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kajal shukla\Downloads\TATA MOTERS DASHBOARD\"/>
    </mc:Choice>
  </mc:AlternateContent>
  <xr:revisionPtr revIDLastSave="0" documentId="8_{41D7B3B5-6BB7-40C5-A5BD-D0A2EA1CA0EE}" xr6:coauthVersionLast="47" xr6:coauthVersionMax="47" xr10:uidLastSave="{00000000-0000-0000-0000-000000000000}"/>
  <bookViews>
    <workbookView xWindow="-108" yWindow="-108" windowWidth="23256" windowHeight="13896" activeTab="3" xr2:uid="{E5FC55C1-9F7B-4849-8ABC-D655AF4C56D6}"/>
  </bookViews>
  <sheets>
    <sheet name="TATA MOTERS" sheetId="1" r:id="rId1"/>
    <sheet name="TABLE" sheetId="2" r:id="rId2"/>
    <sheet name="PIVOT TABLE" sheetId="4" r:id="rId3"/>
    <sheet name="DAHBOARD" sheetId="5" r:id="rId4"/>
  </sheets>
  <definedNames>
    <definedName name="Slicer_Month">#N/A</definedName>
    <definedName name="Slicer_Year">#N/A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97" i="2" l="1"/>
  <c r="I1097" i="2"/>
  <c r="L1097" i="2"/>
  <c r="L1098" i="2" s="1"/>
  <c r="M1098" i="2" s="1"/>
  <c r="M1097" i="2"/>
  <c r="N1097" i="2"/>
  <c r="O1097" i="2"/>
  <c r="H1098" i="2"/>
  <c r="I1098" i="2"/>
  <c r="N1098" i="2"/>
  <c r="O1098" i="2"/>
  <c r="H1099" i="2"/>
  <c r="I1099" i="2"/>
  <c r="L1099" i="2"/>
  <c r="L1100" i="2" s="1"/>
  <c r="M1099" i="2"/>
  <c r="N1099" i="2"/>
  <c r="O1099" i="2"/>
  <c r="H1100" i="2"/>
  <c r="I1100" i="2"/>
  <c r="N1100" i="2"/>
  <c r="O1100" i="2"/>
  <c r="H1101" i="2"/>
  <c r="I1101" i="2"/>
  <c r="N1101" i="2"/>
  <c r="O1101" i="2"/>
  <c r="H1102" i="2"/>
  <c r="I1102" i="2"/>
  <c r="N1102" i="2"/>
  <c r="O1102" i="2"/>
  <c r="H1103" i="2"/>
  <c r="I1103" i="2"/>
  <c r="N1103" i="2"/>
  <c r="O1103" i="2"/>
  <c r="H1104" i="2"/>
  <c r="J1099" i="2" s="1"/>
  <c r="I1104" i="2"/>
  <c r="N1104" i="2"/>
  <c r="O1104" i="2"/>
  <c r="H1105" i="2"/>
  <c r="I1105" i="2"/>
  <c r="N1105" i="2"/>
  <c r="O1105" i="2"/>
  <c r="H1106" i="2"/>
  <c r="I1106" i="2"/>
  <c r="N1106" i="2"/>
  <c r="O1106" i="2"/>
  <c r="H1107" i="2"/>
  <c r="I1107" i="2"/>
  <c r="N1107" i="2"/>
  <c r="O1107" i="2"/>
  <c r="H1108" i="2"/>
  <c r="I1108" i="2"/>
  <c r="N1108" i="2"/>
  <c r="O1108" i="2"/>
  <c r="H1109" i="2"/>
  <c r="I1109" i="2"/>
  <c r="N1109" i="2"/>
  <c r="O1109" i="2"/>
  <c r="H1110" i="2"/>
  <c r="I1110" i="2"/>
  <c r="N1110" i="2"/>
  <c r="O1110" i="2"/>
  <c r="H1111" i="2"/>
  <c r="I1111" i="2"/>
  <c r="N1111" i="2"/>
  <c r="O1111" i="2"/>
  <c r="H1112" i="2"/>
  <c r="I1112" i="2"/>
  <c r="J1112" i="2"/>
  <c r="N1112" i="2"/>
  <c r="O1112" i="2"/>
  <c r="H1113" i="2"/>
  <c r="I1113" i="2"/>
  <c r="N1113" i="2"/>
  <c r="O1113" i="2"/>
  <c r="H1114" i="2"/>
  <c r="I1114" i="2"/>
  <c r="J1114" i="2"/>
  <c r="N1114" i="2"/>
  <c r="O1114" i="2"/>
  <c r="H1115" i="2"/>
  <c r="I1115" i="2"/>
  <c r="N1115" i="2"/>
  <c r="O1115" i="2"/>
  <c r="H1116" i="2"/>
  <c r="I1116" i="2"/>
  <c r="N1116" i="2"/>
  <c r="O1116" i="2"/>
  <c r="H1117" i="2"/>
  <c r="I1117" i="2"/>
  <c r="N1117" i="2"/>
  <c r="O1117" i="2"/>
  <c r="H1118" i="2"/>
  <c r="I1118" i="2"/>
  <c r="N1118" i="2"/>
  <c r="O1118" i="2"/>
  <c r="H1119" i="2"/>
  <c r="I1119" i="2"/>
  <c r="N1119" i="2"/>
  <c r="O1119" i="2"/>
  <c r="H1120" i="2"/>
  <c r="I1120" i="2"/>
  <c r="N1120" i="2"/>
  <c r="O1120" i="2"/>
  <c r="H1121" i="2"/>
  <c r="I1121" i="2"/>
  <c r="N1121" i="2"/>
  <c r="O1121" i="2"/>
  <c r="H1122" i="2"/>
  <c r="I1122" i="2"/>
  <c r="N1122" i="2"/>
  <c r="O1122" i="2"/>
  <c r="H1123" i="2"/>
  <c r="I1123" i="2"/>
  <c r="N1123" i="2"/>
  <c r="O1123" i="2"/>
  <c r="H1124" i="2"/>
  <c r="I1124" i="2"/>
  <c r="N1124" i="2"/>
  <c r="O1124" i="2"/>
  <c r="H1125" i="2"/>
  <c r="I1125" i="2"/>
  <c r="N1125" i="2"/>
  <c r="O1125" i="2"/>
  <c r="H1126" i="2"/>
  <c r="J1124" i="2" s="1"/>
  <c r="I1126" i="2"/>
  <c r="N1126" i="2"/>
  <c r="O1126" i="2"/>
  <c r="H1127" i="2"/>
  <c r="I1127" i="2"/>
  <c r="N1127" i="2"/>
  <c r="O1127" i="2"/>
  <c r="H1128" i="2"/>
  <c r="I1128" i="2"/>
  <c r="N1128" i="2"/>
  <c r="O1128" i="2"/>
  <c r="H1129" i="2"/>
  <c r="J1126" i="2" s="1"/>
  <c r="I1129" i="2"/>
  <c r="J1129" i="2"/>
  <c r="N1129" i="2"/>
  <c r="O1129" i="2"/>
  <c r="H1130" i="2"/>
  <c r="I1130" i="2"/>
  <c r="N1130" i="2"/>
  <c r="O1130" i="2"/>
  <c r="H1131" i="2"/>
  <c r="I1131" i="2"/>
  <c r="N1131" i="2"/>
  <c r="O1131" i="2"/>
  <c r="H1132" i="2"/>
  <c r="I1132" i="2"/>
  <c r="N1132" i="2"/>
  <c r="O1132" i="2"/>
  <c r="H1133" i="2"/>
  <c r="I1133" i="2"/>
  <c r="N1133" i="2"/>
  <c r="O1133" i="2"/>
  <c r="H1134" i="2"/>
  <c r="I1134" i="2"/>
  <c r="N1134" i="2"/>
  <c r="O1134" i="2"/>
  <c r="H1135" i="2"/>
  <c r="I1135" i="2"/>
  <c r="N1135" i="2"/>
  <c r="O1135" i="2"/>
  <c r="H1136" i="2"/>
  <c r="I1136" i="2"/>
  <c r="N1136" i="2"/>
  <c r="O1136" i="2"/>
  <c r="H1137" i="2"/>
  <c r="I1137" i="2"/>
  <c r="N1137" i="2"/>
  <c r="O1137" i="2"/>
  <c r="H1138" i="2"/>
  <c r="I1138" i="2"/>
  <c r="N1138" i="2"/>
  <c r="O1138" i="2"/>
  <c r="H1139" i="2"/>
  <c r="I1139" i="2"/>
  <c r="N1139" i="2"/>
  <c r="O1139" i="2"/>
  <c r="H1140" i="2"/>
  <c r="I1140" i="2"/>
  <c r="J1140" i="2"/>
  <c r="N1140" i="2"/>
  <c r="O1140" i="2"/>
  <c r="H1141" i="2"/>
  <c r="I1141" i="2"/>
  <c r="N1141" i="2"/>
  <c r="O1141" i="2"/>
  <c r="H1142" i="2"/>
  <c r="I1142" i="2"/>
  <c r="N1142" i="2"/>
  <c r="O1142" i="2"/>
  <c r="H1143" i="2"/>
  <c r="I1143" i="2"/>
  <c r="N1143" i="2"/>
  <c r="O1143" i="2"/>
  <c r="H1144" i="2"/>
  <c r="I1144" i="2"/>
  <c r="N1144" i="2"/>
  <c r="O1144" i="2"/>
  <c r="H1145" i="2"/>
  <c r="I1145" i="2"/>
  <c r="N1145" i="2"/>
  <c r="O1145" i="2"/>
  <c r="H1146" i="2"/>
  <c r="I1146" i="2"/>
  <c r="N1146" i="2"/>
  <c r="O1146" i="2"/>
  <c r="H1147" i="2"/>
  <c r="I1147" i="2"/>
  <c r="N1147" i="2"/>
  <c r="O1147" i="2"/>
  <c r="H1148" i="2"/>
  <c r="I1148" i="2"/>
  <c r="N1148" i="2"/>
  <c r="O1148" i="2"/>
  <c r="H1149" i="2"/>
  <c r="I1149" i="2"/>
  <c r="N1149" i="2"/>
  <c r="O1149" i="2"/>
  <c r="H1150" i="2"/>
  <c r="I1150" i="2"/>
  <c r="N1150" i="2"/>
  <c r="O1150" i="2"/>
  <c r="H1151" i="2"/>
  <c r="I1151" i="2"/>
  <c r="N1151" i="2"/>
  <c r="O1151" i="2"/>
  <c r="H1152" i="2"/>
  <c r="I1152" i="2"/>
  <c r="N1152" i="2"/>
  <c r="O1152" i="2"/>
  <c r="H1153" i="2"/>
  <c r="I1153" i="2"/>
  <c r="N1153" i="2"/>
  <c r="O1153" i="2"/>
  <c r="H1154" i="2"/>
  <c r="I1154" i="2"/>
  <c r="N1154" i="2"/>
  <c r="O1154" i="2"/>
  <c r="H1155" i="2"/>
  <c r="I1155" i="2"/>
  <c r="N1155" i="2"/>
  <c r="O1155" i="2"/>
  <c r="H1156" i="2"/>
  <c r="I1156" i="2"/>
  <c r="N1156" i="2"/>
  <c r="O1156" i="2"/>
  <c r="H1157" i="2"/>
  <c r="I1157" i="2"/>
  <c r="N1157" i="2"/>
  <c r="O1157" i="2"/>
  <c r="H1158" i="2"/>
  <c r="I1158" i="2"/>
  <c r="N1158" i="2"/>
  <c r="O1158" i="2"/>
  <c r="H1159" i="2"/>
  <c r="I1159" i="2"/>
  <c r="N1159" i="2"/>
  <c r="O1159" i="2"/>
  <c r="H1160" i="2"/>
  <c r="I1160" i="2"/>
  <c r="N1160" i="2"/>
  <c r="O1160" i="2"/>
  <c r="H1161" i="2"/>
  <c r="I1161" i="2"/>
  <c r="N1161" i="2"/>
  <c r="O1161" i="2"/>
  <c r="H1162" i="2"/>
  <c r="I1162" i="2"/>
  <c r="N1162" i="2"/>
  <c r="O1162" i="2"/>
  <c r="H1163" i="2"/>
  <c r="I1163" i="2"/>
  <c r="N1163" i="2"/>
  <c r="O1163" i="2"/>
  <c r="H1164" i="2"/>
  <c r="I1164" i="2"/>
  <c r="N1164" i="2"/>
  <c r="O1164" i="2"/>
  <c r="H1165" i="2"/>
  <c r="I1165" i="2"/>
  <c r="N1165" i="2"/>
  <c r="O1165" i="2"/>
  <c r="H1166" i="2"/>
  <c r="I1166" i="2"/>
  <c r="N1166" i="2"/>
  <c r="O1166" i="2"/>
  <c r="H1167" i="2"/>
  <c r="I1167" i="2"/>
  <c r="N1167" i="2"/>
  <c r="O1167" i="2"/>
  <c r="H1168" i="2"/>
  <c r="I1168" i="2"/>
  <c r="N1168" i="2"/>
  <c r="O1168" i="2"/>
  <c r="H1169" i="2"/>
  <c r="I1169" i="2"/>
  <c r="N1169" i="2"/>
  <c r="O1169" i="2"/>
  <c r="H1170" i="2"/>
  <c r="I1170" i="2"/>
  <c r="N1170" i="2"/>
  <c r="O1170" i="2"/>
  <c r="H1171" i="2"/>
  <c r="I1171" i="2"/>
  <c r="N1171" i="2"/>
  <c r="O1171" i="2"/>
  <c r="H1172" i="2"/>
  <c r="I1172" i="2"/>
  <c r="N1172" i="2"/>
  <c r="O1172" i="2"/>
  <c r="H1173" i="2"/>
  <c r="I1173" i="2"/>
  <c r="J1173" i="2"/>
  <c r="N1173" i="2"/>
  <c r="O1173" i="2"/>
  <c r="H1174" i="2"/>
  <c r="I1174" i="2"/>
  <c r="N1174" i="2"/>
  <c r="O1174" i="2"/>
  <c r="H1175" i="2"/>
  <c r="I1175" i="2"/>
  <c r="J1175" i="2"/>
  <c r="N1175" i="2"/>
  <c r="O1175" i="2"/>
  <c r="H1176" i="2"/>
  <c r="I1176" i="2"/>
  <c r="N1176" i="2"/>
  <c r="O1176" i="2"/>
  <c r="H1177" i="2"/>
  <c r="I1177" i="2"/>
  <c r="N1177" i="2"/>
  <c r="O1177" i="2"/>
  <c r="H1178" i="2"/>
  <c r="I1178" i="2"/>
  <c r="N1178" i="2"/>
  <c r="O1178" i="2"/>
  <c r="H1179" i="2"/>
  <c r="I1179" i="2"/>
  <c r="N1179" i="2"/>
  <c r="O1179" i="2"/>
  <c r="H1180" i="2"/>
  <c r="I1180" i="2"/>
  <c r="N1180" i="2"/>
  <c r="O1180" i="2"/>
  <c r="H1181" i="2"/>
  <c r="I1181" i="2"/>
  <c r="N1181" i="2"/>
  <c r="O1181" i="2"/>
  <c r="H1182" i="2"/>
  <c r="I1182" i="2"/>
  <c r="N1182" i="2"/>
  <c r="O1182" i="2"/>
  <c r="H1183" i="2"/>
  <c r="I1183" i="2"/>
  <c r="N1183" i="2"/>
  <c r="O1183" i="2"/>
  <c r="H1184" i="2"/>
  <c r="I1184" i="2"/>
  <c r="N1184" i="2"/>
  <c r="O1184" i="2"/>
  <c r="H1185" i="2"/>
  <c r="I1185" i="2"/>
  <c r="N1185" i="2"/>
  <c r="O1185" i="2"/>
  <c r="H1186" i="2"/>
  <c r="I1186" i="2"/>
  <c r="N1186" i="2"/>
  <c r="O1186" i="2"/>
  <c r="H1187" i="2"/>
  <c r="I1187" i="2"/>
  <c r="N1187" i="2"/>
  <c r="O1187" i="2"/>
  <c r="H1188" i="2"/>
  <c r="I1188" i="2"/>
  <c r="N1188" i="2"/>
  <c r="O1188" i="2"/>
  <c r="H1189" i="2"/>
  <c r="I1189" i="2"/>
  <c r="N1189" i="2"/>
  <c r="O1189" i="2"/>
  <c r="H1190" i="2"/>
  <c r="I1190" i="2"/>
  <c r="N1190" i="2"/>
  <c r="O1190" i="2"/>
  <c r="H1191" i="2"/>
  <c r="I1191" i="2"/>
  <c r="N1191" i="2"/>
  <c r="O1191" i="2"/>
  <c r="H1192" i="2"/>
  <c r="I1192" i="2"/>
  <c r="N1192" i="2"/>
  <c r="O1192" i="2"/>
  <c r="H1193" i="2"/>
  <c r="I1193" i="2"/>
  <c r="N1193" i="2"/>
  <c r="O1193" i="2"/>
  <c r="H1194" i="2"/>
  <c r="I1194" i="2"/>
  <c r="N1194" i="2"/>
  <c r="O1194" i="2"/>
  <c r="H1195" i="2"/>
  <c r="I1195" i="2"/>
  <c r="N1195" i="2"/>
  <c r="O1195" i="2"/>
  <c r="H1196" i="2"/>
  <c r="I1196" i="2"/>
  <c r="N1196" i="2"/>
  <c r="O1196" i="2"/>
  <c r="H1197" i="2"/>
  <c r="I1197" i="2"/>
  <c r="N1197" i="2"/>
  <c r="O1197" i="2"/>
  <c r="H1198" i="2"/>
  <c r="J1196" i="2" s="1"/>
  <c r="I1198" i="2"/>
  <c r="N1198" i="2"/>
  <c r="O1198" i="2"/>
  <c r="H1199" i="2"/>
  <c r="I1199" i="2"/>
  <c r="N1199" i="2"/>
  <c r="O1199" i="2"/>
  <c r="H1200" i="2"/>
  <c r="I1200" i="2"/>
  <c r="N1200" i="2"/>
  <c r="O1200" i="2"/>
  <c r="H1201" i="2"/>
  <c r="I1201" i="2"/>
  <c r="N1201" i="2"/>
  <c r="O1201" i="2"/>
  <c r="H1202" i="2"/>
  <c r="I1202" i="2"/>
  <c r="N1202" i="2"/>
  <c r="O1202" i="2"/>
  <c r="H1203" i="2"/>
  <c r="I1203" i="2"/>
  <c r="N1203" i="2"/>
  <c r="O1203" i="2"/>
  <c r="H1204" i="2"/>
  <c r="I1204" i="2"/>
  <c r="N1204" i="2"/>
  <c r="O1204" i="2"/>
  <c r="H1205" i="2"/>
  <c r="I1205" i="2"/>
  <c r="N1205" i="2"/>
  <c r="O1205" i="2"/>
  <c r="H1206" i="2"/>
  <c r="I1206" i="2"/>
  <c r="N1206" i="2"/>
  <c r="O1206" i="2"/>
  <c r="H1207" i="2"/>
  <c r="I1207" i="2"/>
  <c r="N1207" i="2"/>
  <c r="O1207" i="2"/>
  <c r="H1208" i="2"/>
  <c r="I1208" i="2"/>
  <c r="N1208" i="2"/>
  <c r="O1208" i="2"/>
  <c r="H1209" i="2"/>
  <c r="I1209" i="2"/>
  <c r="N1209" i="2"/>
  <c r="O1209" i="2"/>
  <c r="H1210" i="2"/>
  <c r="I1210" i="2"/>
  <c r="N1210" i="2"/>
  <c r="O1210" i="2"/>
  <c r="H1211" i="2"/>
  <c r="I1211" i="2"/>
  <c r="N1211" i="2"/>
  <c r="O1211" i="2"/>
  <c r="H1212" i="2"/>
  <c r="J1201" i="2" s="1"/>
  <c r="I1212" i="2"/>
  <c r="J1212" i="2"/>
  <c r="N1212" i="2"/>
  <c r="O1212" i="2"/>
  <c r="H1213" i="2"/>
  <c r="I1213" i="2"/>
  <c r="N1213" i="2"/>
  <c r="O1213" i="2"/>
  <c r="H1214" i="2"/>
  <c r="I1214" i="2"/>
  <c r="N1214" i="2"/>
  <c r="O1214" i="2"/>
  <c r="H1215" i="2"/>
  <c r="J1214" i="2" s="1"/>
  <c r="I1215" i="2"/>
  <c r="N1215" i="2"/>
  <c r="O1215" i="2"/>
  <c r="H1216" i="2"/>
  <c r="I1216" i="2"/>
  <c r="N1216" i="2"/>
  <c r="O1216" i="2"/>
  <c r="H1217" i="2"/>
  <c r="I1217" i="2"/>
  <c r="N1217" i="2"/>
  <c r="O1217" i="2"/>
  <c r="H1218" i="2"/>
  <c r="I1218" i="2"/>
  <c r="N1218" i="2"/>
  <c r="O1218" i="2"/>
  <c r="H1219" i="2"/>
  <c r="J1215" i="2" s="1"/>
  <c r="I1219" i="2"/>
  <c r="J1219" i="2"/>
  <c r="N1219" i="2"/>
  <c r="O1219" i="2"/>
  <c r="H1220" i="2"/>
  <c r="I1220" i="2"/>
  <c r="N1220" i="2"/>
  <c r="O1220" i="2"/>
  <c r="H1221" i="2"/>
  <c r="I1221" i="2"/>
  <c r="J1221" i="2"/>
  <c r="N1221" i="2"/>
  <c r="O1221" i="2"/>
  <c r="H1222" i="2"/>
  <c r="J1220" i="2" s="1"/>
  <c r="I1222" i="2"/>
  <c r="N1222" i="2"/>
  <c r="O1222" i="2"/>
  <c r="H1223" i="2"/>
  <c r="I1223" i="2"/>
  <c r="N1223" i="2"/>
  <c r="O1223" i="2"/>
  <c r="H1224" i="2"/>
  <c r="I1224" i="2"/>
  <c r="N1224" i="2"/>
  <c r="O1224" i="2"/>
  <c r="H1225" i="2"/>
  <c r="I1225" i="2"/>
  <c r="N1225" i="2"/>
  <c r="O1225" i="2"/>
  <c r="H1226" i="2"/>
  <c r="I1226" i="2"/>
  <c r="J1226" i="2"/>
  <c r="N1226" i="2"/>
  <c r="O1226" i="2"/>
  <c r="H1227" i="2"/>
  <c r="I1227" i="2"/>
  <c r="N1227" i="2"/>
  <c r="O1227" i="2"/>
  <c r="H1228" i="2"/>
  <c r="J1222" i="2" s="1"/>
  <c r="I1228" i="2"/>
  <c r="J1228" i="2"/>
  <c r="N1228" i="2"/>
  <c r="O1228" i="2"/>
  <c r="H1229" i="2"/>
  <c r="I1229" i="2"/>
  <c r="N1229" i="2"/>
  <c r="O1229" i="2"/>
  <c r="H1230" i="2"/>
  <c r="I1230" i="2"/>
  <c r="N1230" i="2"/>
  <c r="O1230" i="2"/>
  <c r="H1231" i="2"/>
  <c r="I1231" i="2"/>
  <c r="N1231" i="2"/>
  <c r="O1231" i="2"/>
  <c r="H1232" i="2"/>
  <c r="I1232" i="2"/>
  <c r="N1232" i="2"/>
  <c r="O1232" i="2"/>
  <c r="H1233" i="2"/>
  <c r="J1232" i="2" s="1"/>
  <c r="I1233" i="2"/>
  <c r="J1233" i="2"/>
  <c r="N1233" i="2"/>
  <c r="O1233" i="2"/>
  <c r="H1234" i="2"/>
  <c r="I1234" i="2"/>
  <c r="N1234" i="2"/>
  <c r="O1234" i="2"/>
  <c r="H1235" i="2"/>
  <c r="I1235" i="2"/>
  <c r="N1235" i="2"/>
  <c r="O1235" i="2"/>
  <c r="H1236" i="2"/>
  <c r="J1235" i="2" s="1"/>
  <c r="I1236" i="2"/>
  <c r="J1236" i="2"/>
  <c r="N1236" i="2"/>
  <c r="O1236" i="2"/>
  <c r="H1095" i="2"/>
  <c r="I1095" i="2"/>
  <c r="L1095" i="2"/>
  <c r="N1095" i="2"/>
  <c r="O1095" i="2"/>
  <c r="H1096" i="2"/>
  <c r="I1096" i="2"/>
  <c r="N1096" i="2"/>
  <c r="O1096" i="2"/>
  <c r="M17" i="2"/>
  <c r="M2" i="2"/>
  <c r="L3" i="2"/>
  <c r="K3" i="2"/>
  <c r="K2" i="2"/>
  <c r="J2" i="2"/>
  <c r="I2" i="2"/>
  <c r="H2"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1002" i="2"/>
  <c r="O1003" i="2"/>
  <c r="O1004" i="2"/>
  <c r="O1005" i="2"/>
  <c r="O1006" i="2"/>
  <c r="O1007" i="2"/>
  <c r="O1008" i="2"/>
  <c r="O1009" i="2"/>
  <c r="O1010" i="2"/>
  <c r="O1011" i="2"/>
  <c r="O1012" i="2"/>
  <c r="O1013" i="2"/>
  <c r="O1014" i="2"/>
  <c r="O1015" i="2"/>
  <c r="O1016" i="2"/>
  <c r="O1017" i="2"/>
  <c r="O1018" i="2"/>
  <c r="O1019" i="2"/>
  <c r="O1020" i="2"/>
  <c r="O1021" i="2"/>
  <c r="O1022" i="2"/>
  <c r="O1023" i="2"/>
  <c r="O1024" i="2"/>
  <c r="O1025" i="2"/>
  <c r="O1026" i="2"/>
  <c r="O1027" i="2"/>
  <c r="O1028" i="2"/>
  <c r="O1029" i="2"/>
  <c r="O1030" i="2"/>
  <c r="O1031" i="2"/>
  <c r="O1032" i="2"/>
  <c r="O1033" i="2"/>
  <c r="O1034" i="2"/>
  <c r="O1035" i="2"/>
  <c r="O1036" i="2"/>
  <c r="O1037" i="2"/>
  <c r="O1038" i="2"/>
  <c r="O1039" i="2"/>
  <c r="O1040" i="2"/>
  <c r="O1041" i="2"/>
  <c r="O1042" i="2"/>
  <c r="O1043" i="2"/>
  <c r="O1044" i="2"/>
  <c r="O1045" i="2"/>
  <c r="O1046" i="2"/>
  <c r="O1047" i="2"/>
  <c r="O1048" i="2"/>
  <c r="O1049" i="2"/>
  <c r="O1050" i="2"/>
  <c r="O1051" i="2"/>
  <c r="O1052" i="2"/>
  <c r="O1053" i="2"/>
  <c r="O1054" i="2"/>
  <c r="O1055" i="2"/>
  <c r="O1056" i="2"/>
  <c r="O1057" i="2"/>
  <c r="O1058" i="2"/>
  <c r="O1059" i="2"/>
  <c r="O1060" i="2"/>
  <c r="O1061" i="2"/>
  <c r="O1062" i="2"/>
  <c r="O1063" i="2"/>
  <c r="O1064" i="2"/>
  <c r="O1065" i="2"/>
  <c r="O1066" i="2"/>
  <c r="O1067" i="2"/>
  <c r="O1068" i="2"/>
  <c r="O1069" i="2"/>
  <c r="O1070" i="2"/>
  <c r="O1071" i="2"/>
  <c r="O1072" i="2"/>
  <c r="O1073" i="2"/>
  <c r="O1074" i="2"/>
  <c r="O1075" i="2"/>
  <c r="O1076" i="2"/>
  <c r="O1077" i="2"/>
  <c r="O1078" i="2"/>
  <c r="O1079" i="2"/>
  <c r="O1080" i="2"/>
  <c r="O1081" i="2"/>
  <c r="O1082" i="2"/>
  <c r="O1083" i="2"/>
  <c r="O1084" i="2"/>
  <c r="O1085" i="2"/>
  <c r="O1086" i="2"/>
  <c r="O1087" i="2"/>
  <c r="O1088" i="2"/>
  <c r="O1089" i="2"/>
  <c r="O1090" i="2"/>
  <c r="O1091" i="2"/>
  <c r="O1092" i="2"/>
  <c r="O1093" i="2"/>
  <c r="O1094"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1002" i="2"/>
  <c r="N1003" i="2"/>
  <c r="N1004" i="2"/>
  <c r="N1005" i="2"/>
  <c r="N1006" i="2"/>
  <c r="N1007" i="2"/>
  <c r="N1008" i="2"/>
  <c r="N1009" i="2"/>
  <c r="N1010" i="2"/>
  <c r="N1011" i="2"/>
  <c r="N1012" i="2"/>
  <c r="N1013" i="2"/>
  <c r="N1014" i="2"/>
  <c r="N1015" i="2"/>
  <c r="N1016" i="2"/>
  <c r="N1017" i="2"/>
  <c r="N1018" i="2"/>
  <c r="N1019" i="2"/>
  <c r="N1020" i="2"/>
  <c r="N1021" i="2"/>
  <c r="N1022" i="2"/>
  <c r="N1023" i="2"/>
  <c r="N1024" i="2"/>
  <c r="N1025" i="2"/>
  <c r="N1026" i="2"/>
  <c r="N1027" i="2"/>
  <c r="N1028" i="2"/>
  <c r="N1029" i="2"/>
  <c r="N1030" i="2"/>
  <c r="N1031" i="2"/>
  <c r="N1032" i="2"/>
  <c r="N1033" i="2"/>
  <c r="N1034" i="2"/>
  <c r="N1035" i="2"/>
  <c r="N1036" i="2"/>
  <c r="N1037" i="2"/>
  <c r="N1038" i="2"/>
  <c r="N1039" i="2"/>
  <c r="N1040" i="2"/>
  <c r="N1041" i="2"/>
  <c r="N1042" i="2"/>
  <c r="N1043" i="2"/>
  <c r="N1044" i="2"/>
  <c r="N1045" i="2"/>
  <c r="N1046" i="2"/>
  <c r="N1047" i="2"/>
  <c r="N1048" i="2"/>
  <c r="N1049" i="2"/>
  <c r="N1050" i="2"/>
  <c r="N1051" i="2"/>
  <c r="N1052" i="2"/>
  <c r="N1053" i="2"/>
  <c r="N1054" i="2"/>
  <c r="N1055" i="2"/>
  <c r="N1056" i="2"/>
  <c r="N1057" i="2"/>
  <c r="N1058" i="2"/>
  <c r="N1059" i="2"/>
  <c r="N1060" i="2"/>
  <c r="N1061" i="2"/>
  <c r="N1062" i="2"/>
  <c r="N1063" i="2"/>
  <c r="N1064" i="2"/>
  <c r="N1065" i="2"/>
  <c r="N1066" i="2"/>
  <c r="N1067" i="2"/>
  <c r="N1068" i="2"/>
  <c r="N1069" i="2"/>
  <c r="N1070" i="2"/>
  <c r="N1071" i="2"/>
  <c r="N1072" i="2"/>
  <c r="N1073" i="2"/>
  <c r="N1074" i="2"/>
  <c r="N1075" i="2"/>
  <c r="N1076" i="2"/>
  <c r="N1077" i="2"/>
  <c r="N1078" i="2"/>
  <c r="N1079" i="2"/>
  <c r="N1080" i="2"/>
  <c r="N1081" i="2"/>
  <c r="N1082" i="2"/>
  <c r="N1083" i="2"/>
  <c r="N1084" i="2"/>
  <c r="N1085" i="2"/>
  <c r="N1086" i="2"/>
  <c r="N1087" i="2"/>
  <c r="N1088" i="2"/>
  <c r="N1089" i="2"/>
  <c r="N1090" i="2"/>
  <c r="N1091" i="2"/>
  <c r="N1092" i="2"/>
  <c r="N1093" i="2"/>
  <c r="N1094" i="2"/>
  <c r="L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H1056" i="2"/>
  <c r="H1057" i="2"/>
  <c r="H1058" i="2"/>
  <c r="H1059" i="2"/>
  <c r="H1060" i="2"/>
  <c r="H1061" i="2"/>
  <c r="H1062" i="2"/>
  <c r="H1063" i="2"/>
  <c r="H1064" i="2"/>
  <c r="H1065" i="2"/>
  <c r="H1066" i="2"/>
  <c r="H1067" i="2"/>
  <c r="H1068" i="2"/>
  <c r="H1069" i="2"/>
  <c r="H1070" i="2"/>
  <c r="H1071" i="2"/>
  <c r="H1072" i="2"/>
  <c r="H1073" i="2"/>
  <c r="H1074" i="2"/>
  <c r="H1075" i="2"/>
  <c r="H1076" i="2"/>
  <c r="H1077" i="2"/>
  <c r="H1078" i="2"/>
  <c r="H1079" i="2"/>
  <c r="H1080" i="2"/>
  <c r="H1081" i="2"/>
  <c r="H1082" i="2"/>
  <c r="H1083" i="2"/>
  <c r="H1084" i="2"/>
  <c r="H1085" i="2"/>
  <c r="H1086" i="2"/>
  <c r="H1087" i="2"/>
  <c r="H1088" i="2"/>
  <c r="H1089" i="2"/>
  <c r="H1090" i="2"/>
  <c r="H1091" i="2"/>
  <c r="H1092" i="2"/>
  <c r="H1093" i="2"/>
  <c r="H1094" i="2"/>
  <c r="J1168" i="2" l="1"/>
  <c r="J1158" i="2"/>
  <c r="J1162" i="2"/>
  <c r="J1161" i="2"/>
  <c r="J1199" i="2"/>
  <c r="J1187" i="2"/>
  <c r="J1188" i="2"/>
  <c r="J1184" i="2"/>
  <c r="J1186" i="2"/>
  <c r="J1179" i="2"/>
  <c r="J1206" i="2"/>
  <c r="J1176" i="2"/>
  <c r="J1154" i="2"/>
  <c r="J1153" i="2"/>
  <c r="J1155" i="2"/>
  <c r="J1152" i="2"/>
  <c r="J1104" i="2"/>
  <c r="J1142" i="2"/>
  <c r="J1210" i="2"/>
  <c r="J1207" i="2"/>
  <c r="J1209" i="2"/>
  <c r="J1211" i="2"/>
  <c r="J1197" i="2"/>
  <c r="J1182" i="2"/>
  <c r="J1181" i="2"/>
  <c r="J1183" i="2"/>
  <c r="J1180" i="2"/>
  <c r="J1144" i="2"/>
  <c r="J1143" i="2"/>
  <c r="J1115" i="2"/>
  <c r="J1116" i="2"/>
  <c r="J1098" i="2"/>
  <c r="J1107" i="2"/>
  <c r="J1171" i="2"/>
  <c r="J1149" i="2"/>
  <c r="J1138" i="2"/>
  <c r="J1127" i="2"/>
  <c r="J1200" i="2"/>
  <c r="J1172" i="2"/>
  <c r="J1217" i="2"/>
  <c r="J1205" i="2"/>
  <c r="J1191" i="2"/>
  <c r="J1160" i="2"/>
  <c r="J1147" i="2"/>
  <c r="J1133" i="2"/>
  <c r="J1119" i="2"/>
  <c r="J1195" i="2"/>
  <c r="J1189" i="2"/>
  <c r="J1167" i="2"/>
  <c r="J1145" i="2"/>
  <c r="J1130" i="2"/>
  <c r="J1097" i="2"/>
  <c r="J1190" i="2"/>
  <c r="J1146" i="2"/>
  <c r="J1139" i="2"/>
  <c r="J1118" i="2"/>
  <c r="J1213" i="2"/>
  <c r="J1113" i="2"/>
  <c r="J1234" i="2"/>
  <c r="J1218" i="2"/>
  <c r="J1198" i="2"/>
  <c r="J1170" i="2"/>
  <c r="J1163" i="2"/>
  <c r="J1141" i="2"/>
  <c r="J1135" i="2"/>
  <c r="J1194" i="2"/>
  <c r="J1136" i="2"/>
  <c r="J1169" i="2"/>
  <c r="J1177" i="2"/>
  <c r="J1134" i="2"/>
  <c r="J1125" i="2"/>
  <c r="J1193" i="2"/>
  <c r="J1128" i="2"/>
  <c r="J1121" i="2"/>
  <c r="J1108" i="2"/>
  <c r="J1231" i="2"/>
  <c r="J1229" i="2"/>
  <c r="J1204" i="2"/>
  <c r="J1202" i="2"/>
  <c r="J1156" i="2"/>
  <c r="J1132" i="2"/>
  <c r="J1123" i="2"/>
  <c r="J1117" i="2"/>
  <c r="J1106" i="2"/>
  <c r="J1102" i="2"/>
  <c r="J1178" i="2"/>
  <c r="J1165" i="2"/>
  <c r="J1151" i="2"/>
  <c r="J1137" i="2"/>
  <c r="L1101" i="2"/>
  <c r="M1100" i="2"/>
  <c r="J1227" i="2"/>
  <c r="J1185" i="2"/>
  <c r="J1174" i="2"/>
  <c r="J1150" i="2"/>
  <c r="J1148" i="2"/>
  <c r="J1225" i="2"/>
  <c r="J1208" i="2"/>
  <c r="J1164" i="2"/>
  <c r="J1157" i="2"/>
  <c r="J1122" i="2"/>
  <c r="J1111" i="2"/>
  <c r="J1109" i="2"/>
  <c r="J1103" i="2"/>
  <c r="J1101" i="2"/>
  <c r="J1230" i="2"/>
  <c r="J1224" i="2"/>
  <c r="J1223" i="2"/>
  <c r="J1216" i="2"/>
  <c r="J1203" i="2"/>
  <c r="J1192" i="2"/>
  <c r="J1166" i="2"/>
  <c r="J1159" i="2"/>
  <c r="J1131" i="2"/>
  <c r="J1120" i="2"/>
  <c r="J1110" i="2"/>
  <c r="J1105" i="2"/>
  <c r="J1100" i="2"/>
  <c r="J1096" i="2"/>
  <c r="J1095" i="2"/>
  <c r="L1096" i="2"/>
  <c r="M1095" i="2"/>
  <c r="L4" i="2"/>
  <c r="J351" i="2"/>
  <c r="J397" i="2"/>
  <c r="K4" i="2"/>
  <c r="K5" i="2" s="1"/>
  <c r="K6" i="2" s="1"/>
  <c r="K7" i="2" s="1"/>
  <c r="K8" i="2" s="1"/>
  <c r="K9" i="2" s="1"/>
  <c r="K10" i="2" s="1"/>
  <c r="K11" i="2" s="1"/>
  <c r="K12" i="2" s="1"/>
  <c r="K13" i="2" s="1"/>
  <c r="K14" i="2" s="1"/>
  <c r="K15" i="2" s="1"/>
  <c r="K16" i="2" s="1"/>
  <c r="K17" i="2" s="1"/>
  <c r="K18" i="2" s="1"/>
  <c r="K19" i="2" s="1"/>
  <c r="K20" i="2" s="1"/>
  <c r="K21" i="2" s="1"/>
  <c r="K22" i="2" s="1"/>
  <c r="K23" i="2" s="1"/>
  <c r="K24" i="2" s="1"/>
  <c r="K25" i="2" s="1"/>
  <c r="K26" i="2" s="1"/>
  <c r="K27" i="2" s="1"/>
  <c r="K28" i="2" s="1"/>
  <c r="K29" i="2" s="1"/>
  <c r="K30" i="2" s="1"/>
  <c r="K31" i="2" s="1"/>
  <c r="K32" i="2" s="1"/>
  <c r="K33" i="2" s="1"/>
  <c r="K34" i="2" s="1"/>
  <c r="K35" i="2" s="1"/>
  <c r="K36" i="2" s="1"/>
  <c r="K37" i="2" s="1"/>
  <c r="K38" i="2" s="1"/>
  <c r="K39" i="2" s="1"/>
  <c r="K40" i="2" s="1"/>
  <c r="K41" i="2" s="1"/>
  <c r="K42" i="2" s="1"/>
  <c r="K43" i="2" s="1"/>
  <c r="K44" i="2" s="1"/>
  <c r="K45" i="2" s="1"/>
  <c r="K46" i="2" s="1"/>
  <c r="K47" i="2" s="1"/>
  <c r="K48" i="2" s="1"/>
  <c r="K49" i="2" s="1"/>
  <c r="K50" i="2" s="1"/>
  <c r="K51" i="2" s="1"/>
  <c r="K52" i="2" s="1"/>
  <c r="K53" i="2" s="1"/>
  <c r="K54" i="2" s="1"/>
  <c r="K55" i="2" s="1"/>
  <c r="K56" i="2" s="1"/>
  <c r="K57" i="2" s="1"/>
  <c r="K58" i="2" s="1"/>
  <c r="K59" i="2" s="1"/>
  <c r="K60" i="2" s="1"/>
  <c r="K61" i="2" s="1"/>
  <c r="K62" i="2" s="1"/>
  <c r="K63" i="2" s="1"/>
  <c r="K64" i="2" s="1"/>
  <c r="K65" i="2" s="1"/>
  <c r="K66" i="2" s="1"/>
  <c r="K67" i="2" s="1"/>
  <c r="K68" i="2" s="1"/>
  <c r="K69" i="2" s="1"/>
  <c r="K70" i="2" s="1"/>
  <c r="K71" i="2" s="1"/>
  <c r="K72" i="2" s="1"/>
  <c r="K73" i="2" s="1"/>
  <c r="K74" i="2" s="1"/>
  <c r="K75" i="2" s="1"/>
  <c r="K76" i="2" s="1"/>
  <c r="K77" i="2" s="1"/>
  <c r="K78" i="2" s="1"/>
  <c r="K79" i="2" s="1"/>
  <c r="K80" i="2" s="1"/>
  <c r="K81" i="2" s="1"/>
  <c r="K82" i="2" s="1"/>
  <c r="K83" i="2" s="1"/>
  <c r="K84" i="2" s="1"/>
  <c r="K85" i="2" s="1"/>
  <c r="K86" i="2" s="1"/>
  <c r="K87" i="2" s="1"/>
  <c r="K88" i="2" s="1"/>
  <c r="K89" i="2" s="1"/>
  <c r="K90" i="2" s="1"/>
  <c r="K91" i="2" s="1"/>
  <c r="K92" i="2" s="1"/>
  <c r="K93" i="2" s="1"/>
  <c r="K94" i="2" s="1"/>
  <c r="K95" i="2" s="1"/>
  <c r="K96" i="2" s="1"/>
  <c r="K97" i="2" s="1"/>
  <c r="K98" i="2" s="1"/>
  <c r="K99" i="2" s="1"/>
  <c r="K100" i="2" s="1"/>
  <c r="K101" i="2" s="1"/>
  <c r="K102" i="2" s="1"/>
  <c r="K103" i="2" s="1"/>
  <c r="K104" i="2" s="1"/>
  <c r="K105" i="2" s="1"/>
  <c r="K106" i="2" s="1"/>
  <c r="K107" i="2" s="1"/>
  <c r="K108" i="2" s="1"/>
  <c r="K109" i="2" s="1"/>
  <c r="K110" i="2" s="1"/>
  <c r="K111" i="2" s="1"/>
  <c r="K112" i="2" s="1"/>
  <c r="K113" i="2" s="1"/>
  <c r="K114" i="2" s="1"/>
  <c r="K115" i="2" s="1"/>
  <c r="K116" i="2" s="1"/>
  <c r="K117" i="2" s="1"/>
  <c r="K118" i="2" s="1"/>
  <c r="K119" i="2" s="1"/>
  <c r="K120" i="2" s="1"/>
  <c r="K121" i="2" s="1"/>
  <c r="K122" i="2" s="1"/>
  <c r="K123" i="2" s="1"/>
  <c r="K124" i="2" s="1"/>
  <c r="K125" i="2" s="1"/>
  <c r="K126" i="2" s="1"/>
  <c r="K127" i="2" s="1"/>
  <c r="K128" i="2" s="1"/>
  <c r="K129" i="2" s="1"/>
  <c r="K130" i="2" s="1"/>
  <c r="K131" i="2" s="1"/>
  <c r="K132" i="2" s="1"/>
  <c r="K133" i="2" s="1"/>
  <c r="K134" i="2" s="1"/>
  <c r="K135" i="2" s="1"/>
  <c r="K136" i="2" s="1"/>
  <c r="K137" i="2" s="1"/>
  <c r="K138" i="2" s="1"/>
  <c r="K139" i="2" s="1"/>
  <c r="K140" i="2" s="1"/>
  <c r="K141" i="2" s="1"/>
  <c r="K142" i="2" s="1"/>
  <c r="K143" i="2" s="1"/>
  <c r="K144" i="2" s="1"/>
  <c r="K145" i="2" s="1"/>
  <c r="K146" i="2" s="1"/>
  <c r="K147" i="2" s="1"/>
  <c r="K148" i="2" s="1"/>
  <c r="K149" i="2" s="1"/>
  <c r="K150" i="2" s="1"/>
  <c r="K151" i="2" s="1"/>
  <c r="K152" i="2" s="1"/>
  <c r="K153" i="2" s="1"/>
  <c r="K154" i="2" s="1"/>
  <c r="K155" i="2" s="1"/>
  <c r="K156" i="2" s="1"/>
  <c r="K157" i="2" s="1"/>
  <c r="K158" i="2" s="1"/>
  <c r="K159" i="2" s="1"/>
  <c r="K160" i="2" s="1"/>
  <c r="K161" i="2" s="1"/>
  <c r="K162" i="2" s="1"/>
  <c r="K163" i="2" s="1"/>
  <c r="K164" i="2" s="1"/>
  <c r="K165" i="2" s="1"/>
  <c r="K166" i="2" s="1"/>
  <c r="K167" i="2" s="1"/>
  <c r="K168" i="2" s="1"/>
  <c r="K169" i="2" s="1"/>
  <c r="K170" i="2" s="1"/>
  <c r="K171" i="2" s="1"/>
  <c r="K172" i="2" s="1"/>
  <c r="K173" i="2" s="1"/>
  <c r="K174" i="2" s="1"/>
  <c r="K175" i="2" s="1"/>
  <c r="K176" i="2" s="1"/>
  <c r="K177" i="2" s="1"/>
  <c r="K178" i="2" s="1"/>
  <c r="K179" i="2" s="1"/>
  <c r="K180" i="2" s="1"/>
  <c r="K181" i="2" s="1"/>
  <c r="K182" i="2" s="1"/>
  <c r="K183" i="2" s="1"/>
  <c r="K184" i="2" s="1"/>
  <c r="K185" i="2" s="1"/>
  <c r="K186" i="2" s="1"/>
  <c r="K187" i="2" s="1"/>
  <c r="K188" i="2" s="1"/>
  <c r="K189" i="2" s="1"/>
  <c r="K190" i="2" s="1"/>
  <c r="K191" i="2" s="1"/>
  <c r="K192" i="2" s="1"/>
  <c r="K193" i="2" s="1"/>
  <c r="K194" i="2" s="1"/>
  <c r="K195" i="2" s="1"/>
  <c r="K196" i="2" s="1"/>
  <c r="K197" i="2" s="1"/>
  <c r="K198" i="2" s="1"/>
  <c r="K199" i="2" s="1"/>
  <c r="K200" i="2" s="1"/>
  <c r="K201" i="2" s="1"/>
  <c r="K202" i="2" s="1"/>
  <c r="K203" i="2" s="1"/>
  <c r="K204" i="2" s="1"/>
  <c r="K205" i="2" s="1"/>
  <c r="K206" i="2" s="1"/>
  <c r="K207" i="2" s="1"/>
  <c r="K208" i="2" s="1"/>
  <c r="K209" i="2" s="1"/>
  <c r="K210" i="2" s="1"/>
  <c r="K211" i="2" s="1"/>
  <c r="K212" i="2" s="1"/>
  <c r="K213" i="2" s="1"/>
  <c r="K214" i="2" s="1"/>
  <c r="K215" i="2" s="1"/>
  <c r="K216" i="2" s="1"/>
  <c r="K217" i="2" s="1"/>
  <c r="K218" i="2" s="1"/>
  <c r="K219" i="2" s="1"/>
  <c r="K220" i="2" s="1"/>
  <c r="K221" i="2" s="1"/>
  <c r="K222" i="2" s="1"/>
  <c r="K223" i="2" s="1"/>
  <c r="K224" i="2" s="1"/>
  <c r="K225" i="2" s="1"/>
  <c r="K226" i="2" s="1"/>
  <c r="K227" i="2" s="1"/>
  <c r="K228" i="2" s="1"/>
  <c r="K229" i="2" s="1"/>
  <c r="K230" i="2" s="1"/>
  <c r="K231" i="2" s="1"/>
  <c r="K232" i="2" s="1"/>
  <c r="K233" i="2" s="1"/>
  <c r="K234" i="2" s="1"/>
  <c r="K235" i="2" s="1"/>
  <c r="K236" i="2" s="1"/>
  <c r="K237" i="2" s="1"/>
  <c r="K238" i="2" s="1"/>
  <c r="K239" i="2" s="1"/>
  <c r="K240" i="2" s="1"/>
  <c r="K241" i="2" s="1"/>
  <c r="K242" i="2" s="1"/>
  <c r="K243" i="2" s="1"/>
  <c r="K244" i="2" s="1"/>
  <c r="K245" i="2" s="1"/>
  <c r="K246" i="2" s="1"/>
  <c r="K247" i="2" s="1"/>
  <c r="K248" i="2" s="1"/>
  <c r="K249" i="2" s="1"/>
  <c r="K250" i="2" s="1"/>
  <c r="K251" i="2" s="1"/>
  <c r="K252" i="2" s="1"/>
  <c r="K253" i="2" s="1"/>
  <c r="K254" i="2" s="1"/>
  <c r="K255" i="2" s="1"/>
  <c r="K256" i="2" s="1"/>
  <c r="K257" i="2" s="1"/>
  <c r="K258" i="2" s="1"/>
  <c r="K259" i="2" s="1"/>
  <c r="K260" i="2" s="1"/>
  <c r="K261" i="2" s="1"/>
  <c r="K262" i="2" s="1"/>
  <c r="K263" i="2" s="1"/>
  <c r="K264" i="2" s="1"/>
  <c r="K265" i="2" s="1"/>
  <c r="K266" i="2" s="1"/>
  <c r="K267" i="2" s="1"/>
  <c r="K268" i="2" s="1"/>
  <c r="K269" i="2" s="1"/>
  <c r="K270" i="2" s="1"/>
  <c r="K271" i="2" s="1"/>
  <c r="K272" i="2" s="1"/>
  <c r="K273" i="2" s="1"/>
  <c r="K274" i="2" s="1"/>
  <c r="K275" i="2" s="1"/>
  <c r="K276" i="2" s="1"/>
  <c r="K277" i="2" s="1"/>
  <c r="K278" i="2" s="1"/>
  <c r="K279" i="2" s="1"/>
  <c r="K280" i="2" s="1"/>
  <c r="K281" i="2" s="1"/>
  <c r="K282" i="2" s="1"/>
  <c r="K283" i="2" s="1"/>
  <c r="K284" i="2" s="1"/>
  <c r="K285" i="2" s="1"/>
  <c r="K286" i="2" s="1"/>
  <c r="K287" i="2" s="1"/>
  <c r="K288" i="2" s="1"/>
  <c r="K289" i="2" s="1"/>
  <c r="K290" i="2" s="1"/>
  <c r="K291" i="2" s="1"/>
  <c r="K292" i="2" s="1"/>
  <c r="K293" i="2" s="1"/>
  <c r="K294" i="2" s="1"/>
  <c r="K295" i="2" s="1"/>
  <c r="K296" i="2" s="1"/>
  <c r="K297" i="2" s="1"/>
  <c r="K298" i="2" s="1"/>
  <c r="K299" i="2" s="1"/>
  <c r="K300" i="2" s="1"/>
  <c r="K301" i="2" s="1"/>
  <c r="K302" i="2" s="1"/>
  <c r="K303" i="2" s="1"/>
  <c r="K304" i="2" s="1"/>
  <c r="K305" i="2" s="1"/>
  <c r="K306" i="2" s="1"/>
  <c r="K307" i="2" s="1"/>
  <c r="K308" i="2" s="1"/>
  <c r="K309" i="2" s="1"/>
  <c r="K310" i="2" s="1"/>
  <c r="K311" i="2" s="1"/>
  <c r="K312" i="2" s="1"/>
  <c r="K313" i="2" s="1"/>
  <c r="K314" i="2" s="1"/>
  <c r="K315" i="2" s="1"/>
  <c r="K316" i="2" s="1"/>
  <c r="K317" i="2" s="1"/>
  <c r="K318" i="2" s="1"/>
  <c r="K319" i="2" s="1"/>
  <c r="K320" i="2" s="1"/>
  <c r="K321" i="2" s="1"/>
  <c r="K322" i="2" s="1"/>
  <c r="K323" i="2" s="1"/>
  <c r="K324" i="2" s="1"/>
  <c r="K325" i="2" s="1"/>
  <c r="K326" i="2" s="1"/>
  <c r="K327" i="2" s="1"/>
  <c r="K328" i="2" s="1"/>
  <c r="K329" i="2" s="1"/>
  <c r="K330" i="2" s="1"/>
  <c r="K331" i="2" s="1"/>
  <c r="K332" i="2" s="1"/>
  <c r="K333" i="2" s="1"/>
  <c r="K334" i="2" s="1"/>
  <c r="K335" i="2" s="1"/>
  <c r="K336" i="2" s="1"/>
  <c r="K337" i="2" s="1"/>
  <c r="K338" i="2" s="1"/>
  <c r="K339" i="2" s="1"/>
  <c r="K340" i="2" s="1"/>
  <c r="K341" i="2" s="1"/>
  <c r="K342" i="2" s="1"/>
  <c r="K343" i="2" s="1"/>
  <c r="K344" i="2" s="1"/>
  <c r="K345" i="2" s="1"/>
  <c r="K346" i="2" s="1"/>
  <c r="K347" i="2" s="1"/>
  <c r="K348" i="2" s="1"/>
  <c r="K349" i="2" s="1"/>
  <c r="K350" i="2" s="1"/>
  <c r="K351" i="2" s="1"/>
  <c r="K352" i="2" s="1"/>
  <c r="K353" i="2" s="1"/>
  <c r="K354" i="2" s="1"/>
  <c r="K355" i="2" s="1"/>
  <c r="K356" i="2" s="1"/>
  <c r="K357" i="2" s="1"/>
  <c r="K358" i="2" s="1"/>
  <c r="K359" i="2" s="1"/>
  <c r="K360" i="2" s="1"/>
  <c r="K361" i="2" s="1"/>
  <c r="K362" i="2" s="1"/>
  <c r="K363" i="2" s="1"/>
  <c r="K364" i="2" s="1"/>
  <c r="K365" i="2" s="1"/>
  <c r="K366" i="2" s="1"/>
  <c r="K367" i="2" s="1"/>
  <c r="K368" i="2" s="1"/>
  <c r="K369" i="2" s="1"/>
  <c r="K370" i="2" s="1"/>
  <c r="K371" i="2" s="1"/>
  <c r="K372" i="2" s="1"/>
  <c r="K373" i="2" s="1"/>
  <c r="K374" i="2" s="1"/>
  <c r="K375" i="2" s="1"/>
  <c r="K376" i="2" s="1"/>
  <c r="K377" i="2" s="1"/>
  <c r="K378" i="2" s="1"/>
  <c r="K379" i="2" s="1"/>
  <c r="K380" i="2" s="1"/>
  <c r="K381" i="2" s="1"/>
  <c r="K382" i="2" s="1"/>
  <c r="K383" i="2" s="1"/>
  <c r="K384" i="2" s="1"/>
  <c r="K385" i="2" s="1"/>
  <c r="K386" i="2" s="1"/>
  <c r="K387" i="2" s="1"/>
  <c r="K388" i="2" s="1"/>
  <c r="K389" i="2" s="1"/>
  <c r="K390" i="2" s="1"/>
  <c r="K391" i="2" s="1"/>
  <c r="K392" i="2" s="1"/>
  <c r="K393" i="2" s="1"/>
  <c r="K394" i="2" s="1"/>
  <c r="K395" i="2" s="1"/>
  <c r="K396" i="2" s="1"/>
  <c r="K397" i="2" s="1"/>
  <c r="K398" i="2" s="1"/>
  <c r="K399" i="2" s="1"/>
  <c r="K400" i="2" s="1"/>
  <c r="K401" i="2" s="1"/>
  <c r="K402" i="2" s="1"/>
  <c r="K403" i="2" s="1"/>
  <c r="K404" i="2" s="1"/>
  <c r="K405" i="2" s="1"/>
  <c r="K406" i="2" s="1"/>
  <c r="K407" i="2" s="1"/>
  <c r="K408" i="2" s="1"/>
  <c r="K409" i="2" s="1"/>
  <c r="K410" i="2" s="1"/>
  <c r="K411" i="2" s="1"/>
  <c r="K412" i="2" s="1"/>
  <c r="K413" i="2" s="1"/>
  <c r="K414" i="2" s="1"/>
  <c r="K415" i="2" s="1"/>
  <c r="K416" i="2" s="1"/>
  <c r="K417" i="2" s="1"/>
  <c r="K418" i="2" s="1"/>
  <c r="K419" i="2" s="1"/>
  <c r="K420" i="2" s="1"/>
  <c r="K421" i="2" s="1"/>
  <c r="K422" i="2" s="1"/>
  <c r="K423" i="2" s="1"/>
  <c r="K424" i="2" s="1"/>
  <c r="K425" i="2" s="1"/>
  <c r="K426" i="2" s="1"/>
  <c r="K427" i="2" s="1"/>
  <c r="K428" i="2" s="1"/>
  <c r="K429" i="2" s="1"/>
  <c r="K430" i="2" s="1"/>
  <c r="K431" i="2" s="1"/>
  <c r="K432" i="2" s="1"/>
  <c r="K433" i="2" s="1"/>
  <c r="K434" i="2" s="1"/>
  <c r="K435" i="2" s="1"/>
  <c r="K436" i="2" s="1"/>
  <c r="K437" i="2" s="1"/>
  <c r="K438" i="2" s="1"/>
  <c r="K439" i="2" s="1"/>
  <c r="K440" i="2" s="1"/>
  <c r="K441" i="2" s="1"/>
  <c r="K442" i="2" s="1"/>
  <c r="K443" i="2" s="1"/>
  <c r="K444" i="2" s="1"/>
  <c r="K445" i="2" s="1"/>
  <c r="K446" i="2" s="1"/>
  <c r="K447" i="2" s="1"/>
  <c r="K448" i="2" s="1"/>
  <c r="K449" i="2" s="1"/>
  <c r="K450" i="2" s="1"/>
  <c r="K451" i="2" s="1"/>
  <c r="K452" i="2" s="1"/>
  <c r="K453" i="2" s="1"/>
  <c r="K454" i="2" s="1"/>
  <c r="K455" i="2" s="1"/>
  <c r="K456" i="2" s="1"/>
  <c r="K457" i="2" s="1"/>
  <c r="K458" i="2" s="1"/>
  <c r="K459" i="2" s="1"/>
  <c r="K460" i="2" s="1"/>
  <c r="K461" i="2" s="1"/>
  <c r="K462" i="2" s="1"/>
  <c r="K463" i="2" s="1"/>
  <c r="K464" i="2" s="1"/>
  <c r="K465" i="2" s="1"/>
  <c r="K466" i="2" s="1"/>
  <c r="K467" i="2" s="1"/>
  <c r="K468" i="2" s="1"/>
  <c r="K469" i="2" s="1"/>
  <c r="K470" i="2" s="1"/>
  <c r="K471" i="2" s="1"/>
  <c r="K472" i="2" s="1"/>
  <c r="K473" i="2" s="1"/>
  <c r="K474" i="2" s="1"/>
  <c r="K475" i="2" s="1"/>
  <c r="K476" i="2" s="1"/>
  <c r="K477" i="2" s="1"/>
  <c r="K478" i="2" s="1"/>
  <c r="K479" i="2" s="1"/>
  <c r="K480" i="2" s="1"/>
  <c r="K481" i="2" s="1"/>
  <c r="K482" i="2" s="1"/>
  <c r="K483" i="2" s="1"/>
  <c r="K484" i="2" s="1"/>
  <c r="K485" i="2" s="1"/>
  <c r="K486" i="2" s="1"/>
  <c r="K487" i="2" s="1"/>
  <c r="K488" i="2" s="1"/>
  <c r="K489" i="2" s="1"/>
  <c r="K490" i="2" s="1"/>
  <c r="K491" i="2" s="1"/>
  <c r="K492" i="2" s="1"/>
  <c r="K493" i="2" s="1"/>
  <c r="K494" i="2" s="1"/>
  <c r="K495" i="2" s="1"/>
  <c r="K496" i="2" s="1"/>
  <c r="K497" i="2" s="1"/>
  <c r="K498" i="2" s="1"/>
  <c r="K499" i="2" s="1"/>
  <c r="K500" i="2" s="1"/>
  <c r="K501" i="2" s="1"/>
  <c r="K502" i="2" s="1"/>
  <c r="K503" i="2" s="1"/>
  <c r="K504" i="2" s="1"/>
  <c r="K505" i="2" s="1"/>
  <c r="K506" i="2" s="1"/>
  <c r="K507" i="2" s="1"/>
  <c r="K508" i="2" s="1"/>
  <c r="K509" i="2" s="1"/>
  <c r="K510" i="2" s="1"/>
  <c r="K511" i="2" s="1"/>
  <c r="K512" i="2" s="1"/>
  <c r="K513" i="2" s="1"/>
  <c r="K514" i="2" s="1"/>
  <c r="K515" i="2" s="1"/>
  <c r="K516" i="2" s="1"/>
  <c r="K517" i="2" s="1"/>
  <c r="K518" i="2" s="1"/>
  <c r="K519" i="2" s="1"/>
  <c r="K520" i="2" s="1"/>
  <c r="K521" i="2" s="1"/>
  <c r="K522" i="2" s="1"/>
  <c r="K523" i="2" s="1"/>
  <c r="K524" i="2" s="1"/>
  <c r="K525" i="2" s="1"/>
  <c r="K526" i="2" s="1"/>
  <c r="K527" i="2" s="1"/>
  <c r="K528" i="2" s="1"/>
  <c r="K529" i="2" s="1"/>
  <c r="K530" i="2" s="1"/>
  <c r="K531" i="2" s="1"/>
  <c r="K532" i="2" s="1"/>
  <c r="K533" i="2" s="1"/>
  <c r="K534" i="2" s="1"/>
  <c r="K535" i="2" s="1"/>
  <c r="K536" i="2" s="1"/>
  <c r="K537" i="2" s="1"/>
  <c r="K538" i="2" s="1"/>
  <c r="K539" i="2" s="1"/>
  <c r="K540" i="2" s="1"/>
  <c r="K541" i="2" s="1"/>
  <c r="K542" i="2" s="1"/>
  <c r="K543" i="2" s="1"/>
  <c r="K544" i="2" s="1"/>
  <c r="K545" i="2" s="1"/>
  <c r="K546" i="2" s="1"/>
  <c r="K547" i="2" s="1"/>
  <c r="K548" i="2" s="1"/>
  <c r="K549" i="2" s="1"/>
  <c r="K550" i="2" s="1"/>
  <c r="K551" i="2" s="1"/>
  <c r="K552" i="2" s="1"/>
  <c r="K553" i="2" s="1"/>
  <c r="K554" i="2" s="1"/>
  <c r="K555" i="2" s="1"/>
  <c r="K556" i="2" s="1"/>
  <c r="K557" i="2" s="1"/>
  <c r="K558" i="2" s="1"/>
  <c r="K559" i="2" s="1"/>
  <c r="K560" i="2" s="1"/>
  <c r="K561" i="2" s="1"/>
  <c r="K562" i="2" s="1"/>
  <c r="K563" i="2" s="1"/>
  <c r="K564" i="2" s="1"/>
  <c r="K565" i="2" s="1"/>
  <c r="K566" i="2" s="1"/>
  <c r="K567" i="2" s="1"/>
  <c r="K568" i="2" s="1"/>
  <c r="K569" i="2" s="1"/>
  <c r="K570" i="2" s="1"/>
  <c r="K571" i="2" s="1"/>
  <c r="K572" i="2" s="1"/>
  <c r="K573" i="2" s="1"/>
  <c r="K574" i="2" s="1"/>
  <c r="K575" i="2" s="1"/>
  <c r="K576" i="2" s="1"/>
  <c r="K577" i="2" s="1"/>
  <c r="K578" i="2" s="1"/>
  <c r="K579" i="2" s="1"/>
  <c r="K580" i="2" s="1"/>
  <c r="K581" i="2" s="1"/>
  <c r="K582" i="2" s="1"/>
  <c r="K583" i="2" s="1"/>
  <c r="K584" i="2" s="1"/>
  <c r="K585" i="2" s="1"/>
  <c r="K586" i="2" s="1"/>
  <c r="K587" i="2" s="1"/>
  <c r="K588" i="2" s="1"/>
  <c r="K589" i="2" s="1"/>
  <c r="K590" i="2" s="1"/>
  <c r="K591" i="2" s="1"/>
  <c r="K592" i="2" s="1"/>
  <c r="K593" i="2" s="1"/>
  <c r="K594" i="2" s="1"/>
  <c r="K595" i="2" s="1"/>
  <c r="K596" i="2" s="1"/>
  <c r="K597" i="2" s="1"/>
  <c r="K598" i="2" s="1"/>
  <c r="K599" i="2" s="1"/>
  <c r="K600" i="2" s="1"/>
  <c r="K601" i="2" s="1"/>
  <c r="K602" i="2" s="1"/>
  <c r="K603" i="2" s="1"/>
  <c r="K604" i="2" s="1"/>
  <c r="K605" i="2" s="1"/>
  <c r="K606" i="2" s="1"/>
  <c r="K607" i="2" s="1"/>
  <c r="K608" i="2" s="1"/>
  <c r="K609" i="2" s="1"/>
  <c r="K610" i="2" s="1"/>
  <c r="K611" i="2" s="1"/>
  <c r="K612" i="2" s="1"/>
  <c r="K613" i="2" s="1"/>
  <c r="K614" i="2" s="1"/>
  <c r="K615" i="2" s="1"/>
  <c r="K616" i="2" s="1"/>
  <c r="K617" i="2" s="1"/>
  <c r="K618" i="2" s="1"/>
  <c r="K619" i="2" s="1"/>
  <c r="K620" i="2" s="1"/>
  <c r="K621" i="2" s="1"/>
  <c r="K622" i="2" s="1"/>
  <c r="K623" i="2" s="1"/>
  <c r="K624" i="2" s="1"/>
  <c r="K625" i="2" s="1"/>
  <c r="K626" i="2" s="1"/>
  <c r="K627" i="2" s="1"/>
  <c r="K628" i="2" s="1"/>
  <c r="K629" i="2" s="1"/>
  <c r="K630" i="2" s="1"/>
  <c r="K631" i="2" s="1"/>
  <c r="K632" i="2" s="1"/>
  <c r="K633" i="2" s="1"/>
  <c r="K634" i="2" s="1"/>
  <c r="K635" i="2" s="1"/>
  <c r="K636" i="2" s="1"/>
  <c r="K637" i="2" s="1"/>
  <c r="K638" i="2" s="1"/>
  <c r="K639" i="2" s="1"/>
  <c r="K640" i="2" s="1"/>
  <c r="K641" i="2" s="1"/>
  <c r="K642" i="2" s="1"/>
  <c r="K643" i="2" s="1"/>
  <c r="K644" i="2" s="1"/>
  <c r="K645" i="2" s="1"/>
  <c r="K646" i="2" s="1"/>
  <c r="K647" i="2" s="1"/>
  <c r="K648" i="2" s="1"/>
  <c r="K649" i="2" s="1"/>
  <c r="K650" i="2" s="1"/>
  <c r="K651" i="2" s="1"/>
  <c r="K652" i="2" s="1"/>
  <c r="K653" i="2" s="1"/>
  <c r="K654" i="2" s="1"/>
  <c r="K655" i="2" s="1"/>
  <c r="K656" i="2" s="1"/>
  <c r="K657" i="2" s="1"/>
  <c r="K658" i="2" s="1"/>
  <c r="K659" i="2" s="1"/>
  <c r="K660" i="2" s="1"/>
  <c r="K661" i="2" s="1"/>
  <c r="K662" i="2" s="1"/>
  <c r="K663" i="2" s="1"/>
  <c r="K664" i="2" s="1"/>
  <c r="K665" i="2" s="1"/>
  <c r="K666" i="2" s="1"/>
  <c r="K667" i="2" s="1"/>
  <c r="K668" i="2" s="1"/>
  <c r="K669" i="2" s="1"/>
  <c r="K670" i="2" s="1"/>
  <c r="K671" i="2" s="1"/>
  <c r="K672" i="2" s="1"/>
  <c r="K673" i="2" s="1"/>
  <c r="K674" i="2" s="1"/>
  <c r="K675" i="2" s="1"/>
  <c r="K676" i="2" s="1"/>
  <c r="K677" i="2" s="1"/>
  <c r="K678" i="2" s="1"/>
  <c r="K679" i="2" s="1"/>
  <c r="K680" i="2" s="1"/>
  <c r="K681" i="2" s="1"/>
  <c r="K682" i="2" s="1"/>
  <c r="K683" i="2" s="1"/>
  <c r="K684" i="2" s="1"/>
  <c r="K685" i="2" s="1"/>
  <c r="K686" i="2" s="1"/>
  <c r="K687" i="2" s="1"/>
  <c r="K688" i="2" s="1"/>
  <c r="K689" i="2" s="1"/>
  <c r="K690" i="2" s="1"/>
  <c r="K691" i="2" s="1"/>
  <c r="K692" i="2" s="1"/>
  <c r="K693" i="2" s="1"/>
  <c r="K694" i="2" s="1"/>
  <c r="K695" i="2" s="1"/>
  <c r="K696" i="2" s="1"/>
  <c r="K697" i="2" s="1"/>
  <c r="K698" i="2" s="1"/>
  <c r="K699" i="2" s="1"/>
  <c r="K700" i="2" s="1"/>
  <c r="K701" i="2" s="1"/>
  <c r="K702" i="2" s="1"/>
  <c r="K703" i="2" s="1"/>
  <c r="K704" i="2" s="1"/>
  <c r="K705" i="2" s="1"/>
  <c r="K706" i="2" s="1"/>
  <c r="K707" i="2" s="1"/>
  <c r="K708" i="2" s="1"/>
  <c r="K709" i="2" s="1"/>
  <c r="K710" i="2" s="1"/>
  <c r="K711" i="2" s="1"/>
  <c r="K712" i="2" s="1"/>
  <c r="K713" i="2" s="1"/>
  <c r="K714" i="2" s="1"/>
  <c r="K715" i="2" s="1"/>
  <c r="K716" i="2" s="1"/>
  <c r="K717" i="2" s="1"/>
  <c r="K718" i="2" s="1"/>
  <c r="K719" i="2" s="1"/>
  <c r="K720" i="2" s="1"/>
  <c r="K721" i="2" s="1"/>
  <c r="K722" i="2" s="1"/>
  <c r="K723" i="2" s="1"/>
  <c r="K724" i="2" s="1"/>
  <c r="K725" i="2" s="1"/>
  <c r="K726" i="2" s="1"/>
  <c r="K727" i="2" s="1"/>
  <c r="K728" i="2" s="1"/>
  <c r="K729" i="2" s="1"/>
  <c r="K730" i="2" s="1"/>
  <c r="K731" i="2" s="1"/>
  <c r="K732" i="2" s="1"/>
  <c r="K733" i="2" s="1"/>
  <c r="K734" i="2" s="1"/>
  <c r="K735" i="2" s="1"/>
  <c r="K736" i="2" s="1"/>
  <c r="K737" i="2" s="1"/>
  <c r="K738" i="2" s="1"/>
  <c r="K739" i="2" s="1"/>
  <c r="K740" i="2" s="1"/>
  <c r="K741" i="2" s="1"/>
  <c r="K742" i="2" s="1"/>
  <c r="K743" i="2" s="1"/>
  <c r="K744" i="2" s="1"/>
  <c r="K745" i="2" s="1"/>
  <c r="K746" i="2" s="1"/>
  <c r="K747" i="2" s="1"/>
  <c r="K748" i="2" s="1"/>
  <c r="K749" i="2" s="1"/>
  <c r="K750" i="2" s="1"/>
  <c r="K751" i="2" s="1"/>
  <c r="K752" i="2" s="1"/>
  <c r="K753" i="2" s="1"/>
  <c r="K754" i="2" s="1"/>
  <c r="K755" i="2" s="1"/>
  <c r="K756" i="2" s="1"/>
  <c r="K757" i="2" s="1"/>
  <c r="K758" i="2" s="1"/>
  <c r="K759" i="2" s="1"/>
  <c r="K760" i="2" s="1"/>
  <c r="K761" i="2" s="1"/>
  <c r="K762" i="2" s="1"/>
  <c r="K763" i="2" s="1"/>
  <c r="K764" i="2" s="1"/>
  <c r="K765" i="2" s="1"/>
  <c r="K766" i="2" s="1"/>
  <c r="K767" i="2" s="1"/>
  <c r="K768" i="2" s="1"/>
  <c r="K769" i="2" s="1"/>
  <c r="K770" i="2" s="1"/>
  <c r="K771" i="2" s="1"/>
  <c r="K772" i="2" s="1"/>
  <c r="K773" i="2" s="1"/>
  <c r="K774" i="2" s="1"/>
  <c r="K775" i="2" s="1"/>
  <c r="K776" i="2" s="1"/>
  <c r="K777" i="2" s="1"/>
  <c r="K778" i="2" s="1"/>
  <c r="K779" i="2" s="1"/>
  <c r="K780" i="2" s="1"/>
  <c r="K781" i="2" s="1"/>
  <c r="K782" i="2" s="1"/>
  <c r="K783" i="2" s="1"/>
  <c r="K784" i="2" s="1"/>
  <c r="K785" i="2" s="1"/>
  <c r="K786" i="2" s="1"/>
  <c r="K787" i="2" s="1"/>
  <c r="K788" i="2" s="1"/>
  <c r="K789" i="2" s="1"/>
  <c r="K790" i="2" s="1"/>
  <c r="K791" i="2" s="1"/>
  <c r="K792" i="2" s="1"/>
  <c r="K793" i="2" s="1"/>
  <c r="K794" i="2" s="1"/>
  <c r="K795" i="2" s="1"/>
  <c r="K796" i="2" s="1"/>
  <c r="K797" i="2" s="1"/>
  <c r="K798" i="2" s="1"/>
  <c r="K799" i="2" s="1"/>
  <c r="K800" i="2" s="1"/>
  <c r="K801" i="2" s="1"/>
  <c r="K802" i="2" s="1"/>
  <c r="K803" i="2" s="1"/>
  <c r="K804" i="2" s="1"/>
  <c r="K805" i="2" s="1"/>
  <c r="K806" i="2" s="1"/>
  <c r="K807" i="2" s="1"/>
  <c r="K808" i="2" s="1"/>
  <c r="K809" i="2" s="1"/>
  <c r="K810" i="2" s="1"/>
  <c r="K811" i="2" s="1"/>
  <c r="K812" i="2" s="1"/>
  <c r="K813" i="2" s="1"/>
  <c r="K814" i="2" s="1"/>
  <c r="K815" i="2" s="1"/>
  <c r="K816" i="2" s="1"/>
  <c r="K817" i="2" s="1"/>
  <c r="K818" i="2" s="1"/>
  <c r="K819" i="2" s="1"/>
  <c r="K820" i="2" s="1"/>
  <c r="K821" i="2" s="1"/>
  <c r="K822" i="2" s="1"/>
  <c r="K823" i="2" s="1"/>
  <c r="K824" i="2" s="1"/>
  <c r="K825" i="2" s="1"/>
  <c r="K826" i="2" s="1"/>
  <c r="K827" i="2" s="1"/>
  <c r="K828" i="2" s="1"/>
  <c r="K829" i="2" s="1"/>
  <c r="K830" i="2" s="1"/>
  <c r="K831" i="2" s="1"/>
  <c r="K832" i="2" s="1"/>
  <c r="K833" i="2" s="1"/>
  <c r="K834" i="2" s="1"/>
  <c r="K835" i="2" s="1"/>
  <c r="K836" i="2" s="1"/>
  <c r="K837" i="2" s="1"/>
  <c r="K838" i="2" s="1"/>
  <c r="K839" i="2" s="1"/>
  <c r="K840" i="2" s="1"/>
  <c r="K841" i="2" s="1"/>
  <c r="K842" i="2" s="1"/>
  <c r="K843" i="2" s="1"/>
  <c r="K844" i="2" s="1"/>
  <c r="K845" i="2" s="1"/>
  <c r="K846" i="2" s="1"/>
  <c r="K847" i="2" s="1"/>
  <c r="K848" i="2" s="1"/>
  <c r="K849" i="2" s="1"/>
  <c r="K850" i="2" s="1"/>
  <c r="K851" i="2" s="1"/>
  <c r="K852" i="2" s="1"/>
  <c r="K853" i="2" s="1"/>
  <c r="K854" i="2" s="1"/>
  <c r="K855" i="2" s="1"/>
  <c r="K856" i="2" s="1"/>
  <c r="K857" i="2" s="1"/>
  <c r="K858" i="2" s="1"/>
  <c r="K859" i="2" s="1"/>
  <c r="K860" i="2" s="1"/>
  <c r="K861" i="2" s="1"/>
  <c r="K862" i="2" s="1"/>
  <c r="K863" i="2" s="1"/>
  <c r="K864" i="2" s="1"/>
  <c r="K865" i="2" s="1"/>
  <c r="K866" i="2" s="1"/>
  <c r="K867" i="2" s="1"/>
  <c r="K868" i="2" s="1"/>
  <c r="K869" i="2" s="1"/>
  <c r="K870" i="2" s="1"/>
  <c r="K871" i="2" s="1"/>
  <c r="K872" i="2" s="1"/>
  <c r="K873" i="2" s="1"/>
  <c r="K874" i="2" s="1"/>
  <c r="K875" i="2" s="1"/>
  <c r="K876" i="2" s="1"/>
  <c r="K877" i="2" s="1"/>
  <c r="K878" i="2" s="1"/>
  <c r="K879" i="2" s="1"/>
  <c r="K880" i="2" s="1"/>
  <c r="K881" i="2" s="1"/>
  <c r="K882" i="2" s="1"/>
  <c r="K883" i="2" s="1"/>
  <c r="K884" i="2" s="1"/>
  <c r="K885" i="2" s="1"/>
  <c r="K886" i="2" s="1"/>
  <c r="K887" i="2" s="1"/>
  <c r="K888" i="2" s="1"/>
  <c r="K889" i="2" s="1"/>
  <c r="K890" i="2" s="1"/>
  <c r="K891" i="2" s="1"/>
  <c r="K892" i="2" s="1"/>
  <c r="K893" i="2" s="1"/>
  <c r="K894" i="2" s="1"/>
  <c r="K895" i="2" s="1"/>
  <c r="K896" i="2" s="1"/>
  <c r="K897" i="2" s="1"/>
  <c r="K898" i="2" s="1"/>
  <c r="K899" i="2" s="1"/>
  <c r="K900" i="2" s="1"/>
  <c r="K901" i="2" s="1"/>
  <c r="K902" i="2" s="1"/>
  <c r="K903" i="2" s="1"/>
  <c r="K904" i="2" s="1"/>
  <c r="K905" i="2" s="1"/>
  <c r="K906" i="2" s="1"/>
  <c r="K907" i="2" s="1"/>
  <c r="K908" i="2" s="1"/>
  <c r="K909" i="2" s="1"/>
  <c r="K910" i="2" s="1"/>
  <c r="K911" i="2" s="1"/>
  <c r="K912" i="2" s="1"/>
  <c r="K913" i="2" s="1"/>
  <c r="K914" i="2" s="1"/>
  <c r="K915" i="2" s="1"/>
  <c r="K916" i="2" s="1"/>
  <c r="K917" i="2" s="1"/>
  <c r="K918" i="2" s="1"/>
  <c r="K919" i="2" s="1"/>
  <c r="K920" i="2" s="1"/>
  <c r="K921" i="2" s="1"/>
  <c r="K922" i="2" s="1"/>
  <c r="K923" i="2" s="1"/>
  <c r="K924" i="2" s="1"/>
  <c r="K925" i="2" s="1"/>
  <c r="K926" i="2" s="1"/>
  <c r="K927" i="2" s="1"/>
  <c r="K928" i="2" s="1"/>
  <c r="K929" i="2" s="1"/>
  <c r="K930" i="2" s="1"/>
  <c r="K931" i="2" s="1"/>
  <c r="K932" i="2" s="1"/>
  <c r="K933" i="2" s="1"/>
  <c r="K934" i="2" s="1"/>
  <c r="K935" i="2" s="1"/>
  <c r="K936" i="2" s="1"/>
  <c r="K937" i="2" s="1"/>
  <c r="K938" i="2" s="1"/>
  <c r="K939" i="2" s="1"/>
  <c r="K940" i="2" s="1"/>
  <c r="K941" i="2" s="1"/>
  <c r="K942" i="2" s="1"/>
  <c r="K943" i="2" s="1"/>
  <c r="K944" i="2" s="1"/>
  <c r="K945" i="2" s="1"/>
  <c r="K946" i="2" s="1"/>
  <c r="K947" i="2" s="1"/>
  <c r="K948" i="2" s="1"/>
  <c r="K949" i="2" s="1"/>
  <c r="K950" i="2" s="1"/>
  <c r="K951" i="2" s="1"/>
  <c r="K952" i="2" s="1"/>
  <c r="K953" i="2" s="1"/>
  <c r="K954" i="2" s="1"/>
  <c r="K955" i="2" s="1"/>
  <c r="K956" i="2" s="1"/>
  <c r="K957" i="2" s="1"/>
  <c r="K958" i="2" s="1"/>
  <c r="K959" i="2" s="1"/>
  <c r="K960" i="2" s="1"/>
  <c r="K961" i="2" s="1"/>
  <c r="K962" i="2" s="1"/>
  <c r="K963" i="2" s="1"/>
  <c r="K964" i="2" s="1"/>
  <c r="K965" i="2" s="1"/>
  <c r="K966" i="2" s="1"/>
  <c r="K967" i="2" s="1"/>
  <c r="K968" i="2" s="1"/>
  <c r="K969" i="2" s="1"/>
  <c r="K970" i="2" s="1"/>
  <c r="K971" i="2" s="1"/>
  <c r="K972" i="2" s="1"/>
  <c r="K973" i="2" s="1"/>
  <c r="K974" i="2" s="1"/>
  <c r="K975" i="2" s="1"/>
  <c r="K976" i="2" s="1"/>
  <c r="K977" i="2" s="1"/>
  <c r="K978" i="2" s="1"/>
  <c r="K979" i="2" s="1"/>
  <c r="K980" i="2" s="1"/>
  <c r="K981" i="2" s="1"/>
  <c r="K982" i="2" s="1"/>
  <c r="K983" i="2" s="1"/>
  <c r="K984" i="2" s="1"/>
  <c r="K985" i="2" s="1"/>
  <c r="K986" i="2" s="1"/>
  <c r="K987" i="2" s="1"/>
  <c r="K988" i="2" s="1"/>
  <c r="K989" i="2" s="1"/>
  <c r="K990" i="2" s="1"/>
  <c r="K991" i="2" s="1"/>
  <c r="K992" i="2" s="1"/>
  <c r="K993" i="2" s="1"/>
  <c r="K994" i="2" s="1"/>
  <c r="K995" i="2" s="1"/>
  <c r="K996" i="2" s="1"/>
  <c r="K997" i="2" s="1"/>
  <c r="K998" i="2" s="1"/>
  <c r="K999" i="2" s="1"/>
  <c r="K1000" i="2" s="1"/>
  <c r="K1001" i="2" s="1"/>
  <c r="K1002" i="2" s="1"/>
  <c r="K1003" i="2" s="1"/>
  <c r="K1004" i="2" s="1"/>
  <c r="K1005" i="2" s="1"/>
  <c r="K1006" i="2" s="1"/>
  <c r="K1007" i="2" s="1"/>
  <c r="K1008" i="2" s="1"/>
  <c r="K1009" i="2" s="1"/>
  <c r="K1010" i="2" s="1"/>
  <c r="K1011" i="2" s="1"/>
  <c r="K1012" i="2" s="1"/>
  <c r="K1013" i="2" s="1"/>
  <c r="K1014" i="2" s="1"/>
  <c r="K1015" i="2" s="1"/>
  <c r="K1016" i="2" s="1"/>
  <c r="K1017" i="2" s="1"/>
  <c r="K1018" i="2" s="1"/>
  <c r="K1019" i="2" s="1"/>
  <c r="K1020" i="2" s="1"/>
  <c r="K1021" i="2" s="1"/>
  <c r="K1022" i="2" s="1"/>
  <c r="K1023" i="2" s="1"/>
  <c r="K1024" i="2" s="1"/>
  <c r="K1025" i="2" s="1"/>
  <c r="K1026" i="2" s="1"/>
  <c r="K1027" i="2" s="1"/>
  <c r="K1028" i="2" s="1"/>
  <c r="K1029" i="2" s="1"/>
  <c r="K1030" i="2" s="1"/>
  <c r="K1031" i="2" s="1"/>
  <c r="K1032" i="2" s="1"/>
  <c r="K1033" i="2" s="1"/>
  <c r="K1034" i="2" s="1"/>
  <c r="K1035" i="2" s="1"/>
  <c r="K1036" i="2" s="1"/>
  <c r="K1037" i="2" s="1"/>
  <c r="K1038" i="2" s="1"/>
  <c r="K1039" i="2" s="1"/>
  <c r="K1040" i="2" s="1"/>
  <c r="K1041" i="2" s="1"/>
  <c r="K1042" i="2" s="1"/>
  <c r="K1043" i="2" s="1"/>
  <c r="K1044" i="2" s="1"/>
  <c r="K1045" i="2" s="1"/>
  <c r="K1046" i="2" s="1"/>
  <c r="K1047" i="2" s="1"/>
  <c r="K1048" i="2" s="1"/>
  <c r="K1049" i="2" s="1"/>
  <c r="K1050" i="2" s="1"/>
  <c r="K1051" i="2" s="1"/>
  <c r="K1052" i="2" s="1"/>
  <c r="K1053" i="2" s="1"/>
  <c r="K1054" i="2" s="1"/>
  <c r="K1055" i="2" s="1"/>
  <c r="K1056" i="2" s="1"/>
  <c r="K1057" i="2" s="1"/>
  <c r="K1058" i="2" s="1"/>
  <c r="K1059" i="2" s="1"/>
  <c r="K1060" i="2" s="1"/>
  <c r="K1061" i="2" s="1"/>
  <c r="K1062" i="2" s="1"/>
  <c r="K1063" i="2" s="1"/>
  <c r="K1064" i="2" s="1"/>
  <c r="K1065" i="2" s="1"/>
  <c r="K1066" i="2" s="1"/>
  <c r="K1067" i="2" s="1"/>
  <c r="K1068" i="2" s="1"/>
  <c r="K1069" i="2" s="1"/>
  <c r="K1070" i="2" s="1"/>
  <c r="K1071" i="2" s="1"/>
  <c r="K1072" i="2" s="1"/>
  <c r="K1073" i="2" s="1"/>
  <c r="K1074" i="2" s="1"/>
  <c r="K1075" i="2" s="1"/>
  <c r="K1076" i="2" s="1"/>
  <c r="K1077" i="2" s="1"/>
  <c r="K1078" i="2" s="1"/>
  <c r="K1079" i="2" s="1"/>
  <c r="K1080" i="2" s="1"/>
  <c r="K1081" i="2" s="1"/>
  <c r="K1082" i="2" s="1"/>
  <c r="K1083" i="2" s="1"/>
  <c r="K1084" i="2" s="1"/>
  <c r="K1085" i="2" s="1"/>
  <c r="K1086" i="2" s="1"/>
  <c r="K1087" i="2" s="1"/>
  <c r="K1088" i="2" s="1"/>
  <c r="K1089" i="2" s="1"/>
  <c r="K1090" i="2" s="1"/>
  <c r="K1091" i="2" s="1"/>
  <c r="K1092" i="2" s="1"/>
  <c r="K1093" i="2" s="1"/>
  <c r="K1094" i="2" s="1"/>
  <c r="K1095" i="2" s="1"/>
  <c r="K1096" i="2" s="1"/>
  <c r="K1097" i="2" s="1"/>
  <c r="K1098" i="2" s="1"/>
  <c r="K1099" i="2" s="1"/>
  <c r="K1100" i="2" s="1"/>
  <c r="K1101" i="2" s="1"/>
  <c r="K1102" i="2" s="1"/>
  <c r="K1103" i="2" s="1"/>
  <c r="K1104" i="2" s="1"/>
  <c r="K1105" i="2" s="1"/>
  <c r="K1106" i="2" s="1"/>
  <c r="K1107" i="2" s="1"/>
  <c r="K1108" i="2" s="1"/>
  <c r="K1109" i="2" s="1"/>
  <c r="K1110" i="2" s="1"/>
  <c r="K1111" i="2" s="1"/>
  <c r="K1112" i="2" s="1"/>
  <c r="K1113" i="2" s="1"/>
  <c r="K1114" i="2" s="1"/>
  <c r="K1115" i="2" s="1"/>
  <c r="K1116" i="2" s="1"/>
  <c r="K1117" i="2" s="1"/>
  <c r="K1118" i="2" s="1"/>
  <c r="K1119" i="2" s="1"/>
  <c r="K1120" i="2" s="1"/>
  <c r="K1121" i="2" s="1"/>
  <c r="K1122" i="2" s="1"/>
  <c r="K1123" i="2" s="1"/>
  <c r="K1124" i="2" s="1"/>
  <c r="K1125" i="2" s="1"/>
  <c r="K1126" i="2" s="1"/>
  <c r="K1127" i="2" s="1"/>
  <c r="K1128" i="2" s="1"/>
  <c r="K1129" i="2" s="1"/>
  <c r="K1130" i="2" s="1"/>
  <c r="K1131" i="2" s="1"/>
  <c r="K1132" i="2" s="1"/>
  <c r="K1133" i="2" s="1"/>
  <c r="K1134" i="2" s="1"/>
  <c r="K1135" i="2" s="1"/>
  <c r="K1136" i="2" s="1"/>
  <c r="K1137" i="2" s="1"/>
  <c r="K1138" i="2" s="1"/>
  <c r="K1139" i="2" s="1"/>
  <c r="K1140" i="2" s="1"/>
  <c r="K1141" i="2" s="1"/>
  <c r="K1142" i="2" s="1"/>
  <c r="K1143" i="2" s="1"/>
  <c r="K1144" i="2" s="1"/>
  <c r="K1145" i="2" s="1"/>
  <c r="K1146" i="2" s="1"/>
  <c r="K1147" i="2" s="1"/>
  <c r="K1148" i="2" s="1"/>
  <c r="K1149" i="2" s="1"/>
  <c r="K1150" i="2" s="1"/>
  <c r="K1151" i="2" s="1"/>
  <c r="K1152" i="2" s="1"/>
  <c r="K1153" i="2" s="1"/>
  <c r="K1154" i="2" s="1"/>
  <c r="K1155" i="2" s="1"/>
  <c r="K1156" i="2" s="1"/>
  <c r="K1157" i="2" s="1"/>
  <c r="K1158" i="2" s="1"/>
  <c r="K1159" i="2" s="1"/>
  <c r="K1160" i="2" s="1"/>
  <c r="K1161" i="2" s="1"/>
  <c r="K1162" i="2" s="1"/>
  <c r="K1163" i="2" s="1"/>
  <c r="K1164" i="2" s="1"/>
  <c r="K1165" i="2" s="1"/>
  <c r="K1166" i="2" s="1"/>
  <c r="K1167" i="2" s="1"/>
  <c r="K1168" i="2" s="1"/>
  <c r="K1169" i="2" s="1"/>
  <c r="K1170" i="2" s="1"/>
  <c r="K1171" i="2" s="1"/>
  <c r="K1172" i="2" s="1"/>
  <c r="K1173" i="2" s="1"/>
  <c r="K1174" i="2" s="1"/>
  <c r="K1175" i="2" s="1"/>
  <c r="K1176" i="2" s="1"/>
  <c r="K1177" i="2" s="1"/>
  <c r="K1178" i="2" s="1"/>
  <c r="K1179" i="2" s="1"/>
  <c r="K1180" i="2" s="1"/>
  <c r="K1181" i="2" s="1"/>
  <c r="K1182" i="2" s="1"/>
  <c r="K1183" i="2" s="1"/>
  <c r="K1184" i="2" s="1"/>
  <c r="K1185" i="2" s="1"/>
  <c r="K1186" i="2" s="1"/>
  <c r="K1187" i="2" s="1"/>
  <c r="K1188" i="2" s="1"/>
  <c r="K1189" i="2" s="1"/>
  <c r="K1190" i="2" s="1"/>
  <c r="K1191" i="2" s="1"/>
  <c r="K1192" i="2" s="1"/>
  <c r="K1193" i="2" s="1"/>
  <c r="K1194" i="2" s="1"/>
  <c r="K1195" i="2" s="1"/>
  <c r="K1196" i="2" s="1"/>
  <c r="K1197" i="2" s="1"/>
  <c r="K1198" i="2" s="1"/>
  <c r="K1199" i="2" s="1"/>
  <c r="K1200" i="2" s="1"/>
  <c r="K1201" i="2" s="1"/>
  <c r="K1202" i="2" s="1"/>
  <c r="K1203" i="2" s="1"/>
  <c r="K1204" i="2" s="1"/>
  <c r="K1205" i="2" s="1"/>
  <c r="K1206" i="2" s="1"/>
  <c r="K1207" i="2" s="1"/>
  <c r="K1208" i="2" s="1"/>
  <c r="K1209" i="2" s="1"/>
  <c r="K1210" i="2" s="1"/>
  <c r="K1211" i="2" s="1"/>
  <c r="K1212" i="2" s="1"/>
  <c r="K1213" i="2" s="1"/>
  <c r="K1214" i="2" s="1"/>
  <c r="K1215" i="2" s="1"/>
  <c r="K1216" i="2" s="1"/>
  <c r="K1217" i="2" s="1"/>
  <c r="K1218" i="2" s="1"/>
  <c r="K1219" i="2" s="1"/>
  <c r="K1220" i="2" s="1"/>
  <c r="K1221" i="2" s="1"/>
  <c r="K1222" i="2" s="1"/>
  <c r="K1223" i="2" s="1"/>
  <c r="K1224" i="2" s="1"/>
  <c r="K1225" i="2" s="1"/>
  <c r="K1226" i="2" s="1"/>
  <c r="K1227" i="2" s="1"/>
  <c r="K1228" i="2" s="1"/>
  <c r="K1229" i="2" s="1"/>
  <c r="K1230" i="2" s="1"/>
  <c r="K1231" i="2" s="1"/>
  <c r="K1232" i="2" s="1"/>
  <c r="K1233" i="2" s="1"/>
  <c r="K1234" i="2" s="1"/>
  <c r="K1235" i="2" s="1"/>
  <c r="K1236" i="2" s="1"/>
  <c r="J265" i="2"/>
  <c r="J227" i="2"/>
  <c r="J802" i="2"/>
  <c r="M3" i="2"/>
  <c r="J844" i="2"/>
  <c r="J723" i="2"/>
  <c r="J688" i="2"/>
  <c r="J885" i="2"/>
  <c r="J177" i="2"/>
  <c r="J764" i="2"/>
  <c r="J1009" i="2"/>
  <c r="J973" i="2"/>
  <c r="J889" i="2"/>
  <c r="J769" i="2"/>
  <c r="J661" i="2"/>
  <c r="J623" i="2"/>
  <c r="J589" i="2"/>
  <c r="J541" i="2"/>
  <c r="J1044" i="2"/>
  <c r="J1008" i="2"/>
  <c r="J924" i="2"/>
  <c r="J888" i="2"/>
  <c r="J768" i="2"/>
  <c r="J621" i="2"/>
  <c r="J540" i="2"/>
  <c r="J454" i="2"/>
  <c r="J360" i="2"/>
  <c r="J312" i="2"/>
  <c r="J276" i="2"/>
  <c r="J228" i="2"/>
  <c r="J132" i="2"/>
  <c r="J9" i="2"/>
  <c r="J309" i="2"/>
  <c r="J1079" i="2"/>
  <c r="J1043" i="2"/>
  <c r="J923" i="2"/>
  <c r="J803" i="2"/>
  <c r="J767" i="2"/>
  <c r="J453" i="2"/>
  <c r="J311" i="2"/>
  <c r="J274" i="2"/>
  <c r="J190" i="2"/>
  <c r="J1077" i="2"/>
  <c r="J1042" i="2"/>
  <c r="J693" i="2"/>
  <c r="J573" i="2"/>
  <c r="J1076" i="2"/>
  <c r="J1088" i="2"/>
  <c r="J1064" i="2"/>
  <c r="J1052" i="2"/>
  <c r="J1040" i="2"/>
  <c r="J1028" i="2"/>
  <c r="J1016" i="2"/>
  <c r="J1004" i="2"/>
  <c r="J992" i="2"/>
  <c r="J980" i="2"/>
  <c r="J968" i="2"/>
  <c r="J956" i="2"/>
  <c r="J944" i="2"/>
  <c r="J932" i="2"/>
  <c r="J920" i="2"/>
  <c r="J908" i="2"/>
  <c r="J896" i="2"/>
  <c r="J884" i="2"/>
  <c r="J872" i="2"/>
  <c r="J860" i="2"/>
  <c r="J848" i="2"/>
  <c r="J836" i="2"/>
  <c r="J824" i="2"/>
  <c r="J812" i="2"/>
  <c r="J800" i="2"/>
  <c r="J788" i="2"/>
  <c r="J776" i="2"/>
  <c r="J752" i="2"/>
  <c r="J740" i="2"/>
  <c r="J728" i="2"/>
  <c r="J716" i="2"/>
  <c r="J704" i="2"/>
  <c r="J692" i="2"/>
  <c r="J680" i="2"/>
  <c r="J668" i="2"/>
  <c r="J656" i="2"/>
  <c r="J644" i="2"/>
  <c r="J632" i="2"/>
  <c r="J620" i="2"/>
  <c r="J608" i="2"/>
  <c r="J596" i="2"/>
  <c r="J584" i="2"/>
  <c r="J572" i="2"/>
  <c r="J560" i="2"/>
  <c r="J548" i="2"/>
  <c r="J536" i="2"/>
  <c r="J524" i="2"/>
  <c r="J512" i="2"/>
  <c r="J500" i="2"/>
  <c r="J488" i="2"/>
  <c r="J476" i="2"/>
  <c r="J464" i="2"/>
  <c r="J452" i="2"/>
  <c r="J440" i="2"/>
  <c r="J428" i="2"/>
  <c r="J416" i="2"/>
  <c r="J404" i="2"/>
  <c r="J392" i="2"/>
  <c r="J380" i="2"/>
  <c r="J368" i="2"/>
  <c r="J356" i="2"/>
  <c r="J344" i="2"/>
  <c r="J332" i="2"/>
  <c r="J320" i="2"/>
  <c r="J308" i="2"/>
  <c r="J296" i="2"/>
  <c r="J284" i="2"/>
  <c r="J272" i="2"/>
  <c r="J260" i="2"/>
  <c r="J248" i="2"/>
  <c r="J236" i="2"/>
  <c r="J224" i="2"/>
  <c r="J212" i="2"/>
  <c r="J200" i="2"/>
  <c r="J188" i="2"/>
  <c r="J176" i="2"/>
  <c r="J164" i="2"/>
  <c r="J152" i="2"/>
  <c r="J140" i="2"/>
  <c r="J128" i="2"/>
  <c r="J116" i="2"/>
  <c r="J104" i="2"/>
  <c r="J92" i="2"/>
  <c r="J80" i="2"/>
  <c r="J68" i="2"/>
  <c r="J56" i="2"/>
  <c r="J44" i="2"/>
  <c r="J32" i="2"/>
  <c r="J20" i="2"/>
  <c r="J8" i="2"/>
  <c r="J648" i="2"/>
  <c r="J131" i="2"/>
  <c r="J1085" i="2"/>
  <c r="J1086" i="2"/>
  <c r="J1087" i="2"/>
  <c r="J1075" i="2"/>
  <c r="J1062" i="2"/>
  <c r="J1063" i="2"/>
  <c r="J1060" i="2"/>
  <c r="J1061" i="2"/>
  <c r="J1051" i="2"/>
  <c r="J1049" i="2"/>
  <c r="J1038" i="2"/>
  <c r="J1029" i="2"/>
  <c r="J1030" i="2"/>
  <c r="J1031" i="2"/>
  <c r="J1027" i="2"/>
  <c r="J1022" i="2"/>
  <c r="J1015" i="2"/>
  <c r="J1012" i="2"/>
  <c r="J1014" i="2"/>
  <c r="J1003" i="2"/>
  <c r="J988" i="2"/>
  <c r="J990" i="2"/>
  <c r="J991" i="2"/>
  <c r="J979" i="2"/>
  <c r="J967" i="2"/>
  <c r="J966" i="2"/>
  <c r="J959" i="2"/>
  <c r="J960" i="2"/>
  <c r="J955" i="2"/>
  <c r="J946" i="2"/>
  <c r="J947" i="2"/>
  <c r="J943" i="2"/>
  <c r="J940" i="2"/>
  <c r="J942" i="2"/>
  <c r="J930" i="2"/>
  <c r="J931" i="2"/>
  <c r="J921" i="2"/>
  <c r="J919" i="2"/>
  <c r="J910" i="2"/>
  <c r="J911" i="2"/>
  <c r="J915" i="2"/>
  <c r="J907" i="2"/>
  <c r="J895" i="2"/>
  <c r="J883" i="2"/>
  <c r="J876" i="2"/>
  <c r="J882" i="2"/>
  <c r="J871" i="2"/>
  <c r="J870" i="2"/>
  <c r="J864" i="2"/>
  <c r="J868" i="2"/>
  <c r="J859" i="2"/>
  <c r="J846" i="2"/>
  <c r="J847" i="2"/>
  <c r="J837" i="2"/>
  <c r="J838" i="2"/>
  <c r="J835" i="2"/>
  <c r="J825" i="2"/>
  <c r="J820" i="2"/>
  <c r="J822" i="2"/>
  <c r="J823" i="2"/>
  <c r="J811" i="2"/>
  <c r="J810" i="2"/>
  <c r="J799" i="2"/>
  <c r="J790" i="2"/>
  <c r="J794" i="2"/>
  <c r="J795" i="2"/>
  <c r="J796" i="2"/>
  <c r="J784" i="2"/>
  <c r="J787" i="2"/>
  <c r="J775" i="2"/>
  <c r="J774" i="2"/>
  <c r="J763" i="2"/>
  <c r="J754" i="2"/>
  <c r="J759" i="2"/>
  <c r="J760" i="2"/>
  <c r="J751" i="2"/>
  <c r="J738" i="2"/>
  <c r="J739" i="2"/>
  <c r="J727" i="2"/>
  <c r="J724" i="2"/>
  <c r="J726" i="2"/>
  <c r="J718" i="2"/>
  <c r="J719" i="2"/>
  <c r="J720" i="2"/>
  <c r="J721" i="2"/>
  <c r="J715" i="2"/>
  <c r="J702" i="2"/>
  <c r="J703" i="2"/>
  <c r="J691" i="2"/>
  <c r="J687" i="2"/>
  <c r="J679" i="2"/>
  <c r="J676" i="2"/>
  <c r="J673" i="2"/>
  <c r="J674" i="2"/>
  <c r="J678" i="2"/>
  <c r="J664" i="2"/>
  <c r="J666" i="2"/>
  <c r="J667" i="2"/>
  <c r="J654" i="2"/>
  <c r="J655" i="2"/>
  <c r="J643" i="2"/>
  <c r="J642" i="2"/>
  <c r="J633" i="2"/>
  <c r="J638" i="2"/>
  <c r="J639" i="2"/>
  <c r="J640" i="2"/>
  <c r="J631" i="2"/>
  <c r="J616" i="2"/>
  <c r="J619" i="2"/>
  <c r="J607" i="2"/>
  <c r="J597" i="2"/>
  <c r="J598" i="2"/>
  <c r="J599" i="2"/>
  <c r="J601" i="2"/>
  <c r="J595" i="2"/>
  <c r="J592" i="2"/>
  <c r="J594" i="2"/>
  <c r="J583" i="2"/>
  <c r="J580" i="2"/>
  <c r="J582" i="2"/>
  <c r="J571" i="2"/>
  <c r="J564" i="2"/>
  <c r="J566" i="2"/>
  <c r="J559" i="2"/>
  <c r="J554" i="2"/>
  <c r="J555" i="2"/>
  <c r="J547" i="2"/>
  <c r="J535" i="2"/>
  <c r="J532" i="2"/>
  <c r="J534" i="2"/>
  <c r="J519" i="2"/>
  <c r="J520" i="2"/>
  <c r="J522" i="2"/>
  <c r="J523" i="2"/>
  <c r="J511" i="2"/>
  <c r="J498" i="2"/>
  <c r="J499" i="2"/>
  <c r="J487" i="2"/>
  <c r="J479" i="2"/>
  <c r="J480" i="2"/>
  <c r="J475" i="2"/>
  <c r="J470" i="2"/>
  <c r="J472" i="2"/>
  <c r="J463" i="2"/>
  <c r="J451" i="2"/>
  <c r="J450" i="2"/>
  <c r="J439" i="2"/>
  <c r="J430" i="2"/>
  <c r="J431" i="2"/>
  <c r="J432" i="2"/>
  <c r="J427" i="2"/>
  <c r="J415" i="2"/>
  <c r="J403" i="2"/>
  <c r="J402" i="2"/>
  <c r="J396" i="2"/>
  <c r="J391" i="2"/>
  <c r="J381" i="2"/>
  <c r="J385" i="2"/>
  <c r="J376" i="2"/>
  <c r="J378" i="2"/>
  <c r="J379" i="2"/>
  <c r="J367" i="2"/>
  <c r="J355" i="2"/>
  <c r="J352" i="2"/>
  <c r="J354" i="2"/>
  <c r="J348" i="2"/>
  <c r="J349" i="2"/>
  <c r="J350" i="2"/>
  <c r="J343" i="2"/>
  <c r="J335" i="2"/>
  <c r="J331" i="2"/>
  <c r="J319" i="2"/>
  <c r="J307" i="2"/>
  <c r="J298" i="2"/>
  <c r="J299" i="2"/>
  <c r="J304" i="2"/>
  <c r="J295" i="2"/>
  <c r="J283" i="2"/>
  <c r="J280" i="2"/>
  <c r="J271" i="2"/>
  <c r="J270" i="2"/>
  <c r="J256" i="2"/>
  <c r="J250" i="2"/>
  <c r="J252" i="2"/>
  <c r="J259" i="2"/>
  <c r="J247" i="2"/>
  <c r="J234" i="2"/>
  <c r="J235" i="2"/>
  <c r="J223" i="2"/>
  <c r="J207" i="2"/>
  <c r="J208" i="2"/>
  <c r="J210" i="2"/>
  <c r="J211" i="2"/>
  <c r="J199" i="2"/>
  <c r="J196" i="2"/>
  <c r="J187" i="2"/>
  <c r="J175" i="2"/>
  <c r="J165" i="2"/>
  <c r="J163" i="2"/>
  <c r="J148" i="2"/>
  <c r="J150" i="2"/>
  <c r="J151" i="2"/>
  <c r="J139" i="2"/>
  <c r="J138" i="2"/>
  <c r="J130" i="2"/>
  <c r="J126" i="2"/>
  <c r="J127" i="2"/>
  <c r="J115" i="2"/>
  <c r="J112" i="2"/>
  <c r="J114" i="2"/>
  <c r="J90" i="2"/>
  <c r="J43" i="2"/>
  <c r="J602" i="2"/>
  <c r="J88" i="2"/>
  <c r="J1039" i="2"/>
  <c r="J570" i="2"/>
  <c r="J40" i="2"/>
  <c r="J993" i="2"/>
  <c r="J531" i="2"/>
  <c r="J961" i="2"/>
  <c r="J482" i="2"/>
  <c r="J962" i="2"/>
  <c r="J890" i="2"/>
  <c r="J818" i="2"/>
  <c r="J789" i="2"/>
  <c r="J603" i="2"/>
  <c r="J551" i="2"/>
  <c r="J494" i="2"/>
  <c r="J410" i="2"/>
  <c r="J326" i="2"/>
  <c r="J230" i="2"/>
  <c r="J203" i="2"/>
  <c r="J62" i="2"/>
  <c r="J922" i="2"/>
  <c r="J448" i="2"/>
  <c r="J103" i="2"/>
  <c r="J79" i="2"/>
  <c r="J67" i="2"/>
  <c r="J66" i="2"/>
  <c r="J55" i="2"/>
  <c r="J31" i="2"/>
  <c r="J19" i="2"/>
  <c r="J4" i="2"/>
  <c r="J6" i="2"/>
  <c r="J7" i="2"/>
  <c r="J87" i="2"/>
  <c r="J1002" i="2"/>
  <c r="J978" i="2"/>
  <c r="J954" i="2"/>
  <c r="J880" i="2"/>
  <c r="J736" i="2"/>
  <c r="J606" i="2"/>
  <c r="J462" i="2"/>
  <c r="J438" i="2"/>
  <c r="J414" i="2"/>
  <c r="J390" i="2"/>
  <c r="J366" i="2"/>
  <c r="J342" i="2"/>
  <c r="J318" i="2"/>
  <c r="J294" i="2"/>
  <c r="J268" i="2"/>
  <c r="J246" i="2"/>
  <c r="J174" i="2"/>
  <c r="J124" i="2"/>
  <c r="J83" i="2"/>
  <c r="J27" i="2"/>
  <c r="J82" i="2"/>
  <c r="J26" i="2"/>
  <c r="J64" i="2"/>
  <c r="J21" i="2"/>
  <c r="J1094" i="2"/>
  <c r="J1083" i="2"/>
  <c r="J1082" i="2"/>
  <c r="J1071" i="2"/>
  <c r="J1070" i="2"/>
  <c r="J1059" i="2"/>
  <c r="J1047" i="2"/>
  <c r="J1046" i="2"/>
  <c r="J1035" i="2"/>
  <c r="J1023" i="2"/>
  <c r="J1011" i="2"/>
  <c r="J999" i="2"/>
  <c r="J987" i="2"/>
  <c r="J975" i="2"/>
  <c r="J974" i="2"/>
  <c r="J951" i="2"/>
  <c r="J950" i="2"/>
  <c r="J939" i="2"/>
  <c r="J926" i="2"/>
  <c r="J927" i="2"/>
  <c r="J903" i="2"/>
  <c r="J879" i="2"/>
  <c r="J878" i="2"/>
  <c r="J867" i="2"/>
  <c r="J855" i="2"/>
  <c r="J854" i="2"/>
  <c r="J843" i="2"/>
  <c r="J842" i="2"/>
  <c r="J831" i="2"/>
  <c r="J830" i="2"/>
  <c r="J806" i="2"/>
  <c r="J807" i="2"/>
  <c r="J782" i="2"/>
  <c r="J783" i="2"/>
  <c r="J771" i="2"/>
  <c r="J770" i="2"/>
  <c r="J758" i="2"/>
  <c r="J747" i="2"/>
  <c r="J735" i="2"/>
  <c r="J734" i="2"/>
  <c r="J710" i="2"/>
  <c r="J711" i="2"/>
  <c r="J699" i="2"/>
  <c r="J675" i="2"/>
  <c r="J663" i="2"/>
  <c r="J650" i="2"/>
  <c r="J627" i="2"/>
  <c r="J626" i="2"/>
  <c r="J615" i="2"/>
  <c r="J591" i="2"/>
  <c r="J579" i="2"/>
  <c r="J567" i="2"/>
  <c r="J543" i="2"/>
  <c r="J530" i="2"/>
  <c r="J518" i="2"/>
  <c r="J506" i="2"/>
  <c r="J507" i="2"/>
  <c r="J483" i="2"/>
  <c r="J471" i="2"/>
  <c r="J459" i="2"/>
  <c r="J447" i="2"/>
  <c r="J446" i="2"/>
  <c r="J435" i="2"/>
  <c r="J423" i="2"/>
  <c r="J399" i="2"/>
  <c r="J387" i="2"/>
  <c r="J375" i="2"/>
  <c r="J363" i="2"/>
  <c r="J362" i="2"/>
  <c r="J339" i="2"/>
  <c r="J315" i="2"/>
  <c r="J303" i="2"/>
  <c r="J302" i="2"/>
  <c r="J291" i="2"/>
  <c r="J279" i="2"/>
  <c r="J266" i="2"/>
  <c r="J267" i="2"/>
  <c r="J255" i="2"/>
  <c r="J243" i="2"/>
  <c r="J242" i="2"/>
  <c r="J219" i="2"/>
  <c r="J218" i="2"/>
  <c r="J194" i="2"/>
  <c r="J195" i="2"/>
  <c r="J182" i="2"/>
  <c r="J171" i="2"/>
  <c r="J170" i="2"/>
  <c r="J159" i="2"/>
  <c r="J147" i="2"/>
  <c r="J135" i="2"/>
  <c r="J123" i="2"/>
  <c r="J122" i="2"/>
  <c r="J110" i="2"/>
  <c r="J98" i="2"/>
  <c r="J99" i="2"/>
  <c r="J74" i="2"/>
  <c r="J75" i="2"/>
  <c r="J51" i="2"/>
  <c r="J38" i="2"/>
  <c r="J39" i="2"/>
  <c r="J15" i="2"/>
  <c r="J3" i="2"/>
  <c r="J1058" i="2"/>
  <c r="J1021" i="2"/>
  <c r="J983" i="2"/>
  <c r="J898" i="2"/>
  <c r="J863" i="2"/>
  <c r="J745" i="2"/>
  <c r="J625" i="2"/>
  <c r="J553" i="2"/>
  <c r="J504" i="2"/>
  <c r="J469" i="2"/>
  <c r="J422" i="2"/>
  <c r="J334" i="2"/>
  <c r="J285" i="2"/>
  <c r="J249" i="2"/>
  <c r="J206" i="2"/>
  <c r="J158" i="2"/>
  <c r="J63" i="2"/>
  <c r="J12" i="2"/>
  <c r="J1034" i="2"/>
  <c r="J662" i="2"/>
  <c r="J542" i="2"/>
  <c r="J458" i="2"/>
  <c r="J374" i="2"/>
  <c r="J338" i="2"/>
  <c r="J254" i="2"/>
  <c r="J50" i="2"/>
  <c r="J1057" i="2"/>
  <c r="J1018" i="2"/>
  <c r="J982" i="2"/>
  <c r="J897" i="2"/>
  <c r="J862" i="2"/>
  <c r="J744" i="2"/>
  <c r="J624" i="2"/>
  <c r="J503" i="2"/>
  <c r="J456" i="2"/>
  <c r="J420" i="2"/>
  <c r="J333" i="2"/>
  <c r="J156" i="2"/>
  <c r="J111" i="2"/>
  <c r="J11" i="2"/>
  <c r="J1093" i="2"/>
  <c r="J1081" i="2"/>
  <c r="J1069" i="2"/>
  <c r="J1045" i="2"/>
  <c r="J1033" i="2"/>
  <c r="J997" i="2"/>
  <c r="J985" i="2"/>
  <c r="J949" i="2"/>
  <c r="J937" i="2"/>
  <c r="J925" i="2"/>
  <c r="J913" i="2"/>
  <c r="J901" i="2"/>
  <c r="J877" i="2"/>
  <c r="J865" i="2"/>
  <c r="J853" i="2"/>
  <c r="J841" i="2"/>
  <c r="J829" i="2"/>
  <c r="J817" i="2"/>
  <c r="J805" i="2"/>
  <c r="J793" i="2"/>
  <c r="J781" i="2"/>
  <c r="J757" i="2"/>
  <c r="J733" i="2"/>
  <c r="J709" i="2"/>
  <c r="J697" i="2"/>
  <c r="J685" i="2"/>
  <c r="J649" i="2"/>
  <c r="J637" i="2"/>
  <c r="J613" i="2"/>
  <c r="J577" i="2"/>
  <c r="J565" i="2"/>
  <c r="J529" i="2"/>
  <c r="J517" i="2"/>
  <c r="J505" i="2"/>
  <c r="J493" i="2"/>
  <c r="J481" i="2"/>
  <c r="J457" i="2"/>
  <c r="J445" i="2"/>
  <c r="J433" i="2"/>
  <c r="J421" i="2"/>
  <c r="J409" i="2"/>
  <c r="J373" i="2"/>
  <c r="J361" i="2"/>
  <c r="J337" i="2"/>
  <c r="J325" i="2"/>
  <c r="J313" i="2"/>
  <c r="J301" i="2"/>
  <c r="J289" i="2"/>
  <c r="J277" i="2"/>
  <c r="J253" i="2"/>
  <c r="J241" i="2"/>
  <c r="J229" i="2"/>
  <c r="J217" i="2"/>
  <c r="J205" i="2"/>
  <c r="J193" i="2"/>
  <c r="J181" i="2"/>
  <c r="J169" i="2"/>
  <c r="J157" i="2"/>
  <c r="J145" i="2"/>
  <c r="J133" i="2"/>
  <c r="J121" i="2"/>
  <c r="J109" i="2"/>
  <c r="J97" i="2"/>
  <c r="J85" i="2"/>
  <c r="J73" i="2"/>
  <c r="J61" i="2"/>
  <c r="J49" i="2"/>
  <c r="J37" i="2"/>
  <c r="J25" i="2"/>
  <c r="J13" i="2"/>
  <c r="J981" i="2"/>
  <c r="J938" i="2"/>
  <c r="J861" i="2"/>
  <c r="J502" i="2"/>
  <c r="J455" i="2"/>
  <c r="J418" i="2"/>
  <c r="J327" i="2"/>
  <c r="J155" i="2"/>
  <c r="J106" i="2"/>
  <c r="J60" i="2"/>
  <c r="J10" i="2"/>
  <c r="J1092" i="2"/>
  <c r="J1080" i="2"/>
  <c r="J1068" i="2"/>
  <c r="J1056" i="2"/>
  <c r="J1032" i="2"/>
  <c r="J1020" i="2"/>
  <c r="J996" i="2"/>
  <c r="J984" i="2"/>
  <c r="J972" i="2"/>
  <c r="J948" i="2"/>
  <c r="J936" i="2"/>
  <c r="J912" i="2"/>
  <c r="J900" i="2"/>
  <c r="J852" i="2"/>
  <c r="J840" i="2"/>
  <c r="J828" i="2"/>
  <c r="J816" i="2"/>
  <c r="J804" i="2"/>
  <c r="J792" i="2"/>
  <c r="J780" i="2"/>
  <c r="J756" i="2"/>
  <c r="J732" i="2"/>
  <c r="J708" i="2"/>
  <c r="J696" i="2"/>
  <c r="J684" i="2"/>
  <c r="J672" i="2"/>
  <c r="J660" i="2"/>
  <c r="J636" i="2"/>
  <c r="J612" i="2"/>
  <c r="J600" i="2"/>
  <c r="J588" i="2"/>
  <c r="J576" i="2"/>
  <c r="J552" i="2"/>
  <c r="J528" i="2"/>
  <c r="J516" i="2"/>
  <c r="J492" i="2"/>
  <c r="J468" i="2"/>
  <c r="J444" i="2"/>
  <c r="J408" i="2"/>
  <c r="J384" i="2"/>
  <c r="J372" i="2"/>
  <c r="J336" i="2"/>
  <c r="J324" i="2"/>
  <c r="J300" i="2"/>
  <c r="J288" i="2"/>
  <c r="J264" i="2"/>
  <c r="J240" i="2"/>
  <c r="J216" i="2"/>
  <c r="J204" i="2"/>
  <c r="J192" i="2"/>
  <c r="J180" i="2"/>
  <c r="J168" i="2"/>
  <c r="J144" i="2"/>
  <c r="J120" i="2"/>
  <c r="J108" i="2"/>
  <c r="J96" i="2"/>
  <c r="J84" i="2"/>
  <c r="J72" i="2"/>
  <c r="J48" i="2"/>
  <c r="J36" i="2"/>
  <c r="J24" i="2"/>
  <c r="J891" i="2"/>
  <c r="J819" i="2"/>
  <c r="J777" i="2"/>
  <c r="J698" i="2"/>
  <c r="J411" i="2"/>
  <c r="J371" i="2"/>
  <c r="J278" i="2"/>
  <c r="J191" i="2"/>
  <c r="J105" i="2"/>
  <c r="J1091" i="2"/>
  <c r="J1067" i="2"/>
  <c r="J1055" i="2"/>
  <c r="J1019" i="2"/>
  <c r="J1007" i="2"/>
  <c r="J995" i="2"/>
  <c r="J971" i="2"/>
  <c r="J935" i="2"/>
  <c r="J899" i="2"/>
  <c r="J887" i="2"/>
  <c r="J875" i="2"/>
  <c r="J851" i="2"/>
  <c r="J839" i="2"/>
  <c r="J827" i="2"/>
  <c r="J815" i="2"/>
  <c r="J791" i="2"/>
  <c r="J779" i="2"/>
  <c r="J755" i="2"/>
  <c r="J743" i="2"/>
  <c r="J731" i="2"/>
  <c r="J707" i="2"/>
  <c r="J695" i="2"/>
  <c r="J683" i="2"/>
  <c r="J671" i="2"/>
  <c r="J659" i="2"/>
  <c r="J647" i="2"/>
  <c r="J635" i="2"/>
  <c r="J611" i="2"/>
  <c r="J587" i="2"/>
  <c r="J575" i="2"/>
  <c r="J563" i="2"/>
  <c r="J539" i="2"/>
  <c r="J527" i="2"/>
  <c r="J515" i="2"/>
  <c r="J491" i="2"/>
  <c r="J467" i="2"/>
  <c r="J443" i="2"/>
  <c r="J419" i="2"/>
  <c r="J417" i="2"/>
  <c r="J407" i="2"/>
  <c r="J395" i="2"/>
  <c r="J393" i="2"/>
  <c r="J394" i="2"/>
  <c r="J383" i="2"/>
  <c r="J370" i="2"/>
  <c r="J359" i="2"/>
  <c r="J347" i="2"/>
  <c r="J323" i="2"/>
  <c r="J297" i="2"/>
  <c r="J287" i="2"/>
  <c r="J263" i="2"/>
  <c r="J251" i="2"/>
  <c r="J239" i="2"/>
  <c r="J226" i="2"/>
  <c r="J215" i="2"/>
  <c r="J214" i="2"/>
  <c r="J213" i="2"/>
  <c r="J179" i="2"/>
  <c r="J166" i="2"/>
  <c r="J167" i="2"/>
  <c r="J143" i="2"/>
  <c r="J142" i="2"/>
  <c r="J119" i="2"/>
  <c r="J107" i="2"/>
  <c r="J93" i="2"/>
  <c r="J95" i="2"/>
  <c r="J70" i="2"/>
  <c r="J71" i="2"/>
  <c r="J59" i="2"/>
  <c r="J45" i="2"/>
  <c r="J47" i="2"/>
  <c r="J35" i="2"/>
  <c r="J33" i="2"/>
  <c r="J22" i="2"/>
  <c r="J23" i="2"/>
  <c r="J694" i="2"/>
  <c r="J574" i="2"/>
  <c r="J538" i="2"/>
  <c r="J231" i="2"/>
  <c r="J54" i="2"/>
  <c r="J1090" i="2"/>
  <c r="J1089" i="2"/>
  <c r="J1066" i="2"/>
  <c r="J1054" i="2"/>
  <c r="J1017" i="2"/>
  <c r="J1005" i="2"/>
  <c r="J1006" i="2"/>
  <c r="J994" i="2"/>
  <c r="J970" i="2"/>
  <c r="J958" i="2"/>
  <c r="J934" i="2"/>
  <c r="J909" i="2"/>
  <c r="J886" i="2"/>
  <c r="J874" i="2"/>
  <c r="J873" i="2"/>
  <c r="J850" i="2"/>
  <c r="J826" i="2"/>
  <c r="J814" i="2"/>
  <c r="J778" i="2"/>
  <c r="J766" i="2"/>
  <c r="J753" i="2"/>
  <c r="J741" i="2"/>
  <c r="J742" i="2"/>
  <c r="J730" i="2"/>
  <c r="J717" i="2"/>
  <c r="J705" i="2"/>
  <c r="J706" i="2"/>
  <c r="J681" i="2"/>
  <c r="J682" i="2"/>
  <c r="J670" i="2"/>
  <c r="J658" i="2"/>
  <c r="J646" i="2"/>
  <c r="J645" i="2"/>
  <c r="J634" i="2"/>
  <c r="J622" i="2"/>
  <c r="J609" i="2"/>
  <c r="J610" i="2"/>
  <c r="J586" i="2"/>
  <c r="J585" i="2"/>
  <c r="J562" i="2"/>
  <c r="J549" i="2"/>
  <c r="J550" i="2"/>
  <c r="J537" i="2"/>
  <c r="J526" i="2"/>
  <c r="J514" i="2"/>
  <c r="J489" i="2"/>
  <c r="J490" i="2"/>
  <c r="J478" i="2"/>
  <c r="J466" i="2"/>
  <c r="J405" i="2"/>
  <c r="J346" i="2"/>
  <c r="J262" i="2"/>
  <c r="J141" i="2"/>
  <c r="J1078" i="2"/>
  <c r="J963" i="2"/>
  <c r="J813" i="2"/>
  <c r="J495" i="2"/>
  <c r="J406" i="2"/>
  <c r="J275" i="2"/>
  <c r="J183" i="2"/>
  <c r="J134" i="2"/>
  <c r="J91" i="2"/>
  <c r="J52" i="2"/>
  <c r="J1053" i="2"/>
  <c r="J933" i="2"/>
  <c r="J669" i="2"/>
  <c r="J465" i="2"/>
  <c r="J345" i="2"/>
  <c r="J321" i="2"/>
  <c r="J261" i="2"/>
  <c r="J117" i="2"/>
  <c r="J57" i="2"/>
  <c r="J998" i="2"/>
  <c r="J651" i="2"/>
  <c r="J398" i="2"/>
  <c r="J178" i="2"/>
  <c r="J1025" i="2"/>
  <c r="J1024" i="2"/>
  <c r="J556" i="2"/>
  <c r="J436" i="2"/>
  <c r="J412" i="2"/>
  <c r="J1074" i="2"/>
  <c r="J1050" i="2"/>
  <c r="J1026" i="2"/>
  <c r="J918" i="2"/>
  <c r="J906" i="2"/>
  <c r="J894" i="2"/>
  <c r="J858" i="2"/>
  <c r="J834" i="2"/>
  <c r="J798" i="2"/>
  <c r="J786" i="2"/>
  <c r="J762" i="2"/>
  <c r="J750" i="2"/>
  <c r="J714" i="2"/>
  <c r="J690" i="2"/>
  <c r="J630" i="2"/>
  <c r="J618" i="2"/>
  <c r="J558" i="2"/>
  <c r="J546" i="2"/>
  <c r="J510" i="2"/>
  <c r="J486" i="2"/>
  <c r="J474" i="2"/>
  <c r="J426" i="2"/>
  <c r="J330" i="2"/>
  <c r="J306" i="2"/>
  <c r="J282" i="2"/>
  <c r="J258" i="2"/>
  <c r="J222" i="2"/>
  <c r="J198" i="2"/>
  <c r="J186" i="2"/>
  <c r="J162" i="2"/>
  <c r="J102" i="2"/>
  <c r="J78" i="2"/>
  <c r="J42" i="2"/>
  <c r="J30" i="2"/>
  <c r="J18" i="2"/>
  <c r="J1072" i="2"/>
  <c r="J1048" i="2"/>
  <c r="J1073" i="2"/>
  <c r="J1037" i="2"/>
  <c r="J1013" i="2"/>
  <c r="J1001" i="2"/>
  <c r="J989" i="2"/>
  <c r="J977" i="2"/>
  <c r="J965" i="2"/>
  <c r="J953" i="2"/>
  <c r="J941" i="2"/>
  <c r="J929" i="2"/>
  <c r="J917" i="2"/>
  <c r="J905" i="2"/>
  <c r="J893" i="2"/>
  <c r="J881" i="2"/>
  <c r="J869" i="2"/>
  <c r="J857" i="2"/>
  <c r="J845" i="2"/>
  <c r="J833" i="2"/>
  <c r="J821" i="2"/>
  <c r="J809" i="2"/>
  <c r="J797" i="2"/>
  <c r="J785" i="2"/>
  <c r="J773" i="2"/>
  <c r="J761" i="2"/>
  <c r="J749" i="2"/>
  <c r="J737" i="2"/>
  <c r="J725" i="2"/>
  <c r="J713" i="2"/>
  <c r="J701" i="2"/>
  <c r="J689" i="2"/>
  <c r="J677" i="2"/>
  <c r="J665" i="2"/>
  <c r="J653" i="2"/>
  <c r="J641" i="2"/>
  <c r="J629" i="2"/>
  <c r="J617" i="2"/>
  <c r="J605" i="2"/>
  <c r="J593" i="2"/>
  <c r="J581" i="2"/>
  <c r="J569" i="2"/>
  <c r="J557" i="2"/>
  <c r="J545" i="2"/>
  <c r="J533" i="2"/>
  <c r="J521" i="2"/>
  <c r="J509" i="2"/>
  <c r="J497" i="2"/>
  <c r="J485" i="2"/>
  <c r="J473" i="2"/>
  <c r="J461" i="2"/>
  <c r="J449" i="2"/>
  <c r="J437" i="2"/>
  <c r="J425" i="2"/>
  <c r="J413" i="2"/>
  <c r="J401" i="2"/>
  <c r="J389" i="2"/>
  <c r="J377" i="2"/>
  <c r="J365" i="2"/>
  <c r="J353" i="2"/>
  <c r="J341" i="2"/>
  <c r="J329" i="2"/>
  <c r="J317" i="2"/>
  <c r="J305" i="2"/>
  <c r="J293" i="2"/>
  <c r="J281" i="2"/>
  <c r="J269" i="2"/>
  <c r="J257" i="2"/>
  <c r="J245" i="2"/>
  <c r="J233" i="2"/>
  <c r="J221" i="2"/>
  <c r="J220" i="2"/>
  <c r="J209" i="2"/>
  <c r="J197" i="2"/>
  <c r="J185" i="2"/>
  <c r="J173" i="2"/>
  <c r="J161" i="2"/>
  <c r="J160" i="2"/>
  <c r="J149" i="2"/>
  <c r="J137" i="2"/>
  <c r="J136" i="2"/>
  <c r="J125" i="2"/>
  <c r="J113" i="2"/>
  <c r="J101" i="2"/>
  <c r="J89" i="2"/>
  <c r="J77" i="2"/>
  <c r="J65" i="2"/>
  <c r="J53" i="2"/>
  <c r="J41" i="2"/>
  <c r="J29" i="2"/>
  <c r="J17" i="2"/>
  <c r="J16" i="2"/>
  <c r="J5" i="2"/>
  <c r="J904" i="2"/>
  <c r="J856" i="2"/>
  <c r="J292" i="2"/>
  <c r="J244" i="2"/>
  <c r="J1084" i="2"/>
  <c r="J1036" i="2"/>
  <c r="J1000" i="2"/>
  <c r="J976" i="2"/>
  <c r="J964" i="2"/>
  <c r="J952" i="2"/>
  <c r="J928" i="2"/>
  <c r="J916" i="2"/>
  <c r="J892" i="2"/>
  <c r="J832" i="2"/>
  <c r="J808" i="2"/>
  <c r="J772" i="2"/>
  <c r="J748" i="2"/>
  <c r="J712" i="2"/>
  <c r="J700" i="2"/>
  <c r="J652" i="2"/>
  <c r="J628" i="2"/>
  <c r="J604" i="2"/>
  <c r="J568" i="2"/>
  <c r="J544" i="2"/>
  <c r="J508" i="2"/>
  <c r="J496" i="2"/>
  <c r="J484" i="2"/>
  <c r="J460" i="2"/>
  <c r="J424" i="2"/>
  <c r="J400" i="2"/>
  <c r="J388" i="2"/>
  <c r="J364" i="2"/>
  <c r="J340" i="2"/>
  <c r="J328" i="2"/>
  <c r="J232" i="2"/>
  <c r="J184" i="2"/>
  <c r="J76" i="2"/>
  <c r="J442" i="2"/>
  <c r="J382" i="2"/>
  <c r="J358" i="2"/>
  <c r="J322" i="2"/>
  <c r="J310" i="2"/>
  <c r="J286" i="2"/>
  <c r="J238" i="2"/>
  <c r="J202" i="2"/>
  <c r="J154" i="2"/>
  <c r="J118" i="2"/>
  <c r="J94" i="2"/>
  <c r="J58" i="2"/>
  <c r="J46" i="2"/>
  <c r="J34" i="2"/>
  <c r="J1065" i="2"/>
  <c r="J1041" i="2"/>
  <c r="J969" i="2"/>
  <c r="J957" i="2"/>
  <c r="J945" i="2"/>
  <c r="J849" i="2"/>
  <c r="J801" i="2"/>
  <c r="J765" i="2"/>
  <c r="J729" i="2"/>
  <c r="J657" i="2"/>
  <c r="J561" i="2"/>
  <c r="J525" i="2"/>
  <c r="J513" i="2"/>
  <c r="J501" i="2"/>
  <c r="J477" i="2"/>
  <c r="J441" i="2"/>
  <c r="J429" i="2"/>
  <c r="J369" i="2"/>
  <c r="J357" i="2"/>
  <c r="J273" i="2"/>
  <c r="J237" i="2"/>
  <c r="J225" i="2"/>
  <c r="J201" i="2"/>
  <c r="J189" i="2"/>
  <c r="J153" i="2"/>
  <c r="J129" i="2"/>
  <c r="J81" i="2"/>
  <c r="J69" i="2"/>
  <c r="J1010" i="2"/>
  <c r="J986" i="2"/>
  <c r="J914" i="2"/>
  <c r="J902" i="2"/>
  <c r="J866" i="2"/>
  <c r="J746" i="2"/>
  <c r="J722" i="2"/>
  <c r="J686" i="2"/>
  <c r="J614" i="2"/>
  <c r="J590" i="2"/>
  <c r="J578" i="2"/>
  <c r="J434" i="2"/>
  <c r="J386" i="2"/>
  <c r="J314" i="2"/>
  <c r="J290" i="2"/>
  <c r="J146" i="2"/>
  <c r="J86" i="2"/>
  <c r="J14" i="2"/>
  <c r="J316" i="2"/>
  <c r="J172" i="2"/>
  <c r="J100" i="2"/>
  <c r="J28" i="2"/>
  <c r="M1101" i="2" l="1"/>
  <c r="L1102" i="2"/>
  <c r="M1096" i="2"/>
  <c r="M4" i="2"/>
  <c r="L5" i="2"/>
  <c r="L1103" i="2" l="1"/>
  <c r="M1102" i="2"/>
  <c r="M5" i="2"/>
  <c r="L6" i="2"/>
  <c r="L1104" i="2" l="1"/>
  <c r="M1103" i="2"/>
  <c r="L7" i="2"/>
  <c r="M6" i="2"/>
  <c r="M1104" i="2" l="1"/>
  <c r="L1105" i="2"/>
  <c r="L8" i="2"/>
  <c r="M7" i="2"/>
  <c r="M1105" i="2" l="1"/>
  <c r="L1106" i="2"/>
  <c r="M8" i="2"/>
  <c r="L9" i="2"/>
  <c r="L1107" i="2" l="1"/>
  <c r="M1106" i="2"/>
  <c r="M9" i="2"/>
  <c r="L10" i="2"/>
  <c r="M1107" i="2" l="1"/>
  <c r="L1108" i="2"/>
  <c r="L11" i="2"/>
  <c r="M10" i="2"/>
  <c r="M1108" i="2" l="1"/>
  <c r="L1109" i="2"/>
  <c r="L12" i="2"/>
  <c r="M11" i="2"/>
  <c r="L1110" i="2" l="1"/>
  <c r="M1109" i="2"/>
  <c r="L13" i="2"/>
  <c r="M12" i="2"/>
  <c r="M1110" i="2" l="1"/>
  <c r="L1111" i="2"/>
  <c r="L14" i="2"/>
  <c r="M13" i="2"/>
  <c r="L1112" i="2" l="1"/>
  <c r="M1111" i="2"/>
  <c r="L15" i="2"/>
  <c r="M14" i="2"/>
  <c r="L1113" i="2" l="1"/>
  <c r="M1112" i="2"/>
  <c r="L16" i="2"/>
  <c r="M15" i="2"/>
  <c r="M1113" i="2" l="1"/>
  <c r="L1114" i="2"/>
  <c r="L17" i="2"/>
  <c r="M16" i="2"/>
  <c r="L1115" i="2" l="1"/>
  <c r="M1114" i="2"/>
  <c r="L18" i="2"/>
  <c r="L1116" i="2" l="1"/>
  <c r="M1115" i="2"/>
  <c r="L19" i="2"/>
  <c r="M18" i="2"/>
  <c r="M1116" i="2" l="1"/>
  <c r="L1117" i="2"/>
  <c r="L20" i="2"/>
  <c r="M19" i="2"/>
  <c r="L1118" i="2" l="1"/>
  <c r="M1117" i="2"/>
  <c r="L21" i="2"/>
  <c r="M20" i="2"/>
  <c r="L1119" i="2" l="1"/>
  <c r="M1118" i="2"/>
  <c r="L22" i="2"/>
  <c r="M21" i="2"/>
  <c r="M1119" i="2" l="1"/>
  <c r="L1120" i="2"/>
  <c r="L23" i="2"/>
  <c r="M22" i="2"/>
  <c r="L1121" i="2" l="1"/>
  <c r="M1120" i="2"/>
  <c r="L24" i="2"/>
  <c r="M23" i="2"/>
  <c r="L1122" i="2" l="1"/>
  <c r="M1121" i="2"/>
  <c r="L25" i="2"/>
  <c r="M24" i="2"/>
  <c r="M1122" i="2" l="1"/>
  <c r="L1123" i="2"/>
  <c r="L26" i="2"/>
  <c r="M25" i="2"/>
  <c r="M1123" i="2" l="1"/>
  <c r="L1124" i="2"/>
  <c r="L27" i="2"/>
  <c r="M26" i="2"/>
  <c r="L1125" i="2" l="1"/>
  <c r="M1124" i="2"/>
  <c r="L28" i="2"/>
  <c r="M27" i="2"/>
  <c r="M1125" i="2" l="1"/>
  <c r="L1126" i="2"/>
  <c r="L29" i="2"/>
  <c r="M28" i="2"/>
  <c r="M1126" i="2" l="1"/>
  <c r="L1127" i="2"/>
  <c r="L30" i="2"/>
  <c r="M29" i="2"/>
  <c r="L1128" i="2" l="1"/>
  <c r="M1127" i="2"/>
  <c r="L31" i="2"/>
  <c r="M30" i="2"/>
  <c r="M1128" i="2" l="1"/>
  <c r="L1129" i="2"/>
  <c r="L32" i="2"/>
  <c r="M31" i="2"/>
  <c r="L1130" i="2" l="1"/>
  <c r="M1129" i="2"/>
  <c r="L33" i="2"/>
  <c r="M32" i="2"/>
  <c r="L1131" i="2" l="1"/>
  <c r="M1130" i="2"/>
  <c r="L34" i="2"/>
  <c r="M33" i="2"/>
  <c r="M1131" i="2" l="1"/>
  <c r="L1132" i="2"/>
  <c r="L35" i="2"/>
  <c r="M34" i="2"/>
  <c r="L1133" i="2" l="1"/>
  <c r="M1132" i="2"/>
  <c r="L36" i="2"/>
  <c r="M35" i="2"/>
  <c r="L1134" i="2" l="1"/>
  <c r="M1133" i="2"/>
  <c r="L37" i="2"/>
  <c r="M36" i="2"/>
  <c r="M1134" i="2" l="1"/>
  <c r="L1135" i="2"/>
  <c r="L38" i="2"/>
  <c r="M37" i="2"/>
  <c r="L1136" i="2" l="1"/>
  <c r="M1135" i="2"/>
  <c r="L39" i="2"/>
  <c r="M38" i="2"/>
  <c r="L1137" i="2" l="1"/>
  <c r="M1136" i="2"/>
  <c r="L40" i="2"/>
  <c r="M39" i="2"/>
  <c r="M1137" i="2" l="1"/>
  <c r="L1138" i="2"/>
  <c r="L41" i="2"/>
  <c r="M40" i="2"/>
  <c r="L1139" i="2" l="1"/>
  <c r="M1138" i="2"/>
  <c r="L42" i="2"/>
  <c r="M41" i="2"/>
  <c r="L1140" i="2" l="1"/>
  <c r="M1139" i="2"/>
  <c r="L43" i="2"/>
  <c r="M42" i="2"/>
  <c r="M1140" i="2" l="1"/>
  <c r="L1141" i="2"/>
  <c r="L44" i="2"/>
  <c r="M43" i="2"/>
  <c r="L1142" i="2" l="1"/>
  <c r="M1141" i="2"/>
  <c r="L45" i="2"/>
  <c r="M44" i="2"/>
  <c r="L1143" i="2" l="1"/>
  <c r="M1142" i="2"/>
  <c r="L46" i="2"/>
  <c r="M45" i="2"/>
  <c r="M1143" i="2" l="1"/>
  <c r="L1144" i="2"/>
  <c r="L47" i="2"/>
  <c r="M46" i="2"/>
  <c r="M1144" i="2" l="1"/>
  <c r="L1145" i="2"/>
  <c r="L48" i="2"/>
  <c r="M47" i="2"/>
  <c r="L1146" i="2" l="1"/>
  <c r="M1145" i="2"/>
  <c r="L49" i="2"/>
  <c r="M48" i="2"/>
  <c r="M1146" i="2" l="1"/>
  <c r="L1147" i="2"/>
  <c r="L50" i="2"/>
  <c r="M49" i="2"/>
  <c r="L1148" i="2" l="1"/>
  <c r="M1147" i="2"/>
  <c r="L51" i="2"/>
  <c r="M50" i="2"/>
  <c r="L1149" i="2" l="1"/>
  <c r="M1148" i="2"/>
  <c r="L52" i="2"/>
  <c r="M51" i="2"/>
  <c r="M1149" i="2" l="1"/>
  <c r="L1150" i="2"/>
  <c r="L53" i="2"/>
  <c r="M52" i="2"/>
  <c r="L1151" i="2" l="1"/>
  <c r="M1150" i="2"/>
  <c r="L54" i="2"/>
  <c r="M53" i="2"/>
  <c r="L1152" i="2" l="1"/>
  <c r="M1151" i="2"/>
  <c r="L55" i="2"/>
  <c r="M54" i="2"/>
  <c r="M1152" i="2" l="1"/>
  <c r="L1153" i="2"/>
  <c r="L56" i="2"/>
  <c r="M55" i="2"/>
  <c r="L1154" i="2" l="1"/>
  <c r="M1153" i="2"/>
  <c r="L57" i="2"/>
  <c r="M56" i="2"/>
  <c r="L1155" i="2" l="1"/>
  <c r="M1154" i="2"/>
  <c r="L58" i="2"/>
  <c r="M57" i="2"/>
  <c r="M1155" i="2" l="1"/>
  <c r="L1156" i="2"/>
  <c r="L59" i="2"/>
  <c r="M58" i="2"/>
  <c r="L1157" i="2" l="1"/>
  <c r="M1156" i="2"/>
  <c r="L60" i="2"/>
  <c r="M59" i="2"/>
  <c r="L1158" i="2" l="1"/>
  <c r="M1157" i="2"/>
  <c r="L61" i="2"/>
  <c r="M60" i="2"/>
  <c r="M1158" i="2" l="1"/>
  <c r="L1159" i="2"/>
  <c r="L62" i="2"/>
  <c r="M61" i="2"/>
  <c r="M1159" i="2" l="1"/>
  <c r="L1160" i="2"/>
  <c r="L63" i="2"/>
  <c r="M62" i="2"/>
  <c r="L1161" i="2" l="1"/>
  <c r="M1160" i="2"/>
  <c r="L64" i="2"/>
  <c r="M63" i="2"/>
  <c r="M1161" i="2" l="1"/>
  <c r="L1162" i="2"/>
  <c r="L65" i="2"/>
  <c r="M64" i="2"/>
  <c r="M1162" i="2" l="1"/>
  <c r="L1163" i="2"/>
  <c r="L66" i="2"/>
  <c r="M65" i="2"/>
  <c r="L1164" i="2" l="1"/>
  <c r="M1163" i="2"/>
  <c r="L67" i="2"/>
  <c r="M66" i="2"/>
  <c r="M1164" i="2" l="1"/>
  <c r="L1165" i="2"/>
  <c r="L68" i="2"/>
  <c r="M67" i="2"/>
  <c r="M1165" i="2" l="1"/>
  <c r="L1166" i="2"/>
  <c r="L69" i="2"/>
  <c r="M68" i="2"/>
  <c r="L1167" i="2" l="1"/>
  <c r="M1166" i="2"/>
  <c r="L70" i="2"/>
  <c r="M69" i="2"/>
  <c r="M1167" i="2" l="1"/>
  <c r="L1168" i="2"/>
  <c r="L71" i="2"/>
  <c r="M70" i="2"/>
  <c r="M1168" i="2" l="1"/>
  <c r="L1169" i="2"/>
  <c r="L72" i="2"/>
  <c r="M71" i="2"/>
  <c r="L1170" i="2" l="1"/>
  <c r="M1169" i="2"/>
  <c r="L73" i="2"/>
  <c r="M72" i="2"/>
  <c r="M1170" i="2" l="1"/>
  <c r="L1171" i="2"/>
  <c r="L74" i="2"/>
  <c r="M73" i="2"/>
  <c r="L1172" i="2" l="1"/>
  <c r="M1171" i="2"/>
  <c r="L75" i="2"/>
  <c r="M74" i="2"/>
  <c r="L1173" i="2" l="1"/>
  <c r="M1172" i="2"/>
  <c r="L76" i="2"/>
  <c r="M75" i="2"/>
  <c r="M1173" i="2" l="1"/>
  <c r="L1174" i="2"/>
  <c r="L77" i="2"/>
  <c r="M76" i="2"/>
  <c r="L1175" i="2" l="1"/>
  <c r="M1174" i="2"/>
  <c r="L78" i="2"/>
  <c r="M77" i="2"/>
  <c r="L1176" i="2" l="1"/>
  <c r="M1175" i="2"/>
  <c r="L79" i="2"/>
  <c r="M78" i="2"/>
  <c r="M1176" i="2" l="1"/>
  <c r="L1177" i="2"/>
  <c r="L80" i="2"/>
  <c r="M79" i="2"/>
  <c r="L1178" i="2" l="1"/>
  <c r="M1177" i="2"/>
  <c r="L81" i="2"/>
  <c r="M80" i="2"/>
  <c r="L1179" i="2" l="1"/>
  <c r="M1178" i="2"/>
  <c r="L82" i="2"/>
  <c r="M81" i="2"/>
  <c r="M1179" i="2" l="1"/>
  <c r="L1180" i="2"/>
  <c r="L83" i="2"/>
  <c r="M82" i="2"/>
  <c r="M1180" i="2" l="1"/>
  <c r="L1181" i="2"/>
  <c r="L84" i="2"/>
  <c r="M83" i="2"/>
  <c r="L1182" i="2" l="1"/>
  <c r="M1181" i="2"/>
  <c r="L85" i="2"/>
  <c r="M84" i="2"/>
  <c r="M1182" i="2" l="1"/>
  <c r="L1183" i="2"/>
  <c r="L86" i="2"/>
  <c r="M85" i="2"/>
  <c r="M1183" i="2" l="1"/>
  <c r="L1184" i="2"/>
  <c r="L87" i="2"/>
  <c r="M86" i="2"/>
  <c r="L1185" i="2" l="1"/>
  <c r="M1184" i="2"/>
  <c r="L88" i="2"/>
  <c r="M87" i="2"/>
  <c r="M1185" i="2" l="1"/>
  <c r="L1186" i="2"/>
  <c r="L89" i="2"/>
  <c r="M88" i="2"/>
  <c r="M1186" i="2" l="1"/>
  <c r="L1187" i="2"/>
  <c r="L90" i="2"/>
  <c r="M89" i="2"/>
  <c r="L1188" i="2" l="1"/>
  <c r="M1187" i="2"/>
  <c r="L91" i="2"/>
  <c r="M90" i="2"/>
  <c r="M1188" i="2" l="1"/>
  <c r="L1189" i="2"/>
  <c r="L92" i="2"/>
  <c r="M91" i="2"/>
  <c r="L1190" i="2" l="1"/>
  <c r="M1189" i="2"/>
  <c r="L93" i="2"/>
  <c r="M92" i="2"/>
  <c r="L1191" i="2" l="1"/>
  <c r="M1190" i="2"/>
  <c r="L94" i="2"/>
  <c r="M93" i="2"/>
  <c r="M1191" i="2" l="1"/>
  <c r="L1192" i="2"/>
  <c r="L95" i="2"/>
  <c r="M94" i="2"/>
  <c r="L1193" i="2" l="1"/>
  <c r="M1192" i="2"/>
  <c r="L96" i="2"/>
  <c r="M95" i="2"/>
  <c r="L1194" i="2" l="1"/>
  <c r="M1193" i="2"/>
  <c r="L97" i="2"/>
  <c r="M96" i="2"/>
  <c r="M1194" i="2" l="1"/>
  <c r="L1195" i="2"/>
  <c r="L98" i="2"/>
  <c r="M97" i="2"/>
  <c r="L1196" i="2" l="1"/>
  <c r="M1195" i="2"/>
  <c r="L99" i="2"/>
  <c r="M98" i="2"/>
  <c r="L1197" i="2" l="1"/>
  <c r="M1196" i="2"/>
  <c r="L100" i="2"/>
  <c r="M99" i="2"/>
  <c r="M1197" i="2" l="1"/>
  <c r="L1198" i="2"/>
  <c r="L101" i="2"/>
  <c r="M100" i="2"/>
  <c r="M1198" i="2" l="1"/>
  <c r="L1199" i="2"/>
  <c r="L102" i="2"/>
  <c r="M101" i="2"/>
  <c r="L1200" i="2" l="1"/>
  <c r="M1199" i="2"/>
  <c r="L103" i="2"/>
  <c r="M102" i="2"/>
  <c r="M1200" i="2" l="1"/>
  <c r="L1201" i="2"/>
  <c r="L104" i="2"/>
  <c r="M103" i="2"/>
  <c r="L1202" i="2" l="1"/>
  <c r="M1201" i="2"/>
  <c r="L105" i="2"/>
  <c r="M104" i="2"/>
  <c r="L1203" i="2" l="1"/>
  <c r="M1202" i="2"/>
  <c r="L106" i="2"/>
  <c r="M105" i="2"/>
  <c r="M1203" i="2" l="1"/>
  <c r="L1204" i="2"/>
  <c r="L107" i="2"/>
  <c r="M106" i="2"/>
  <c r="L1205" i="2" l="1"/>
  <c r="M1204" i="2"/>
  <c r="L108" i="2"/>
  <c r="M107" i="2"/>
  <c r="L1206" i="2" l="1"/>
  <c r="M1205" i="2"/>
  <c r="L109" i="2"/>
  <c r="M108" i="2"/>
  <c r="M1206" i="2" l="1"/>
  <c r="L1207" i="2"/>
  <c r="L110" i="2"/>
  <c r="M109" i="2"/>
  <c r="L1208" i="2" l="1"/>
  <c r="M1207" i="2"/>
  <c r="L111" i="2"/>
  <c r="M110" i="2"/>
  <c r="L1209" i="2" l="1"/>
  <c r="M1208" i="2"/>
  <c r="L112" i="2"/>
  <c r="M111" i="2"/>
  <c r="M1209" i="2" l="1"/>
  <c r="L1210" i="2"/>
  <c r="L113" i="2"/>
  <c r="M112" i="2"/>
  <c r="L1211" i="2" l="1"/>
  <c r="M1210" i="2"/>
  <c r="L114" i="2"/>
  <c r="M113" i="2"/>
  <c r="L1212" i="2" l="1"/>
  <c r="M1211" i="2"/>
  <c r="L115" i="2"/>
  <c r="M114" i="2"/>
  <c r="L1213" i="2" l="1"/>
  <c r="M1212" i="2"/>
  <c r="L116" i="2"/>
  <c r="M115" i="2"/>
  <c r="L1214" i="2" l="1"/>
  <c r="M1213" i="2"/>
  <c r="L117" i="2"/>
  <c r="M116" i="2"/>
  <c r="L1215" i="2" l="1"/>
  <c r="M1214" i="2"/>
  <c r="L118" i="2"/>
  <c r="M117" i="2"/>
  <c r="L1216" i="2" l="1"/>
  <c r="M1215" i="2"/>
  <c r="L119" i="2"/>
  <c r="M118" i="2"/>
  <c r="M1216" i="2" l="1"/>
  <c r="L1217" i="2"/>
  <c r="L120" i="2"/>
  <c r="M119" i="2"/>
  <c r="L1218" i="2" l="1"/>
  <c r="M1217" i="2"/>
  <c r="L121" i="2"/>
  <c r="M120" i="2"/>
  <c r="L1219" i="2" l="1"/>
  <c r="M1218" i="2"/>
  <c r="L122" i="2"/>
  <c r="M121" i="2"/>
  <c r="M1219" i="2" l="1"/>
  <c r="L1220" i="2"/>
  <c r="L123" i="2"/>
  <c r="M122" i="2"/>
  <c r="L1221" i="2" l="1"/>
  <c r="M1220" i="2"/>
  <c r="L124" i="2"/>
  <c r="M123" i="2"/>
  <c r="L1222" i="2" l="1"/>
  <c r="M1221" i="2"/>
  <c r="L125" i="2"/>
  <c r="M124" i="2"/>
  <c r="M1222" i="2" l="1"/>
  <c r="L1223" i="2"/>
  <c r="L126" i="2"/>
  <c r="M125" i="2"/>
  <c r="L1224" i="2" l="1"/>
  <c r="M1223" i="2"/>
  <c r="L127" i="2"/>
  <c r="M126" i="2"/>
  <c r="L1225" i="2" l="1"/>
  <c r="M1224" i="2"/>
  <c r="L128" i="2"/>
  <c r="M127" i="2"/>
  <c r="M1225" i="2" l="1"/>
  <c r="L1226" i="2"/>
  <c r="L129" i="2"/>
  <c r="M128" i="2"/>
  <c r="L1227" i="2" l="1"/>
  <c r="M1226" i="2"/>
  <c r="L130" i="2"/>
  <c r="M129" i="2"/>
  <c r="L1228" i="2" l="1"/>
  <c r="M1227" i="2"/>
  <c r="L131" i="2"/>
  <c r="M130" i="2"/>
  <c r="L1229" i="2" l="1"/>
  <c r="M1228" i="2"/>
  <c r="L132" i="2"/>
  <c r="M131" i="2"/>
  <c r="L1230" i="2" l="1"/>
  <c r="M1229" i="2"/>
  <c r="L133" i="2"/>
  <c r="M132" i="2"/>
  <c r="M1230" i="2" l="1"/>
  <c r="L1231" i="2"/>
  <c r="L134" i="2"/>
  <c r="M133" i="2"/>
  <c r="L1232" i="2" l="1"/>
  <c r="M1231" i="2"/>
  <c r="L135" i="2"/>
  <c r="M134" i="2"/>
  <c r="L1233" i="2" l="1"/>
  <c r="M1232" i="2"/>
  <c r="L136" i="2"/>
  <c r="M135" i="2"/>
  <c r="M1233" i="2" l="1"/>
  <c r="L1234" i="2"/>
  <c r="L137" i="2"/>
  <c r="M136" i="2"/>
  <c r="L1235" i="2" l="1"/>
  <c r="M1234" i="2"/>
  <c r="L138" i="2"/>
  <c r="M137" i="2"/>
  <c r="L1236" i="2" l="1"/>
  <c r="M1236" i="2" s="1"/>
  <c r="M1235" i="2"/>
  <c r="L139" i="2"/>
  <c r="M138" i="2"/>
  <c r="L140" i="2" l="1"/>
  <c r="M139" i="2"/>
  <c r="L141" i="2" l="1"/>
  <c r="M140" i="2"/>
  <c r="L142" i="2" l="1"/>
  <c r="M141" i="2"/>
  <c r="L143" i="2" l="1"/>
  <c r="M142" i="2"/>
  <c r="L144" i="2" l="1"/>
  <c r="M143" i="2"/>
  <c r="L145" i="2" l="1"/>
  <c r="M144" i="2"/>
  <c r="L146" i="2" l="1"/>
  <c r="M145" i="2"/>
  <c r="L147" i="2" l="1"/>
  <c r="M146" i="2"/>
  <c r="L148" i="2" l="1"/>
  <c r="M147" i="2"/>
  <c r="L149" i="2" l="1"/>
  <c r="M148" i="2"/>
  <c r="L150" i="2" l="1"/>
  <c r="M149" i="2"/>
  <c r="L151" i="2" l="1"/>
  <c r="M150" i="2"/>
  <c r="L152" i="2" l="1"/>
  <c r="M151" i="2"/>
  <c r="L153" i="2" l="1"/>
  <c r="M152" i="2"/>
  <c r="L154" i="2" l="1"/>
  <c r="M153" i="2"/>
  <c r="L155" i="2" l="1"/>
  <c r="M154" i="2"/>
  <c r="L156" i="2" l="1"/>
  <c r="M155" i="2"/>
  <c r="L157" i="2" l="1"/>
  <c r="M156" i="2"/>
  <c r="L158" i="2" l="1"/>
  <c r="M157" i="2"/>
  <c r="L159" i="2" l="1"/>
  <c r="M158" i="2"/>
  <c r="L160" i="2" l="1"/>
  <c r="M159" i="2"/>
  <c r="L161" i="2" l="1"/>
  <c r="M160" i="2"/>
  <c r="L162" i="2" l="1"/>
  <c r="M161" i="2"/>
  <c r="L163" i="2" l="1"/>
  <c r="M162" i="2"/>
  <c r="L164" i="2" l="1"/>
  <c r="M163" i="2"/>
  <c r="L165" i="2" l="1"/>
  <c r="M164" i="2"/>
  <c r="L166" i="2" l="1"/>
  <c r="M165" i="2"/>
  <c r="L167" i="2" l="1"/>
  <c r="M166" i="2"/>
  <c r="L168" i="2" l="1"/>
  <c r="M167" i="2"/>
  <c r="L169" i="2" l="1"/>
  <c r="M168" i="2"/>
  <c r="L170" i="2" l="1"/>
  <c r="M169" i="2"/>
  <c r="L171" i="2" l="1"/>
  <c r="M170" i="2"/>
  <c r="L172" i="2" l="1"/>
  <c r="M171" i="2"/>
  <c r="L173" i="2" l="1"/>
  <c r="M172" i="2"/>
  <c r="L174" i="2" l="1"/>
  <c r="M173" i="2"/>
  <c r="L175" i="2" l="1"/>
  <c r="M174" i="2"/>
  <c r="L176" i="2" l="1"/>
  <c r="M175" i="2"/>
  <c r="L177" i="2" l="1"/>
  <c r="M176" i="2"/>
  <c r="L178" i="2" l="1"/>
  <c r="M177" i="2"/>
  <c r="L179" i="2" l="1"/>
  <c r="M178" i="2"/>
  <c r="L180" i="2" l="1"/>
  <c r="M179" i="2"/>
  <c r="L181" i="2" l="1"/>
  <c r="M180" i="2"/>
  <c r="L182" i="2" l="1"/>
  <c r="M181" i="2"/>
  <c r="L183" i="2" l="1"/>
  <c r="M182" i="2"/>
  <c r="L184" i="2" l="1"/>
  <c r="M183" i="2"/>
  <c r="L185" i="2" l="1"/>
  <c r="M184" i="2"/>
  <c r="L186" i="2" l="1"/>
  <c r="M185" i="2"/>
  <c r="L187" i="2" l="1"/>
  <c r="M186" i="2"/>
  <c r="L188" i="2" l="1"/>
  <c r="M187" i="2"/>
  <c r="L189" i="2" l="1"/>
  <c r="M188" i="2"/>
  <c r="L190" i="2" l="1"/>
  <c r="M189" i="2"/>
  <c r="L191" i="2" l="1"/>
  <c r="M190" i="2"/>
  <c r="L192" i="2" l="1"/>
  <c r="M191" i="2"/>
  <c r="L193" i="2" l="1"/>
  <c r="M192" i="2"/>
  <c r="L194" i="2" l="1"/>
  <c r="M193" i="2"/>
  <c r="L195" i="2" l="1"/>
  <c r="M194" i="2"/>
  <c r="L196" i="2" l="1"/>
  <c r="M195" i="2"/>
  <c r="L197" i="2" l="1"/>
  <c r="M196" i="2"/>
  <c r="L198" i="2" l="1"/>
  <c r="M197" i="2"/>
  <c r="L199" i="2" l="1"/>
  <c r="M198" i="2"/>
  <c r="L200" i="2" l="1"/>
  <c r="M199" i="2"/>
  <c r="L201" i="2" l="1"/>
  <c r="M200" i="2"/>
  <c r="L202" i="2" l="1"/>
  <c r="M201" i="2"/>
  <c r="L203" i="2" l="1"/>
  <c r="M202" i="2"/>
  <c r="L204" i="2" l="1"/>
  <c r="M203" i="2"/>
  <c r="L205" i="2" l="1"/>
  <c r="M204" i="2"/>
  <c r="L206" i="2" l="1"/>
  <c r="M205" i="2"/>
  <c r="L207" i="2" l="1"/>
  <c r="M206" i="2"/>
  <c r="L208" i="2" l="1"/>
  <c r="M207" i="2"/>
  <c r="L209" i="2" l="1"/>
  <c r="M208" i="2"/>
  <c r="L210" i="2" l="1"/>
  <c r="M209" i="2"/>
  <c r="L211" i="2" l="1"/>
  <c r="M210" i="2"/>
  <c r="L212" i="2" l="1"/>
  <c r="M211" i="2"/>
  <c r="L213" i="2" l="1"/>
  <c r="M212" i="2"/>
  <c r="L214" i="2" l="1"/>
  <c r="M213" i="2"/>
  <c r="L215" i="2" l="1"/>
  <c r="M214" i="2"/>
  <c r="L216" i="2" l="1"/>
  <c r="M215" i="2"/>
  <c r="L217" i="2" l="1"/>
  <c r="M216" i="2"/>
  <c r="L218" i="2" l="1"/>
  <c r="M217" i="2"/>
  <c r="L219" i="2" l="1"/>
  <c r="M218" i="2"/>
  <c r="L220" i="2" l="1"/>
  <c r="M219" i="2"/>
  <c r="L221" i="2" l="1"/>
  <c r="M220" i="2"/>
  <c r="L222" i="2" l="1"/>
  <c r="M221" i="2"/>
  <c r="L223" i="2" l="1"/>
  <c r="M222" i="2"/>
  <c r="L224" i="2" l="1"/>
  <c r="M223" i="2"/>
  <c r="L225" i="2" l="1"/>
  <c r="M224" i="2"/>
  <c r="L226" i="2" l="1"/>
  <c r="M225" i="2"/>
  <c r="L227" i="2" l="1"/>
  <c r="M226" i="2"/>
  <c r="L228" i="2" l="1"/>
  <c r="M227" i="2"/>
  <c r="L229" i="2" l="1"/>
  <c r="M228" i="2"/>
  <c r="L230" i="2" l="1"/>
  <c r="M229" i="2"/>
  <c r="L231" i="2" l="1"/>
  <c r="M230" i="2"/>
  <c r="L232" i="2" l="1"/>
  <c r="M231" i="2"/>
  <c r="L233" i="2" l="1"/>
  <c r="M232" i="2"/>
  <c r="L234" i="2" l="1"/>
  <c r="M233" i="2"/>
  <c r="L235" i="2" l="1"/>
  <c r="M234" i="2"/>
  <c r="L236" i="2" l="1"/>
  <c r="M235" i="2"/>
  <c r="L237" i="2" l="1"/>
  <c r="M236" i="2"/>
  <c r="L238" i="2" l="1"/>
  <c r="M237" i="2"/>
  <c r="L239" i="2" l="1"/>
  <c r="M238" i="2"/>
  <c r="L240" i="2" l="1"/>
  <c r="M239" i="2"/>
  <c r="L241" i="2" l="1"/>
  <c r="M240" i="2"/>
  <c r="L242" i="2" l="1"/>
  <c r="M241" i="2"/>
  <c r="L243" i="2" l="1"/>
  <c r="M242" i="2"/>
  <c r="L244" i="2" l="1"/>
  <c r="M243" i="2"/>
  <c r="L245" i="2" l="1"/>
  <c r="M244" i="2"/>
  <c r="L246" i="2" l="1"/>
  <c r="M245" i="2"/>
  <c r="L247" i="2" l="1"/>
  <c r="M246" i="2"/>
  <c r="L248" i="2" l="1"/>
  <c r="M247" i="2"/>
  <c r="L249" i="2" l="1"/>
  <c r="M248" i="2"/>
  <c r="L250" i="2" l="1"/>
  <c r="M249" i="2"/>
  <c r="L251" i="2" l="1"/>
  <c r="M250" i="2"/>
  <c r="L252" i="2" l="1"/>
  <c r="M251" i="2"/>
  <c r="L253" i="2" l="1"/>
  <c r="M252" i="2"/>
  <c r="L254" i="2" l="1"/>
  <c r="M253" i="2"/>
  <c r="L255" i="2" l="1"/>
  <c r="M254" i="2"/>
  <c r="L256" i="2" l="1"/>
  <c r="M255" i="2"/>
  <c r="L257" i="2" l="1"/>
  <c r="M256" i="2"/>
  <c r="L258" i="2" l="1"/>
  <c r="M257" i="2"/>
  <c r="L259" i="2" l="1"/>
  <c r="M258" i="2"/>
  <c r="L260" i="2" l="1"/>
  <c r="M259" i="2"/>
  <c r="L261" i="2" l="1"/>
  <c r="M260" i="2"/>
  <c r="L262" i="2" l="1"/>
  <c r="M261" i="2"/>
  <c r="L263" i="2" l="1"/>
  <c r="M262" i="2"/>
  <c r="L264" i="2" l="1"/>
  <c r="M263" i="2"/>
  <c r="L265" i="2" l="1"/>
  <c r="M264" i="2"/>
  <c r="L266" i="2" l="1"/>
  <c r="M265" i="2"/>
  <c r="L267" i="2" l="1"/>
  <c r="M266" i="2"/>
  <c r="L268" i="2" l="1"/>
  <c r="M267" i="2"/>
  <c r="L269" i="2" l="1"/>
  <c r="M268" i="2"/>
  <c r="L270" i="2" l="1"/>
  <c r="M269" i="2"/>
  <c r="L271" i="2" l="1"/>
  <c r="M270" i="2"/>
  <c r="L272" i="2" l="1"/>
  <c r="M271" i="2"/>
  <c r="L273" i="2" l="1"/>
  <c r="M272" i="2"/>
  <c r="L274" i="2" l="1"/>
  <c r="M273" i="2"/>
  <c r="L275" i="2" l="1"/>
  <c r="M274" i="2"/>
  <c r="L276" i="2" l="1"/>
  <c r="M275" i="2"/>
  <c r="L277" i="2" l="1"/>
  <c r="M276" i="2"/>
  <c r="L278" i="2" l="1"/>
  <c r="M277" i="2"/>
  <c r="L279" i="2" l="1"/>
  <c r="M278" i="2"/>
  <c r="L280" i="2" l="1"/>
  <c r="M279" i="2"/>
  <c r="L281" i="2" l="1"/>
  <c r="M280" i="2"/>
  <c r="L282" i="2" l="1"/>
  <c r="M281" i="2"/>
  <c r="L283" i="2" l="1"/>
  <c r="M282" i="2"/>
  <c r="L284" i="2" l="1"/>
  <c r="M283" i="2"/>
  <c r="L285" i="2" l="1"/>
  <c r="M284" i="2"/>
  <c r="L286" i="2" l="1"/>
  <c r="M285" i="2"/>
  <c r="L287" i="2" l="1"/>
  <c r="M286" i="2"/>
  <c r="L288" i="2" l="1"/>
  <c r="M287" i="2"/>
  <c r="L289" i="2" l="1"/>
  <c r="M288" i="2"/>
  <c r="L290" i="2" l="1"/>
  <c r="M289" i="2"/>
  <c r="L291" i="2" l="1"/>
  <c r="M290" i="2"/>
  <c r="L292" i="2" l="1"/>
  <c r="M291" i="2"/>
  <c r="L293" i="2" l="1"/>
  <c r="M292" i="2"/>
  <c r="L294" i="2" l="1"/>
  <c r="M293" i="2"/>
  <c r="L295" i="2" l="1"/>
  <c r="M294" i="2"/>
  <c r="L296" i="2" l="1"/>
  <c r="M295" i="2"/>
  <c r="L297" i="2" l="1"/>
  <c r="M296" i="2"/>
  <c r="L298" i="2" l="1"/>
  <c r="M297" i="2"/>
  <c r="L299" i="2" l="1"/>
  <c r="M298" i="2"/>
  <c r="L300" i="2" l="1"/>
  <c r="M299" i="2"/>
  <c r="L301" i="2" l="1"/>
  <c r="M300" i="2"/>
  <c r="L302" i="2" l="1"/>
  <c r="M301" i="2"/>
  <c r="L303" i="2" l="1"/>
  <c r="M302" i="2"/>
  <c r="L304" i="2" l="1"/>
  <c r="M303" i="2"/>
  <c r="L305" i="2" l="1"/>
  <c r="M304" i="2"/>
  <c r="L306" i="2" l="1"/>
  <c r="M305" i="2"/>
  <c r="L307" i="2" l="1"/>
  <c r="M306" i="2"/>
  <c r="L308" i="2" l="1"/>
  <c r="M307" i="2"/>
  <c r="L309" i="2" l="1"/>
  <c r="M308" i="2"/>
  <c r="L310" i="2" l="1"/>
  <c r="M309" i="2"/>
  <c r="L311" i="2" l="1"/>
  <c r="M310" i="2"/>
  <c r="L312" i="2" l="1"/>
  <c r="M311" i="2"/>
  <c r="L313" i="2" l="1"/>
  <c r="M312" i="2"/>
  <c r="L314" i="2" l="1"/>
  <c r="M313" i="2"/>
  <c r="L315" i="2" l="1"/>
  <c r="M314" i="2"/>
  <c r="L316" i="2" l="1"/>
  <c r="M315" i="2"/>
  <c r="L317" i="2" l="1"/>
  <c r="M316" i="2"/>
  <c r="L318" i="2" l="1"/>
  <c r="M317" i="2"/>
  <c r="L319" i="2" l="1"/>
  <c r="M318" i="2"/>
  <c r="L320" i="2" l="1"/>
  <c r="M319" i="2"/>
  <c r="L321" i="2" l="1"/>
  <c r="M320" i="2"/>
  <c r="L322" i="2" l="1"/>
  <c r="M321" i="2"/>
  <c r="L323" i="2" l="1"/>
  <c r="M322" i="2"/>
  <c r="L324" i="2" l="1"/>
  <c r="M323" i="2"/>
  <c r="L325" i="2" l="1"/>
  <c r="M324" i="2"/>
  <c r="L326" i="2" l="1"/>
  <c r="M325" i="2"/>
  <c r="L327" i="2" l="1"/>
  <c r="M326" i="2"/>
  <c r="L328" i="2" l="1"/>
  <c r="M327" i="2"/>
  <c r="L329" i="2" l="1"/>
  <c r="M328" i="2"/>
  <c r="L330" i="2" l="1"/>
  <c r="M329" i="2"/>
  <c r="L331" i="2" l="1"/>
  <c r="M330" i="2"/>
  <c r="L332" i="2" l="1"/>
  <c r="M331" i="2"/>
  <c r="L333" i="2" l="1"/>
  <c r="M332" i="2"/>
  <c r="L334" i="2" l="1"/>
  <c r="M333" i="2"/>
  <c r="L335" i="2" l="1"/>
  <c r="M334" i="2"/>
  <c r="L336" i="2" l="1"/>
  <c r="M335" i="2"/>
  <c r="L337" i="2" l="1"/>
  <c r="M336" i="2"/>
  <c r="L338" i="2" l="1"/>
  <c r="M337" i="2"/>
  <c r="L339" i="2" l="1"/>
  <c r="M338" i="2"/>
  <c r="L340" i="2" l="1"/>
  <c r="M339" i="2"/>
  <c r="L341" i="2" l="1"/>
  <c r="M340" i="2"/>
  <c r="L342" i="2" l="1"/>
  <c r="M341" i="2"/>
  <c r="L343" i="2" l="1"/>
  <c r="M342" i="2"/>
  <c r="L344" i="2" l="1"/>
  <c r="M343" i="2"/>
  <c r="L345" i="2" l="1"/>
  <c r="M344" i="2"/>
  <c r="L346" i="2" l="1"/>
  <c r="M345" i="2"/>
  <c r="L347" i="2" l="1"/>
  <c r="M346" i="2"/>
  <c r="L348" i="2" l="1"/>
  <c r="M347" i="2"/>
  <c r="L349" i="2" l="1"/>
  <c r="M348" i="2"/>
  <c r="L350" i="2" l="1"/>
  <c r="M349" i="2"/>
  <c r="L351" i="2" l="1"/>
  <c r="M350" i="2"/>
  <c r="L352" i="2" l="1"/>
  <c r="M351" i="2"/>
  <c r="L353" i="2" l="1"/>
  <c r="M352" i="2"/>
  <c r="L354" i="2" l="1"/>
  <c r="M353" i="2"/>
  <c r="L355" i="2" l="1"/>
  <c r="M354" i="2"/>
  <c r="L356" i="2" l="1"/>
  <c r="M355" i="2"/>
  <c r="L357" i="2" l="1"/>
  <c r="M356" i="2"/>
  <c r="L358" i="2" l="1"/>
  <c r="M357" i="2"/>
  <c r="L359" i="2" l="1"/>
  <c r="M358" i="2"/>
  <c r="L360" i="2" l="1"/>
  <c r="M359" i="2"/>
  <c r="L361" i="2" l="1"/>
  <c r="M360" i="2"/>
  <c r="L362" i="2" l="1"/>
  <c r="M361" i="2"/>
  <c r="L363" i="2" l="1"/>
  <c r="M362" i="2"/>
  <c r="L364" i="2" l="1"/>
  <c r="M363" i="2"/>
  <c r="L365" i="2" l="1"/>
  <c r="M364" i="2"/>
  <c r="L366" i="2" l="1"/>
  <c r="M365" i="2"/>
  <c r="L367" i="2" l="1"/>
  <c r="M366" i="2"/>
  <c r="L368" i="2" l="1"/>
  <c r="M367" i="2"/>
  <c r="L369" i="2" l="1"/>
  <c r="M368" i="2"/>
  <c r="L370" i="2" l="1"/>
  <c r="M369" i="2"/>
  <c r="L371" i="2" l="1"/>
  <c r="M370" i="2"/>
  <c r="L372" i="2" l="1"/>
  <c r="M371" i="2"/>
  <c r="L373" i="2" l="1"/>
  <c r="M372" i="2"/>
  <c r="L374" i="2" l="1"/>
  <c r="M373" i="2"/>
  <c r="L375" i="2" l="1"/>
  <c r="M374" i="2"/>
  <c r="L376" i="2" l="1"/>
  <c r="M375" i="2"/>
  <c r="L377" i="2" l="1"/>
  <c r="M376" i="2"/>
  <c r="L378" i="2" l="1"/>
  <c r="M377" i="2"/>
  <c r="L379" i="2" l="1"/>
  <c r="M378" i="2"/>
  <c r="L380" i="2" l="1"/>
  <c r="M379" i="2"/>
  <c r="L381" i="2" l="1"/>
  <c r="M380" i="2"/>
  <c r="L382" i="2" l="1"/>
  <c r="M381" i="2"/>
  <c r="L383" i="2" l="1"/>
  <c r="M382" i="2"/>
  <c r="L384" i="2" l="1"/>
  <c r="M383" i="2"/>
  <c r="L385" i="2" l="1"/>
  <c r="M384" i="2"/>
  <c r="L386" i="2" l="1"/>
  <c r="M385" i="2"/>
  <c r="L387" i="2" l="1"/>
  <c r="M386" i="2"/>
  <c r="L388" i="2" l="1"/>
  <c r="M387" i="2"/>
  <c r="L389" i="2" l="1"/>
  <c r="M388" i="2"/>
  <c r="L390" i="2" l="1"/>
  <c r="M389" i="2"/>
  <c r="L391" i="2" l="1"/>
  <c r="M390" i="2"/>
  <c r="L392" i="2" l="1"/>
  <c r="M391" i="2"/>
  <c r="L393" i="2" l="1"/>
  <c r="M392" i="2"/>
  <c r="L394" i="2" l="1"/>
  <c r="M393" i="2"/>
  <c r="L395" i="2" l="1"/>
  <c r="M394" i="2"/>
  <c r="L396" i="2" l="1"/>
  <c r="M395" i="2"/>
  <c r="L397" i="2" l="1"/>
  <c r="M396" i="2"/>
  <c r="L398" i="2" l="1"/>
  <c r="M397" i="2"/>
  <c r="L399" i="2" l="1"/>
  <c r="M398" i="2"/>
  <c r="L400" i="2" l="1"/>
  <c r="M399" i="2"/>
  <c r="L401" i="2" l="1"/>
  <c r="M400" i="2"/>
  <c r="L402" i="2" l="1"/>
  <c r="M401" i="2"/>
  <c r="L403" i="2" l="1"/>
  <c r="M402" i="2"/>
  <c r="L404" i="2" l="1"/>
  <c r="M403" i="2"/>
  <c r="L405" i="2" l="1"/>
  <c r="M404" i="2"/>
  <c r="L406" i="2" l="1"/>
  <c r="M405" i="2"/>
  <c r="L407" i="2" l="1"/>
  <c r="M406" i="2"/>
  <c r="L408" i="2" l="1"/>
  <c r="M407" i="2"/>
  <c r="L409" i="2" l="1"/>
  <c r="M408" i="2"/>
  <c r="L410" i="2" l="1"/>
  <c r="M409" i="2"/>
  <c r="L411" i="2" l="1"/>
  <c r="M410" i="2"/>
  <c r="L412" i="2" l="1"/>
  <c r="M411" i="2"/>
  <c r="L413" i="2" l="1"/>
  <c r="M412" i="2"/>
  <c r="L414" i="2" l="1"/>
  <c r="M413" i="2"/>
  <c r="L415" i="2" l="1"/>
  <c r="M414" i="2"/>
  <c r="L416" i="2" l="1"/>
  <c r="M415" i="2"/>
  <c r="L417" i="2" l="1"/>
  <c r="M416" i="2"/>
  <c r="L418" i="2" l="1"/>
  <c r="M417" i="2"/>
  <c r="L419" i="2" l="1"/>
  <c r="M418" i="2"/>
  <c r="L420" i="2" l="1"/>
  <c r="M419" i="2"/>
  <c r="L421" i="2" l="1"/>
  <c r="M420" i="2"/>
  <c r="L422" i="2" l="1"/>
  <c r="M421" i="2"/>
  <c r="L423" i="2" l="1"/>
  <c r="M422" i="2"/>
  <c r="L424" i="2" l="1"/>
  <c r="M423" i="2"/>
  <c r="L425" i="2" l="1"/>
  <c r="M424" i="2"/>
  <c r="L426" i="2" l="1"/>
  <c r="M425" i="2"/>
  <c r="L427" i="2" l="1"/>
  <c r="M426" i="2"/>
  <c r="L428" i="2" l="1"/>
  <c r="M427" i="2"/>
  <c r="L429" i="2" l="1"/>
  <c r="M428" i="2"/>
  <c r="L430" i="2" l="1"/>
  <c r="M429" i="2"/>
  <c r="L431" i="2" l="1"/>
  <c r="M430" i="2"/>
  <c r="L432" i="2" l="1"/>
  <c r="M431" i="2"/>
  <c r="L433" i="2" l="1"/>
  <c r="M432" i="2"/>
  <c r="L434" i="2" l="1"/>
  <c r="M433" i="2"/>
  <c r="L435" i="2" l="1"/>
  <c r="M434" i="2"/>
  <c r="L436" i="2" l="1"/>
  <c r="M435" i="2"/>
  <c r="L437" i="2" l="1"/>
  <c r="M436" i="2"/>
  <c r="L438" i="2" l="1"/>
  <c r="M437" i="2"/>
  <c r="L439" i="2" l="1"/>
  <c r="M438" i="2"/>
  <c r="L440" i="2" l="1"/>
  <c r="M439" i="2"/>
  <c r="L441" i="2" l="1"/>
  <c r="M440" i="2"/>
  <c r="L442" i="2" l="1"/>
  <c r="M441" i="2"/>
  <c r="L443" i="2" l="1"/>
  <c r="M442" i="2"/>
  <c r="L444" i="2" l="1"/>
  <c r="M443" i="2"/>
  <c r="L445" i="2" l="1"/>
  <c r="M444" i="2"/>
  <c r="L446" i="2" l="1"/>
  <c r="M445" i="2"/>
  <c r="L447" i="2" l="1"/>
  <c r="M446" i="2"/>
  <c r="L448" i="2" l="1"/>
  <c r="M447" i="2"/>
  <c r="L449" i="2" l="1"/>
  <c r="M448" i="2"/>
  <c r="L450" i="2" l="1"/>
  <c r="M449" i="2"/>
  <c r="L451" i="2" l="1"/>
  <c r="M450" i="2"/>
  <c r="L452" i="2" l="1"/>
  <c r="M451" i="2"/>
  <c r="L453" i="2" l="1"/>
  <c r="M452" i="2"/>
  <c r="L454" i="2" l="1"/>
  <c r="M453" i="2"/>
  <c r="L455" i="2" l="1"/>
  <c r="M454" i="2"/>
  <c r="L456" i="2" l="1"/>
  <c r="M455" i="2"/>
  <c r="L457" i="2" l="1"/>
  <c r="M456" i="2"/>
  <c r="L458" i="2" l="1"/>
  <c r="M457" i="2"/>
  <c r="L459" i="2" l="1"/>
  <c r="M458" i="2"/>
  <c r="L460" i="2" l="1"/>
  <c r="M459" i="2"/>
  <c r="L461" i="2" l="1"/>
  <c r="M460" i="2"/>
  <c r="L462" i="2" l="1"/>
  <c r="M461" i="2"/>
  <c r="L463" i="2" l="1"/>
  <c r="M462" i="2"/>
  <c r="L464" i="2" l="1"/>
  <c r="M463" i="2"/>
  <c r="L465" i="2" l="1"/>
  <c r="M464" i="2"/>
  <c r="L466" i="2" l="1"/>
  <c r="M465" i="2"/>
  <c r="L467" i="2" l="1"/>
  <c r="M466" i="2"/>
  <c r="L468" i="2" l="1"/>
  <c r="M467" i="2"/>
  <c r="L469" i="2" l="1"/>
  <c r="M468" i="2"/>
  <c r="L470" i="2" l="1"/>
  <c r="M469" i="2"/>
  <c r="L471" i="2" l="1"/>
  <c r="M470" i="2"/>
  <c r="L472" i="2" l="1"/>
  <c r="M471" i="2"/>
  <c r="L473" i="2" l="1"/>
  <c r="M472" i="2"/>
  <c r="L474" i="2" l="1"/>
  <c r="M473" i="2"/>
  <c r="L475" i="2" l="1"/>
  <c r="M474" i="2"/>
  <c r="L476" i="2" l="1"/>
  <c r="M475" i="2"/>
  <c r="L477" i="2" l="1"/>
  <c r="M476" i="2"/>
  <c r="L478" i="2" l="1"/>
  <c r="M477" i="2"/>
  <c r="L479" i="2" l="1"/>
  <c r="M478" i="2"/>
  <c r="L480" i="2" l="1"/>
  <c r="M479" i="2"/>
  <c r="L481" i="2" l="1"/>
  <c r="M480" i="2"/>
  <c r="L482" i="2" l="1"/>
  <c r="M481" i="2"/>
  <c r="L483" i="2" l="1"/>
  <c r="M482" i="2"/>
  <c r="L484" i="2" l="1"/>
  <c r="M483" i="2"/>
  <c r="L485" i="2" l="1"/>
  <c r="M484" i="2"/>
  <c r="L486" i="2" l="1"/>
  <c r="M485" i="2"/>
  <c r="L487" i="2" l="1"/>
  <c r="M486" i="2"/>
  <c r="L488" i="2" l="1"/>
  <c r="M487" i="2"/>
  <c r="L489" i="2" l="1"/>
  <c r="M488" i="2"/>
  <c r="L490" i="2" l="1"/>
  <c r="M489" i="2"/>
  <c r="L491" i="2" l="1"/>
  <c r="M490" i="2"/>
  <c r="L492" i="2" l="1"/>
  <c r="M491" i="2"/>
  <c r="L493" i="2" l="1"/>
  <c r="M492" i="2"/>
  <c r="L494" i="2" l="1"/>
  <c r="M493" i="2"/>
  <c r="L495" i="2" l="1"/>
  <c r="M494" i="2"/>
  <c r="L496" i="2" l="1"/>
  <c r="M495" i="2"/>
  <c r="L497" i="2" l="1"/>
  <c r="M496" i="2"/>
  <c r="L498" i="2" l="1"/>
  <c r="M497" i="2"/>
  <c r="L499" i="2" l="1"/>
  <c r="M498" i="2"/>
  <c r="L500" i="2" l="1"/>
  <c r="M499" i="2"/>
  <c r="L501" i="2" l="1"/>
  <c r="M500" i="2"/>
  <c r="L502" i="2" l="1"/>
  <c r="M501" i="2"/>
  <c r="L503" i="2" l="1"/>
  <c r="M502" i="2"/>
  <c r="L504" i="2" l="1"/>
  <c r="M503" i="2"/>
  <c r="L505" i="2" l="1"/>
  <c r="M504" i="2"/>
  <c r="L506" i="2" l="1"/>
  <c r="M505" i="2"/>
  <c r="L507" i="2" l="1"/>
  <c r="M506" i="2"/>
  <c r="L508" i="2" l="1"/>
  <c r="M507" i="2"/>
  <c r="L509" i="2" l="1"/>
  <c r="M508" i="2"/>
  <c r="L510" i="2" l="1"/>
  <c r="M509" i="2"/>
  <c r="L511" i="2" l="1"/>
  <c r="M510" i="2"/>
  <c r="L512" i="2" l="1"/>
  <c r="M511" i="2"/>
  <c r="L513" i="2" l="1"/>
  <c r="M512" i="2"/>
  <c r="L514" i="2" l="1"/>
  <c r="M513" i="2"/>
  <c r="L515" i="2" l="1"/>
  <c r="M514" i="2"/>
  <c r="L516" i="2" l="1"/>
  <c r="M515" i="2"/>
  <c r="L517" i="2" l="1"/>
  <c r="M516" i="2"/>
  <c r="L518" i="2" l="1"/>
  <c r="M517" i="2"/>
  <c r="L519" i="2" l="1"/>
  <c r="M518" i="2"/>
  <c r="L520" i="2" l="1"/>
  <c r="M519" i="2"/>
  <c r="L521" i="2" l="1"/>
  <c r="M520" i="2"/>
  <c r="L522" i="2" l="1"/>
  <c r="M521" i="2"/>
  <c r="L523" i="2" l="1"/>
  <c r="M522" i="2"/>
  <c r="L524" i="2" l="1"/>
  <c r="M523" i="2"/>
  <c r="L525" i="2" l="1"/>
  <c r="M524" i="2"/>
  <c r="L526" i="2" l="1"/>
  <c r="M525" i="2"/>
  <c r="L527" i="2" l="1"/>
  <c r="M526" i="2"/>
  <c r="L528" i="2" l="1"/>
  <c r="M527" i="2"/>
  <c r="L529" i="2" l="1"/>
  <c r="M528" i="2"/>
  <c r="L530" i="2" l="1"/>
  <c r="M529" i="2"/>
  <c r="L531" i="2" l="1"/>
  <c r="M530" i="2"/>
  <c r="L532" i="2" l="1"/>
  <c r="M531" i="2"/>
  <c r="L533" i="2" l="1"/>
  <c r="M532" i="2"/>
  <c r="L534" i="2" l="1"/>
  <c r="M533" i="2"/>
  <c r="L535" i="2" l="1"/>
  <c r="M534" i="2"/>
  <c r="L536" i="2" l="1"/>
  <c r="M535" i="2"/>
  <c r="L537" i="2" l="1"/>
  <c r="M536" i="2"/>
  <c r="L538" i="2" l="1"/>
  <c r="M537" i="2"/>
  <c r="L539" i="2" l="1"/>
  <c r="M538" i="2"/>
  <c r="L540" i="2" l="1"/>
  <c r="M539" i="2"/>
  <c r="L541" i="2" l="1"/>
  <c r="M540" i="2"/>
  <c r="L542" i="2" l="1"/>
  <c r="M541" i="2"/>
  <c r="L543" i="2" l="1"/>
  <c r="M542" i="2"/>
  <c r="L544" i="2" l="1"/>
  <c r="M543" i="2"/>
  <c r="L545" i="2" l="1"/>
  <c r="M544" i="2"/>
  <c r="L546" i="2" l="1"/>
  <c r="M545" i="2"/>
  <c r="L547" i="2" l="1"/>
  <c r="M546" i="2"/>
  <c r="L548" i="2" l="1"/>
  <c r="M547" i="2"/>
  <c r="L549" i="2" l="1"/>
  <c r="M548" i="2"/>
  <c r="L550" i="2" l="1"/>
  <c r="M549" i="2"/>
  <c r="L551" i="2" l="1"/>
  <c r="M550" i="2"/>
  <c r="L552" i="2" l="1"/>
  <c r="M551" i="2"/>
  <c r="L553" i="2" l="1"/>
  <c r="M552" i="2"/>
  <c r="L554" i="2" l="1"/>
  <c r="M553" i="2"/>
  <c r="L555" i="2" l="1"/>
  <c r="M554" i="2"/>
  <c r="L556" i="2" l="1"/>
  <c r="M555" i="2"/>
  <c r="L557" i="2" l="1"/>
  <c r="M556" i="2"/>
  <c r="L558" i="2" l="1"/>
  <c r="M557" i="2"/>
  <c r="L559" i="2" l="1"/>
  <c r="M558" i="2"/>
  <c r="L560" i="2" l="1"/>
  <c r="M559" i="2"/>
  <c r="L561" i="2" l="1"/>
  <c r="M560" i="2"/>
  <c r="L562" i="2" l="1"/>
  <c r="M561" i="2"/>
  <c r="L563" i="2" l="1"/>
  <c r="M562" i="2"/>
  <c r="L564" i="2" l="1"/>
  <c r="M563" i="2"/>
  <c r="L565" i="2" l="1"/>
  <c r="M564" i="2"/>
  <c r="L566" i="2" l="1"/>
  <c r="M565" i="2"/>
  <c r="L567" i="2" l="1"/>
  <c r="M566" i="2"/>
  <c r="L568" i="2" l="1"/>
  <c r="M567" i="2"/>
  <c r="L569" i="2" l="1"/>
  <c r="M568" i="2"/>
  <c r="L570" i="2" l="1"/>
  <c r="M569" i="2"/>
  <c r="L571" i="2" l="1"/>
  <c r="M570" i="2"/>
  <c r="L572" i="2" l="1"/>
  <c r="M571" i="2"/>
  <c r="L573" i="2" l="1"/>
  <c r="M572" i="2"/>
  <c r="L574" i="2" l="1"/>
  <c r="M573" i="2"/>
  <c r="L575" i="2" l="1"/>
  <c r="M574" i="2"/>
  <c r="L576" i="2" l="1"/>
  <c r="M575" i="2"/>
  <c r="L577" i="2" l="1"/>
  <c r="M576" i="2"/>
  <c r="L578" i="2" l="1"/>
  <c r="M577" i="2"/>
  <c r="L579" i="2" l="1"/>
  <c r="M578" i="2"/>
  <c r="L580" i="2" l="1"/>
  <c r="M579" i="2"/>
  <c r="L581" i="2" l="1"/>
  <c r="M580" i="2"/>
  <c r="L582" i="2" l="1"/>
  <c r="M581" i="2"/>
  <c r="L583" i="2" l="1"/>
  <c r="M582" i="2"/>
  <c r="L584" i="2" l="1"/>
  <c r="M583" i="2"/>
  <c r="L585" i="2" l="1"/>
  <c r="M584" i="2"/>
  <c r="L586" i="2" l="1"/>
  <c r="M585" i="2"/>
  <c r="L587" i="2" l="1"/>
  <c r="M586" i="2"/>
  <c r="L588" i="2" l="1"/>
  <c r="M587" i="2"/>
  <c r="L589" i="2" l="1"/>
  <c r="M588" i="2"/>
  <c r="L590" i="2" l="1"/>
  <c r="M589" i="2"/>
  <c r="L591" i="2" l="1"/>
  <c r="M590" i="2"/>
  <c r="L592" i="2" l="1"/>
  <c r="M591" i="2"/>
  <c r="L593" i="2" l="1"/>
  <c r="M592" i="2"/>
  <c r="L594" i="2" l="1"/>
  <c r="M593" i="2"/>
  <c r="L595" i="2" l="1"/>
  <c r="M594" i="2"/>
  <c r="L596" i="2" l="1"/>
  <c r="M595" i="2"/>
  <c r="L597" i="2" l="1"/>
  <c r="M596" i="2"/>
  <c r="L598" i="2" l="1"/>
  <c r="M597" i="2"/>
  <c r="L599" i="2" l="1"/>
  <c r="M598" i="2"/>
  <c r="L600" i="2" l="1"/>
  <c r="M599" i="2"/>
  <c r="L601" i="2" l="1"/>
  <c r="M600" i="2"/>
  <c r="L602" i="2" l="1"/>
  <c r="M601" i="2"/>
  <c r="L603" i="2" l="1"/>
  <c r="M602" i="2"/>
  <c r="L604" i="2" l="1"/>
  <c r="M603" i="2"/>
  <c r="L605" i="2" l="1"/>
  <c r="M604" i="2"/>
  <c r="L606" i="2" l="1"/>
  <c r="M605" i="2"/>
  <c r="L607" i="2" l="1"/>
  <c r="M606" i="2"/>
  <c r="L608" i="2" l="1"/>
  <c r="M607" i="2"/>
  <c r="L609" i="2" l="1"/>
  <c r="M608" i="2"/>
  <c r="L610" i="2" l="1"/>
  <c r="M609" i="2"/>
  <c r="L611" i="2" l="1"/>
  <c r="M610" i="2"/>
  <c r="L612" i="2" l="1"/>
  <c r="M611" i="2"/>
  <c r="L613" i="2" l="1"/>
  <c r="M612" i="2"/>
  <c r="L614" i="2" l="1"/>
  <c r="M613" i="2"/>
  <c r="L615" i="2" l="1"/>
  <c r="M614" i="2"/>
  <c r="L616" i="2" l="1"/>
  <c r="M615" i="2"/>
  <c r="L617" i="2" l="1"/>
  <c r="M616" i="2"/>
  <c r="L618" i="2" l="1"/>
  <c r="M617" i="2"/>
  <c r="L619" i="2" l="1"/>
  <c r="M618" i="2"/>
  <c r="L620" i="2" l="1"/>
  <c r="M619" i="2"/>
  <c r="L621" i="2" l="1"/>
  <c r="M620" i="2"/>
  <c r="L622" i="2" l="1"/>
  <c r="M621" i="2"/>
  <c r="L623" i="2" l="1"/>
  <c r="M622" i="2"/>
  <c r="L624" i="2" l="1"/>
  <c r="M623" i="2"/>
  <c r="L625" i="2" l="1"/>
  <c r="M624" i="2"/>
  <c r="L626" i="2" l="1"/>
  <c r="M625" i="2"/>
  <c r="L627" i="2" l="1"/>
  <c r="M626" i="2"/>
  <c r="L628" i="2" l="1"/>
  <c r="M627" i="2"/>
  <c r="L629" i="2" l="1"/>
  <c r="M628" i="2"/>
  <c r="L630" i="2" l="1"/>
  <c r="M629" i="2"/>
  <c r="L631" i="2" l="1"/>
  <c r="M630" i="2"/>
  <c r="L632" i="2" l="1"/>
  <c r="M631" i="2"/>
  <c r="L633" i="2" l="1"/>
  <c r="M632" i="2"/>
  <c r="L634" i="2" l="1"/>
  <c r="M633" i="2"/>
  <c r="L635" i="2" l="1"/>
  <c r="M634" i="2"/>
  <c r="L636" i="2" l="1"/>
  <c r="M635" i="2"/>
  <c r="L637" i="2" l="1"/>
  <c r="M636" i="2"/>
  <c r="L638" i="2" l="1"/>
  <c r="M637" i="2"/>
  <c r="L639" i="2" l="1"/>
  <c r="M638" i="2"/>
  <c r="L640" i="2" l="1"/>
  <c r="M639" i="2"/>
  <c r="L641" i="2" l="1"/>
  <c r="M640" i="2"/>
  <c r="L642" i="2" l="1"/>
  <c r="M641" i="2"/>
  <c r="L643" i="2" l="1"/>
  <c r="M642" i="2"/>
  <c r="L644" i="2" l="1"/>
  <c r="M643" i="2"/>
  <c r="L645" i="2" l="1"/>
  <c r="M644" i="2"/>
  <c r="L646" i="2" l="1"/>
  <c r="M645" i="2"/>
  <c r="L647" i="2" l="1"/>
  <c r="M646" i="2"/>
  <c r="L648" i="2" l="1"/>
  <c r="M647" i="2"/>
  <c r="L649" i="2" l="1"/>
  <c r="M648" i="2"/>
  <c r="L650" i="2" l="1"/>
  <c r="M649" i="2"/>
  <c r="L651" i="2" l="1"/>
  <c r="M650" i="2"/>
  <c r="L652" i="2" l="1"/>
  <c r="M651" i="2"/>
  <c r="L653" i="2" l="1"/>
  <c r="M652" i="2"/>
  <c r="L654" i="2" l="1"/>
  <c r="M653" i="2"/>
  <c r="L655" i="2" l="1"/>
  <c r="M654" i="2"/>
  <c r="L656" i="2" l="1"/>
  <c r="M655" i="2"/>
  <c r="L657" i="2" l="1"/>
  <c r="M656" i="2"/>
  <c r="L658" i="2" l="1"/>
  <c r="M657" i="2"/>
  <c r="L659" i="2" l="1"/>
  <c r="M658" i="2"/>
  <c r="L660" i="2" l="1"/>
  <c r="M659" i="2"/>
  <c r="L661" i="2" l="1"/>
  <c r="M660" i="2"/>
  <c r="L662" i="2" l="1"/>
  <c r="M661" i="2"/>
  <c r="L663" i="2" l="1"/>
  <c r="M662" i="2"/>
  <c r="L664" i="2" l="1"/>
  <c r="M663" i="2"/>
  <c r="L665" i="2" l="1"/>
  <c r="M664" i="2"/>
  <c r="L666" i="2" l="1"/>
  <c r="M665" i="2"/>
  <c r="L667" i="2" l="1"/>
  <c r="M666" i="2"/>
  <c r="L668" i="2" l="1"/>
  <c r="M667" i="2"/>
  <c r="L669" i="2" l="1"/>
  <c r="M668" i="2"/>
  <c r="L670" i="2" l="1"/>
  <c r="M669" i="2"/>
  <c r="L671" i="2" l="1"/>
  <c r="M670" i="2"/>
  <c r="L672" i="2" l="1"/>
  <c r="M671" i="2"/>
  <c r="L673" i="2" l="1"/>
  <c r="M672" i="2"/>
  <c r="L674" i="2" l="1"/>
  <c r="M673" i="2"/>
  <c r="L675" i="2" l="1"/>
  <c r="M674" i="2"/>
  <c r="L676" i="2" l="1"/>
  <c r="M675" i="2"/>
  <c r="L677" i="2" l="1"/>
  <c r="M676" i="2"/>
  <c r="L678" i="2" l="1"/>
  <c r="M677" i="2"/>
  <c r="L679" i="2" l="1"/>
  <c r="M678" i="2"/>
  <c r="L680" i="2" l="1"/>
  <c r="M679" i="2"/>
  <c r="L681" i="2" l="1"/>
  <c r="M680" i="2"/>
  <c r="L682" i="2" l="1"/>
  <c r="M681" i="2"/>
  <c r="L683" i="2" l="1"/>
  <c r="M682" i="2"/>
  <c r="L684" i="2" l="1"/>
  <c r="M683" i="2"/>
  <c r="L685" i="2" l="1"/>
  <c r="M684" i="2"/>
  <c r="L686" i="2" l="1"/>
  <c r="M685" i="2"/>
  <c r="L687" i="2" l="1"/>
  <c r="M686" i="2"/>
  <c r="L688" i="2" l="1"/>
  <c r="M687" i="2"/>
  <c r="L689" i="2" l="1"/>
  <c r="M688" i="2"/>
  <c r="L690" i="2" l="1"/>
  <c r="M689" i="2"/>
  <c r="L691" i="2" l="1"/>
  <c r="M690" i="2"/>
  <c r="L692" i="2" l="1"/>
  <c r="M691" i="2"/>
  <c r="L693" i="2" l="1"/>
  <c r="M692" i="2"/>
  <c r="L694" i="2" l="1"/>
  <c r="M693" i="2"/>
  <c r="L695" i="2" l="1"/>
  <c r="M694" i="2"/>
  <c r="L696" i="2" l="1"/>
  <c r="M695" i="2"/>
  <c r="L697" i="2" l="1"/>
  <c r="M696" i="2"/>
  <c r="L698" i="2" l="1"/>
  <c r="M697" i="2"/>
  <c r="L699" i="2" l="1"/>
  <c r="M698" i="2"/>
  <c r="L700" i="2" l="1"/>
  <c r="M699" i="2"/>
  <c r="L701" i="2" l="1"/>
  <c r="M700" i="2"/>
  <c r="L702" i="2" l="1"/>
  <c r="M701" i="2"/>
  <c r="L703" i="2" l="1"/>
  <c r="M702" i="2"/>
  <c r="L704" i="2" l="1"/>
  <c r="M703" i="2"/>
  <c r="L705" i="2" l="1"/>
  <c r="M704" i="2"/>
  <c r="L706" i="2" l="1"/>
  <c r="M705" i="2"/>
  <c r="L707" i="2" l="1"/>
  <c r="M706" i="2"/>
  <c r="L708" i="2" l="1"/>
  <c r="M707" i="2"/>
  <c r="L709" i="2" l="1"/>
  <c r="M708" i="2"/>
  <c r="L710" i="2" l="1"/>
  <c r="M709" i="2"/>
  <c r="L711" i="2" l="1"/>
  <c r="M710" i="2"/>
  <c r="L712" i="2" l="1"/>
  <c r="M711" i="2"/>
  <c r="L713" i="2" l="1"/>
  <c r="M712" i="2"/>
  <c r="L714" i="2" l="1"/>
  <c r="M713" i="2"/>
  <c r="L715" i="2" l="1"/>
  <c r="M714" i="2"/>
  <c r="L716" i="2" l="1"/>
  <c r="M715" i="2"/>
  <c r="L717" i="2" l="1"/>
  <c r="M716" i="2"/>
  <c r="L718" i="2" l="1"/>
  <c r="M717" i="2"/>
  <c r="L719" i="2" l="1"/>
  <c r="M718" i="2"/>
  <c r="L720" i="2" l="1"/>
  <c r="M719" i="2"/>
  <c r="L721" i="2" l="1"/>
  <c r="M720" i="2"/>
  <c r="L722" i="2" l="1"/>
  <c r="M721" i="2"/>
  <c r="L723" i="2" l="1"/>
  <c r="M722" i="2"/>
  <c r="L724" i="2" l="1"/>
  <c r="M723" i="2"/>
  <c r="L725" i="2" l="1"/>
  <c r="M724" i="2"/>
  <c r="L726" i="2" l="1"/>
  <c r="M725" i="2"/>
  <c r="L727" i="2" l="1"/>
  <c r="M726" i="2"/>
  <c r="L728" i="2" l="1"/>
  <c r="M727" i="2"/>
  <c r="L729" i="2" l="1"/>
  <c r="M728" i="2"/>
  <c r="L730" i="2" l="1"/>
  <c r="M729" i="2"/>
  <c r="L731" i="2" l="1"/>
  <c r="M730" i="2"/>
  <c r="L732" i="2" l="1"/>
  <c r="M731" i="2"/>
  <c r="L733" i="2" l="1"/>
  <c r="M732" i="2"/>
  <c r="L734" i="2" l="1"/>
  <c r="M733" i="2"/>
  <c r="L735" i="2" l="1"/>
  <c r="M734" i="2"/>
  <c r="L736" i="2" l="1"/>
  <c r="M735" i="2"/>
  <c r="L737" i="2" l="1"/>
  <c r="M736" i="2"/>
  <c r="L738" i="2" l="1"/>
  <c r="M737" i="2"/>
  <c r="L739" i="2" l="1"/>
  <c r="M738" i="2"/>
  <c r="L740" i="2" l="1"/>
  <c r="M739" i="2"/>
  <c r="L741" i="2" l="1"/>
  <c r="M740" i="2"/>
  <c r="L742" i="2" l="1"/>
  <c r="M741" i="2"/>
  <c r="L743" i="2" l="1"/>
  <c r="M742" i="2"/>
  <c r="L744" i="2" l="1"/>
  <c r="M743" i="2"/>
  <c r="L745" i="2" l="1"/>
  <c r="M744" i="2"/>
  <c r="L746" i="2" l="1"/>
  <c r="M745" i="2"/>
  <c r="L747" i="2" l="1"/>
  <c r="M746" i="2"/>
  <c r="L748" i="2" l="1"/>
  <c r="M747" i="2"/>
  <c r="L749" i="2" l="1"/>
  <c r="M748" i="2"/>
  <c r="L750" i="2" l="1"/>
  <c r="M749" i="2"/>
  <c r="L751" i="2" l="1"/>
  <c r="M750" i="2"/>
  <c r="L752" i="2" l="1"/>
  <c r="M751" i="2"/>
  <c r="L753" i="2" l="1"/>
  <c r="M752" i="2"/>
  <c r="L754" i="2" l="1"/>
  <c r="M753" i="2"/>
  <c r="L755" i="2" l="1"/>
  <c r="M754" i="2"/>
  <c r="L756" i="2" l="1"/>
  <c r="M755" i="2"/>
  <c r="L757" i="2" l="1"/>
  <c r="M756" i="2"/>
  <c r="L758" i="2" l="1"/>
  <c r="M757" i="2"/>
  <c r="L759" i="2" l="1"/>
  <c r="M758" i="2"/>
  <c r="L760" i="2" l="1"/>
  <c r="M759" i="2"/>
  <c r="L761" i="2" l="1"/>
  <c r="M760" i="2"/>
  <c r="L762" i="2" l="1"/>
  <c r="M761" i="2"/>
  <c r="L763" i="2" l="1"/>
  <c r="M762" i="2"/>
  <c r="L764" i="2" l="1"/>
  <c r="M763" i="2"/>
  <c r="L765" i="2" l="1"/>
  <c r="M764" i="2"/>
  <c r="L766" i="2" l="1"/>
  <c r="M765" i="2"/>
  <c r="L767" i="2" l="1"/>
  <c r="M766" i="2"/>
  <c r="L768" i="2" l="1"/>
  <c r="M767" i="2"/>
  <c r="L769" i="2" l="1"/>
  <c r="M768" i="2"/>
  <c r="L770" i="2" l="1"/>
  <c r="M769" i="2"/>
  <c r="L771" i="2" l="1"/>
  <c r="M770" i="2"/>
  <c r="L772" i="2" l="1"/>
  <c r="M771" i="2"/>
  <c r="L773" i="2" l="1"/>
  <c r="M772" i="2"/>
  <c r="L774" i="2" l="1"/>
  <c r="M773" i="2"/>
  <c r="L775" i="2" l="1"/>
  <c r="M774" i="2"/>
  <c r="L776" i="2" l="1"/>
  <c r="M775" i="2"/>
  <c r="L777" i="2" l="1"/>
  <c r="M776" i="2"/>
  <c r="L778" i="2" l="1"/>
  <c r="M777" i="2"/>
  <c r="L779" i="2" l="1"/>
  <c r="M778" i="2"/>
  <c r="L780" i="2" l="1"/>
  <c r="M779" i="2"/>
  <c r="L781" i="2" l="1"/>
  <c r="M780" i="2"/>
  <c r="L782" i="2" l="1"/>
  <c r="M781" i="2"/>
  <c r="L783" i="2" l="1"/>
  <c r="M782" i="2"/>
  <c r="L784" i="2" l="1"/>
  <c r="M783" i="2"/>
  <c r="L785" i="2" l="1"/>
  <c r="M784" i="2"/>
  <c r="L786" i="2" l="1"/>
  <c r="M785" i="2"/>
  <c r="L787" i="2" l="1"/>
  <c r="M786" i="2"/>
  <c r="L788" i="2" l="1"/>
  <c r="M787" i="2"/>
  <c r="L789" i="2" l="1"/>
  <c r="M788" i="2"/>
  <c r="L790" i="2" l="1"/>
  <c r="M789" i="2"/>
  <c r="L791" i="2" l="1"/>
  <c r="M790" i="2"/>
  <c r="L792" i="2" l="1"/>
  <c r="M791" i="2"/>
  <c r="L793" i="2" l="1"/>
  <c r="M792" i="2"/>
  <c r="L794" i="2" l="1"/>
  <c r="M793" i="2"/>
  <c r="L795" i="2" l="1"/>
  <c r="M794" i="2"/>
  <c r="L796" i="2" l="1"/>
  <c r="M795" i="2"/>
  <c r="L797" i="2" l="1"/>
  <c r="M796" i="2"/>
  <c r="L798" i="2" l="1"/>
  <c r="M797" i="2"/>
  <c r="L799" i="2" l="1"/>
  <c r="M798" i="2"/>
  <c r="L800" i="2" l="1"/>
  <c r="M799" i="2"/>
  <c r="L801" i="2" l="1"/>
  <c r="M800" i="2"/>
  <c r="L802" i="2" l="1"/>
  <c r="M801" i="2"/>
  <c r="L803" i="2" l="1"/>
  <c r="M802" i="2"/>
  <c r="L804" i="2" l="1"/>
  <c r="M803" i="2"/>
  <c r="L805" i="2" l="1"/>
  <c r="M804" i="2"/>
  <c r="L806" i="2" l="1"/>
  <c r="M805" i="2"/>
  <c r="L807" i="2" l="1"/>
  <c r="M806" i="2"/>
  <c r="L808" i="2" l="1"/>
  <c r="M807" i="2"/>
  <c r="L809" i="2" l="1"/>
  <c r="M808" i="2"/>
  <c r="L810" i="2" l="1"/>
  <c r="M809" i="2"/>
  <c r="L811" i="2" l="1"/>
  <c r="M810" i="2"/>
  <c r="L812" i="2" l="1"/>
  <c r="M811" i="2"/>
  <c r="L813" i="2" l="1"/>
  <c r="M812" i="2"/>
  <c r="L814" i="2" l="1"/>
  <c r="M813" i="2"/>
  <c r="L815" i="2" l="1"/>
  <c r="M814" i="2"/>
  <c r="L816" i="2" l="1"/>
  <c r="M815" i="2"/>
  <c r="L817" i="2" l="1"/>
  <c r="M816" i="2"/>
  <c r="L818" i="2" l="1"/>
  <c r="M817" i="2"/>
  <c r="L819" i="2" l="1"/>
  <c r="M818" i="2"/>
  <c r="L820" i="2" l="1"/>
  <c r="M819" i="2"/>
  <c r="L821" i="2" l="1"/>
  <c r="M820" i="2"/>
  <c r="L822" i="2" l="1"/>
  <c r="M821" i="2"/>
  <c r="L823" i="2" l="1"/>
  <c r="M822" i="2"/>
  <c r="L824" i="2" l="1"/>
  <c r="M823" i="2"/>
  <c r="L825" i="2" l="1"/>
  <c r="M824" i="2"/>
  <c r="L826" i="2" l="1"/>
  <c r="M825" i="2"/>
  <c r="L827" i="2" l="1"/>
  <c r="M826" i="2"/>
  <c r="L828" i="2" l="1"/>
  <c r="M827" i="2"/>
  <c r="L829" i="2" l="1"/>
  <c r="M828" i="2"/>
  <c r="L830" i="2" l="1"/>
  <c r="M829" i="2"/>
  <c r="L831" i="2" l="1"/>
  <c r="M830" i="2"/>
  <c r="L832" i="2" l="1"/>
  <c r="M831" i="2"/>
  <c r="L833" i="2" l="1"/>
  <c r="M832" i="2"/>
  <c r="L834" i="2" l="1"/>
  <c r="M833" i="2"/>
  <c r="L835" i="2" l="1"/>
  <c r="M834" i="2"/>
  <c r="L836" i="2" l="1"/>
  <c r="M835" i="2"/>
  <c r="L837" i="2" l="1"/>
  <c r="M836" i="2"/>
  <c r="L838" i="2" l="1"/>
  <c r="M837" i="2"/>
  <c r="L839" i="2" l="1"/>
  <c r="M838" i="2"/>
  <c r="L840" i="2" l="1"/>
  <c r="M839" i="2"/>
  <c r="L841" i="2" l="1"/>
  <c r="M840" i="2"/>
  <c r="L842" i="2" l="1"/>
  <c r="M841" i="2"/>
  <c r="L843" i="2" l="1"/>
  <c r="M842" i="2"/>
  <c r="L844" i="2" l="1"/>
  <c r="M843" i="2"/>
  <c r="L845" i="2" l="1"/>
  <c r="M844" i="2"/>
  <c r="L846" i="2" l="1"/>
  <c r="M845" i="2"/>
  <c r="L847" i="2" l="1"/>
  <c r="M846" i="2"/>
  <c r="L848" i="2" l="1"/>
  <c r="M847" i="2"/>
  <c r="L849" i="2" l="1"/>
  <c r="M848" i="2"/>
  <c r="L850" i="2" l="1"/>
  <c r="M849" i="2"/>
  <c r="L851" i="2" l="1"/>
  <c r="M850" i="2"/>
  <c r="L852" i="2" l="1"/>
  <c r="M851" i="2"/>
  <c r="L853" i="2" l="1"/>
  <c r="M852" i="2"/>
  <c r="L854" i="2" l="1"/>
  <c r="M853" i="2"/>
  <c r="L855" i="2" l="1"/>
  <c r="M854" i="2"/>
  <c r="L856" i="2" l="1"/>
  <c r="M855" i="2"/>
  <c r="L857" i="2" l="1"/>
  <c r="M856" i="2"/>
  <c r="L858" i="2" l="1"/>
  <c r="M857" i="2"/>
  <c r="L859" i="2" l="1"/>
  <c r="M858" i="2"/>
  <c r="L860" i="2" l="1"/>
  <c r="M859" i="2"/>
  <c r="L861" i="2" l="1"/>
  <c r="M860" i="2"/>
  <c r="L862" i="2" l="1"/>
  <c r="M861" i="2"/>
  <c r="L863" i="2" l="1"/>
  <c r="M862" i="2"/>
  <c r="L864" i="2" l="1"/>
  <c r="M863" i="2"/>
  <c r="L865" i="2" l="1"/>
  <c r="M864" i="2"/>
  <c r="L866" i="2" l="1"/>
  <c r="M865" i="2"/>
  <c r="L867" i="2" l="1"/>
  <c r="M866" i="2"/>
  <c r="L868" i="2" l="1"/>
  <c r="M867" i="2"/>
  <c r="L869" i="2" l="1"/>
  <c r="M868" i="2"/>
  <c r="L870" i="2" l="1"/>
  <c r="M869" i="2"/>
  <c r="L871" i="2" l="1"/>
  <c r="M870" i="2"/>
  <c r="L872" i="2" l="1"/>
  <c r="M871" i="2"/>
  <c r="L873" i="2" l="1"/>
  <c r="M872" i="2"/>
  <c r="L874" i="2" l="1"/>
  <c r="M873" i="2"/>
  <c r="L875" i="2" l="1"/>
  <c r="M874" i="2"/>
  <c r="L876" i="2" l="1"/>
  <c r="M875" i="2"/>
  <c r="L877" i="2" l="1"/>
  <c r="M876" i="2"/>
  <c r="L878" i="2" l="1"/>
  <c r="M877" i="2"/>
  <c r="L879" i="2" l="1"/>
  <c r="M878" i="2"/>
  <c r="L880" i="2" l="1"/>
  <c r="M879" i="2"/>
  <c r="L881" i="2" l="1"/>
  <c r="M880" i="2"/>
  <c r="L882" i="2" l="1"/>
  <c r="M881" i="2"/>
  <c r="L883" i="2" l="1"/>
  <c r="M882" i="2"/>
  <c r="L884" i="2" l="1"/>
  <c r="M883" i="2"/>
  <c r="L885" i="2" l="1"/>
  <c r="M884" i="2"/>
  <c r="L886" i="2" l="1"/>
  <c r="M885" i="2"/>
  <c r="L887" i="2" l="1"/>
  <c r="M886" i="2"/>
  <c r="L888" i="2" l="1"/>
  <c r="M887" i="2"/>
  <c r="L889" i="2" l="1"/>
  <c r="M888" i="2"/>
  <c r="L890" i="2" l="1"/>
  <c r="M889" i="2"/>
  <c r="L891" i="2" l="1"/>
  <c r="M890" i="2"/>
  <c r="L892" i="2" l="1"/>
  <c r="M891" i="2"/>
  <c r="L893" i="2" l="1"/>
  <c r="M892" i="2"/>
  <c r="L894" i="2" l="1"/>
  <c r="M893" i="2"/>
  <c r="L895" i="2" l="1"/>
  <c r="M894" i="2"/>
  <c r="L896" i="2" l="1"/>
  <c r="M895" i="2"/>
  <c r="L897" i="2" l="1"/>
  <c r="M896" i="2"/>
  <c r="L898" i="2" l="1"/>
  <c r="M897" i="2"/>
  <c r="L899" i="2" l="1"/>
  <c r="M898" i="2"/>
  <c r="L900" i="2" l="1"/>
  <c r="M899" i="2"/>
  <c r="L901" i="2" l="1"/>
  <c r="M900" i="2"/>
  <c r="L902" i="2" l="1"/>
  <c r="M901" i="2"/>
  <c r="L903" i="2" l="1"/>
  <c r="M902" i="2"/>
  <c r="L904" i="2" l="1"/>
  <c r="M903" i="2"/>
  <c r="L905" i="2" l="1"/>
  <c r="M904" i="2"/>
  <c r="L906" i="2" l="1"/>
  <c r="M905" i="2"/>
  <c r="L907" i="2" l="1"/>
  <c r="M906" i="2"/>
  <c r="L908" i="2" l="1"/>
  <c r="M907" i="2"/>
  <c r="L909" i="2" l="1"/>
  <c r="M908" i="2"/>
  <c r="L910" i="2" l="1"/>
  <c r="M909" i="2"/>
  <c r="L911" i="2" l="1"/>
  <c r="M910" i="2"/>
  <c r="L912" i="2" l="1"/>
  <c r="M911" i="2"/>
  <c r="L913" i="2" l="1"/>
  <c r="M912" i="2"/>
  <c r="L914" i="2" l="1"/>
  <c r="M913" i="2"/>
  <c r="L915" i="2" l="1"/>
  <c r="M914" i="2"/>
  <c r="L916" i="2" l="1"/>
  <c r="M915" i="2"/>
  <c r="L917" i="2" l="1"/>
  <c r="M916" i="2"/>
  <c r="L918" i="2" l="1"/>
  <c r="M917" i="2"/>
  <c r="L919" i="2" l="1"/>
  <c r="M918" i="2"/>
  <c r="L920" i="2" l="1"/>
  <c r="M919" i="2"/>
  <c r="L921" i="2" l="1"/>
  <c r="M920" i="2"/>
  <c r="L922" i="2" l="1"/>
  <c r="M921" i="2"/>
  <c r="L923" i="2" l="1"/>
  <c r="M922" i="2"/>
  <c r="L924" i="2" l="1"/>
  <c r="M923" i="2"/>
  <c r="L925" i="2" l="1"/>
  <c r="M924" i="2"/>
  <c r="L926" i="2" l="1"/>
  <c r="M925" i="2"/>
  <c r="L927" i="2" l="1"/>
  <c r="M926" i="2"/>
  <c r="L928" i="2" l="1"/>
  <c r="M927" i="2"/>
  <c r="L929" i="2" l="1"/>
  <c r="M928" i="2"/>
  <c r="L930" i="2" l="1"/>
  <c r="M929" i="2"/>
  <c r="L931" i="2" l="1"/>
  <c r="M930" i="2"/>
  <c r="L932" i="2" l="1"/>
  <c r="M931" i="2"/>
  <c r="L933" i="2" l="1"/>
  <c r="M932" i="2"/>
  <c r="L934" i="2" l="1"/>
  <c r="M933" i="2"/>
  <c r="L935" i="2" l="1"/>
  <c r="M934" i="2"/>
  <c r="L936" i="2" l="1"/>
  <c r="M935" i="2"/>
  <c r="L937" i="2" l="1"/>
  <c r="M936" i="2"/>
  <c r="L938" i="2" l="1"/>
  <c r="M937" i="2"/>
  <c r="L939" i="2" l="1"/>
  <c r="M938" i="2"/>
  <c r="L940" i="2" l="1"/>
  <c r="M939" i="2"/>
  <c r="L941" i="2" l="1"/>
  <c r="M940" i="2"/>
  <c r="L942" i="2" l="1"/>
  <c r="M941" i="2"/>
  <c r="L943" i="2" l="1"/>
  <c r="M942" i="2"/>
  <c r="L944" i="2" l="1"/>
  <c r="M943" i="2"/>
  <c r="L945" i="2" l="1"/>
  <c r="M944" i="2"/>
  <c r="L946" i="2" l="1"/>
  <c r="M945" i="2"/>
  <c r="L947" i="2" l="1"/>
  <c r="M946" i="2"/>
  <c r="L948" i="2" l="1"/>
  <c r="M947" i="2"/>
  <c r="L949" i="2" l="1"/>
  <c r="M948" i="2"/>
  <c r="L950" i="2" l="1"/>
  <c r="M949" i="2"/>
  <c r="L951" i="2" l="1"/>
  <c r="M950" i="2"/>
  <c r="L952" i="2" l="1"/>
  <c r="M951" i="2"/>
  <c r="L953" i="2" l="1"/>
  <c r="M952" i="2"/>
  <c r="L954" i="2" l="1"/>
  <c r="M953" i="2"/>
  <c r="L955" i="2" l="1"/>
  <c r="M954" i="2"/>
  <c r="L956" i="2" l="1"/>
  <c r="M955" i="2"/>
  <c r="L957" i="2" l="1"/>
  <c r="M956" i="2"/>
  <c r="L958" i="2" l="1"/>
  <c r="M957" i="2"/>
  <c r="L959" i="2" l="1"/>
  <c r="M958" i="2"/>
  <c r="L960" i="2" l="1"/>
  <c r="M959" i="2"/>
  <c r="L961" i="2" l="1"/>
  <c r="M960" i="2"/>
  <c r="L962" i="2" l="1"/>
  <c r="M961" i="2"/>
  <c r="L963" i="2" l="1"/>
  <c r="M962" i="2"/>
  <c r="L964" i="2" l="1"/>
  <c r="M963" i="2"/>
  <c r="L965" i="2" l="1"/>
  <c r="M964" i="2"/>
  <c r="L966" i="2" l="1"/>
  <c r="M965" i="2"/>
  <c r="L967" i="2" l="1"/>
  <c r="M966" i="2"/>
  <c r="L968" i="2" l="1"/>
  <c r="M967" i="2"/>
  <c r="L969" i="2" l="1"/>
  <c r="M968" i="2"/>
  <c r="L970" i="2" l="1"/>
  <c r="M969" i="2"/>
  <c r="L971" i="2" l="1"/>
  <c r="M970" i="2"/>
  <c r="L972" i="2" l="1"/>
  <c r="M971" i="2"/>
  <c r="L973" i="2" l="1"/>
  <c r="M972" i="2"/>
  <c r="L974" i="2" l="1"/>
  <c r="M973" i="2"/>
  <c r="L975" i="2" l="1"/>
  <c r="M974" i="2"/>
  <c r="L976" i="2" l="1"/>
  <c r="M975" i="2"/>
  <c r="L977" i="2" l="1"/>
  <c r="M976" i="2"/>
  <c r="L978" i="2" l="1"/>
  <c r="M977" i="2"/>
  <c r="L979" i="2" l="1"/>
  <c r="M978" i="2"/>
  <c r="L980" i="2" l="1"/>
  <c r="M979" i="2"/>
  <c r="L981" i="2" l="1"/>
  <c r="M980" i="2"/>
  <c r="L982" i="2" l="1"/>
  <c r="M981" i="2"/>
  <c r="L983" i="2" l="1"/>
  <c r="M982" i="2"/>
  <c r="L984" i="2" l="1"/>
  <c r="M983" i="2"/>
  <c r="L985" i="2" l="1"/>
  <c r="M984" i="2"/>
  <c r="L986" i="2" l="1"/>
  <c r="M985" i="2"/>
  <c r="L987" i="2" l="1"/>
  <c r="M986" i="2"/>
  <c r="L988" i="2" l="1"/>
  <c r="M987" i="2"/>
  <c r="L989" i="2" l="1"/>
  <c r="M988" i="2"/>
  <c r="L990" i="2" l="1"/>
  <c r="M989" i="2"/>
  <c r="L991" i="2" l="1"/>
  <c r="M990" i="2"/>
  <c r="L992" i="2" l="1"/>
  <c r="M991" i="2"/>
  <c r="L993" i="2" l="1"/>
  <c r="M992" i="2"/>
  <c r="L994" i="2" l="1"/>
  <c r="M993" i="2"/>
  <c r="L995" i="2" l="1"/>
  <c r="M994" i="2"/>
  <c r="L996" i="2" l="1"/>
  <c r="M995" i="2"/>
  <c r="L997" i="2" l="1"/>
  <c r="M996" i="2"/>
  <c r="L998" i="2" l="1"/>
  <c r="M997" i="2"/>
  <c r="L999" i="2" l="1"/>
  <c r="M998" i="2"/>
  <c r="L1000" i="2" l="1"/>
  <c r="M999" i="2"/>
  <c r="L1001" i="2" l="1"/>
  <c r="M1000" i="2"/>
  <c r="L1002" i="2" l="1"/>
  <c r="M1001" i="2"/>
  <c r="L1003" i="2" l="1"/>
  <c r="M1002" i="2"/>
  <c r="L1004" i="2" l="1"/>
  <c r="M1003" i="2"/>
  <c r="L1005" i="2" l="1"/>
  <c r="M1004" i="2"/>
  <c r="L1006" i="2" l="1"/>
  <c r="M1005" i="2"/>
  <c r="L1007" i="2" l="1"/>
  <c r="M1006" i="2"/>
  <c r="L1008" i="2" l="1"/>
  <c r="M1007" i="2"/>
  <c r="L1009" i="2" l="1"/>
  <c r="M1008" i="2"/>
  <c r="L1010" i="2" l="1"/>
  <c r="M1009" i="2"/>
  <c r="L1011" i="2" l="1"/>
  <c r="M1010" i="2"/>
  <c r="L1012" i="2" l="1"/>
  <c r="M1011" i="2"/>
  <c r="L1013" i="2" l="1"/>
  <c r="M1012" i="2"/>
  <c r="L1014" i="2" l="1"/>
  <c r="M1013" i="2"/>
  <c r="L1015" i="2" l="1"/>
  <c r="M1014" i="2"/>
  <c r="L1016" i="2" l="1"/>
  <c r="M1015" i="2"/>
  <c r="L1017" i="2" l="1"/>
  <c r="M1016" i="2"/>
  <c r="L1018" i="2" l="1"/>
  <c r="M1017" i="2"/>
  <c r="L1019" i="2" l="1"/>
  <c r="M1018" i="2"/>
  <c r="L1020" i="2" l="1"/>
  <c r="M1019" i="2"/>
  <c r="L1021" i="2" l="1"/>
  <c r="M1020" i="2"/>
  <c r="L1022" i="2" l="1"/>
  <c r="M1021" i="2"/>
  <c r="L1023" i="2" l="1"/>
  <c r="M1022" i="2"/>
  <c r="L1024" i="2" l="1"/>
  <c r="M1023" i="2"/>
  <c r="L1025" i="2" l="1"/>
  <c r="M1024" i="2"/>
  <c r="L1026" i="2" l="1"/>
  <c r="M1025" i="2"/>
  <c r="L1027" i="2" l="1"/>
  <c r="M1026" i="2"/>
  <c r="L1028" i="2" l="1"/>
  <c r="M1027" i="2"/>
  <c r="L1029" i="2" l="1"/>
  <c r="M1028" i="2"/>
  <c r="L1030" i="2" l="1"/>
  <c r="M1029" i="2"/>
  <c r="L1031" i="2" l="1"/>
  <c r="M1030" i="2"/>
  <c r="L1032" i="2" l="1"/>
  <c r="M1031" i="2"/>
  <c r="L1033" i="2" l="1"/>
  <c r="M1032" i="2"/>
  <c r="L1034" i="2" l="1"/>
  <c r="M1033" i="2"/>
  <c r="L1035" i="2" l="1"/>
  <c r="M1034" i="2"/>
  <c r="L1036" i="2" l="1"/>
  <c r="M1035" i="2"/>
  <c r="L1037" i="2" l="1"/>
  <c r="M1036" i="2"/>
  <c r="L1038" i="2" l="1"/>
  <c r="M1037" i="2"/>
  <c r="L1039" i="2" l="1"/>
  <c r="M1038" i="2"/>
  <c r="L1040" i="2" l="1"/>
  <c r="M1039" i="2"/>
  <c r="L1041" i="2" l="1"/>
  <c r="M1040" i="2"/>
  <c r="L1042" i="2" l="1"/>
  <c r="M1041" i="2"/>
  <c r="L1043" i="2" l="1"/>
  <c r="M1042" i="2"/>
  <c r="L1044" i="2" l="1"/>
  <c r="M1043" i="2"/>
  <c r="L1045" i="2" l="1"/>
  <c r="M1044" i="2"/>
  <c r="L1046" i="2" l="1"/>
  <c r="M1045" i="2"/>
  <c r="L1047" i="2" l="1"/>
  <c r="M1046" i="2"/>
  <c r="L1048" i="2" l="1"/>
  <c r="M1047" i="2"/>
  <c r="L1049" i="2" l="1"/>
  <c r="M1048" i="2"/>
  <c r="L1050" i="2" l="1"/>
  <c r="M1049" i="2"/>
  <c r="L1051" i="2" l="1"/>
  <c r="M1050" i="2"/>
  <c r="L1052" i="2" l="1"/>
  <c r="M1051" i="2"/>
  <c r="L1053" i="2" l="1"/>
  <c r="M1052" i="2"/>
  <c r="L1054" i="2" l="1"/>
  <c r="M1053" i="2"/>
  <c r="L1055" i="2" l="1"/>
  <c r="M1054" i="2"/>
  <c r="L1056" i="2" l="1"/>
  <c r="M1055" i="2"/>
  <c r="L1057" i="2" l="1"/>
  <c r="M1056" i="2"/>
  <c r="L1058" i="2" l="1"/>
  <c r="M1057" i="2"/>
  <c r="L1059" i="2" l="1"/>
  <c r="M1058" i="2"/>
  <c r="L1060" i="2" l="1"/>
  <c r="M1059" i="2"/>
  <c r="L1061" i="2" l="1"/>
  <c r="M1060" i="2"/>
  <c r="L1062" i="2" l="1"/>
  <c r="M1061" i="2"/>
  <c r="L1063" i="2" l="1"/>
  <c r="M1062" i="2"/>
  <c r="L1064" i="2" l="1"/>
  <c r="M1063" i="2"/>
  <c r="L1065" i="2" l="1"/>
  <c r="M1064" i="2"/>
  <c r="L1066" i="2" l="1"/>
  <c r="M1065" i="2"/>
  <c r="L1067" i="2" l="1"/>
  <c r="M1066" i="2"/>
  <c r="L1068" i="2" l="1"/>
  <c r="M1067" i="2"/>
  <c r="L1069" i="2" l="1"/>
  <c r="M1068" i="2"/>
  <c r="L1070" i="2" l="1"/>
  <c r="M1069" i="2"/>
  <c r="L1071" i="2" l="1"/>
  <c r="M1070" i="2"/>
  <c r="L1072" i="2" l="1"/>
  <c r="M1071" i="2"/>
  <c r="L1073" i="2" l="1"/>
  <c r="M1072" i="2"/>
  <c r="L1074" i="2" l="1"/>
  <c r="M1073" i="2"/>
  <c r="L1075" i="2" l="1"/>
  <c r="M1074" i="2"/>
  <c r="L1076" i="2" l="1"/>
  <c r="M1075" i="2"/>
  <c r="L1077" i="2" l="1"/>
  <c r="M1076" i="2"/>
  <c r="L1078" i="2" l="1"/>
  <c r="M1077" i="2"/>
  <c r="L1079" i="2" l="1"/>
  <c r="M1078" i="2"/>
  <c r="L1080" i="2" l="1"/>
  <c r="M1079" i="2"/>
  <c r="L1081" i="2" l="1"/>
  <c r="M1080" i="2"/>
  <c r="L1082" i="2" l="1"/>
  <c r="M1081" i="2"/>
  <c r="L1083" i="2" l="1"/>
  <c r="M1082" i="2"/>
  <c r="L1084" i="2" l="1"/>
  <c r="M1083" i="2"/>
  <c r="L1085" i="2" l="1"/>
  <c r="M1084" i="2"/>
  <c r="L1086" i="2" l="1"/>
  <c r="M1085" i="2"/>
  <c r="L1087" i="2" l="1"/>
  <c r="M1086" i="2"/>
  <c r="L1088" i="2" l="1"/>
  <c r="M1087" i="2"/>
  <c r="L1089" i="2" l="1"/>
  <c r="M1088" i="2"/>
  <c r="L1090" i="2" l="1"/>
  <c r="M1089" i="2"/>
  <c r="L1091" i="2" l="1"/>
  <c r="M1090" i="2"/>
  <c r="L1092" i="2" l="1"/>
  <c r="M1091" i="2"/>
  <c r="L1093" i="2" l="1"/>
  <c r="M1092" i="2"/>
  <c r="L1094" i="2" l="1"/>
  <c r="M1093" i="2"/>
  <c r="M1094" i="2" l="1"/>
</calcChain>
</file>

<file path=xl/sharedStrings.xml><?xml version="1.0" encoding="utf-8"?>
<sst xmlns="http://schemas.openxmlformats.org/spreadsheetml/2006/main" count="112" uniqueCount="52">
  <si>
    <t>Date</t>
  </si>
  <si>
    <t>Open</t>
  </si>
  <si>
    <t>High</t>
  </si>
  <si>
    <t>Low</t>
  </si>
  <si>
    <t>Close</t>
  </si>
  <si>
    <t>Adj Close</t>
  </si>
  <si>
    <t>Volume</t>
  </si>
  <si>
    <t>data set from yahhoo finance</t>
  </si>
  <si>
    <t>Daily Return</t>
  </si>
  <si>
    <t>Simple Moving Average</t>
  </si>
  <si>
    <t>Daily Volatility</t>
  </si>
  <si>
    <t>Cumulative Return</t>
  </si>
  <si>
    <t>Max Drawdown</t>
  </si>
  <si>
    <t>Drawdown Percentage</t>
  </si>
  <si>
    <t>Month</t>
  </si>
  <si>
    <t>Year</t>
  </si>
  <si>
    <t>Row Labels</t>
  </si>
  <si>
    <t>Grand Total</t>
  </si>
  <si>
    <t>2019</t>
  </si>
  <si>
    <t>2020</t>
  </si>
  <si>
    <t>2021</t>
  </si>
  <si>
    <t>2022</t>
  </si>
  <si>
    <t>2023</t>
  </si>
  <si>
    <t>2024</t>
  </si>
  <si>
    <t>Average of Open</t>
  </si>
  <si>
    <t>Average of Close</t>
  </si>
  <si>
    <t>average opening and closing</t>
  </si>
  <si>
    <t>Sum of Volume</t>
  </si>
  <si>
    <t>Trading Volume</t>
  </si>
  <si>
    <t>Average of Daily Return</t>
  </si>
  <si>
    <t>Daily Returns</t>
  </si>
  <si>
    <t>Average of Daily Volatility</t>
  </si>
  <si>
    <t>Average of Simple Moving Average</t>
  </si>
  <si>
    <t>Volatility and Moving Average</t>
  </si>
  <si>
    <t>Average of Cumulative Return</t>
  </si>
  <si>
    <t>Average of Max Drawdown</t>
  </si>
  <si>
    <t>Average of Drawdown Percentage</t>
  </si>
  <si>
    <t>Max Drawdown and Drawdown Percentage</t>
  </si>
  <si>
    <t>Apr</t>
  </si>
  <si>
    <t>SUMMAR</t>
  </si>
  <si>
    <t xml:space="preserve"> </t>
  </si>
  <si>
    <t>Jan</t>
  </si>
  <si>
    <t>Feb</t>
  </si>
  <si>
    <t>Mar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</si>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</sst>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0" fontId="1" fillId="0" borderId="0" xfId="0" applyFont="1"/>
    <xf numFmtId="0" fontId="0" fillId="0" borderId="0" xfId="0" applyAlignment="1">
      <alignment horizontal="center"/>
    </xf>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colors>
    <mruColors>
      <color rgb="FF3055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 by  KAJAL Final.xlsx]PIVOT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DAILY RETURN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TABLE'!$I$3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TABLE'!$H$4:$H$10</c:f>
              <c:strCache>
                <c:ptCount val="6"/>
                <c:pt idx="0">
                  <c:v>2019</c:v>
                </c:pt>
                <c:pt idx="1">
                  <c:v>2020</c:v>
                </c:pt>
                <c:pt idx="2">
                  <c:v>2021</c:v>
                </c:pt>
                <c:pt idx="3">
                  <c:v>2022</c:v>
                </c:pt>
                <c:pt idx="4">
                  <c:v>2023</c:v>
                </c:pt>
                <c:pt idx="5">
                  <c:v>2024</c:v>
                </c:pt>
              </c:strCache>
            </c:strRef>
          </c:cat>
          <c:val>
            <c:numRef>
              <c:f>'PIVOT TABLE'!$I$4:$I$10</c:f>
              <c:numCache>
                <c:formatCode>General</c:formatCode>
                <c:ptCount val="6"/>
                <c:pt idx="0">
                  <c:v>3.8757113154566794E-3</c:v>
                </c:pt>
                <c:pt idx="1">
                  <c:v>7.7552207580895824E-4</c:v>
                </c:pt>
                <c:pt idx="2">
                  <c:v>4.4599902738048725E-3</c:v>
                </c:pt>
                <c:pt idx="3">
                  <c:v>-6.8244331063579771E-4</c:v>
                </c:pt>
                <c:pt idx="4">
                  <c:v>2.9540737205727583E-3</c:v>
                </c:pt>
                <c:pt idx="5">
                  <c:v>-4.1859136288781131E-3</c:v>
                </c:pt>
              </c:numCache>
            </c:numRef>
          </c:val>
          <c:smooth val="0"/>
          <c:extLst>
            <c:ext xmlns:c16="http://schemas.microsoft.com/office/drawing/2014/chart" uri="{C3380CC4-5D6E-409C-BE32-E72D297353CC}">
              <c16:uniqueId val="{00000000-F98E-456A-9B4B-4FDA68278968}"/>
            </c:ext>
          </c:extLst>
        </c:ser>
        <c:dLbls>
          <c:showLegendKey val="0"/>
          <c:showVal val="0"/>
          <c:showCatName val="0"/>
          <c:showSerName val="0"/>
          <c:showPercent val="0"/>
          <c:showBubbleSize val="0"/>
        </c:dLbls>
        <c:marker val="1"/>
        <c:smooth val="0"/>
        <c:axId val="685475247"/>
        <c:axId val="685477647"/>
      </c:lineChart>
      <c:catAx>
        <c:axId val="685475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477647"/>
        <c:crosses val="autoZero"/>
        <c:auto val="1"/>
        <c:lblAlgn val="ctr"/>
        <c:lblOffset val="100"/>
        <c:noMultiLvlLbl val="0"/>
      </c:catAx>
      <c:valAx>
        <c:axId val="685477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47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 by  KAJAL Final.xlsx]PIVOT TABLE!PivotTable5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latin typeface="Arial" panose="020B0604020202020204" pitchFamily="34" charset="0"/>
                <a:cs typeface="Arial" panose="020B0604020202020204" pitchFamily="34" charset="0"/>
              </a:rPr>
              <a:t>AVERAGE</a:t>
            </a:r>
            <a:r>
              <a:rPr lang="en-US" sz="1000" b="1" baseline="0">
                <a:latin typeface="Arial" panose="020B0604020202020204" pitchFamily="34" charset="0"/>
                <a:cs typeface="Arial" panose="020B0604020202020204" pitchFamily="34" charset="0"/>
              </a:rPr>
              <a:t> OF CUMULATIVE RETURN</a:t>
            </a:r>
            <a:endParaRPr lang="en-US" sz="1000"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TABLE'!$P$3</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TABLE'!$O$4:$O$10</c:f>
              <c:strCache>
                <c:ptCount val="6"/>
                <c:pt idx="0">
                  <c:v>2019</c:v>
                </c:pt>
                <c:pt idx="1">
                  <c:v>2020</c:v>
                </c:pt>
                <c:pt idx="2">
                  <c:v>2021</c:v>
                </c:pt>
                <c:pt idx="3">
                  <c:v>2022</c:v>
                </c:pt>
                <c:pt idx="4">
                  <c:v>2023</c:v>
                </c:pt>
                <c:pt idx="5">
                  <c:v>2024</c:v>
                </c:pt>
              </c:strCache>
            </c:strRef>
          </c:cat>
          <c:val>
            <c:numRef>
              <c:f>'PIVOT TABLE'!$P$4:$P$10</c:f>
              <c:numCache>
                <c:formatCode>General</c:formatCode>
                <c:ptCount val="6"/>
                <c:pt idx="0">
                  <c:v>1.064370992215834</c:v>
                </c:pt>
                <c:pt idx="1">
                  <c:v>0.95578155186313862</c:v>
                </c:pt>
                <c:pt idx="2">
                  <c:v>2.5739736875513604</c:v>
                </c:pt>
                <c:pt idx="3">
                  <c:v>3.2304228855365285</c:v>
                </c:pt>
                <c:pt idx="4">
                  <c:v>4.1305217663034526</c:v>
                </c:pt>
                <c:pt idx="5">
                  <c:v>7.0085376521524774</c:v>
                </c:pt>
              </c:numCache>
            </c:numRef>
          </c:val>
          <c:extLst>
            <c:ext xmlns:c16="http://schemas.microsoft.com/office/drawing/2014/chart" uri="{C3380CC4-5D6E-409C-BE32-E72D297353CC}">
              <c16:uniqueId val="{00000000-D372-42C9-9878-082407E20B82}"/>
            </c:ext>
          </c:extLst>
        </c:ser>
        <c:dLbls>
          <c:showLegendKey val="0"/>
          <c:showVal val="1"/>
          <c:showCatName val="0"/>
          <c:showSerName val="0"/>
          <c:showPercent val="0"/>
          <c:showBubbleSize val="0"/>
        </c:dLbls>
        <c:axId val="1467877488"/>
        <c:axId val="1467867888"/>
      </c:areaChart>
      <c:catAx>
        <c:axId val="1467877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867888"/>
        <c:crosses val="autoZero"/>
        <c:auto val="1"/>
        <c:lblAlgn val="ctr"/>
        <c:lblOffset val="100"/>
        <c:noMultiLvlLbl val="0"/>
      </c:catAx>
      <c:valAx>
        <c:axId val="1467867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8774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 by  KAJAL Final.xlsx]PIVOT TABLE!PivotTable6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effectLst/>
                <a:latin typeface="Arial" panose="020B0604020202020204" pitchFamily="34" charset="0"/>
                <a:cs typeface="Arial" panose="020B0604020202020204" pitchFamily="34" charset="0"/>
              </a:rPr>
              <a:t>Comparison of Max Drawdown and Drawdown Percentage (2019-2023)</a:t>
            </a:r>
            <a:endParaRPr lang="en-IN" sz="1000"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TABLE'!$S$3</c:f>
              <c:strCache>
                <c:ptCount val="1"/>
                <c:pt idx="0">
                  <c:v>Average of Max Drawdown</c:v>
                </c:pt>
              </c:strCache>
            </c:strRef>
          </c:tx>
          <c:spPr>
            <a:solidFill>
              <a:schemeClr val="accent1"/>
            </a:solidFill>
            <a:ln>
              <a:noFill/>
            </a:ln>
            <a:effectLst/>
          </c:spPr>
          <c:invertIfNegative val="0"/>
          <c:cat>
            <c:strRef>
              <c:f>'PIVOT TABLE'!$R$4:$R$10</c:f>
              <c:strCache>
                <c:ptCount val="6"/>
                <c:pt idx="0">
                  <c:v>2019</c:v>
                </c:pt>
                <c:pt idx="1">
                  <c:v>2020</c:v>
                </c:pt>
                <c:pt idx="2">
                  <c:v>2021</c:v>
                </c:pt>
                <c:pt idx="3">
                  <c:v>2022</c:v>
                </c:pt>
                <c:pt idx="4">
                  <c:v>2023</c:v>
                </c:pt>
                <c:pt idx="5">
                  <c:v>2024</c:v>
                </c:pt>
              </c:strCache>
            </c:strRef>
          </c:cat>
          <c:val>
            <c:numRef>
              <c:f>'PIVOT TABLE'!$S$4:$S$10</c:f>
              <c:numCache>
                <c:formatCode>General</c:formatCode>
                <c:ptCount val="6"/>
                <c:pt idx="0">
                  <c:v>109.52920563366321</c:v>
                </c:pt>
                <c:pt idx="1">
                  <c:v>73.966136984063937</c:v>
                </c:pt>
                <c:pt idx="2">
                  <c:v>65.300003000000203</c:v>
                </c:pt>
                <c:pt idx="3">
                  <c:v>65.300003000000203</c:v>
                </c:pt>
                <c:pt idx="4">
                  <c:v>65.300003000000203</c:v>
                </c:pt>
                <c:pt idx="5">
                  <c:v>65.300003000000132</c:v>
                </c:pt>
              </c:numCache>
            </c:numRef>
          </c:val>
          <c:extLst>
            <c:ext xmlns:c16="http://schemas.microsoft.com/office/drawing/2014/chart" uri="{C3380CC4-5D6E-409C-BE32-E72D297353CC}">
              <c16:uniqueId val="{00000000-1888-4245-B877-943D49E184DF}"/>
            </c:ext>
          </c:extLst>
        </c:ser>
        <c:ser>
          <c:idx val="1"/>
          <c:order val="1"/>
          <c:tx>
            <c:strRef>
              <c:f>'PIVOT TABLE'!$T$3</c:f>
              <c:strCache>
                <c:ptCount val="1"/>
                <c:pt idx="0">
                  <c:v>Average of Drawdown Percentage</c:v>
                </c:pt>
              </c:strCache>
            </c:strRef>
          </c:tx>
          <c:spPr>
            <a:solidFill>
              <a:schemeClr val="accent2"/>
            </a:solidFill>
            <a:ln>
              <a:noFill/>
            </a:ln>
            <a:effectLst/>
          </c:spPr>
          <c:invertIfNegative val="0"/>
          <c:cat>
            <c:strRef>
              <c:f>'PIVOT TABLE'!$R$4:$R$10</c:f>
              <c:strCache>
                <c:ptCount val="6"/>
                <c:pt idx="0">
                  <c:v>2019</c:v>
                </c:pt>
                <c:pt idx="1">
                  <c:v>2020</c:v>
                </c:pt>
                <c:pt idx="2">
                  <c:v>2021</c:v>
                </c:pt>
                <c:pt idx="3">
                  <c:v>2022</c:v>
                </c:pt>
                <c:pt idx="4">
                  <c:v>2023</c:v>
                </c:pt>
                <c:pt idx="5">
                  <c:v>2024</c:v>
                </c:pt>
              </c:strCache>
            </c:strRef>
          </c:cat>
          <c:val>
            <c:numRef>
              <c:f>'PIVOT TABLE'!$T$4:$T$10</c:f>
              <c:numCache>
                <c:formatCode>General</c:formatCode>
                <c:ptCount val="6"/>
                <c:pt idx="0">
                  <c:v>0.31835474536796177</c:v>
                </c:pt>
                <c:pt idx="1">
                  <c:v>0.77991011211106265</c:v>
                </c:pt>
                <c:pt idx="2">
                  <c:v>4.3258253597284204</c:v>
                </c:pt>
                <c:pt idx="3">
                  <c:v>5.7145460753333035</c:v>
                </c:pt>
                <c:pt idx="4">
                  <c:v>7.5525764239057631</c:v>
                </c:pt>
                <c:pt idx="5">
                  <c:v>13.638978701852242</c:v>
                </c:pt>
              </c:numCache>
            </c:numRef>
          </c:val>
          <c:extLst>
            <c:ext xmlns:c16="http://schemas.microsoft.com/office/drawing/2014/chart" uri="{C3380CC4-5D6E-409C-BE32-E72D297353CC}">
              <c16:uniqueId val="{00000001-1888-4245-B877-943D49E184DF}"/>
            </c:ext>
          </c:extLst>
        </c:ser>
        <c:dLbls>
          <c:showLegendKey val="0"/>
          <c:showVal val="0"/>
          <c:showCatName val="0"/>
          <c:showSerName val="0"/>
          <c:showPercent val="0"/>
          <c:showBubbleSize val="0"/>
        </c:dLbls>
        <c:gapWidth val="182"/>
        <c:axId val="1469416400"/>
        <c:axId val="1469417840"/>
      </c:barChart>
      <c:catAx>
        <c:axId val="1469416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417840"/>
        <c:crosses val="autoZero"/>
        <c:auto val="1"/>
        <c:lblAlgn val="ctr"/>
        <c:lblOffset val="100"/>
        <c:noMultiLvlLbl val="0"/>
      </c:catAx>
      <c:valAx>
        <c:axId val="14694178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416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effectLst/>
                <a:latin typeface="Arial" panose="020B0604020202020204" pitchFamily="34" charset="0"/>
                <a:cs typeface="Arial" panose="020B0604020202020204" pitchFamily="34" charset="0"/>
              </a:rPr>
              <a:t>Tata Motors Share Volatility and Moving Average (2019-2023</a:t>
            </a:r>
            <a:endParaRPr lang="en-IN"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tx>
            <c:strRef>
              <c:f>'PIVOT TABLE'!$L$16</c:f>
              <c:strCache>
                <c:ptCount val="1"/>
                <c:pt idx="0">
                  <c:v>Year</c:v>
                </c:pt>
              </c:strCache>
            </c:strRef>
          </c:tx>
          <c:spPr>
            <a:ln w="19050" cap="rnd">
              <a:noFill/>
              <a:round/>
            </a:ln>
            <a:effectLst/>
          </c:spPr>
          <c:marker>
            <c:symbol val="none"/>
          </c:marker>
          <c:val>
            <c:numRef>
              <c:f>'PIVOT TABLE'!$L$17:$L$23</c:f>
              <c:numCache>
                <c:formatCode>General</c:formatCode>
                <c:ptCount val="7"/>
                <c:pt idx="0">
                  <c:v>0</c:v>
                </c:pt>
                <c:pt idx="1">
                  <c:v>0</c:v>
                </c:pt>
                <c:pt idx="2">
                  <c:v>0</c:v>
                </c:pt>
                <c:pt idx="3">
                  <c:v>0</c:v>
                </c:pt>
                <c:pt idx="4">
                  <c:v>0</c:v>
                </c:pt>
                <c:pt idx="5">
                  <c:v>0</c:v>
                </c:pt>
              </c:numCache>
            </c:numRef>
          </c:val>
          <c:smooth val="0"/>
          <c:extLst>
            <c:ext xmlns:c16="http://schemas.microsoft.com/office/drawing/2014/chart" uri="{C3380CC4-5D6E-409C-BE32-E72D297353CC}">
              <c16:uniqueId val="{00000000-715C-40C0-8A60-0F491F156A65}"/>
            </c:ext>
          </c:extLst>
        </c:ser>
        <c:ser>
          <c:idx val="1"/>
          <c:order val="1"/>
          <c:tx>
            <c:strRef>
              <c:f>'PIVOT TABLE'!$M$16</c:f>
              <c:strCache>
                <c:ptCount val="1"/>
                <c:pt idx="0">
                  <c:v>Average of Daily Volatility</c:v>
                </c:pt>
              </c:strCache>
            </c:strRef>
          </c:tx>
          <c:spPr>
            <a:ln w="19050" cap="rnd">
              <a:noFill/>
              <a:round/>
            </a:ln>
            <a:effectLst/>
          </c:spPr>
          <c:marker>
            <c:symbol val="none"/>
          </c:marker>
          <c:val>
            <c:numRef>
              <c:f>'PIVOT TABLE'!$M$17:$M$23</c:f>
              <c:numCache>
                <c:formatCode>General</c:formatCode>
                <c:ptCount val="7"/>
                <c:pt idx="0">
                  <c:v>3.8875430840373371E-2</c:v>
                </c:pt>
                <c:pt idx="1">
                  <c:v>3.7075651614057063E-2</c:v>
                </c:pt>
                <c:pt idx="2">
                  <c:v>2.7837702338991837E-2</c:v>
                </c:pt>
                <c:pt idx="3">
                  <c:v>2.1866514639806173E-2</c:v>
                </c:pt>
                <c:pt idx="4">
                  <c:v>1.4652895303739717E-2</c:v>
                </c:pt>
                <c:pt idx="5">
                  <c:v>2.666881265339811E-2</c:v>
                </c:pt>
              </c:numCache>
            </c:numRef>
          </c:val>
          <c:smooth val="0"/>
          <c:extLst>
            <c:ext xmlns:c16="http://schemas.microsoft.com/office/drawing/2014/chart" uri="{C3380CC4-5D6E-409C-BE32-E72D297353CC}">
              <c16:uniqueId val="{00000001-715C-40C0-8A60-0F491F156A65}"/>
            </c:ext>
          </c:extLst>
        </c:ser>
        <c:ser>
          <c:idx val="2"/>
          <c:order val="2"/>
          <c:tx>
            <c:strRef>
              <c:f>'PIVOT TABLE'!$N$16</c:f>
              <c:strCache>
                <c:ptCount val="1"/>
                <c:pt idx="0">
                  <c:v>Average of Simple Moving Average</c:v>
                </c:pt>
              </c:strCache>
            </c:strRef>
          </c:tx>
          <c:spPr>
            <a:ln w="19050" cap="rnd">
              <a:noFill/>
              <a:round/>
            </a:ln>
            <a:effectLst/>
          </c:spPr>
          <c:marker>
            <c:symbol val="dot"/>
            <c:size val="3"/>
            <c:spPr>
              <a:solidFill>
                <a:schemeClr val="accent3"/>
              </a:solidFill>
              <a:ln w="9525">
                <a:solidFill>
                  <a:schemeClr val="accent3"/>
                </a:solidFill>
              </a:ln>
              <a:effectLst/>
            </c:spPr>
          </c:marker>
          <c:val>
            <c:numRef>
              <c:f>'PIVOT TABLE'!$N$17:$N$23</c:f>
              <c:numCache>
                <c:formatCode>General</c:formatCode>
                <c:ptCount val="7"/>
                <c:pt idx="0">
                  <c:v>150.44950509405939</c:v>
                </c:pt>
                <c:pt idx="1">
                  <c:v>131.41593625099605</c:v>
                </c:pt>
                <c:pt idx="2">
                  <c:v>357.82631122177412</c:v>
                </c:pt>
                <c:pt idx="3">
                  <c:v>434.8266126612906</c:v>
                </c:pt>
                <c:pt idx="4">
                  <c:v>573.9790825510205</c:v>
                </c:pt>
                <c:pt idx="5">
                  <c:v>352.59249804345825</c:v>
                </c:pt>
              </c:numCache>
            </c:numRef>
          </c:val>
          <c:smooth val="0"/>
          <c:extLst>
            <c:ext xmlns:c16="http://schemas.microsoft.com/office/drawing/2014/chart" uri="{C3380CC4-5D6E-409C-BE32-E72D297353CC}">
              <c16:uniqueId val="{00000002-715C-40C0-8A60-0F491F156A65}"/>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axId val="1484186592"/>
        <c:axId val="1484177472"/>
      </c:stockChart>
      <c:catAx>
        <c:axId val="14841865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77472"/>
        <c:crosses val="autoZero"/>
        <c:auto val="1"/>
        <c:lblAlgn val="ctr"/>
        <c:lblOffset val="100"/>
        <c:noMultiLvlLbl val="0"/>
      </c:catAx>
      <c:valAx>
        <c:axId val="1484177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8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 by  KAJAL Final.xlsx]PIVOT TABLE!PivotTable1</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TATA MOTORS</a:t>
            </a:r>
            <a:r>
              <a:rPr lang="en-US" sz="1050" b="1" baseline="0"/>
              <a:t> STOCK PRICES</a:t>
            </a:r>
            <a:endParaRPr lang="en-US" sz="105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c:f>
              <c:strCache>
                <c:ptCount val="1"/>
                <c:pt idx="0">
                  <c:v>Average of Open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TABLE'!$A$4:$A$10</c:f>
              <c:strCache>
                <c:ptCount val="6"/>
                <c:pt idx="0">
                  <c:v>2019</c:v>
                </c:pt>
                <c:pt idx="1">
                  <c:v>2020</c:v>
                </c:pt>
                <c:pt idx="2">
                  <c:v>2021</c:v>
                </c:pt>
                <c:pt idx="3">
                  <c:v>2022</c:v>
                </c:pt>
                <c:pt idx="4">
                  <c:v>2023</c:v>
                </c:pt>
                <c:pt idx="5">
                  <c:v>2024</c:v>
                </c:pt>
              </c:strCache>
            </c:strRef>
          </c:cat>
          <c:val>
            <c:numRef>
              <c:f>'PIVOT TABLE'!$B$4:$B$10</c:f>
              <c:numCache>
                <c:formatCode>General</c:formatCode>
                <c:ptCount val="6"/>
                <c:pt idx="0">
                  <c:v>143.75792059405939</c:v>
                </c:pt>
                <c:pt idx="1">
                  <c:v>129.94043788047807</c:v>
                </c:pt>
                <c:pt idx="2">
                  <c:v>347.94657215725806</c:v>
                </c:pt>
                <c:pt idx="3">
                  <c:v>439.54596759677418</c:v>
                </c:pt>
                <c:pt idx="4">
                  <c:v>558.94918533877558</c:v>
                </c:pt>
                <c:pt idx="5">
                  <c:v>957.12042364084516</c:v>
                </c:pt>
              </c:numCache>
            </c:numRef>
          </c:val>
          <c:smooth val="0"/>
          <c:extLst>
            <c:ext xmlns:c16="http://schemas.microsoft.com/office/drawing/2014/chart" uri="{C3380CC4-5D6E-409C-BE32-E72D297353CC}">
              <c16:uniqueId val="{00000000-BCF2-4471-BCC0-F0F9E466E100}"/>
            </c:ext>
          </c:extLst>
        </c:ser>
        <c:ser>
          <c:idx val="1"/>
          <c:order val="1"/>
          <c:tx>
            <c:strRef>
              <c:f>'PIVOT TABLE'!$C$3</c:f>
              <c:strCache>
                <c:ptCount val="1"/>
                <c:pt idx="0">
                  <c:v>Average of Close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TABLE'!$A$4:$A$10</c:f>
              <c:strCache>
                <c:ptCount val="6"/>
                <c:pt idx="0">
                  <c:v>2019</c:v>
                </c:pt>
                <c:pt idx="1">
                  <c:v>2020</c:v>
                </c:pt>
                <c:pt idx="2">
                  <c:v>2021</c:v>
                </c:pt>
                <c:pt idx="3">
                  <c:v>2022</c:v>
                </c:pt>
                <c:pt idx="4">
                  <c:v>2023</c:v>
                </c:pt>
                <c:pt idx="5">
                  <c:v>2024</c:v>
                </c:pt>
              </c:strCache>
            </c:strRef>
          </c:cat>
          <c:val>
            <c:numRef>
              <c:f>'PIVOT TABLE'!$C$4:$C$10</c:f>
              <c:numCache>
                <c:formatCode>General</c:formatCode>
                <c:ptCount val="6"/>
                <c:pt idx="0">
                  <c:v>143.84504965346534</c:v>
                </c:pt>
                <c:pt idx="1">
                  <c:v>129.59581682470119</c:v>
                </c:pt>
                <c:pt idx="2">
                  <c:v>347.77641196774198</c:v>
                </c:pt>
                <c:pt idx="3">
                  <c:v>438.45987886290322</c:v>
                </c:pt>
                <c:pt idx="4">
                  <c:v>558.48326613877555</c:v>
                </c:pt>
                <c:pt idx="5">
                  <c:v>955.92535314788756</c:v>
                </c:pt>
              </c:numCache>
            </c:numRef>
          </c:val>
          <c:smooth val="0"/>
          <c:extLst>
            <c:ext xmlns:c16="http://schemas.microsoft.com/office/drawing/2014/chart" uri="{C3380CC4-5D6E-409C-BE32-E72D297353CC}">
              <c16:uniqueId val="{00000001-BCF2-4471-BCC0-F0F9E466E100}"/>
            </c:ext>
          </c:extLst>
        </c:ser>
        <c:dLbls>
          <c:showLegendKey val="0"/>
          <c:showVal val="0"/>
          <c:showCatName val="0"/>
          <c:showSerName val="0"/>
          <c:showPercent val="0"/>
          <c:showBubbleSize val="0"/>
        </c:dLbls>
        <c:marker val="1"/>
        <c:smooth val="0"/>
        <c:axId val="1579398992"/>
        <c:axId val="1579387472"/>
      </c:lineChart>
      <c:catAx>
        <c:axId val="1579398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387472"/>
        <c:crosses val="autoZero"/>
        <c:auto val="1"/>
        <c:lblAlgn val="ctr"/>
        <c:lblOffset val="100"/>
        <c:noMultiLvlLbl val="0"/>
      </c:catAx>
      <c:valAx>
        <c:axId val="15793874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398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 by  KAJAL Final.xlsx]PIVOT TABLE!PivotTable2</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effectLst/>
                <a:latin typeface="Arial" panose="020B0604020202020204" pitchFamily="34" charset="0"/>
                <a:cs typeface="Arial" panose="020B0604020202020204" pitchFamily="34" charset="0"/>
              </a:rPr>
              <a:t>Annual Trading Volume</a:t>
            </a:r>
            <a:endParaRPr lang="en-US" sz="1000" b="1">
              <a:latin typeface="Arial" panose="020B0604020202020204" pitchFamily="34" charset="0"/>
              <a:cs typeface="Arial" panose="020B0604020202020204" pitchFamily="34" charset="0"/>
            </a:endParaRPr>
          </a:p>
        </c:rich>
      </c:tx>
      <c:layout>
        <c:manualLayout>
          <c:xMode val="edge"/>
          <c:yMode val="edge"/>
          <c:x val="0.30732192958638793"/>
          <c:y val="3.73874276063601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TABLE'!$F$3</c:f>
              <c:strCache>
                <c:ptCount val="1"/>
                <c:pt idx="0">
                  <c:v>Total</c:v>
                </c:pt>
              </c:strCache>
            </c:strRef>
          </c:tx>
          <c:spPr>
            <a:solidFill>
              <a:schemeClr val="accent1"/>
            </a:solidFill>
            <a:ln>
              <a:noFill/>
            </a:ln>
            <a:effectLst/>
          </c:spPr>
          <c:invertIfNegative val="0"/>
          <c:cat>
            <c:strRef>
              <c:f>'PIVOT TABLE'!$E$4:$E$10</c:f>
              <c:strCache>
                <c:ptCount val="6"/>
                <c:pt idx="0">
                  <c:v>2019</c:v>
                </c:pt>
                <c:pt idx="1">
                  <c:v>2020</c:v>
                </c:pt>
                <c:pt idx="2">
                  <c:v>2021</c:v>
                </c:pt>
                <c:pt idx="3">
                  <c:v>2022</c:v>
                </c:pt>
                <c:pt idx="4">
                  <c:v>2023</c:v>
                </c:pt>
                <c:pt idx="5">
                  <c:v>2024</c:v>
                </c:pt>
              </c:strCache>
            </c:strRef>
          </c:cat>
          <c:val>
            <c:numRef>
              <c:f>'PIVOT TABLE'!$F$4:$F$10</c:f>
              <c:numCache>
                <c:formatCode>General</c:formatCode>
                <c:ptCount val="6"/>
                <c:pt idx="0">
                  <c:v>4544704881</c:v>
                </c:pt>
                <c:pt idx="1">
                  <c:v>16345943168</c:v>
                </c:pt>
                <c:pt idx="2">
                  <c:v>13906509029</c:v>
                </c:pt>
                <c:pt idx="3">
                  <c:v>4531686777</c:v>
                </c:pt>
                <c:pt idx="4">
                  <c:v>2931696257</c:v>
                </c:pt>
                <c:pt idx="5">
                  <c:v>1715388444</c:v>
                </c:pt>
              </c:numCache>
            </c:numRef>
          </c:val>
          <c:extLst>
            <c:ext xmlns:c16="http://schemas.microsoft.com/office/drawing/2014/chart" uri="{C3380CC4-5D6E-409C-BE32-E72D297353CC}">
              <c16:uniqueId val="{00000000-D491-4E3A-A205-DFED10DCB202}"/>
            </c:ext>
          </c:extLst>
        </c:ser>
        <c:dLbls>
          <c:showLegendKey val="0"/>
          <c:showVal val="0"/>
          <c:showCatName val="0"/>
          <c:showSerName val="0"/>
          <c:showPercent val="0"/>
          <c:showBubbleSize val="0"/>
        </c:dLbls>
        <c:gapWidth val="182"/>
        <c:axId val="30969375"/>
        <c:axId val="30967455"/>
      </c:barChart>
      <c:catAx>
        <c:axId val="3096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67455"/>
        <c:crosses val="autoZero"/>
        <c:auto val="1"/>
        <c:lblAlgn val="ctr"/>
        <c:lblOffset val="100"/>
        <c:noMultiLvlLbl val="0"/>
      </c:catAx>
      <c:valAx>
        <c:axId val="30967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6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 by  KAJAL Final.xlsx]PIVOT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latin typeface="Arial" panose="020B0604020202020204" pitchFamily="34" charset="0"/>
                <a:cs typeface="Arial" panose="020B0604020202020204" pitchFamily="34" charset="0"/>
              </a:rPr>
              <a:t>AVERAGE</a:t>
            </a:r>
            <a:r>
              <a:rPr lang="en-US" sz="1000" b="1" baseline="0">
                <a:latin typeface="Arial" panose="020B0604020202020204" pitchFamily="34" charset="0"/>
                <a:cs typeface="Arial" panose="020B0604020202020204" pitchFamily="34" charset="0"/>
              </a:rPr>
              <a:t> OF DAILY RETURN</a:t>
            </a:r>
            <a:endParaRPr lang="en-US" sz="1000" b="1">
              <a:latin typeface="Arial" panose="020B0604020202020204" pitchFamily="34" charset="0"/>
              <a:cs typeface="Arial" panose="020B0604020202020204" pitchFamily="34" charset="0"/>
            </a:endParaRPr>
          </a:p>
        </c:rich>
      </c:tx>
      <c:layout>
        <c:manualLayout>
          <c:xMode val="edge"/>
          <c:yMode val="edge"/>
          <c:x val="0.16349591498135096"/>
          <c:y val="3.239280049279073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TABLE'!$I$3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TABLE'!$H$4:$H$10</c:f>
              <c:strCache>
                <c:ptCount val="6"/>
                <c:pt idx="0">
                  <c:v>2019</c:v>
                </c:pt>
                <c:pt idx="1">
                  <c:v>2020</c:v>
                </c:pt>
                <c:pt idx="2">
                  <c:v>2021</c:v>
                </c:pt>
                <c:pt idx="3">
                  <c:v>2022</c:v>
                </c:pt>
                <c:pt idx="4">
                  <c:v>2023</c:v>
                </c:pt>
                <c:pt idx="5">
                  <c:v>2024</c:v>
                </c:pt>
              </c:strCache>
            </c:strRef>
          </c:cat>
          <c:val>
            <c:numRef>
              <c:f>'PIVOT TABLE'!$I$4:$I$10</c:f>
              <c:numCache>
                <c:formatCode>General</c:formatCode>
                <c:ptCount val="6"/>
                <c:pt idx="0">
                  <c:v>3.8757113154566794E-3</c:v>
                </c:pt>
                <c:pt idx="1">
                  <c:v>7.7552207580895824E-4</c:v>
                </c:pt>
                <c:pt idx="2">
                  <c:v>4.4599902738048725E-3</c:v>
                </c:pt>
                <c:pt idx="3">
                  <c:v>-6.8244331063579771E-4</c:v>
                </c:pt>
                <c:pt idx="4">
                  <c:v>2.9540737205727583E-3</c:v>
                </c:pt>
                <c:pt idx="5">
                  <c:v>-4.1859136288781131E-3</c:v>
                </c:pt>
              </c:numCache>
            </c:numRef>
          </c:val>
          <c:smooth val="0"/>
          <c:extLst>
            <c:ext xmlns:c16="http://schemas.microsoft.com/office/drawing/2014/chart" uri="{C3380CC4-5D6E-409C-BE32-E72D297353CC}">
              <c16:uniqueId val="{00000000-BBD1-46F0-B5E6-2BF07B8594EE}"/>
            </c:ext>
          </c:extLst>
        </c:ser>
        <c:dLbls>
          <c:showLegendKey val="0"/>
          <c:showVal val="0"/>
          <c:showCatName val="0"/>
          <c:showSerName val="0"/>
          <c:showPercent val="0"/>
          <c:showBubbleSize val="0"/>
        </c:dLbls>
        <c:marker val="1"/>
        <c:smooth val="0"/>
        <c:axId val="685475247"/>
        <c:axId val="685477647"/>
      </c:lineChart>
      <c:catAx>
        <c:axId val="685475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477647"/>
        <c:crosses val="autoZero"/>
        <c:auto val="1"/>
        <c:lblAlgn val="ctr"/>
        <c:lblOffset val="100"/>
        <c:noMultiLvlLbl val="0"/>
      </c:catAx>
      <c:valAx>
        <c:axId val="685477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5475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 by  KAJAL Final.xlsx]PIVOT TABLE!PivotTable1</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a:t>TATA MOTORS</a:t>
            </a:r>
            <a:r>
              <a:rPr lang="en-US" sz="1050" b="1" baseline="0"/>
              <a:t> STOCK PRICES</a:t>
            </a:r>
            <a:endParaRPr lang="en-US" sz="1050" b="1"/>
          </a:p>
        </c:rich>
      </c:tx>
      <c:layout>
        <c:manualLayout>
          <c:xMode val="edge"/>
          <c:yMode val="edge"/>
          <c:x val="0.21100974360104641"/>
          <c:y val="2.98269379994250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TABLE'!$B$3</c:f>
              <c:strCache>
                <c:ptCount val="1"/>
                <c:pt idx="0">
                  <c:v>Average of Open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TABLE'!$A$4:$A$10</c:f>
              <c:strCache>
                <c:ptCount val="6"/>
                <c:pt idx="0">
                  <c:v>2019</c:v>
                </c:pt>
                <c:pt idx="1">
                  <c:v>2020</c:v>
                </c:pt>
                <c:pt idx="2">
                  <c:v>2021</c:v>
                </c:pt>
                <c:pt idx="3">
                  <c:v>2022</c:v>
                </c:pt>
                <c:pt idx="4">
                  <c:v>2023</c:v>
                </c:pt>
                <c:pt idx="5">
                  <c:v>2024</c:v>
                </c:pt>
              </c:strCache>
            </c:strRef>
          </c:cat>
          <c:val>
            <c:numRef>
              <c:f>'PIVOT TABLE'!$B$4:$B$10</c:f>
              <c:numCache>
                <c:formatCode>General</c:formatCode>
                <c:ptCount val="6"/>
                <c:pt idx="0">
                  <c:v>143.75792059405939</c:v>
                </c:pt>
                <c:pt idx="1">
                  <c:v>129.94043788047807</c:v>
                </c:pt>
                <c:pt idx="2">
                  <c:v>347.94657215725806</c:v>
                </c:pt>
                <c:pt idx="3">
                  <c:v>439.54596759677418</c:v>
                </c:pt>
                <c:pt idx="4">
                  <c:v>558.94918533877558</c:v>
                </c:pt>
                <c:pt idx="5">
                  <c:v>957.12042364084516</c:v>
                </c:pt>
              </c:numCache>
            </c:numRef>
          </c:val>
          <c:smooth val="0"/>
          <c:extLst>
            <c:ext xmlns:c16="http://schemas.microsoft.com/office/drawing/2014/chart" uri="{C3380CC4-5D6E-409C-BE32-E72D297353CC}">
              <c16:uniqueId val="{00000000-A3E4-4777-BE36-95D3C2F559D2}"/>
            </c:ext>
          </c:extLst>
        </c:ser>
        <c:ser>
          <c:idx val="1"/>
          <c:order val="1"/>
          <c:tx>
            <c:strRef>
              <c:f>'PIVOT TABLE'!$C$3</c:f>
              <c:strCache>
                <c:ptCount val="1"/>
                <c:pt idx="0">
                  <c:v>Average of Close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TABLE'!$A$4:$A$10</c:f>
              <c:strCache>
                <c:ptCount val="6"/>
                <c:pt idx="0">
                  <c:v>2019</c:v>
                </c:pt>
                <c:pt idx="1">
                  <c:v>2020</c:v>
                </c:pt>
                <c:pt idx="2">
                  <c:v>2021</c:v>
                </c:pt>
                <c:pt idx="3">
                  <c:v>2022</c:v>
                </c:pt>
                <c:pt idx="4">
                  <c:v>2023</c:v>
                </c:pt>
                <c:pt idx="5">
                  <c:v>2024</c:v>
                </c:pt>
              </c:strCache>
            </c:strRef>
          </c:cat>
          <c:val>
            <c:numRef>
              <c:f>'PIVOT TABLE'!$C$4:$C$10</c:f>
              <c:numCache>
                <c:formatCode>General</c:formatCode>
                <c:ptCount val="6"/>
                <c:pt idx="0">
                  <c:v>143.84504965346534</c:v>
                </c:pt>
                <c:pt idx="1">
                  <c:v>129.59581682470119</c:v>
                </c:pt>
                <c:pt idx="2">
                  <c:v>347.77641196774198</c:v>
                </c:pt>
                <c:pt idx="3">
                  <c:v>438.45987886290322</c:v>
                </c:pt>
                <c:pt idx="4">
                  <c:v>558.48326613877555</c:v>
                </c:pt>
                <c:pt idx="5">
                  <c:v>955.92535314788756</c:v>
                </c:pt>
              </c:numCache>
            </c:numRef>
          </c:val>
          <c:smooth val="0"/>
          <c:extLst>
            <c:ext xmlns:c16="http://schemas.microsoft.com/office/drawing/2014/chart" uri="{C3380CC4-5D6E-409C-BE32-E72D297353CC}">
              <c16:uniqueId val="{00000001-A3E4-4777-BE36-95D3C2F559D2}"/>
            </c:ext>
          </c:extLst>
        </c:ser>
        <c:dLbls>
          <c:showLegendKey val="0"/>
          <c:showVal val="0"/>
          <c:showCatName val="0"/>
          <c:showSerName val="0"/>
          <c:showPercent val="0"/>
          <c:showBubbleSize val="0"/>
        </c:dLbls>
        <c:marker val="1"/>
        <c:smooth val="0"/>
        <c:axId val="1579398992"/>
        <c:axId val="1579387472"/>
      </c:lineChart>
      <c:catAx>
        <c:axId val="1579398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387472"/>
        <c:crosses val="autoZero"/>
        <c:auto val="1"/>
        <c:lblAlgn val="ctr"/>
        <c:lblOffset val="100"/>
        <c:noMultiLvlLbl val="0"/>
      </c:catAx>
      <c:valAx>
        <c:axId val="15793874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398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 by  KAJAL Final.xlsx]PIVOT TABLE!PivotTable5</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latin typeface="Arial" panose="020B0604020202020204" pitchFamily="34" charset="0"/>
                <a:cs typeface="Arial" panose="020B0604020202020204" pitchFamily="34" charset="0"/>
              </a:rPr>
              <a:t>AVERAGE</a:t>
            </a:r>
            <a:r>
              <a:rPr lang="en-US" sz="1000" b="1" baseline="0">
                <a:latin typeface="Arial" panose="020B0604020202020204" pitchFamily="34" charset="0"/>
                <a:cs typeface="Arial" panose="020B0604020202020204" pitchFamily="34" charset="0"/>
              </a:rPr>
              <a:t> OF CUMULATIVE RETURN</a:t>
            </a:r>
            <a:endParaRPr lang="en-US" sz="1000" b="1">
              <a:latin typeface="Arial" panose="020B0604020202020204" pitchFamily="34" charset="0"/>
              <a:cs typeface="Arial" panose="020B06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TABLE'!$P$3</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TABLE'!$O$4:$O$10</c:f>
              <c:strCache>
                <c:ptCount val="6"/>
                <c:pt idx="0">
                  <c:v>2019</c:v>
                </c:pt>
                <c:pt idx="1">
                  <c:v>2020</c:v>
                </c:pt>
                <c:pt idx="2">
                  <c:v>2021</c:v>
                </c:pt>
                <c:pt idx="3">
                  <c:v>2022</c:v>
                </c:pt>
                <c:pt idx="4">
                  <c:v>2023</c:v>
                </c:pt>
                <c:pt idx="5">
                  <c:v>2024</c:v>
                </c:pt>
              </c:strCache>
            </c:strRef>
          </c:cat>
          <c:val>
            <c:numRef>
              <c:f>'PIVOT TABLE'!$P$4:$P$10</c:f>
              <c:numCache>
                <c:formatCode>General</c:formatCode>
                <c:ptCount val="6"/>
                <c:pt idx="0">
                  <c:v>1.064370992215834</c:v>
                </c:pt>
                <c:pt idx="1">
                  <c:v>0.95578155186313862</c:v>
                </c:pt>
                <c:pt idx="2">
                  <c:v>2.5739736875513604</c:v>
                </c:pt>
                <c:pt idx="3">
                  <c:v>3.2304228855365285</c:v>
                </c:pt>
                <c:pt idx="4">
                  <c:v>4.1305217663034526</c:v>
                </c:pt>
                <c:pt idx="5">
                  <c:v>7.0085376521524774</c:v>
                </c:pt>
              </c:numCache>
            </c:numRef>
          </c:val>
          <c:extLst>
            <c:ext xmlns:c16="http://schemas.microsoft.com/office/drawing/2014/chart" uri="{C3380CC4-5D6E-409C-BE32-E72D297353CC}">
              <c16:uniqueId val="{00000000-05AC-4E3D-8FC9-3BF9C5C88882}"/>
            </c:ext>
          </c:extLst>
        </c:ser>
        <c:dLbls>
          <c:showLegendKey val="0"/>
          <c:showVal val="1"/>
          <c:showCatName val="0"/>
          <c:showSerName val="0"/>
          <c:showPercent val="0"/>
          <c:showBubbleSize val="0"/>
        </c:dLbls>
        <c:axId val="1467877488"/>
        <c:axId val="1467867888"/>
      </c:areaChart>
      <c:catAx>
        <c:axId val="1467877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867888"/>
        <c:crosses val="autoZero"/>
        <c:auto val="1"/>
        <c:lblAlgn val="ctr"/>
        <c:lblOffset val="100"/>
        <c:noMultiLvlLbl val="0"/>
      </c:catAx>
      <c:valAx>
        <c:axId val="14678678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78774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effectLst/>
                <a:latin typeface="Arial" panose="020B0604020202020204" pitchFamily="34" charset="0"/>
                <a:cs typeface="Arial" panose="020B0604020202020204" pitchFamily="34" charset="0"/>
              </a:rPr>
              <a:t>Tata Motors Share Volatility and Moving Average (2019-2023</a:t>
            </a:r>
            <a:endParaRPr lang="en-IN" sz="10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tx>
            <c:strRef>
              <c:f>'PIVOT TABLE'!$L$16</c:f>
              <c:strCache>
                <c:ptCount val="1"/>
                <c:pt idx="0">
                  <c:v>Year</c:v>
                </c:pt>
              </c:strCache>
            </c:strRef>
          </c:tx>
          <c:spPr>
            <a:ln w="19050" cap="rnd">
              <a:noFill/>
              <a:round/>
            </a:ln>
            <a:effectLst/>
          </c:spPr>
          <c:marker>
            <c:symbol val="none"/>
          </c:marker>
          <c:val>
            <c:numRef>
              <c:f>'PIVOT TABLE'!$L$17:$L$23</c:f>
              <c:numCache>
                <c:formatCode>General</c:formatCode>
                <c:ptCount val="7"/>
                <c:pt idx="0">
                  <c:v>0</c:v>
                </c:pt>
                <c:pt idx="1">
                  <c:v>0</c:v>
                </c:pt>
                <c:pt idx="2">
                  <c:v>0</c:v>
                </c:pt>
                <c:pt idx="3">
                  <c:v>0</c:v>
                </c:pt>
                <c:pt idx="4">
                  <c:v>0</c:v>
                </c:pt>
                <c:pt idx="5">
                  <c:v>0</c:v>
                </c:pt>
              </c:numCache>
            </c:numRef>
          </c:val>
          <c:smooth val="0"/>
          <c:extLst>
            <c:ext xmlns:c16="http://schemas.microsoft.com/office/drawing/2014/chart" uri="{C3380CC4-5D6E-409C-BE32-E72D297353CC}">
              <c16:uniqueId val="{00000000-56F6-482C-ACE3-68C1AC095EE9}"/>
            </c:ext>
          </c:extLst>
        </c:ser>
        <c:ser>
          <c:idx val="1"/>
          <c:order val="1"/>
          <c:tx>
            <c:strRef>
              <c:f>'PIVOT TABLE'!$M$16</c:f>
              <c:strCache>
                <c:ptCount val="1"/>
                <c:pt idx="0">
                  <c:v>Average of Daily Volatility</c:v>
                </c:pt>
              </c:strCache>
            </c:strRef>
          </c:tx>
          <c:spPr>
            <a:ln w="19050" cap="rnd">
              <a:noFill/>
              <a:round/>
            </a:ln>
            <a:effectLst/>
          </c:spPr>
          <c:marker>
            <c:symbol val="none"/>
          </c:marker>
          <c:val>
            <c:numRef>
              <c:f>'PIVOT TABLE'!$M$17:$M$23</c:f>
              <c:numCache>
                <c:formatCode>General</c:formatCode>
                <c:ptCount val="7"/>
                <c:pt idx="0">
                  <c:v>3.8875430840373371E-2</c:v>
                </c:pt>
                <c:pt idx="1">
                  <c:v>3.7075651614057063E-2</c:v>
                </c:pt>
                <c:pt idx="2">
                  <c:v>2.7837702338991837E-2</c:v>
                </c:pt>
                <c:pt idx="3">
                  <c:v>2.1866514639806173E-2</c:v>
                </c:pt>
                <c:pt idx="4">
                  <c:v>1.4652895303739717E-2</c:v>
                </c:pt>
                <c:pt idx="5">
                  <c:v>2.666881265339811E-2</c:v>
                </c:pt>
              </c:numCache>
            </c:numRef>
          </c:val>
          <c:smooth val="0"/>
          <c:extLst>
            <c:ext xmlns:c16="http://schemas.microsoft.com/office/drawing/2014/chart" uri="{C3380CC4-5D6E-409C-BE32-E72D297353CC}">
              <c16:uniqueId val="{00000001-56F6-482C-ACE3-68C1AC095EE9}"/>
            </c:ext>
          </c:extLst>
        </c:ser>
        <c:ser>
          <c:idx val="2"/>
          <c:order val="2"/>
          <c:tx>
            <c:strRef>
              <c:f>'PIVOT TABLE'!$N$16</c:f>
              <c:strCache>
                <c:ptCount val="1"/>
                <c:pt idx="0">
                  <c:v>Average of Simple Moving Average</c:v>
                </c:pt>
              </c:strCache>
            </c:strRef>
          </c:tx>
          <c:spPr>
            <a:ln w="19050" cap="rnd">
              <a:noFill/>
              <a:round/>
            </a:ln>
            <a:effectLst/>
          </c:spPr>
          <c:marker>
            <c:symbol val="dot"/>
            <c:size val="3"/>
            <c:spPr>
              <a:solidFill>
                <a:schemeClr val="accent3"/>
              </a:solidFill>
              <a:ln w="9525">
                <a:solidFill>
                  <a:schemeClr val="accent3"/>
                </a:solidFill>
              </a:ln>
              <a:effectLst/>
            </c:spPr>
          </c:marker>
          <c:val>
            <c:numRef>
              <c:f>'PIVOT TABLE'!$N$17:$N$23</c:f>
              <c:numCache>
                <c:formatCode>General</c:formatCode>
                <c:ptCount val="7"/>
                <c:pt idx="0">
                  <c:v>150.44950509405939</c:v>
                </c:pt>
                <c:pt idx="1">
                  <c:v>131.41593625099605</c:v>
                </c:pt>
                <c:pt idx="2">
                  <c:v>357.82631122177412</c:v>
                </c:pt>
                <c:pt idx="3">
                  <c:v>434.8266126612906</c:v>
                </c:pt>
                <c:pt idx="4">
                  <c:v>573.9790825510205</c:v>
                </c:pt>
                <c:pt idx="5">
                  <c:v>352.59249804345825</c:v>
                </c:pt>
              </c:numCache>
            </c:numRef>
          </c:val>
          <c:smooth val="0"/>
          <c:extLst>
            <c:ext xmlns:c16="http://schemas.microsoft.com/office/drawing/2014/chart" uri="{C3380CC4-5D6E-409C-BE32-E72D297353CC}">
              <c16:uniqueId val="{00000002-56F6-482C-ACE3-68C1AC095EE9}"/>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axId val="1484186592"/>
        <c:axId val="1484177472"/>
      </c:stockChart>
      <c:catAx>
        <c:axId val="14841865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77472"/>
        <c:crosses val="autoZero"/>
        <c:auto val="1"/>
        <c:lblAlgn val="ctr"/>
        <c:lblOffset val="100"/>
        <c:noMultiLvlLbl val="0"/>
      </c:catAx>
      <c:valAx>
        <c:axId val="148417747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418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 by  KAJAL Final.xlsx]PIVOT TABLE!PivotTable6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effectLst/>
                <a:latin typeface="Arial" panose="020B0604020202020204" pitchFamily="34" charset="0"/>
                <a:cs typeface="Arial" panose="020B0604020202020204" pitchFamily="34" charset="0"/>
              </a:rPr>
              <a:t>Comparison of Max Drawdown and Drawdown Percentage (2019-2023)</a:t>
            </a:r>
            <a:endParaRPr lang="en-IN" sz="1000" b="1">
              <a:latin typeface="Arial" panose="020B0604020202020204" pitchFamily="34" charset="0"/>
              <a:cs typeface="Arial" panose="020B0604020202020204" pitchFamily="34" charset="0"/>
            </a:endParaRPr>
          </a:p>
        </c:rich>
      </c:tx>
      <c:layout>
        <c:manualLayout>
          <c:xMode val="edge"/>
          <c:yMode val="edge"/>
          <c:x val="0.10703963709773452"/>
          <c:y val="2.6299103221288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TABLE'!$S$3</c:f>
              <c:strCache>
                <c:ptCount val="1"/>
                <c:pt idx="0">
                  <c:v>Average of Max Drawdown</c:v>
                </c:pt>
              </c:strCache>
            </c:strRef>
          </c:tx>
          <c:spPr>
            <a:solidFill>
              <a:schemeClr val="accent1"/>
            </a:solidFill>
            <a:ln>
              <a:noFill/>
            </a:ln>
            <a:effectLst/>
          </c:spPr>
          <c:invertIfNegative val="0"/>
          <c:cat>
            <c:strRef>
              <c:f>'PIVOT TABLE'!$R$4:$R$10</c:f>
              <c:strCache>
                <c:ptCount val="6"/>
                <c:pt idx="0">
                  <c:v>2019</c:v>
                </c:pt>
                <c:pt idx="1">
                  <c:v>2020</c:v>
                </c:pt>
                <c:pt idx="2">
                  <c:v>2021</c:v>
                </c:pt>
                <c:pt idx="3">
                  <c:v>2022</c:v>
                </c:pt>
                <c:pt idx="4">
                  <c:v>2023</c:v>
                </c:pt>
                <c:pt idx="5">
                  <c:v>2024</c:v>
                </c:pt>
              </c:strCache>
            </c:strRef>
          </c:cat>
          <c:val>
            <c:numRef>
              <c:f>'PIVOT TABLE'!$S$4:$S$10</c:f>
              <c:numCache>
                <c:formatCode>General</c:formatCode>
                <c:ptCount val="6"/>
                <c:pt idx="0">
                  <c:v>109.52920563366321</c:v>
                </c:pt>
                <c:pt idx="1">
                  <c:v>73.966136984063937</c:v>
                </c:pt>
                <c:pt idx="2">
                  <c:v>65.300003000000203</c:v>
                </c:pt>
                <c:pt idx="3">
                  <c:v>65.300003000000203</c:v>
                </c:pt>
                <c:pt idx="4">
                  <c:v>65.300003000000203</c:v>
                </c:pt>
                <c:pt idx="5">
                  <c:v>65.300003000000132</c:v>
                </c:pt>
              </c:numCache>
            </c:numRef>
          </c:val>
          <c:extLst>
            <c:ext xmlns:c16="http://schemas.microsoft.com/office/drawing/2014/chart" uri="{C3380CC4-5D6E-409C-BE32-E72D297353CC}">
              <c16:uniqueId val="{00000000-7E94-438E-9DC3-97013C955B51}"/>
            </c:ext>
          </c:extLst>
        </c:ser>
        <c:ser>
          <c:idx val="1"/>
          <c:order val="1"/>
          <c:tx>
            <c:strRef>
              <c:f>'PIVOT TABLE'!$T$3</c:f>
              <c:strCache>
                <c:ptCount val="1"/>
                <c:pt idx="0">
                  <c:v>Average of Drawdown Percentage</c:v>
                </c:pt>
              </c:strCache>
            </c:strRef>
          </c:tx>
          <c:spPr>
            <a:solidFill>
              <a:schemeClr val="accent2"/>
            </a:solidFill>
            <a:ln>
              <a:noFill/>
            </a:ln>
            <a:effectLst/>
          </c:spPr>
          <c:invertIfNegative val="0"/>
          <c:cat>
            <c:strRef>
              <c:f>'PIVOT TABLE'!$R$4:$R$10</c:f>
              <c:strCache>
                <c:ptCount val="6"/>
                <c:pt idx="0">
                  <c:v>2019</c:v>
                </c:pt>
                <c:pt idx="1">
                  <c:v>2020</c:v>
                </c:pt>
                <c:pt idx="2">
                  <c:v>2021</c:v>
                </c:pt>
                <c:pt idx="3">
                  <c:v>2022</c:v>
                </c:pt>
                <c:pt idx="4">
                  <c:v>2023</c:v>
                </c:pt>
                <c:pt idx="5">
                  <c:v>2024</c:v>
                </c:pt>
              </c:strCache>
            </c:strRef>
          </c:cat>
          <c:val>
            <c:numRef>
              <c:f>'PIVOT TABLE'!$T$4:$T$10</c:f>
              <c:numCache>
                <c:formatCode>General</c:formatCode>
                <c:ptCount val="6"/>
                <c:pt idx="0">
                  <c:v>0.31835474536796177</c:v>
                </c:pt>
                <c:pt idx="1">
                  <c:v>0.77991011211106265</c:v>
                </c:pt>
                <c:pt idx="2">
                  <c:v>4.3258253597284204</c:v>
                </c:pt>
                <c:pt idx="3">
                  <c:v>5.7145460753333035</c:v>
                </c:pt>
                <c:pt idx="4">
                  <c:v>7.5525764239057631</c:v>
                </c:pt>
                <c:pt idx="5">
                  <c:v>13.638978701852242</c:v>
                </c:pt>
              </c:numCache>
            </c:numRef>
          </c:val>
          <c:extLst>
            <c:ext xmlns:c16="http://schemas.microsoft.com/office/drawing/2014/chart" uri="{C3380CC4-5D6E-409C-BE32-E72D297353CC}">
              <c16:uniqueId val="{00000001-7E94-438E-9DC3-97013C955B51}"/>
            </c:ext>
          </c:extLst>
        </c:ser>
        <c:dLbls>
          <c:showLegendKey val="0"/>
          <c:showVal val="0"/>
          <c:showCatName val="0"/>
          <c:showSerName val="0"/>
          <c:showPercent val="0"/>
          <c:showBubbleSize val="0"/>
        </c:dLbls>
        <c:gapWidth val="182"/>
        <c:axId val="1469416400"/>
        <c:axId val="1469417840"/>
      </c:barChart>
      <c:catAx>
        <c:axId val="14694164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417840"/>
        <c:crosses val="autoZero"/>
        <c:auto val="1"/>
        <c:lblAlgn val="ctr"/>
        <c:lblOffset val="100"/>
        <c:noMultiLvlLbl val="0"/>
      </c:catAx>
      <c:valAx>
        <c:axId val="14694178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4164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[TATA MOTERS Dashboard by  KAJAL Final.xlsx]PIVOT TABLE!PivotTable2</c:name>
    <c:fmtId val="3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i="0" u="none" strike="noStrike" baseline="0">
                <a:effectLst/>
                <a:latin typeface="Arial" panose="020B0604020202020204" pitchFamily="34" charset="0"/>
                <a:cs typeface="Arial" panose="020B0604020202020204" pitchFamily="34" charset="0"/>
              </a:rPr>
              <a:t>Annual Trading Volume</a:t>
            </a:r>
            <a:endParaRPr lang="en-US" sz="1000" b="1">
              <a:latin typeface="Arial" panose="020B0604020202020204" pitchFamily="34" charset="0"/>
              <a:cs typeface="Arial" panose="020B0604020202020204" pitchFamily="34" charset="0"/>
            </a:endParaRPr>
          </a:p>
        </c:rich>
      </c:tx>
      <c:layout>
        <c:manualLayout>
          <c:xMode val="edge"/>
          <c:yMode val="edge"/>
          <c:x val="0.19413250800734155"/>
          <c:y val="2.74678088122095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TABLE'!$F$3</c:f>
              <c:strCache>
                <c:ptCount val="1"/>
                <c:pt idx="0">
                  <c:v>Total</c:v>
                </c:pt>
              </c:strCache>
            </c:strRef>
          </c:tx>
          <c:spPr>
            <a:solidFill>
              <a:schemeClr val="accent1"/>
            </a:solidFill>
            <a:ln>
              <a:noFill/>
            </a:ln>
            <a:effectLst/>
          </c:spPr>
          <c:invertIfNegative val="0"/>
          <c:cat>
            <c:strRef>
              <c:f>'PIVOT TABLE'!$E$4:$E$10</c:f>
              <c:strCache>
                <c:ptCount val="6"/>
                <c:pt idx="0">
                  <c:v>2019</c:v>
                </c:pt>
                <c:pt idx="1">
                  <c:v>2020</c:v>
                </c:pt>
                <c:pt idx="2">
                  <c:v>2021</c:v>
                </c:pt>
                <c:pt idx="3">
                  <c:v>2022</c:v>
                </c:pt>
                <c:pt idx="4">
                  <c:v>2023</c:v>
                </c:pt>
                <c:pt idx="5">
                  <c:v>2024</c:v>
                </c:pt>
              </c:strCache>
            </c:strRef>
          </c:cat>
          <c:val>
            <c:numRef>
              <c:f>'PIVOT TABLE'!$F$4:$F$10</c:f>
              <c:numCache>
                <c:formatCode>General</c:formatCode>
                <c:ptCount val="6"/>
                <c:pt idx="0">
                  <c:v>4544704881</c:v>
                </c:pt>
                <c:pt idx="1">
                  <c:v>16345943168</c:v>
                </c:pt>
                <c:pt idx="2">
                  <c:v>13906509029</c:v>
                </c:pt>
                <c:pt idx="3">
                  <c:v>4531686777</c:v>
                </c:pt>
                <c:pt idx="4">
                  <c:v>2931696257</c:v>
                </c:pt>
                <c:pt idx="5">
                  <c:v>1715388444</c:v>
                </c:pt>
              </c:numCache>
            </c:numRef>
          </c:val>
          <c:extLst>
            <c:ext xmlns:c16="http://schemas.microsoft.com/office/drawing/2014/chart" uri="{C3380CC4-5D6E-409C-BE32-E72D297353CC}">
              <c16:uniqueId val="{00000000-F443-4D5C-AF25-32661C5297B0}"/>
            </c:ext>
          </c:extLst>
        </c:ser>
        <c:dLbls>
          <c:showLegendKey val="0"/>
          <c:showVal val="0"/>
          <c:showCatName val="0"/>
          <c:showSerName val="0"/>
          <c:showPercent val="0"/>
          <c:showBubbleSize val="0"/>
        </c:dLbls>
        <c:gapWidth val="182"/>
        <c:axId val="30969375"/>
        <c:axId val="30967455"/>
      </c:barChart>
      <c:catAx>
        <c:axId val="30969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67455"/>
        <c:crosses val="autoZero"/>
        <c:auto val="1"/>
        <c:lblAlgn val="ctr"/>
        <c:lblOffset val="100"/>
        <c:noMultiLvlLbl val="0"/>
      </c:catAx>
      <c:valAx>
        <c:axId val="30967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69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image" Target="../media/image3.png"/><Relationship Id="rId7" Type="http://schemas.openxmlformats.org/officeDocument/2006/relationships/chart" Target="../charts/chart10.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 Id="rId9"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20</xdr:col>
      <xdr:colOff>175260</xdr:colOff>
      <xdr:row>17</xdr:row>
      <xdr:rowOff>129540</xdr:rowOff>
    </xdr:from>
    <xdr:to>
      <xdr:col>22</xdr:col>
      <xdr:colOff>476249</xdr:colOff>
      <xdr:row>31</xdr:row>
      <xdr:rowOff>36195</xdr:rowOff>
    </xdr:to>
    <mc:AlternateContent xmlns:mc="http://schemas.openxmlformats.org/markup-compatibility/2006" xmlns:a14="http://schemas.microsoft.com/office/drawing/2010/main">
      <mc:Choice Requires="a14">
        <xdr:graphicFrame macro="">
          <xdr:nvGraphicFramePr>
            <xdr:cNvPr id="2" name="Month">
              <a:extLst>
                <a:ext uri="{FF2B5EF4-FFF2-40B4-BE49-F238E27FC236}">
                  <a16:creationId xmlns:a16="http://schemas.microsoft.com/office/drawing/2014/main" id="{FCCE7A25-2B37-6C2F-17C5-B6AEBEA12A6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120860" y="3253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205270</xdr:colOff>
      <xdr:row>11</xdr:row>
      <xdr:rowOff>116088</xdr:rowOff>
    </xdr:from>
    <xdr:to>
      <xdr:col>25</xdr:col>
      <xdr:colOff>499117</xdr:colOff>
      <xdr:row>25</xdr:row>
      <xdr:rowOff>22743</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58791B36-92C3-5D55-D2DB-A264D662EF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4231789" y="2101051"/>
              <a:ext cx="1835103" cy="2409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123826</xdr:colOff>
      <xdr:row>11</xdr:row>
      <xdr:rowOff>38806</xdr:rowOff>
    </xdr:from>
    <xdr:to>
      <xdr:col>10</xdr:col>
      <xdr:colOff>261719</xdr:colOff>
      <xdr:row>25</xdr:row>
      <xdr:rowOff>70952</xdr:rowOff>
    </xdr:to>
    <xdr:graphicFrame macro="">
      <xdr:nvGraphicFramePr>
        <xdr:cNvPr id="6" name="Chart 5">
          <a:extLst>
            <a:ext uri="{FF2B5EF4-FFF2-40B4-BE49-F238E27FC236}">
              <a16:creationId xmlns:a16="http://schemas.microsoft.com/office/drawing/2014/main" id="{77640BA0-C317-1409-0069-AE1D02C97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479777</xdr:colOff>
      <xdr:row>28</xdr:row>
      <xdr:rowOff>66675</xdr:rowOff>
    </xdr:from>
    <xdr:to>
      <xdr:col>16</xdr:col>
      <xdr:colOff>9525</xdr:colOff>
      <xdr:row>41</xdr:row>
      <xdr:rowOff>30481</xdr:rowOff>
    </xdr:to>
    <xdr:graphicFrame macro="">
      <xdr:nvGraphicFramePr>
        <xdr:cNvPr id="13" name="Chart 12">
          <a:extLst>
            <a:ext uri="{FF2B5EF4-FFF2-40B4-BE49-F238E27FC236}">
              <a16:creationId xmlns:a16="http://schemas.microsoft.com/office/drawing/2014/main" id="{BE10B6FF-7273-AA80-2CFC-D7D9C725B1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479777</xdr:colOff>
      <xdr:row>11</xdr:row>
      <xdr:rowOff>15992</xdr:rowOff>
    </xdr:from>
    <xdr:to>
      <xdr:col>19</xdr:col>
      <xdr:colOff>1800225</xdr:colOff>
      <xdr:row>26</xdr:row>
      <xdr:rowOff>78081</xdr:rowOff>
    </xdr:to>
    <xdr:graphicFrame macro="">
      <xdr:nvGraphicFramePr>
        <xdr:cNvPr id="14" name="Chart 13">
          <a:extLst>
            <a:ext uri="{FF2B5EF4-FFF2-40B4-BE49-F238E27FC236}">
              <a16:creationId xmlns:a16="http://schemas.microsoft.com/office/drawing/2014/main" id="{9E37FD16-00E4-7924-5668-F2D94FCBF1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272816</xdr:colOff>
      <xdr:row>25</xdr:row>
      <xdr:rowOff>65853</xdr:rowOff>
    </xdr:from>
    <xdr:to>
      <xdr:col>12</xdr:col>
      <xdr:colOff>1752600</xdr:colOff>
      <xdr:row>40</xdr:row>
      <xdr:rowOff>162749</xdr:rowOff>
    </xdr:to>
    <xdr:graphicFrame macro="">
      <xdr:nvGraphicFramePr>
        <xdr:cNvPr id="15" name="Chart 14">
          <a:extLst>
            <a:ext uri="{FF2B5EF4-FFF2-40B4-BE49-F238E27FC236}">
              <a16:creationId xmlns:a16="http://schemas.microsoft.com/office/drawing/2014/main" id="{1A06E893-2443-0F11-C943-681F3D7503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250122</xdr:colOff>
      <xdr:row>11</xdr:row>
      <xdr:rowOff>29083</xdr:rowOff>
    </xdr:from>
    <xdr:to>
      <xdr:col>3</xdr:col>
      <xdr:colOff>383909</xdr:colOff>
      <xdr:row>22</xdr:row>
      <xdr:rowOff>174504</xdr:rowOff>
    </xdr:to>
    <xdr:graphicFrame macro="">
      <xdr:nvGraphicFramePr>
        <xdr:cNvPr id="16" name="Chart 15">
          <a:extLst>
            <a:ext uri="{FF2B5EF4-FFF2-40B4-BE49-F238E27FC236}">
              <a16:creationId xmlns:a16="http://schemas.microsoft.com/office/drawing/2014/main" id="{FBAD0356-E7CD-CF62-EFFF-CD67A679B5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PrintsWithSheet="0"/>
  </xdr:twoCellAnchor>
  <xdr:twoCellAnchor>
    <xdr:from>
      <xdr:col>3</xdr:col>
      <xdr:colOff>247650</xdr:colOff>
      <xdr:row>26</xdr:row>
      <xdr:rowOff>76200</xdr:rowOff>
    </xdr:from>
    <xdr:to>
      <xdr:col>7</xdr:col>
      <xdr:colOff>609600</xdr:colOff>
      <xdr:row>41</xdr:row>
      <xdr:rowOff>4763</xdr:rowOff>
    </xdr:to>
    <xdr:graphicFrame macro="">
      <xdr:nvGraphicFramePr>
        <xdr:cNvPr id="4" name="Chart 3">
          <a:extLst>
            <a:ext uri="{FF2B5EF4-FFF2-40B4-BE49-F238E27FC236}">
              <a16:creationId xmlns:a16="http://schemas.microsoft.com/office/drawing/2014/main" id="{7A2F256D-B138-9B3B-0F31-29435ADB80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385591</xdr:colOff>
      <xdr:row>0</xdr:row>
      <xdr:rowOff>134589</xdr:rowOff>
    </xdr:from>
    <xdr:to>
      <xdr:col>21</xdr:col>
      <xdr:colOff>302965</xdr:colOff>
      <xdr:row>37</xdr:row>
      <xdr:rowOff>36723</xdr:rowOff>
    </xdr:to>
    <xdr:sp macro="" textlink="">
      <xdr:nvSpPr>
        <xdr:cNvPr id="2" name="Rectangle 1">
          <a:extLst>
            <a:ext uri="{FF2B5EF4-FFF2-40B4-BE49-F238E27FC236}">
              <a16:creationId xmlns:a16="http://schemas.microsoft.com/office/drawing/2014/main" id="{BF451514-8177-7030-C79A-18314108A6CD}"/>
            </a:ext>
          </a:extLst>
        </xdr:cNvPr>
        <xdr:cNvSpPr/>
      </xdr:nvSpPr>
      <xdr:spPr>
        <a:xfrm>
          <a:off x="991519" y="134589"/>
          <a:ext cx="12035928" cy="6695869"/>
        </a:xfrm>
        <a:prstGeom prst="rect">
          <a:avLst/>
        </a:prstGeom>
        <a:solidFill>
          <a:srgbClr val="305598"/>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505765</xdr:colOff>
      <xdr:row>0</xdr:row>
      <xdr:rowOff>154512</xdr:rowOff>
    </xdr:from>
    <xdr:to>
      <xdr:col>4</xdr:col>
      <xdr:colOff>559106</xdr:colOff>
      <xdr:row>11</xdr:row>
      <xdr:rowOff>138538</xdr:rowOff>
    </xdr:to>
    <xdr:sp macro="" textlink="">
      <xdr:nvSpPr>
        <xdr:cNvPr id="3" name="Rectangle: Rounded Corners 2">
          <a:extLst>
            <a:ext uri="{FF2B5EF4-FFF2-40B4-BE49-F238E27FC236}">
              <a16:creationId xmlns:a16="http://schemas.microsoft.com/office/drawing/2014/main" id="{5A9FEE1C-6A6F-DA3A-005D-36F8A60AA0C4}"/>
            </a:ext>
          </a:extLst>
        </xdr:cNvPr>
        <xdr:cNvSpPr/>
      </xdr:nvSpPr>
      <xdr:spPr>
        <a:xfrm>
          <a:off x="1111693" y="154512"/>
          <a:ext cx="1871124" cy="2003785"/>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10</xdr:col>
      <xdr:colOff>312420</xdr:colOff>
      <xdr:row>1</xdr:row>
      <xdr:rowOff>161290</xdr:rowOff>
    </xdr:from>
    <xdr:to>
      <xdr:col>15</xdr:col>
      <xdr:colOff>251461</xdr:colOff>
      <xdr:row>5</xdr:row>
      <xdr:rowOff>107102</xdr:rowOff>
    </xdr:to>
    <xdr:sp macro="" textlink="">
      <xdr:nvSpPr>
        <xdr:cNvPr id="11" name="Rectangle: Rounded Corners 10">
          <a:extLst>
            <a:ext uri="{FF2B5EF4-FFF2-40B4-BE49-F238E27FC236}">
              <a16:creationId xmlns:a16="http://schemas.microsoft.com/office/drawing/2014/main" id="{198958E9-8307-B43E-9F23-7C57370C2E56}"/>
            </a:ext>
          </a:extLst>
        </xdr:cNvPr>
        <xdr:cNvSpPr/>
      </xdr:nvSpPr>
      <xdr:spPr>
        <a:xfrm>
          <a:off x="6408420" y="344170"/>
          <a:ext cx="2987041" cy="677332"/>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sz="1800" b="1">
              <a:latin typeface="Algerian" panose="04020705040A02060702" pitchFamily="82" charset="0"/>
            </a:rPr>
            <a:t>          </a:t>
          </a:r>
          <a:r>
            <a:rPr lang="en-IN" sz="2000" b="1">
              <a:latin typeface="Algerian" panose="04020705040A02060702" pitchFamily="82" charset="0"/>
            </a:rPr>
            <a:t>TATA MOTORS</a:t>
          </a:r>
        </a:p>
      </xdr:txBody>
    </xdr:sp>
    <xdr:clientData/>
  </xdr:twoCellAnchor>
  <xdr:twoCellAnchor>
    <xdr:from>
      <xdr:col>1</xdr:col>
      <xdr:colOff>466288</xdr:colOff>
      <xdr:row>11</xdr:row>
      <xdr:rowOff>175811</xdr:rowOff>
    </xdr:from>
    <xdr:to>
      <xdr:col>5</xdr:col>
      <xdr:colOff>96581</xdr:colOff>
      <xdr:row>22</xdr:row>
      <xdr:rowOff>79721</xdr:rowOff>
    </xdr:to>
    <xdr:sp macro="" textlink="">
      <xdr:nvSpPr>
        <xdr:cNvPr id="12" name="Rectangle: Rounded Corners 11">
          <a:extLst>
            <a:ext uri="{FF2B5EF4-FFF2-40B4-BE49-F238E27FC236}">
              <a16:creationId xmlns:a16="http://schemas.microsoft.com/office/drawing/2014/main" id="{6A80AA7A-58A8-7B10-2D29-3021CC88AD5C}"/>
            </a:ext>
          </a:extLst>
        </xdr:cNvPr>
        <xdr:cNvSpPr/>
      </xdr:nvSpPr>
      <xdr:spPr>
        <a:xfrm>
          <a:off x="1072216" y="2195570"/>
          <a:ext cx="2054004" cy="1923669"/>
        </a:xfrm>
        <a:prstGeom prst="roundRect">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clientData/>
  </xdr:twoCellAnchor>
  <xdr:twoCellAnchor>
    <xdr:from>
      <xdr:col>5</xdr:col>
      <xdr:colOff>371448</xdr:colOff>
      <xdr:row>1</xdr:row>
      <xdr:rowOff>8278</xdr:rowOff>
    </xdr:from>
    <xdr:to>
      <xdr:col>10</xdr:col>
      <xdr:colOff>227515</xdr:colOff>
      <xdr:row>6</xdr:row>
      <xdr:rowOff>10925</xdr:rowOff>
    </xdr:to>
    <xdr:sp macro="" textlink="">
      <xdr:nvSpPr>
        <xdr:cNvPr id="14" name="Oval 13">
          <a:extLst>
            <a:ext uri="{FF2B5EF4-FFF2-40B4-BE49-F238E27FC236}">
              <a16:creationId xmlns:a16="http://schemas.microsoft.com/office/drawing/2014/main" id="{CEAC0163-57E1-576B-4FE9-8BDB39016ADF}"/>
            </a:ext>
          </a:extLst>
        </xdr:cNvPr>
        <xdr:cNvSpPr/>
      </xdr:nvSpPr>
      <xdr:spPr>
        <a:xfrm>
          <a:off x="3401087" y="191892"/>
          <a:ext cx="2885705" cy="920720"/>
        </a:xfrm>
        <a:prstGeom prst="ellipse">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IN" sz="1000">
              <a:latin typeface="Arial" panose="020B0604020202020204" pitchFamily="34" charset="0"/>
              <a:cs typeface="Arial" panose="020B0604020202020204" pitchFamily="34" charset="0"/>
            </a:rPr>
            <a:t>Tata Motors achieved a 7.5% EBIT margin and strong positive free cash flows of £0.7 billion  </a:t>
          </a:r>
          <a:endParaRPr lang="en-IN"/>
        </a:p>
      </xdr:txBody>
    </xdr:sp>
    <xdr:clientData/>
  </xdr:twoCellAnchor>
  <xdr:twoCellAnchor editAs="oneCell">
    <xdr:from>
      <xdr:col>10</xdr:col>
      <xdr:colOff>350520</xdr:colOff>
      <xdr:row>1</xdr:row>
      <xdr:rowOff>168910</xdr:rowOff>
    </xdr:from>
    <xdr:to>
      <xdr:col>11</xdr:col>
      <xdr:colOff>555967</xdr:colOff>
      <xdr:row>5</xdr:row>
      <xdr:rowOff>91440</xdr:rowOff>
    </xdr:to>
    <xdr:pic>
      <xdr:nvPicPr>
        <xdr:cNvPr id="18" name="Picture 17">
          <a:extLst>
            <a:ext uri="{FF2B5EF4-FFF2-40B4-BE49-F238E27FC236}">
              <a16:creationId xmlns:a16="http://schemas.microsoft.com/office/drawing/2014/main" id="{78226769-B8D8-1964-94BA-8C1EB9556F47}"/>
            </a:ext>
          </a:extLst>
        </xdr:cNvPr>
        <xdr:cNvPicPr>
          <a:picLocks noChangeAspect="1"/>
        </xdr:cNvPicPr>
      </xdr:nvPicPr>
      <xdr:blipFill>
        <a:blip xmlns:r="http://schemas.openxmlformats.org/officeDocument/2006/relationships" r:embed="rId1"/>
        <a:stretch>
          <a:fillRect/>
        </a:stretch>
      </xdr:blipFill>
      <xdr:spPr>
        <a:xfrm>
          <a:off x="6446520" y="351790"/>
          <a:ext cx="815047" cy="654050"/>
        </a:xfrm>
        <a:prstGeom prst="rect">
          <a:avLst/>
        </a:prstGeom>
      </xdr:spPr>
    </xdr:pic>
    <xdr:clientData/>
  </xdr:twoCellAnchor>
  <xdr:twoCellAnchor>
    <xdr:from>
      <xdr:col>16</xdr:col>
      <xdr:colOff>153410</xdr:colOff>
      <xdr:row>21</xdr:row>
      <xdr:rowOff>10559</xdr:rowOff>
    </xdr:from>
    <xdr:to>
      <xdr:col>21</xdr:col>
      <xdr:colOff>244850</xdr:colOff>
      <xdr:row>36</xdr:row>
      <xdr:rowOff>41039</xdr:rowOff>
    </xdr:to>
    <xdr:sp macro="" textlink="">
      <xdr:nvSpPr>
        <xdr:cNvPr id="25" name="Rectangle: Rounded Corners 24">
          <a:extLst>
            <a:ext uri="{FF2B5EF4-FFF2-40B4-BE49-F238E27FC236}">
              <a16:creationId xmlns:a16="http://schemas.microsoft.com/office/drawing/2014/main" id="{6F8E78C4-7A10-4682-3D5F-E1099E09825E}"/>
            </a:ext>
          </a:extLst>
        </xdr:cNvPr>
        <xdr:cNvSpPr/>
      </xdr:nvSpPr>
      <xdr:spPr>
        <a:xfrm>
          <a:off x="9848253" y="3866463"/>
          <a:ext cx="3121079" cy="278469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a:p>
          <a:pPr algn="l"/>
          <a:r>
            <a:rPr lang="en-IN" sz="1100" b="1" u="sng"/>
            <a:t>Profit Growth</a:t>
          </a:r>
          <a:r>
            <a:rPr lang="en-IN" sz="1100"/>
            <a:t>: Tata Motors reported a consolidated net profit increase of 74% to ₹5,566 crore in the June 2024 quarter. This robust performance was driven by Jaguar Land Rover (JLR) and the domestic business</a:t>
          </a:r>
        </a:p>
        <a:p>
          <a:pPr algn="l"/>
          <a:r>
            <a:rPr lang="en-IN" sz="1100" b="1" u="sng">
              <a:solidFill>
                <a:sysClr val="windowText" lastClr="000000"/>
              </a:solidFill>
            </a:rPr>
            <a:t>Revenue Projection</a:t>
          </a:r>
          <a:r>
            <a:rPr lang="en-IN" sz="1100"/>
            <a:t>: For Q1, revenue is expected to rise by 6% year-on-year, based on average estimates from four brokerages.                   </a:t>
          </a:r>
          <a:r>
            <a:rPr lang="en-IN" sz="1100" b="1" u="sng"/>
            <a:t>Key Insights</a:t>
          </a:r>
          <a:r>
            <a:rPr lang="en-IN" sz="1100"/>
            <a:t>: Despite a weaker performance in the Passenger Vehicles (PV) sector, Tata Motors’ revenue growth is bolstered by strong volume increases in JLR and Commercial Vehicle (CV) segment</a:t>
          </a:r>
        </a:p>
      </xdr:txBody>
    </xdr:sp>
    <xdr:clientData/>
  </xdr:twoCellAnchor>
  <xdr:twoCellAnchor editAs="oneCell">
    <xdr:from>
      <xdr:col>17</xdr:col>
      <xdr:colOff>514855</xdr:colOff>
      <xdr:row>20</xdr:row>
      <xdr:rowOff>169753</xdr:rowOff>
    </xdr:from>
    <xdr:to>
      <xdr:col>19</xdr:col>
      <xdr:colOff>374741</xdr:colOff>
      <xdr:row>23</xdr:row>
      <xdr:rowOff>28844</xdr:rowOff>
    </xdr:to>
    <xdr:pic>
      <xdr:nvPicPr>
        <xdr:cNvPr id="27" name="Picture 26">
          <a:extLst>
            <a:ext uri="{FF2B5EF4-FFF2-40B4-BE49-F238E27FC236}">
              <a16:creationId xmlns:a16="http://schemas.microsoft.com/office/drawing/2014/main" id="{DCC79A6C-29F4-B113-32CC-79993A72F3DC}"/>
            </a:ext>
          </a:extLst>
        </xdr:cNvPr>
        <xdr:cNvPicPr>
          <a:picLocks noChangeAspect="1"/>
        </xdr:cNvPicPr>
      </xdr:nvPicPr>
      <xdr:blipFill>
        <a:blip xmlns:r="http://schemas.openxmlformats.org/officeDocument/2006/relationships" r:embed="rId2"/>
        <a:stretch>
          <a:fillRect/>
        </a:stretch>
      </xdr:blipFill>
      <xdr:spPr>
        <a:xfrm>
          <a:off x="10815626" y="3842042"/>
          <a:ext cx="1071742" cy="409935"/>
        </a:xfrm>
        <a:prstGeom prst="rect">
          <a:avLst/>
        </a:prstGeom>
      </xdr:spPr>
    </xdr:pic>
    <xdr:clientData/>
  </xdr:twoCellAnchor>
  <xdr:twoCellAnchor editAs="oneCell">
    <xdr:from>
      <xdr:col>2</xdr:col>
      <xdr:colOff>56736</xdr:colOff>
      <xdr:row>1</xdr:row>
      <xdr:rowOff>27360</xdr:rowOff>
    </xdr:from>
    <xdr:to>
      <xdr:col>4</xdr:col>
      <xdr:colOff>373104</xdr:colOff>
      <xdr:row>11</xdr:row>
      <xdr:rowOff>95939</xdr:rowOff>
    </xdr:to>
    <mc:AlternateContent xmlns:mc="http://schemas.openxmlformats.org/markup-compatibility/2006" xmlns:a14="http://schemas.microsoft.com/office/drawing/2010/main">
      <mc:Choice Requires="a14">
        <xdr:graphicFrame macro="">
          <xdr:nvGraphicFramePr>
            <xdr:cNvPr id="28" name="Year 1">
              <a:extLst>
                <a:ext uri="{FF2B5EF4-FFF2-40B4-BE49-F238E27FC236}">
                  <a16:creationId xmlns:a16="http://schemas.microsoft.com/office/drawing/2014/main" id="{BFFB2985-3ACC-4596-93E4-06D2E0EFD9F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268591" y="210974"/>
              <a:ext cx="1528224" cy="19047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86288</xdr:colOff>
      <xdr:row>12</xdr:row>
      <xdr:rowOff>22860</xdr:rowOff>
    </xdr:from>
    <xdr:to>
      <xdr:col>4</xdr:col>
      <xdr:colOff>489333</xdr:colOff>
      <xdr:row>22</xdr:row>
      <xdr:rowOff>76199</xdr:rowOff>
    </xdr:to>
    <mc:AlternateContent xmlns:mc="http://schemas.openxmlformats.org/markup-compatibility/2006" xmlns:a14="http://schemas.microsoft.com/office/drawing/2010/main">
      <mc:Choice Requires="a14">
        <xdr:graphicFrame macro="">
          <xdr:nvGraphicFramePr>
            <xdr:cNvPr id="29" name="Month 1">
              <a:extLst>
                <a:ext uri="{FF2B5EF4-FFF2-40B4-BE49-F238E27FC236}">
                  <a16:creationId xmlns:a16="http://schemas.microsoft.com/office/drawing/2014/main" id="{8840B29D-69A7-4671-8255-54290FCEFAEE}"/>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298143" y="2226233"/>
              <a:ext cx="1614901" cy="18894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333352</xdr:colOff>
      <xdr:row>1</xdr:row>
      <xdr:rowOff>90063</xdr:rowOff>
    </xdr:from>
    <xdr:to>
      <xdr:col>21</xdr:col>
      <xdr:colOff>51412</xdr:colOff>
      <xdr:row>5</xdr:row>
      <xdr:rowOff>151023</xdr:rowOff>
    </xdr:to>
    <xdr:sp macro="" textlink="">
      <xdr:nvSpPr>
        <xdr:cNvPr id="32" name="Oval 31">
          <a:extLst>
            <a:ext uri="{FF2B5EF4-FFF2-40B4-BE49-F238E27FC236}">
              <a16:creationId xmlns:a16="http://schemas.microsoft.com/office/drawing/2014/main" id="{A38C6E55-AFD4-72B9-9611-6D78F918E0D5}"/>
            </a:ext>
          </a:extLst>
        </xdr:cNvPr>
        <xdr:cNvSpPr/>
      </xdr:nvSpPr>
      <xdr:spPr>
        <a:xfrm>
          <a:off x="9422268" y="273677"/>
          <a:ext cx="3353626" cy="795418"/>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000" b="0">
              <a:latin typeface="Arial" panose="020B0604020202020204" pitchFamily="34" charset="0"/>
              <a:cs typeface="Arial" panose="020B0604020202020204" pitchFamily="34" charset="0"/>
            </a:rPr>
            <a:t>Tata Motors shares have surged by 36.59% year-to-date, reinforcing positive momentum in the current fiscal Year.</a:t>
          </a:r>
          <a:endParaRPr lang="en-IN" sz="800" b="1">
            <a:latin typeface="Arial" panose="020B0604020202020204" pitchFamily="34" charset="0"/>
            <a:cs typeface="Arial" panose="020B0604020202020204" pitchFamily="34" charset="0"/>
          </a:endParaRPr>
        </a:p>
      </xdr:txBody>
    </xdr:sp>
    <xdr:clientData/>
  </xdr:twoCellAnchor>
  <xdr:twoCellAnchor editAs="oneCell">
    <xdr:from>
      <xdr:col>17</xdr:col>
      <xdr:colOff>443521</xdr:colOff>
      <xdr:row>0</xdr:row>
      <xdr:rowOff>135782</xdr:rowOff>
    </xdr:from>
    <xdr:to>
      <xdr:col>19</xdr:col>
      <xdr:colOff>77761</xdr:colOff>
      <xdr:row>3</xdr:row>
      <xdr:rowOff>123636</xdr:rowOff>
    </xdr:to>
    <xdr:pic>
      <xdr:nvPicPr>
        <xdr:cNvPr id="33" name="Picture 32">
          <a:extLst>
            <a:ext uri="{FF2B5EF4-FFF2-40B4-BE49-F238E27FC236}">
              <a16:creationId xmlns:a16="http://schemas.microsoft.com/office/drawing/2014/main" id="{0809AF96-8F57-24B6-6DCB-77C934EAC2E5}"/>
            </a:ext>
          </a:extLst>
        </xdr:cNvPr>
        <xdr:cNvPicPr>
          <a:picLocks noChangeAspect="1"/>
        </xdr:cNvPicPr>
      </xdr:nvPicPr>
      <xdr:blipFill>
        <a:blip xmlns:r="http://schemas.openxmlformats.org/officeDocument/2006/relationships" r:embed="rId3"/>
        <a:stretch>
          <a:fillRect/>
        </a:stretch>
      </xdr:blipFill>
      <xdr:spPr>
        <a:xfrm>
          <a:off x="10744292" y="135782"/>
          <a:ext cx="846096" cy="538697"/>
        </a:xfrm>
        <a:prstGeom prst="rect">
          <a:avLst/>
        </a:prstGeom>
      </xdr:spPr>
    </xdr:pic>
    <xdr:clientData/>
  </xdr:twoCellAnchor>
  <xdr:twoCellAnchor editAs="oneCell">
    <xdr:from>
      <xdr:col>7</xdr:col>
      <xdr:colOff>240531</xdr:colOff>
      <xdr:row>0</xdr:row>
      <xdr:rowOff>46378</xdr:rowOff>
    </xdr:from>
    <xdr:to>
      <xdr:col>8</xdr:col>
      <xdr:colOff>484371</xdr:colOff>
      <xdr:row>3</xdr:row>
      <xdr:rowOff>34232</xdr:rowOff>
    </xdr:to>
    <xdr:pic>
      <xdr:nvPicPr>
        <xdr:cNvPr id="34" name="Picture 33">
          <a:extLst>
            <a:ext uri="{FF2B5EF4-FFF2-40B4-BE49-F238E27FC236}">
              <a16:creationId xmlns:a16="http://schemas.microsoft.com/office/drawing/2014/main" id="{399D1EFA-69DE-4A86-935F-9229F09CBF71}"/>
            </a:ext>
          </a:extLst>
        </xdr:cNvPr>
        <xdr:cNvPicPr>
          <a:picLocks noChangeAspect="1"/>
        </xdr:cNvPicPr>
      </xdr:nvPicPr>
      <xdr:blipFill>
        <a:blip xmlns:r="http://schemas.openxmlformats.org/officeDocument/2006/relationships" r:embed="rId3"/>
        <a:stretch>
          <a:fillRect/>
        </a:stretch>
      </xdr:blipFill>
      <xdr:spPr>
        <a:xfrm>
          <a:off x="4482025" y="46378"/>
          <a:ext cx="849768" cy="538697"/>
        </a:xfrm>
        <a:prstGeom prst="rect">
          <a:avLst/>
        </a:prstGeom>
      </xdr:spPr>
    </xdr:pic>
    <xdr:clientData/>
  </xdr:twoCellAnchor>
  <xdr:twoCellAnchor>
    <xdr:from>
      <xdr:col>11</xdr:col>
      <xdr:colOff>10190</xdr:colOff>
      <xdr:row>21</xdr:row>
      <xdr:rowOff>12026</xdr:rowOff>
    </xdr:from>
    <xdr:to>
      <xdr:col>16</xdr:col>
      <xdr:colOff>101631</xdr:colOff>
      <xdr:row>36</xdr:row>
      <xdr:rowOff>42506</xdr:rowOff>
    </xdr:to>
    <xdr:sp macro="" textlink="">
      <xdr:nvSpPr>
        <xdr:cNvPr id="15" name="Rectangle: Rounded Corners 14">
          <a:extLst>
            <a:ext uri="{FF2B5EF4-FFF2-40B4-BE49-F238E27FC236}">
              <a16:creationId xmlns:a16="http://schemas.microsoft.com/office/drawing/2014/main" id="{15B925A0-53CE-4891-B11C-5BE52C6EB88A}"/>
            </a:ext>
          </a:extLst>
        </xdr:cNvPr>
        <xdr:cNvSpPr/>
      </xdr:nvSpPr>
      <xdr:spPr>
        <a:xfrm>
          <a:off x="6675395" y="3867930"/>
          <a:ext cx="3121079" cy="278469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xdr:txBody>
    </xdr:sp>
    <xdr:clientData/>
  </xdr:twoCellAnchor>
  <xdr:twoCellAnchor>
    <xdr:from>
      <xdr:col>10</xdr:col>
      <xdr:colOff>337024</xdr:colOff>
      <xdr:row>6</xdr:row>
      <xdr:rowOff>45077</xdr:rowOff>
    </xdr:from>
    <xdr:to>
      <xdr:col>15</xdr:col>
      <xdr:colOff>428464</xdr:colOff>
      <xdr:row>20</xdr:row>
      <xdr:rowOff>146892</xdr:rowOff>
    </xdr:to>
    <xdr:sp macro="" textlink="">
      <xdr:nvSpPr>
        <xdr:cNvPr id="19" name="Rectangle: Rounded Corners 18">
          <a:extLst>
            <a:ext uri="{FF2B5EF4-FFF2-40B4-BE49-F238E27FC236}">
              <a16:creationId xmlns:a16="http://schemas.microsoft.com/office/drawing/2014/main" id="{13142CC8-3183-473C-B73C-A6C22549FB95}"/>
            </a:ext>
          </a:extLst>
        </xdr:cNvPr>
        <xdr:cNvSpPr/>
      </xdr:nvSpPr>
      <xdr:spPr>
        <a:xfrm>
          <a:off x="6396301" y="1146764"/>
          <a:ext cx="3121079" cy="26724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xdr:txBody>
    </xdr:sp>
    <xdr:clientData/>
  </xdr:twoCellAnchor>
  <xdr:twoCellAnchor>
    <xdr:from>
      <xdr:col>15</xdr:col>
      <xdr:colOff>516966</xdr:colOff>
      <xdr:row>6</xdr:row>
      <xdr:rowOff>32225</xdr:rowOff>
    </xdr:from>
    <xdr:to>
      <xdr:col>21</xdr:col>
      <xdr:colOff>2479</xdr:colOff>
      <xdr:row>20</xdr:row>
      <xdr:rowOff>137711</xdr:rowOff>
    </xdr:to>
    <xdr:sp macro="" textlink="">
      <xdr:nvSpPr>
        <xdr:cNvPr id="20" name="Rectangle: Rounded Corners 19">
          <a:extLst>
            <a:ext uri="{FF2B5EF4-FFF2-40B4-BE49-F238E27FC236}">
              <a16:creationId xmlns:a16="http://schemas.microsoft.com/office/drawing/2014/main" id="{46117A0C-5FF9-4503-B0DB-26B21017EB54}"/>
            </a:ext>
          </a:extLst>
        </xdr:cNvPr>
        <xdr:cNvSpPr/>
      </xdr:nvSpPr>
      <xdr:spPr>
        <a:xfrm>
          <a:off x="9605882" y="1133912"/>
          <a:ext cx="3121079" cy="267608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xdr:txBody>
    </xdr:sp>
    <xdr:clientData/>
  </xdr:twoCellAnchor>
  <xdr:twoCellAnchor>
    <xdr:from>
      <xdr:col>5</xdr:col>
      <xdr:colOff>201149</xdr:colOff>
      <xdr:row>6</xdr:row>
      <xdr:rowOff>65275</xdr:rowOff>
    </xdr:from>
    <xdr:to>
      <xdr:col>10</xdr:col>
      <xdr:colOff>292590</xdr:colOff>
      <xdr:row>21</xdr:row>
      <xdr:rowOff>9180</xdr:rowOff>
    </xdr:to>
    <xdr:sp macro="" textlink="">
      <xdr:nvSpPr>
        <xdr:cNvPr id="21" name="Rectangle: Rounded Corners 20">
          <a:extLst>
            <a:ext uri="{FF2B5EF4-FFF2-40B4-BE49-F238E27FC236}">
              <a16:creationId xmlns:a16="http://schemas.microsoft.com/office/drawing/2014/main" id="{AF04B146-FBA2-4C04-8DE8-B0D876C15420}"/>
            </a:ext>
          </a:extLst>
        </xdr:cNvPr>
        <xdr:cNvSpPr/>
      </xdr:nvSpPr>
      <xdr:spPr>
        <a:xfrm>
          <a:off x="3230788" y="1166962"/>
          <a:ext cx="3121079" cy="269812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xdr:txBody>
    </xdr:sp>
    <xdr:clientData/>
  </xdr:twoCellAnchor>
  <xdr:twoCellAnchor>
    <xdr:from>
      <xdr:col>5</xdr:col>
      <xdr:colOff>454536</xdr:colOff>
      <xdr:row>21</xdr:row>
      <xdr:rowOff>52421</xdr:rowOff>
    </xdr:from>
    <xdr:to>
      <xdr:col>10</xdr:col>
      <xdr:colOff>545977</xdr:colOff>
      <xdr:row>36</xdr:row>
      <xdr:rowOff>82901</xdr:rowOff>
    </xdr:to>
    <xdr:sp macro="" textlink="">
      <xdr:nvSpPr>
        <xdr:cNvPr id="22" name="Rectangle: Rounded Corners 21">
          <a:extLst>
            <a:ext uri="{FF2B5EF4-FFF2-40B4-BE49-F238E27FC236}">
              <a16:creationId xmlns:a16="http://schemas.microsoft.com/office/drawing/2014/main" id="{D7FBD5A4-0C87-42B0-99E8-7587E8727551}"/>
            </a:ext>
          </a:extLst>
        </xdr:cNvPr>
        <xdr:cNvSpPr/>
      </xdr:nvSpPr>
      <xdr:spPr>
        <a:xfrm>
          <a:off x="3484175" y="3908325"/>
          <a:ext cx="3121079" cy="2784696"/>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xdr:txBody>
    </xdr:sp>
    <xdr:clientData/>
  </xdr:twoCellAnchor>
  <xdr:twoCellAnchor>
    <xdr:from>
      <xdr:col>1</xdr:col>
      <xdr:colOff>423323</xdr:colOff>
      <xdr:row>22</xdr:row>
      <xdr:rowOff>137712</xdr:rowOff>
    </xdr:from>
    <xdr:to>
      <xdr:col>5</xdr:col>
      <xdr:colOff>403951</xdr:colOff>
      <xdr:row>37</xdr:row>
      <xdr:rowOff>45905</xdr:rowOff>
    </xdr:to>
    <xdr:sp macro="" textlink="">
      <xdr:nvSpPr>
        <xdr:cNvPr id="23" name="Rectangle: Rounded Corners 22">
          <a:extLst>
            <a:ext uri="{FF2B5EF4-FFF2-40B4-BE49-F238E27FC236}">
              <a16:creationId xmlns:a16="http://schemas.microsoft.com/office/drawing/2014/main" id="{3FE0FD07-6A14-404F-BD31-9177E86D6B1E}"/>
            </a:ext>
          </a:extLst>
        </xdr:cNvPr>
        <xdr:cNvSpPr/>
      </xdr:nvSpPr>
      <xdr:spPr>
        <a:xfrm>
          <a:off x="1029251" y="4177230"/>
          <a:ext cx="2404339" cy="266241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u="sng"/>
        </a:p>
      </xdr:txBody>
    </xdr:sp>
    <xdr:clientData/>
  </xdr:twoCellAnchor>
  <xdr:twoCellAnchor>
    <xdr:from>
      <xdr:col>5</xdr:col>
      <xdr:colOff>440675</xdr:colOff>
      <xdr:row>7</xdr:row>
      <xdr:rowOff>55085</xdr:rowOff>
    </xdr:from>
    <xdr:to>
      <xdr:col>10</xdr:col>
      <xdr:colOff>100988</xdr:colOff>
      <xdr:row>20</xdr:row>
      <xdr:rowOff>36648</xdr:rowOff>
    </xdr:to>
    <xdr:graphicFrame macro="">
      <xdr:nvGraphicFramePr>
        <xdr:cNvPr id="24" name="Chart 23">
          <a:extLst>
            <a:ext uri="{FF2B5EF4-FFF2-40B4-BE49-F238E27FC236}">
              <a16:creationId xmlns:a16="http://schemas.microsoft.com/office/drawing/2014/main" id="{D7FF1485-32EE-4EA1-99A5-5F67C6B63A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55085</xdr:colOff>
      <xdr:row>7</xdr:row>
      <xdr:rowOff>55084</xdr:rowOff>
    </xdr:from>
    <xdr:to>
      <xdr:col>20</xdr:col>
      <xdr:colOff>495760</xdr:colOff>
      <xdr:row>19</xdr:row>
      <xdr:rowOff>137710</xdr:rowOff>
    </xdr:to>
    <xdr:graphicFrame macro="">
      <xdr:nvGraphicFramePr>
        <xdr:cNvPr id="30" name="Chart 29">
          <a:extLst>
            <a:ext uri="{FF2B5EF4-FFF2-40B4-BE49-F238E27FC236}">
              <a16:creationId xmlns:a16="http://schemas.microsoft.com/office/drawing/2014/main" id="{774C749E-AFEF-4D78-9A2F-2645AAAEFD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PrintsWithSheet="0"/>
  </xdr:twoCellAnchor>
  <xdr:twoCellAnchor>
    <xdr:from>
      <xdr:col>10</xdr:col>
      <xdr:colOff>504939</xdr:colOff>
      <xdr:row>7</xdr:row>
      <xdr:rowOff>64267</xdr:rowOff>
    </xdr:from>
    <xdr:to>
      <xdr:col>15</xdr:col>
      <xdr:colOff>312144</xdr:colOff>
      <xdr:row>19</xdr:row>
      <xdr:rowOff>146893</xdr:rowOff>
    </xdr:to>
    <xdr:graphicFrame macro="">
      <xdr:nvGraphicFramePr>
        <xdr:cNvPr id="31" name="Chart 30">
          <a:extLst>
            <a:ext uri="{FF2B5EF4-FFF2-40B4-BE49-F238E27FC236}">
              <a16:creationId xmlns:a16="http://schemas.microsoft.com/office/drawing/2014/main" id="{4B6926F5-B5BC-4469-B95C-28723CCA8C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211156</xdr:colOff>
      <xdr:row>21</xdr:row>
      <xdr:rowOff>137711</xdr:rowOff>
    </xdr:from>
    <xdr:to>
      <xdr:col>15</xdr:col>
      <xdr:colOff>532481</xdr:colOff>
      <xdr:row>35</xdr:row>
      <xdr:rowOff>0</xdr:rowOff>
    </xdr:to>
    <xdr:graphicFrame macro="">
      <xdr:nvGraphicFramePr>
        <xdr:cNvPr id="35" name="Chart 34">
          <a:extLst>
            <a:ext uri="{FF2B5EF4-FFF2-40B4-BE49-F238E27FC236}">
              <a16:creationId xmlns:a16="http://schemas.microsoft.com/office/drawing/2014/main" id="{B761EBFD-B02C-4A60-8304-8D5CAA4B1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587566</xdr:colOff>
      <xdr:row>21</xdr:row>
      <xdr:rowOff>183613</xdr:rowOff>
    </xdr:from>
    <xdr:to>
      <xdr:col>10</xdr:col>
      <xdr:colOff>413132</xdr:colOff>
      <xdr:row>35</xdr:row>
      <xdr:rowOff>27542</xdr:rowOff>
    </xdr:to>
    <xdr:graphicFrame macro="">
      <xdr:nvGraphicFramePr>
        <xdr:cNvPr id="36" name="Chart 35">
          <a:extLst>
            <a:ext uri="{FF2B5EF4-FFF2-40B4-BE49-F238E27FC236}">
              <a16:creationId xmlns:a16="http://schemas.microsoft.com/office/drawing/2014/main" id="{6EF4A6D0-E9BE-4F95-93AB-574FD8E44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18362</xdr:colOff>
      <xdr:row>23</xdr:row>
      <xdr:rowOff>9180</xdr:rowOff>
    </xdr:from>
    <xdr:to>
      <xdr:col>5</xdr:col>
      <xdr:colOff>220337</xdr:colOff>
      <xdr:row>36</xdr:row>
      <xdr:rowOff>127669</xdr:rowOff>
    </xdr:to>
    <xdr:graphicFrame macro="">
      <xdr:nvGraphicFramePr>
        <xdr:cNvPr id="37" name="Chart 36">
          <a:extLst>
            <a:ext uri="{FF2B5EF4-FFF2-40B4-BE49-F238E27FC236}">
              <a16:creationId xmlns:a16="http://schemas.microsoft.com/office/drawing/2014/main" id="{3906C874-C1D3-473F-A587-874AEAC314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jal shukla" refreshedDate="45505.479183217591" createdVersion="8" refreshedVersion="8" minRefreshableVersion="3" recordCount="1235" xr:uid="{4A55C2D6-2237-44F8-B52A-970047DA7816}">
  <cacheSource type="worksheet">
    <worksheetSource name="Table1"/>
  </cacheSource>
  <cacheFields count="18">
    <cacheField name="Date" numFmtId="14">
      <sharedItems containsSemiMixedTypes="0" containsNonDate="0" containsDate="1" containsString="0" minDate="2019-07-31T00:00:00" maxDate="2024-08-01T00:00:00" count="1235">
        <d v="2019-07-31T00:00:00"/>
        <d v="2019-08-01T00:00:00"/>
        <d v="2019-08-02T00:00:00"/>
        <d v="2019-08-05T00:00:00"/>
        <d v="2019-08-06T00:00:00"/>
        <d v="2019-08-07T00:00:00"/>
        <d v="2019-08-08T00:00:00"/>
        <d v="2019-08-09T00:00:00"/>
        <d v="2019-08-13T00:00:00"/>
        <d v="2019-08-14T00:00:00"/>
        <d v="2019-08-16T00:00:00"/>
        <d v="2019-08-19T00:00:00"/>
        <d v="2019-08-20T00:00:00"/>
        <d v="2019-08-21T00:00:00"/>
        <d v="2019-08-22T00:00:00"/>
        <d v="2019-08-23T00:00:00"/>
        <d v="2019-08-26T00:00:00"/>
        <d v="2019-08-27T00:00:00"/>
        <d v="2019-08-28T00:00:00"/>
        <d v="2019-08-29T00:00:00"/>
        <d v="2019-08-30T00:00:00"/>
        <d v="2019-09-03T00:00:00"/>
        <d v="2019-09-04T00:00:00"/>
        <d v="2019-09-05T00:00:00"/>
        <d v="2019-09-06T00:00:00"/>
        <d v="2019-09-09T00:00:00"/>
        <d v="2019-09-11T00:00:00"/>
        <d v="2019-09-12T00:00:00"/>
        <d v="2019-09-13T00:00:00"/>
        <d v="2019-09-16T00:00:00"/>
        <d v="2019-09-17T00:00:00"/>
        <d v="2019-09-18T00:00:00"/>
        <d v="2019-09-19T00:00:00"/>
        <d v="2019-09-20T00:00:00"/>
        <d v="2019-09-23T00:00:00"/>
        <d v="2019-09-24T00:00:00"/>
        <d v="2019-09-25T00:00:00"/>
        <d v="2019-09-26T00:00:00"/>
        <d v="2019-09-27T00:00:00"/>
        <d v="2019-09-30T00:00:00"/>
        <d v="2019-10-01T00:00:00"/>
        <d v="2019-10-03T00:00:00"/>
        <d v="2019-10-04T00:00:00"/>
        <d v="2019-10-07T00:00:00"/>
        <d v="2019-10-09T00:00:00"/>
        <d v="2019-10-10T00:00:00"/>
        <d v="2019-10-11T00:00:00"/>
        <d v="2019-10-14T00:00:00"/>
        <d v="2019-10-15T00:00:00"/>
        <d v="2019-10-16T00:00:00"/>
        <d v="2019-10-17T00:00:00"/>
        <d v="2019-10-18T00:00:00"/>
        <d v="2019-10-22T00:00:00"/>
        <d v="2019-10-23T00:00:00"/>
        <d v="2019-10-24T00:00:00"/>
        <d v="2019-10-25T00:00:00"/>
        <d v="2019-10-27T00:00:00"/>
        <d v="2019-10-29T00:00:00"/>
        <d v="2019-10-30T00:00:00"/>
        <d v="2019-10-31T00:00:00"/>
        <d v="2019-11-01T00:00:00"/>
        <d v="2019-11-04T00:00:00"/>
        <d v="2019-11-05T00:00:00"/>
        <d v="2019-11-06T00:00:00"/>
        <d v="2019-11-07T00:00:00"/>
        <d v="2019-11-08T00:00:00"/>
        <d v="2019-11-11T00:00:00"/>
        <d v="2019-11-13T00:00:00"/>
        <d v="2019-11-14T00:00:00"/>
        <d v="2019-11-15T00:00:00"/>
        <d v="2019-11-18T00:00:00"/>
        <d v="2019-11-19T00:00:00"/>
        <d v="2019-11-20T00:00:00"/>
        <d v="2019-11-21T00:00:00"/>
        <d v="2019-11-22T00:00:00"/>
        <d v="2019-11-25T00:00:00"/>
        <d v="2019-11-26T00:00:00"/>
        <d v="2019-11-27T00:00:00"/>
        <d v="2019-11-28T00:00:00"/>
        <d v="2019-11-29T00:00:00"/>
        <d v="2019-12-02T00:00:00"/>
        <d v="2019-12-03T00:00:00"/>
        <d v="2019-12-04T00:00:00"/>
        <d v="2019-12-05T00:00:00"/>
        <d v="2019-12-06T00:00:00"/>
        <d v="2019-12-09T00:00:00"/>
        <d v="2019-12-10T00:00:00"/>
        <d v="2019-12-11T00:00:00"/>
        <d v="2019-12-12T00:00:00"/>
        <d v="2019-12-13T00:00:00"/>
        <d v="2019-12-16T00:00:00"/>
        <d v="2019-12-17T00:00:00"/>
        <d v="2019-12-18T00:00:00"/>
        <d v="2019-12-19T00:00:00"/>
        <d v="2019-12-20T00:00:00"/>
        <d v="2019-12-23T00:00:00"/>
        <d v="2019-12-24T00:00:00"/>
        <d v="2019-12-26T00:00:00"/>
        <d v="2019-12-27T00:00:00"/>
        <d v="2019-12-30T00:00:00"/>
        <d v="2019-12-31T00:00:00"/>
        <d v="2020-01-01T00:00:00"/>
        <d v="2020-01-02T00:00:00"/>
        <d v="2020-01-03T00:00:00"/>
        <d v="2020-01-06T00:00:00"/>
        <d v="2020-01-07T00:00:00"/>
        <d v="2020-01-08T00:00:00"/>
        <d v="2020-01-09T00:00:00"/>
        <d v="2020-01-10T00:00:00"/>
        <d v="2020-01-13T00:00:00"/>
        <d v="2020-01-14T00:00:00"/>
        <d v="2020-01-15T00:00:00"/>
        <d v="2020-01-16T00:00:00"/>
        <d v="2020-01-17T00:00:00"/>
        <d v="2020-01-20T00:00:00"/>
        <d v="2020-01-21T00:00:00"/>
        <d v="2020-01-22T00:00:00"/>
        <d v="2020-01-23T00:00:00"/>
        <d v="2020-01-24T00:00:00"/>
        <d v="2020-01-27T00:00:00"/>
        <d v="2020-01-28T00:00:00"/>
        <d v="2020-01-29T00:00:00"/>
        <d v="2020-01-30T00:00:00"/>
        <d v="2020-01-31T00:00:00"/>
        <d v="2020-02-03T00:00:00"/>
        <d v="2020-02-04T00:00:00"/>
        <d v="2020-02-05T00:00:00"/>
        <d v="2020-02-06T00:00:00"/>
        <d v="2020-02-07T00:00:00"/>
        <d v="2020-02-10T00:00:00"/>
        <d v="2020-02-11T00:00:00"/>
        <d v="2020-02-12T00:00:00"/>
        <d v="2020-02-13T00:00:00"/>
        <d v="2020-02-14T00:00:00"/>
        <d v="2020-02-17T00:00:00"/>
        <d v="2020-02-18T00:00:00"/>
        <d v="2020-02-19T00:00:00"/>
        <d v="2020-02-20T00:00:00"/>
        <d v="2020-02-24T00:00:00"/>
        <d v="2020-02-25T00:00:00"/>
        <d v="2020-02-26T00:00:00"/>
        <d v="2020-02-27T00:00:00"/>
        <d v="2020-02-28T00:00:00"/>
        <d v="2020-03-02T00:00:00"/>
        <d v="2020-03-03T00:00:00"/>
        <d v="2020-03-04T00:00:00"/>
        <d v="2020-03-05T00:00:00"/>
        <d v="2020-03-06T00:00:00"/>
        <d v="2020-03-09T00:00:00"/>
        <d v="2020-03-11T00:00:00"/>
        <d v="2020-03-12T00:00:00"/>
        <d v="2020-03-13T00:00:00"/>
        <d v="2020-03-16T00:00:00"/>
        <d v="2020-03-17T00:00:00"/>
        <d v="2020-03-18T00:00:00"/>
        <d v="2020-03-19T00:00:00"/>
        <d v="2020-03-20T00:00:00"/>
        <d v="2020-03-23T00:00:00"/>
        <d v="2020-03-24T00:00:00"/>
        <d v="2020-03-25T00:00:00"/>
        <d v="2020-03-26T00:00:00"/>
        <d v="2020-03-27T00:00:00"/>
        <d v="2020-03-30T00:00:00"/>
        <d v="2020-03-31T00:00:00"/>
        <d v="2020-04-01T00:00:00"/>
        <d v="2020-04-03T00:00:00"/>
        <d v="2020-04-07T00:00:00"/>
        <d v="2020-04-08T00:00:00"/>
        <d v="2020-04-09T00:00:00"/>
        <d v="2020-04-13T00:00:00"/>
        <d v="2020-04-15T00:00:00"/>
        <d v="2020-04-16T00:00:00"/>
        <d v="2020-04-17T00:00:00"/>
        <d v="2020-04-20T00:00:00"/>
        <d v="2020-04-21T00:00:00"/>
        <d v="2020-04-22T00:00:00"/>
        <d v="2020-04-23T00:00:00"/>
        <d v="2020-04-24T00:00:00"/>
        <d v="2020-04-27T00:00:00"/>
        <d v="2020-04-28T00:00:00"/>
        <d v="2020-04-29T00:00:00"/>
        <d v="2020-04-30T00:00:00"/>
        <d v="2020-05-04T00:00:00"/>
        <d v="2020-05-05T00:00:00"/>
        <d v="2020-05-06T00:00:00"/>
        <d v="2020-05-07T00:00:00"/>
        <d v="2020-05-08T00:00:00"/>
        <d v="2020-05-11T00:00:00"/>
        <d v="2020-05-12T00:00:00"/>
        <d v="2020-05-13T00:00:00"/>
        <d v="2020-05-14T00:00:00"/>
        <d v="2020-05-15T00:00:00"/>
        <d v="2020-05-18T00:00:00"/>
        <d v="2020-05-19T00:00:00"/>
        <d v="2020-05-20T00:00:00"/>
        <d v="2020-05-21T00:00:00"/>
        <d v="2020-05-22T00:00:00"/>
        <d v="2020-05-26T00:00:00"/>
        <d v="2020-05-27T00:00:00"/>
        <d v="2020-05-28T00:00:00"/>
        <d v="2020-05-29T00:00:00"/>
        <d v="2020-06-01T00:00:00"/>
        <d v="2020-06-02T00:00:00"/>
        <d v="2020-06-03T00:00:00"/>
        <d v="2020-06-04T00:00:00"/>
        <d v="2020-06-05T00:00:00"/>
        <d v="2020-06-08T00:00:00"/>
        <d v="2020-06-09T00:00:00"/>
        <d v="2020-06-10T00:00:00"/>
        <d v="2020-06-11T00:00:00"/>
        <d v="2020-06-12T00:00:00"/>
        <d v="2020-06-15T00:00:00"/>
        <d v="2020-06-16T00:00:00"/>
        <d v="2020-06-17T00:00:00"/>
        <d v="2020-06-18T00:00:00"/>
        <d v="2020-06-19T00:00:00"/>
        <d v="2020-06-22T00:00:00"/>
        <d v="2020-06-23T00:00:00"/>
        <d v="2020-06-24T00:00:00"/>
        <d v="2020-06-25T00:00:00"/>
        <d v="2020-06-26T00:00:00"/>
        <d v="2020-06-29T00:00:00"/>
        <d v="2020-06-30T00:00:00"/>
        <d v="2020-07-01T00:00:00"/>
        <d v="2020-07-02T00:00:00"/>
        <d v="2020-07-03T00:00:00"/>
        <d v="2020-07-06T00:00:00"/>
        <d v="2020-07-07T00:00:00"/>
        <d v="2020-07-08T00:00:00"/>
        <d v="2020-07-09T00:00:00"/>
        <d v="2020-07-10T00:00:00"/>
        <d v="2020-07-13T00:00:00"/>
        <d v="2020-07-14T00:00:00"/>
        <d v="2020-07-15T00:00:00"/>
        <d v="2020-07-16T00:00:00"/>
        <d v="2020-07-17T00:00:00"/>
        <d v="2020-07-20T00:00:00"/>
        <d v="2020-07-21T00:00:00"/>
        <d v="2020-07-22T00:00:00"/>
        <d v="2020-07-23T00:00:00"/>
        <d v="2020-07-24T00:00:00"/>
        <d v="2020-07-27T00:00:00"/>
        <d v="2020-07-28T00:00:00"/>
        <d v="2020-07-29T00:00:00"/>
        <d v="2020-07-30T00:00:00"/>
        <d v="2020-07-31T00:00:00"/>
        <d v="2020-08-03T00:00:00"/>
        <d v="2020-08-04T00:00:00"/>
        <d v="2020-08-05T00:00:00"/>
        <d v="2020-08-06T00:00:00"/>
        <d v="2020-08-07T00:00:00"/>
        <d v="2020-08-10T00:00:00"/>
        <d v="2020-08-11T00:00:00"/>
        <d v="2020-08-12T00:00:00"/>
        <d v="2020-08-13T00:00:00"/>
        <d v="2020-08-14T00:00:00"/>
        <d v="2020-08-17T00:00:00"/>
        <d v="2020-08-18T00:00:00"/>
        <d v="2020-08-19T00:00:00"/>
        <d v="2020-08-20T00:00:00"/>
        <d v="2020-08-21T00:00:00"/>
        <d v="2020-08-24T00:00:00"/>
        <d v="2020-08-25T00:00:00"/>
        <d v="2020-08-26T00:00:00"/>
        <d v="2020-08-27T00:00:00"/>
        <d v="2020-08-28T00:00:00"/>
        <d v="2020-08-31T00:00:00"/>
        <d v="2020-09-01T00:00:00"/>
        <d v="2020-09-02T00:00:00"/>
        <d v="2020-09-03T00:00:00"/>
        <d v="2020-09-04T00:00:00"/>
        <d v="2020-09-07T00:00:00"/>
        <d v="2020-09-08T00:00:00"/>
        <d v="2020-09-09T00:00:00"/>
        <d v="2020-09-10T00:00:00"/>
        <d v="2020-09-11T00:00:00"/>
        <d v="2020-09-14T00:00:00"/>
        <d v="2020-09-15T00:00:00"/>
        <d v="2020-09-16T00:00:00"/>
        <d v="2020-09-17T00:00:00"/>
        <d v="2020-09-18T00:00:00"/>
        <d v="2020-09-21T00:00:00"/>
        <d v="2020-09-22T00:00:00"/>
        <d v="2020-09-23T00:00:00"/>
        <d v="2020-09-24T00:00:00"/>
        <d v="2020-09-25T00:00:00"/>
        <d v="2020-09-28T00:00:00"/>
        <d v="2020-09-29T00:00:00"/>
        <d v="2020-09-30T00:00:00"/>
        <d v="2020-10-01T00:00:00"/>
        <d v="2020-10-05T00:00:00"/>
        <d v="2020-10-06T00:00:00"/>
        <d v="2020-10-07T00:00:00"/>
        <d v="2020-10-08T00:00:00"/>
        <d v="2020-10-09T00:00:00"/>
        <d v="2020-10-12T00:00:00"/>
        <d v="2020-10-13T00:00:00"/>
        <d v="2020-10-14T00:00:00"/>
        <d v="2020-10-15T00:00:00"/>
        <d v="2020-10-16T00:00:00"/>
        <d v="2020-10-19T00:00:00"/>
        <d v="2020-10-20T00:00:00"/>
        <d v="2020-10-21T00:00:00"/>
        <d v="2020-10-22T00:00:00"/>
        <d v="2020-10-23T00:00:00"/>
        <d v="2020-10-26T00:00:00"/>
        <d v="2020-10-27T00:00:00"/>
        <d v="2020-10-28T00:00:00"/>
        <d v="2020-10-29T00:00:00"/>
        <d v="2020-10-30T00:00:00"/>
        <d v="2020-11-02T00:00:00"/>
        <d v="2020-11-03T00:00:00"/>
        <d v="2020-11-04T00:00:00"/>
        <d v="2020-11-05T00:00:00"/>
        <d v="2020-11-06T00:00:00"/>
        <d v="2020-11-09T00:00:00"/>
        <d v="2020-11-10T00:00:00"/>
        <d v="2020-11-11T00:00:00"/>
        <d v="2020-11-12T00:00:00"/>
        <d v="2020-11-13T00:00:00"/>
        <d v="2020-11-14T00:00:00"/>
        <d v="2020-11-17T00:00:00"/>
        <d v="2020-11-18T00:00:00"/>
        <d v="2020-11-19T00:00:00"/>
        <d v="2020-11-20T00:00:00"/>
        <d v="2020-11-23T00:00:00"/>
        <d v="2020-11-24T00:00:00"/>
        <d v="2020-11-25T00:00:00"/>
        <d v="2020-11-26T00:00:00"/>
        <d v="2020-11-27T00:00:00"/>
        <d v="2020-12-01T00:00:00"/>
        <d v="2020-12-02T00:00:00"/>
        <d v="2020-12-03T00:00:00"/>
        <d v="2020-12-04T00:00:00"/>
        <d v="2020-12-07T00:00:00"/>
        <d v="2020-12-08T00:00:00"/>
        <d v="2020-12-09T00:00:00"/>
        <d v="2020-12-10T00:00:00"/>
        <d v="2020-12-11T00:00:00"/>
        <d v="2020-12-14T00:00:00"/>
        <d v="2020-12-15T00:00:00"/>
        <d v="2020-12-16T00:00:00"/>
        <d v="2020-12-17T00:00:00"/>
        <d v="2020-12-18T00:00:00"/>
        <d v="2020-12-21T00:00:00"/>
        <d v="2020-12-22T00:00:00"/>
        <d v="2020-12-23T00:00:00"/>
        <d v="2020-12-24T00:00:00"/>
        <d v="2020-12-28T00:00:00"/>
        <d v="2020-12-29T00:00:00"/>
        <d v="2020-12-30T00:00:00"/>
        <d v="2020-12-31T00:00:00"/>
        <d v="2021-01-01T00:00:00"/>
        <d v="2021-01-04T00:00:00"/>
        <d v="2021-01-05T00:00:00"/>
        <d v="2021-01-06T00:00:00"/>
        <d v="2021-01-07T00:00:00"/>
        <d v="2021-01-08T00:00:00"/>
        <d v="2021-01-11T00:00:00"/>
        <d v="2021-01-12T00:00:00"/>
        <d v="2021-01-13T00:00:00"/>
        <d v="2021-01-14T00:00:00"/>
        <d v="2021-01-15T00:00:00"/>
        <d v="2021-01-18T00:00:00"/>
        <d v="2021-01-19T00:00:00"/>
        <d v="2021-01-20T00:00:00"/>
        <d v="2021-01-21T00:00:00"/>
        <d v="2021-01-22T00:00:00"/>
        <d v="2021-01-25T00:00:00"/>
        <d v="2021-01-27T00:00:00"/>
        <d v="2021-01-28T00:00:00"/>
        <d v="2021-01-29T00:00:00"/>
        <d v="2021-02-01T00:00:00"/>
        <d v="2021-02-02T00:00:00"/>
        <d v="2021-02-03T00:00:00"/>
        <d v="2021-02-04T00:00:00"/>
        <d v="2021-02-05T00:00:00"/>
        <d v="2021-02-08T00:00:00"/>
        <d v="2021-02-09T00:00:00"/>
        <d v="2021-02-10T00:00:00"/>
        <d v="2021-02-11T00:00:00"/>
        <d v="2021-02-12T00:00:00"/>
        <d v="2021-02-15T00:00:00"/>
        <d v="2021-02-16T00:00:00"/>
        <d v="2021-02-17T00:00:00"/>
        <d v="2021-02-18T00:00:00"/>
        <d v="2021-02-19T00:00:00"/>
        <d v="2021-02-22T00:00:00"/>
        <d v="2021-02-23T00:00:00"/>
        <d v="2021-02-24T00:00:00"/>
        <d v="2021-02-25T00:00:00"/>
        <d v="2021-02-26T00:00:00"/>
        <d v="2021-03-01T00:00:00"/>
        <d v="2021-03-02T00:00:00"/>
        <d v="2021-03-03T00:00:00"/>
        <d v="2021-03-04T00:00:00"/>
        <d v="2021-03-05T00:00:00"/>
        <d v="2021-03-08T00:00:00"/>
        <d v="2021-03-09T00:00:00"/>
        <d v="2021-03-10T00:00:00"/>
        <d v="2021-03-12T00:00:00"/>
        <d v="2021-03-15T00:00:00"/>
        <d v="2021-03-16T00:00:00"/>
        <d v="2021-03-17T00:00:00"/>
        <d v="2021-03-18T00:00:00"/>
        <d v="2021-03-19T00:00:00"/>
        <d v="2021-03-22T00:00:00"/>
        <d v="2021-03-23T00:00:00"/>
        <d v="2021-03-24T00:00:00"/>
        <d v="2021-03-25T00:00:00"/>
        <d v="2021-03-26T00:00:00"/>
        <d v="2021-03-30T00:00:00"/>
        <d v="2021-03-31T00:00:00"/>
        <d v="2021-04-01T00:00:00"/>
        <d v="2021-04-05T00:00:00"/>
        <d v="2021-04-06T00:00:00"/>
        <d v="2021-04-07T00:00:00"/>
        <d v="2021-04-08T00:00:00"/>
        <d v="2021-04-09T00:00:00"/>
        <d v="2021-04-12T00:00:00"/>
        <d v="2021-04-13T00:00:00"/>
        <d v="2021-04-15T00:00:00"/>
        <d v="2021-04-16T00:00:00"/>
        <d v="2021-04-19T00:00:00"/>
        <d v="2021-04-20T00:00:00"/>
        <d v="2021-04-22T00:00:00"/>
        <d v="2021-04-23T00:00:00"/>
        <d v="2021-04-26T00:00:00"/>
        <d v="2021-04-27T00:00:00"/>
        <d v="2021-04-28T00:00:00"/>
        <d v="2021-04-29T00:00:00"/>
        <d v="2021-04-30T00:00:00"/>
        <d v="2021-05-03T00:00:00"/>
        <d v="2021-05-04T00:00:00"/>
        <d v="2021-05-05T00:00:00"/>
        <d v="2021-05-06T00:00:00"/>
        <d v="2021-05-07T00:00:00"/>
        <d v="2021-05-10T00:00:00"/>
        <d v="2021-05-11T00:00:00"/>
        <d v="2021-05-12T00:00:00"/>
        <d v="2021-05-14T00:00:00"/>
        <d v="2021-05-17T00:00:00"/>
        <d v="2021-05-18T00:00:00"/>
        <d v="2021-05-19T00:00:00"/>
        <d v="2021-05-20T00:00:00"/>
        <d v="2021-05-21T00:00:00"/>
        <d v="2021-05-24T00:00:00"/>
        <d v="2021-05-25T00:00:00"/>
        <d v="2021-05-26T00:00:00"/>
        <d v="2021-05-27T00:00:00"/>
        <d v="2021-05-28T00:00:00"/>
        <d v="2021-05-31T00:00:00"/>
        <d v="2021-06-01T00:00:00"/>
        <d v="2021-06-02T00:00:00"/>
        <d v="2021-06-03T00:00:00"/>
        <d v="2021-06-04T00:00:00"/>
        <d v="2021-06-07T00:00:00"/>
        <d v="2021-06-08T00:00:00"/>
        <d v="2021-06-09T00:00:00"/>
        <d v="2021-06-10T00:00:00"/>
        <d v="2021-06-11T00:00:00"/>
        <d v="2021-06-14T00:00:00"/>
        <d v="2021-06-15T00:00:00"/>
        <d v="2021-06-16T00:00:00"/>
        <d v="2021-06-17T00:00:00"/>
        <d v="2021-06-18T00:00:00"/>
        <d v="2021-06-21T00:00:00"/>
        <d v="2021-06-22T00:00:00"/>
        <d v="2021-06-23T00:00:00"/>
        <d v="2021-06-24T00:00:00"/>
        <d v="2021-06-25T00:00:00"/>
        <d v="2021-06-28T00:00:00"/>
        <d v="2021-06-29T00:00:00"/>
        <d v="2021-06-30T00:00:00"/>
        <d v="2021-07-01T00:00:00"/>
        <d v="2021-07-02T00:00:00"/>
        <d v="2021-07-05T00:00:00"/>
        <d v="2021-07-06T00:00:00"/>
        <d v="2021-07-07T00:00:00"/>
        <d v="2021-07-08T00:00:00"/>
        <d v="2021-07-09T00:00:00"/>
        <d v="2021-07-12T00:00:00"/>
        <d v="2021-07-13T00:00:00"/>
        <d v="2021-07-14T00:00:00"/>
        <d v="2021-07-15T00:00:00"/>
        <d v="2021-07-16T00:00:00"/>
        <d v="2021-07-19T00:00:00"/>
        <d v="2021-07-20T00:00:00"/>
        <d v="2021-07-22T00:00:00"/>
        <d v="2021-07-23T00:00:00"/>
        <d v="2021-07-26T00:00:00"/>
        <d v="2021-07-27T00:00:00"/>
        <d v="2021-07-28T00:00:00"/>
        <d v="2021-07-29T00:00:00"/>
        <d v="2021-07-30T00:00:00"/>
        <d v="2021-08-02T00:00:00"/>
        <d v="2021-08-03T00:00:00"/>
        <d v="2021-08-04T00:00:00"/>
        <d v="2021-08-05T00:00:00"/>
        <d v="2021-08-06T00:00:00"/>
        <d v="2021-08-09T00:00:00"/>
        <d v="2021-08-10T00:00:00"/>
        <d v="2021-08-11T00:00:00"/>
        <d v="2021-08-12T00:00:00"/>
        <d v="2021-08-13T00:00:00"/>
        <d v="2021-08-16T00:00:00"/>
        <d v="2021-08-17T00:00:00"/>
        <d v="2021-08-18T00:00:00"/>
        <d v="2021-08-20T00:00:00"/>
        <d v="2021-08-23T00:00:00"/>
        <d v="2021-08-24T00:00:00"/>
        <d v="2021-08-25T00:00:00"/>
        <d v="2021-08-26T00:00:00"/>
        <d v="2021-08-27T00:00:00"/>
        <d v="2021-08-30T00:00:00"/>
        <d v="2021-08-31T00:00:00"/>
        <d v="2021-09-01T00:00:00"/>
        <d v="2021-09-02T00:00:00"/>
        <d v="2021-09-03T00:00:00"/>
        <d v="2021-09-06T00:00:00"/>
        <d v="2021-09-07T00:00:00"/>
        <d v="2021-09-08T00:00:00"/>
        <d v="2021-09-09T00:00:00"/>
        <d v="2021-09-13T00:00:00"/>
        <d v="2021-09-14T00:00:00"/>
        <d v="2021-09-15T00:00:00"/>
        <d v="2021-09-16T00:00:00"/>
        <d v="2021-09-17T00:00:00"/>
        <d v="2021-09-20T00:00:00"/>
        <d v="2021-09-21T00:00:00"/>
        <d v="2021-09-22T00:00:00"/>
        <d v="2021-09-23T00:00:00"/>
        <d v="2021-09-24T00:00:00"/>
        <d v="2021-09-27T00:00:00"/>
        <d v="2021-09-28T00:00:00"/>
        <d v="2021-09-29T00:00:00"/>
        <d v="2021-09-30T00:00:00"/>
        <d v="2021-10-01T00:00:00"/>
        <d v="2021-10-04T00:00:00"/>
        <d v="2021-10-05T00:00:00"/>
        <d v="2021-10-06T00:00:00"/>
        <d v="2021-10-07T00:00:00"/>
        <d v="2021-10-08T00:00:00"/>
        <d v="2021-10-11T00:00:00"/>
        <d v="2021-10-12T00:00:00"/>
        <d v="2021-10-13T00:00:00"/>
        <d v="2021-10-14T00:00:00"/>
        <d v="2021-10-18T00:00:00"/>
        <d v="2021-10-19T00:00:00"/>
        <d v="2021-10-20T00:00:00"/>
        <d v="2021-10-21T00:00:00"/>
        <d v="2021-10-22T00:00:00"/>
        <d v="2021-10-25T00:00:00"/>
        <d v="2021-10-26T00:00:00"/>
        <d v="2021-10-27T00:00:00"/>
        <d v="2021-10-28T00:00:00"/>
        <d v="2021-10-29T00:00:00"/>
        <d v="2021-11-01T00:00:00"/>
        <d v="2021-11-02T00:00:00"/>
        <d v="2021-11-03T00:00:00"/>
        <d v="2021-11-04T00:00:00"/>
        <d v="2021-11-08T00:00:00"/>
        <d v="2021-11-09T00:00:00"/>
        <d v="2021-11-10T00:00:00"/>
        <d v="2021-11-11T00:00:00"/>
        <d v="2021-11-12T00:00:00"/>
        <d v="2021-11-15T00:00:00"/>
        <d v="2021-11-16T00:00:00"/>
        <d v="2021-11-17T00:00:00"/>
        <d v="2021-11-18T00:00:00"/>
        <d v="2021-11-22T00:00:00"/>
        <d v="2021-11-23T00:00:00"/>
        <d v="2021-11-24T00:00:00"/>
        <d v="2021-11-25T00:00:00"/>
        <d v="2021-11-26T00:00:00"/>
        <d v="2021-11-29T00:00:00"/>
        <d v="2021-11-30T00:00:00"/>
        <d v="2021-12-01T00:00:00"/>
        <d v="2021-12-02T00:00:00"/>
        <d v="2021-12-03T00:00:00"/>
        <d v="2021-12-06T00:00:00"/>
        <d v="2021-12-07T00:00:00"/>
        <d v="2021-12-08T00:00:00"/>
        <d v="2021-12-09T00:00:00"/>
        <d v="2021-12-10T00:00:00"/>
        <d v="2021-12-13T00:00:00"/>
        <d v="2021-12-14T00:00:00"/>
        <d v="2021-12-15T00:00:00"/>
        <d v="2021-12-16T00:00:00"/>
        <d v="2021-12-17T00:00:00"/>
        <d v="2021-12-20T00:00:00"/>
        <d v="2021-12-21T00:00:00"/>
        <d v="2021-12-22T00:00:00"/>
        <d v="2021-12-23T00:00:00"/>
        <d v="2021-12-24T00:00:00"/>
        <d v="2021-12-27T00:00:00"/>
        <d v="2021-12-28T00:00:00"/>
        <d v="2021-12-29T00:00:00"/>
        <d v="2021-12-30T00:00:00"/>
        <d v="2021-12-31T00:00:00"/>
        <d v="2022-01-03T00:00:00"/>
        <d v="2022-01-04T00:00:00"/>
        <d v="2022-01-05T00:00:00"/>
        <d v="2022-01-06T00:00:00"/>
        <d v="2022-01-07T00:00:00"/>
        <d v="2022-01-10T00:00:00"/>
        <d v="2022-01-11T00:00:00"/>
        <d v="2022-01-12T00:00:00"/>
        <d v="2022-01-13T00:00:00"/>
        <d v="2022-01-14T00:00:00"/>
        <d v="2022-01-17T00:00:00"/>
        <d v="2022-01-18T00:00:00"/>
        <d v="2022-01-19T00:00:00"/>
        <d v="2022-01-20T00:00:00"/>
        <d v="2022-01-21T00:00:00"/>
        <d v="2022-01-24T00:00:00"/>
        <d v="2022-01-25T00:00:00"/>
        <d v="2022-01-27T00:00:00"/>
        <d v="2022-01-28T00:00:00"/>
        <d v="2022-01-31T00:00:00"/>
        <d v="2022-02-01T00:00:00"/>
        <d v="2022-02-02T00:00:00"/>
        <d v="2022-02-03T00:00:00"/>
        <d v="2022-02-04T00:00:00"/>
        <d v="2022-02-07T00:00:00"/>
        <d v="2022-02-08T00:00:00"/>
        <d v="2022-02-09T00:00:00"/>
        <d v="2022-02-10T00:00:00"/>
        <d v="2022-02-11T00:00:00"/>
        <d v="2022-02-14T00:00:00"/>
        <d v="2022-02-15T00:00:00"/>
        <d v="2022-02-16T00:00:00"/>
        <d v="2022-02-17T00:00:00"/>
        <d v="2022-02-18T00:00:00"/>
        <d v="2022-02-21T00:00:00"/>
        <d v="2022-02-22T00:00:00"/>
        <d v="2022-02-23T00:00:00"/>
        <d v="2022-02-24T00:00:00"/>
        <d v="2022-02-25T00:00:00"/>
        <d v="2022-02-28T00:00:00"/>
        <d v="2022-03-02T00:00:00"/>
        <d v="2022-03-03T00:00:00"/>
        <d v="2022-03-04T00:00:00"/>
        <d v="2022-03-07T00:00:00"/>
        <d v="2022-03-08T00:00:00"/>
        <d v="2022-03-09T00:00:00"/>
        <d v="2022-03-10T00:00:00"/>
        <d v="2022-03-11T00:00:00"/>
        <d v="2022-03-14T00:00:00"/>
        <d v="2022-03-15T00:00:00"/>
        <d v="2022-03-16T00:00:00"/>
        <d v="2022-03-17T00:00:00"/>
        <d v="2022-03-21T00:00:00"/>
        <d v="2022-03-22T00:00:00"/>
        <d v="2022-03-23T00:00:00"/>
        <d v="2022-03-24T00:00:00"/>
        <d v="2022-03-25T00:00:00"/>
        <d v="2022-03-28T00:00:00"/>
        <d v="2022-03-29T00:00:00"/>
        <d v="2022-03-30T00:00:00"/>
        <d v="2022-03-31T00:00:00"/>
        <d v="2022-04-01T00:00:00"/>
        <d v="2022-04-04T00:00:00"/>
        <d v="2022-04-05T00:00:00"/>
        <d v="2022-04-06T00:00:00"/>
        <d v="2022-04-07T00:00:00"/>
        <d v="2022-04-08T00:00:00"/>
        <d v="2022-04-11T00:00:00"/>
        <d v="2022-04-12T00:00:00"/>
        <d v="2022-04-13T00:00:00"/>
        <d v="2022-04-18T00:00:00"/>
        <d v="2022-04-19T00:00:00"/>
        <d v="2022-04-20T00:00:00"/>
        <d v="2022-04-21T00:00:00"/>
        <d v="2022-04-22T00:00:00"/>
        <d v="2022-04-25T00:00:00"/>
        <d v="2022-04-26T00:00:00"/>
        <d v="2022-04-27T00:00:00"/>
        <d v="2022-04-28T00:00:00"/>
        <d v="2022-04-29T00:00:00"/>
        <d v="2022-05-02T00:00:00"/>
        <d v="2022-05-04T00:00:00"/>
        <d v="2022-05-05T00:00:00"/>
        <d v="2022-05-06T00:00:00"/>
        <d v="2022-05-09T00:00:00"/>
        <d v="2022-05-10T00:00:00"/>
        <d v="2022-05-11T00:00:00"/>
        <d v="2022-05-12T00:00:00"/>
        <d v="2022-05-13T00:00:00"/>
        <d v="2022-05-16T00:00:00"/>
        <d v="2022-05-17T00:00:00"/>
        <d v="2022-05-18T00:00:00"/>
        <d v="2022-05-19T00:00:00"/>
        <d v="2022-05-20T00:00:00"/>
        <d v="2022-05-23T00:00:00"/>
        <d v="2022-05-24T00:00:00"/>
        <d v="2022-05-25T00:00:00"/>
        <d v="2022-05-26T00:00:00"/>
        <d v="2022-05-27T00:00:00"/>
        <d v="2022-05-30T00:00:00"/>
        <d v="2022-05-31T00:00:00"/>
        <d v="2022-06-01T00:00:00"/>
        <d v="2022-06-02T00:00:00"/>
        <d v="2022-06-03T00:00:00"/>
        <d v="2022-06-06T00:00:00"/>
        <d v="2022-06-07T00:00:00"/>
        <d v="2022-06-08T00:00:00"/>
        <d v="2022-06-09T00:00:00"/>
        <d v="2022-06-10T00:00:00"/>
        <d v="2022-06-13T00:00:00"/>
        <d v="2022-06-14T00:00:00"/>
        <d v="2022-06-15T00:00:00"/>
        <d v="2022-06-16T00:00:00"/>
        <d v="2022-06-17T00:00:00"/>
        <d v="2022-06-20T00:00:00"/>
        <d v="2022-06-21T00:00:00"/>
        <d v="2022-06-22T00:00:00"/>
        <d v="2022-06-23T00:00:00"/>
        <d v="2022-06-24T00:00:00"/>
        <d v="2022-06-27T00:00:00"/>
        <d v="2022-06-28T00:00:00"/>
        <d v="2022-06-29T00:00:00"/>
        <d v="2022-06-30T00:00:00"/>
        <d v="2022-07-01T00:00:00"/>
        <d v="2022-07-04T00:00:00"/>
        <d v="2022-07-05T00:00:00"/>
        <d v="2022-07-06T00:00:00"/>
        <d v="2022-07-07T00:00:00"/>
        <d v="2022-07-08T00:00:00"/>
        <d v="2022-07-11T00:00:00"/>
        <d v="2022-07-12T00:00:00"/>
        <d v="2022-07-13T00:00:00"/>
        <d v="2022-07-14T00:00:00"/>
        <d v="2022-07-15T00:00:00"/>
        <d v="2022-07-18T00:00:00"/>
        <d v="2022-07-19T00:00:00"/>
        <d v="2022-07-20T00:00:00"/>
        <d v="2022-07-21T00:00:00"/>
        <d v="2022-07-22T00:00:00"/>
        <d v="2022-07-25T00:00:00"/>
        <d v="2022-07-26T00:00:00"/>
        <d v="2022-07-27T00:00:00"/>
        <d v="2022-07-28T00:00:00"/>
        <d v="2022-07-29T00:00:00"/>
        <d v="2022-08-01T00:00:00"/>
        <d v="2022-08-02T00:00:00"/>
        <d v="2022-08-03T00:00:00"/>
        <d v="2022-08-04T00:00:00"/>
        <d v="2022-08-05T00:00:00"/>
        <d v="2022-08-08T00:00:00"/>
        <d v="2022-08-10T00:00:00"/>
        <d v="2022-08-11T00:00:00"/>
        <d v="2022-08-12T00:00:00"/>
        <d v="2022-08-16T00:00:00"/>
        <d v="2022-08-17T00:00:00"/>
        <d v="2022-08-18T00:00:00"/>
        <d v="2022-08-19T00:00:00"/>
        <d v="2022-08-22T00:00:00"/>
        <d v="2022-08-23T00:00:00"/>
        <d v="2022-08-24T00:00:00"/>
        <d v="2022-08-25T00:00:00"/>
        <d v="2022-08-26T00:00:00"/>
        <d v="2022-08-29T00:00:00"/>
        <d v="2022-08-30T00:00:00"/>
        <d v="2022-09-01T00:00:00"/>
        <d v="2022-09-02T00:00:00"/>
        <d v="2022-09-05T00:00:00"/>
        <d v="2022-09-06T00:00:00"/>
        <d v="2022-09-07T00:00:00"/>
        <d v="2022-09-08T00:00:00"/>
        <d v="2022-09-09T00:00:00"/>
        <d v="2022-09-12T00:00:00"/>
        <d v="2022-09-13T00:00:00"/>
        <d v="2022-09-14T00:00:00"/>
        <d v="2022-09-15T00:00:00"/>
        <d v="2022-09-16T00:00:00"/>
        <d v="2022-09-19T00:00:00"/>
        <d v="2022-09-20T00:00:00"/>
        <d v="2022-09-21T00:00:00"/>
        <d v="2022-09-22T00:00:00"/>
        <d v="2022-09-23T00:00:00"/>
        <d v="2022-09-26T00:00:00"/>
        <d v="2022-09-27T00:00:00"/>
        <d v="2022-09-28T00:00:00"/>
        <d v="2022-09-29T00:00:00"/>
        <d v="2022-09-30T00:00:00"/>
        <d v="2022-10-03T00:00:00"/>
        <d v="2022-10-04T00:00:00"/>
        <d v="2022-10-06T00:00:00"/>
        <d v="2022-10-07T00:00:00"/>
        <d v="2022-10-10T00:00:00"/>
        <d v="2022-10-11T00:00:00"/>
        <d v="2022-10-12T00:00:00"/>
        <d v="2022-10-13T00:00:00"/>
        <d v="2022-10-14T00:00:00"/>
        <d v="2022-10-17T00:00:00"/>
        <d v="2022-10-18T00:00:00"/>
        <d v="2022-10-19T00:00:00"/>
        <d v="2022-10-20T00:00:00"/>
        <d v="2022-10-21T00:00:00"/>
        <d v="2022-10-24T00:00:00"/>
        <d v="2022-10-25T00:00:00"/>
        <d v="2022-10-27T00:00:00"/>
        <d v="2022-10-28T00:00:00"/>
        <d v="2022-10-31T00:00:00"/>
        <d v="2022-11-01T00:00:00"/>
        <d v="2022-11-02T00:00:00"/>
        <d v="2022-11-03T00:00:00"/>
        <d v="2022-11-04T00:00:00"/>
        <d v="2022-11-07T00:00:00"/>
        <d v="2022-11-09T00:00:00"/>
        <d v="2022-11-10T00:00:00"/>
        <d v="2022-11-11T00:00:00"/>
        <d v="2022-11-14T00:00:00"/>
        <d v="2022-11-15T00:00:00"/>
        <d v="2022-11-16T00:00:00"/>
        <d v="2022-11-17T00:00:00"/>
        <d v="2022-11-18T00:00:00"/>
        <d v="2022-11-21T00:00:00"/>
        <d v="2022-11-22T00:00:00"/>
        <d v="2022-11-23T00:00:00"/>
        <d v="2022-11-24T00:00:00"/>
        <d v="2022-11-25T00:00:00"/>
        <d v="2022-11-28T00:00:00"/>
        <d v="2022-11-29T00:00:00"/>
        <d v="2022-11-30T00:00:00"/>
        <d v="2022-12-01T00:00:00"/>
        <d v="2022-12-02T00:00:00"/>
        <d v="2022-12-05T00:00:00"/>
        <d v="2022-12-06T00:00:00"/>
        <d v="2022-12-07T00:00:00"/>
        <d v="2022-12-08T00:00:00"/>
        <d v="2022-12-09T00:00:00"/>
        <d v="2022-12-12T00:00:00"/>
        <d v="2022-12-13T00:00:00"/>
        <d v="2022-12-14T00:00:00"/>
        <d v="2022-12-15T00:00:00"/>
        <d v="2022-12-16T00:00:00"/>
        <d v="2022-12-19T00:00:00"/>
        <d v="2022-12-20T00:00:00"/>
        <d v="2022-12-21T00:00:00"/>
        <d v="2022-12-22T00:00:00"/>
        <d v="2022-12-23T00:00:00"/>
        <d v="2022-12-26T00:00:00"/>
        <d v="2022-12-27T00:00:00"/>
        <d v="2022-12-28T00:00:00"/>
        <d v="2022-12-29T00:00:00"/>
        <d v="2022-12-30T00:00:00"/>
        <d v="2023-01-02T00:00:00"/>
        <d v="2023-01-03T00:00:00"/>
        <d v="2023-01-04T00:00:00"/>
        <d v="2023-01-05T00:00:00"/>
        <d v="2023-01-06T00:00:00"/>
        <d v="2023-01-09T00:00:00"/>
        <d v="2023-01-10T00:00:00"/>
        <d v="2023-01-11T00:00:00"/>
        <d v="2023-01-12T00:00:00"/>
        <d v="2023-01-13T00:00:00"/>
        <d v="2023-01-16T00:00:00"/>
        <d v="2023-01-17T00:00:00"/>
        <d v="2023-01-18T00:00:00"/>
        <d v="2023-01-19T00:00:00"/>
        <d v="2023-01-20T00:00:00"/>
        <d v="2023-01-23T00:00:00"/>
        <d v="2023-01-24T00:00:00"/>
        <d v="2023-01-25T00:00:00"/>
        <d v="2023-01-27T00:00:00"/>
        <d v="2023-01-30T00:00:00"/>
        <d v="2023-01-31T00:00:00"/>
        <d v="2023-02-01T00:00:00"/>
        <d v="2023-02-02T00:00:00"/>
        <d v="2023-02-03T00:00:00"/>
        <d v="2023-02-06T00:00:00"/>
        <d v="2023-02-07T00:00:00"/>
        <d v="2023-02-08T00:00:00"/>
        <d v="2023-02-09T00:00:00"/>
        <d v="2023-02-10T00:00:00"/>
        <d v="2023-02-13T00:00:00"/>
        <d v="2023-02-14T00:00:00"/>
        <d v="2023-02-15T00:00:00"/>
        <d v="2023-02-16T00:00:00"/>
        <d v="2023-02-17T00:00:00"/>
        <d v="2023-02-20T00:00:00"/>
        <d v="2023-02-21T00:00:00"/>
        <d v="2023-02-22T00:00:00"/>
        <d v="2023-02-23T00:00:00"/>
        <d v="2023-02-24T00:00:00"/>
        <d v="2023-02-27T00:00:00"/>
        <d v="2023-02-28T00:00:00"/>
        <d v="2023-03-01T00:00:00"/>
        <d v="2023-03-02T00:00:00"/>
        <d v="2023-03-03T00:00:00"/>
        <d v="2023-03-06T00:00:00"/>
        <d v="2023-03-08T00:00:00"/>
        <d v="2023-03-09T00:00:00"/>
        <d v="2023-03-10T00:00:00"/>
        <d v="2023-03-13T00:00:00"/>
        <d v="2023-03-14T00:00:00"/>
        <d v="2023-03-15T00:00:00"/>
        <d v="2023-03-16T00:00:00"/>
        <d v="2023-03-17T00:00:00"/>
        <d v="2023-03-20T00:00:00"/>
        <d v="2023-03-21T00:00:00"/>
        <d v="2023-03-22T00:00:00"/>
        <d v="2023-03-23T00:00:00"/>
        <d v="2023-03-24T00:00:00"/>
        <d v="2023-03-27T00:00:00"/>
        <d v="2023-03-28T00:00:00"/>
        <d v="2023-03-29T00:00:00"/>
        <d v="2023-03-31T00:00:00"/>
        <d v="2023-04-03T00:00:00"/>
        <d v="2023-04-05T00:00:00"/>
        <d v="2023-04-06T00:00:00"/>
        <d v="2023-04-10T00:00:00"/>
        <d v="2023-04-11T00:00:00"/>
        <d v="2023-04-12T00:00:00"/>
        <d v="2023-04-13T00:00:00"/>
        <d v="2023-04-17T00:00:00"/>
        <d v="2023-04-18T00:00:00"/>
        <d v="2023-04-19T00:00:00"/>
        <d v="2023-04-20T00:00:00"/>
        <d v="2023-04-21T00:00:00"/>
        <d v="2023-04-24T00:00:00"/>
        <d v="2023-04-25T00:00:00"/>
        <d v="2023-04-26T00:00:00"/>
        <d v="2023-04-27T00:00:00"/>
        <d v="2023-04-28T00:00:00"/>
        <d v="2023-05-02T00:00:00"/>
        <d v="2023-05-03T00:00:00"/>
        <d v="2023-05-04T00:00:00"/>
        <d v="2023-05-05T00:00:00"/>
        <d v="2023-05-08T00:00:00"/>
        <d v="2023-05-09T00:00:00"/>
        <d v="2023-05-10T00:00:00"/>
        <d v="2023-05-11T00:00:00"/>
        <d v="2023-05-12T00:00:00"/>
        <d v="2023-05-15T00:00:00"/>
        <d v="2023-05-16T00:00:00"/>
        <d v="2023-05-17T00:00:00"/>
        <d v="2023-05-18T00:00:00"/>
        <d v="2023-05-19T00:00:00"/>
        <d v="2023-05-22T00:00:00"/>
        <d v="2023-05-23T00:00:00"/>
        <d v="2023-05-24T00:00:00"/>
        <d v="2023-05-25T00:00:00"/>
        <d v="2023-05-26T00:00:00"/>
        <d v="2023-05-29T00:00:00"/>
        <d v="2023-05-30T00:00:00"/>
        <d v="2023-05-31T00:00:00"/>
        <d v="2023-06-01T00:00:00"/>
        <d v="2023-06-02T00:00:00"/>
        <d v="2023-06-05T00:00:00"/>
        <d v="2023-06-06T00:00:00"/>
        <d v="2023-06-07T00:00:00"/>
        <d v="2023-06-08T00:00:00"/>
        <d v="2023-06-09T00:00:00"/>
        <d v="2023-06-12T00:00:00"/>
        <d v="2023-06-13T00:00:00"/>
        <d v="2023-06-14T00:00:00"/>
        <d v="2023-06-15T00:00:00"/>
        <d v="2023-06-16T00:00:00"/>
        <d v="2023-06-19T00:00:00"/>
        <d v="2023-06-20T00:00:00"/>
        <d v="2023-06-21T00:00:00"/>
        <d v="2023-06-22T00:00:00"/>
        <d v="2023-06-23T00:00:00"/>
        <d v="2023-06-26T00:00:00"/>
        <d v="2023-06-27T00:00:00"/>
        <d v="2023-06-28T00:00:00"/>
        <d v="2023-06-30T00:00:00"/>
        <d v="2023-07-03T00:00:00"/>
        <d v="2023-07-04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6T00:00:00"/>
        <d v="2023-08-17T00:00:00"/>
        <d v="2023-08-18T00:00:00"/>
        <d v="2023-08-21T00:00:00"/>
        <d v="2023-08-22T00:00:00"/>
        <d v="2023-08-23T00:00:00"/>
        <d v="2023-08-24T00:00:00"/>
        <d v="2023-08-25T00:00:00"/>
        <d v="2023-08-28T00:00:00"/>
        <d v="2023-08-29T00:00:00"/>
        <d v="2023-08-30T00:00:00"/>
        <d v="2023-08-31T00:00:00"/>
        <d v="2023-09-01T00:00:00"/>
        <d v="2023-09-04T00:00:00"/>
        <d v="2023-09-05T00:00:00"/>
        <d v="2023-09-06T00:00:00"/>
        <d v="2023-09-07T00:00:00"/>
        <d v="2023-09-08T00:00:00"/>
        <d v="2023-09-11T00:00:00"/>
        <d v="2023-09-12T00:00:00"/>
        <d v="2023-09-13T00:00:00"/>
        <d v="2023-09-14T00:00:00"/>
        <d v="2023-09-15T00:00:00"/>
        <d v="2023-09-18T00:00:00"/>
        <d v="2023-09-20T00:00:00"/>
        <d v="2023-09-21T00:00:00"/>
        <d v="2023-09-22T00:00:00"/>
        <d v="2023-09-25T00:00:00"/>
        <d v="2023-09-26T00:00:00"/>
        <d v="2023-09-27T00:00:00"/>
        <d v="2023-09-28T00:00:00"/>
        <d v="2023-09-29T00:00:00"/>
        <d v="2023-10-03T00:00:00"/>
        <d v="2023-10-04T00:00:00"/>
        <d v="2023-10-05T00:00:00"/>
        <d v="2023-10-06T00:00:00"/>
        <d v="2023-10-09T00:00:00"/>
        <d v="2023-10-10T00:00:00"/>
        <d v="2023-10-11T00:00:00"/>
        <d v="2023-10-12T00:00:00"/>
        <d v="2023-10-13T00:00:00"/>
        <d v="2023-10-16T00:00:00"/>
        <d v="2023-10-17T00:00:00"/>
        <d v="2023-10-18T00:00:00"/>
        <d v="2023-10-19T00:00:00"/>
        <d v="2023-10-20T00:00:00"/>
        <d v="2023-10-23T00:00:00"/>
        <d v="2023-10-25T00:00:00"/>
        <d v="2023-10-26T00:00:00"/>
        <d v="2023-10-27T00:00:00"/>
        <d v="2023-10-30T00:00:00"/>
        <d v="2023-10-31T00:00:00"/>
        <d v="2023-11-01T00:00:00"/>
        <d v="2023-11-02T00:00:00"/>
        <d v="2023-11-03T00:00:00"/>
        <d v="2023-11-06T00:00:00"/>
        <d v="2023-11-07T00:00:00"/>
        <d v="2023-11-08T00:00:00"/>
        <d v="2023-11-09T00:00:00"/>
        <d v="2023-11-10T00:00:00"/>
        <d v="2023-11-13T00:00:00"/>
        <d v="2023-11-15T00:00:00"/>
        <d v="2023-11-16T00:00:00"/>
        <d v="2023-11-17T00:00:00"/>
        <d v="2023-11-20T00:00:00"/>
        <d v="2023-11-21T00:00:00"/>
        <d v="2023-11-22T00:00:00"/>
        <d v="2023-11-23T00:00:00"/>
        <d v="2023-11-24T00:00:00"/>
        <d v="2023-11-28T00:00:00"/>
        <d v="2023-11-29T00:00:00"/>
        <d v="2023-11-30T00:00:00"/>
        <d v="2023-12-01T00:00:00"/>
        <d v="2023-12-04T00:00:00"/>
        <d v="2023-12-05T00:00:00"/>
        <d v="2023-12-06T00:00:00"/>
        <d v="2023-12-07T00:00:00"/>
        <d v="2023-12-08T00:00:00"/>
        <d v="2023-12-11T00:00:00"/>
        <d v="2023-12-12T00:00:00"/>
        <d v="2023-12-13T00:00:00"/>
        <d v="2023-12-14T00:00:00"/>
        <d v="2023-12-15T00:00:00"/>
        <d v="2023-12-18T00:00:00"/>
        <d v="2023-12-19T00:00:00"/>
        <d v="2023-12-20T00:00:00"/>
        <d v="2023-12-21T00:00:00"/>
        <d v="2023-12-22T00:00:00"/>
        <d v="2023-12-26T00:00:00"/>
        <d v="2023-12-27T00:00:00"/>
        <d v="2023-12-28T00:00:00"/>
        <d v="2023-12-29T00:00:00"/>
        <d v="2024-01-01T00:00:00"/>
        <d v="2024-01-02T00:00:00"/>
        <d v="2024-01-03T00:00:00"/>
        <d v="2024-01-04T00:00:00"/>
        <d v="2024-01-05T00:00:00"/>
        <d v="2024-01-08T00:00:00"/>
        <d v="2024-01-09T00:00:00"/>
        <d v="2024-01-10T00:00:00"/>
        <d v="2024-01-11T00:00:00"/>
        <d v="2024-01-12T00:00:00"/>
        <d v="2024-01-15T00:00:00"/>
        <d v="2024-01-16T00:00:00"/>
        <d v="2024-01-17T00:00:00"/>
        <d v="2024-01-18T00:00:00"/>
        <d v="2024-01-19T00:00:00"/>
        <d v="2024-01-23T00:00:00"/>
        <d v="2024-01-24T00:00:00"/>
        <d v="2024-01-25T00:00:00"/>
        <d v="2024-01-29T00:00:00"/>
        <d v="2024-01-30T00:00:00"/>
        <d v="2024-01-31T00:00:00"/>
        <d v="2024-02-01T00:00:00"/>
        <d v="2024-02-02T00:00:00"/>
        <d v="2024-02-05T00:00:00"/>
        <d v="2024-02-06T00:00:00"/>
        <d v="2024-02-07T00:00:00"/>
        <d v="2024-02-08T00:00:00"/>
        <d v="2024-02-09T00:00:00"/>
        <d v="2024-02-12T00:00:00"/>
        <d v="2024-02-13T00:00:00"/>
        <d v="2024-02-14T00:00:00"/>
        <d v="2024-02-15T00:00:00"/>
        <d v="2024-02-16T00:00:00"/>
        <d v="2024-02-19T00:00:00"/>
        <d v="2024-02-20T00:00:00"/>
        <d v="2024-02-21T00:00:00"/>
        <d v="2024-02-22T00:00:00"/>
        <d v="2024-02-23T00:00:00"/>
        <d v="2024-02-26T00:00:00"/>
        <d v="2024-02-27T00:00:00"/>
        <d v="2024-02-28T00:00:00"/>
        <d v="2024-02-29T00:00:00"/>
        <d v="2024-03-01T00:00:00"/>
        <d v="2024-03-04T00:00:00"/>
        <d v="2024-03-05T00:00:00"/>
        <d v="2024-03-06T00:00:00"/>
        <d v="2024-03-07T00:00:00"/>
        <d v="2024-03-11T00:00:00"/>
        <d v="2024-03-12T00:00:00"/>
        <d v="2024-03-13T00:00:00"/>
        <d v="2024-03-14T00:00:00"/>
        <d v="2024-03-15T00:00:00"/>
        <d v="2024-03-18T00:00:00"/>
        <d v="2024-03-19T00:00:00"/>
        <d v="2024-03-20T00:00:00"/>
        <d v="2024-03-21T00:00:00"/>
        <d v="2024-03-22T00:00:00"/>
        <d v="2024-03-26T00:00:00"/>
        <d v="2024-03-27T00:00:00"/>
        <d v="2024-03-28T00:00:00"/>
        <d v="2024-04-01T00:00:00"/>
        <d v="2024-04-02T00:00:00"/>
        <d v="2024-04-03T00:00:00"/>
        <d v="2024-04-04T00:00:00"/>
        <d v="2024-04-05T00:00:00"/>
        <d v="2024-04-08T00:00:00"/>
        <d v="2024-04-09T00:00:00"/>
        <d v="2024-04-10T00:00:00"/>
        <d v="2024-04-12T00:00:00"/>
        <d v="2024-04-15T00:00:00"/>
        <d v="2024-04-16T00:00:00"/>
        <d v="2024-04-18T00:00:00"/>
        <d v="2024-04-19T00:00:00"/>
        <d v="2024-04-22T00:00:00"/>
        <d v="2024-04-23T00:00:00"/>
        <d v="2024-04-24T00:00:00"/>
        <d v="2024-04-25T00:00:00"/>
        <d v="2024-04-26T00:00:00"/>
        <d v="2024-04-29T00:00:00"/>
        <d v="2024-04-30T00:00:00"/>
        <d v="2024-05-02T00:00:00"/>
        <d v="2024-05-03T00:00:00"/>
        <d v="2024-05-06T00:00:00"/>
        <d v="2024-05-07T00:00:00"/>
        <d v="2024-05-08T00:00:00"/>
        <d v="2024-05-09T00:00:00"/>
        <d v="2024-05-10T00:00:00"/>
        <d v="2024-05-13T00:00:00"/>
        <d v="2024-05-14T00:00:00"/>
        <d v="2024-05-15T00:00:00"/>
        <d v="2024-05-16T00:00:00"/>
        <d v="2024-05-17T00:00:00"/>
        <d v="2024-05-21T00:00:00"/>
        <d v="2024-05-22T00:00:00"/>
        <d v="2024-05-23T00:00:00"/>
        <d v="2024-05-24T00:00:00"/>
        <d v="2024-05-27T00:00:00"/>
        <d v="2024-05-28T00:00:00"/>
        <d v="2024-05-29T00:00:00"/>
        <d v="2024-05-30T00:00:00"/>
        <d v="2024-05-31T00:00:00"/>
        <d v="2024-06-03T00:00:00"/>
        <d v="2024-06-04T00:00:00"/>
        <d v="2024-06-05T00:00:00"/>
        <d v="2024-06-06T00:00:00"/>
        <d v="2024-06-07T00:00:00"/>
        <d v="2024-06-10T00:00:00"/>
        <d v="2024-06-11T00:00:00"/>
        <d v="2024-06-12T00:00:00"/>
        <d v="2024-06-13T00:00:00"/>
        <d v="2024-06-14T00:00:00"/>
        <d v="2024-06-18T00:00:00"/>
        <d v="2024-06-19T00:00:00"/>
        <d v="2024-06-20T00:00:00"/>
        <d v="2024-06-21T00:00:00"/>
        <d v="2024-06-24T00:00:00"/>
        <d v="2024-06-25T00:00:00"/>
        <d v="2024-06-26T00:00:00"/>
        <d v="2024-06-27T00:00:00"/>
        <d v="2024-06-28T00:00:00"/>
        <d v="2024-07-01T00:00:00"/>
        <d v="2024-07-02T00:00:00"/>
        <d v="2024-07-03T00:00:00"/>
        <d v="2024-07-04T00:00:00"/>
        <d v="2024-07-05T00:00:00"/>
        <d v="2024-07-08T00:00:00"/>
        <d v="2024-07-09T00:00:00"/>
        <d v="2024-07-10T00:00:00"/>
        <d v="2024-07-11T00:00:00"/>
        <d v="2024-07-12T00:00:00"/>
        <d v="2024-07-15T00:00:00"/>
        <d v="2024-07-16T00:00:00"/>
        <d v="2024-07-18T00:00:00"/>
        <d v="2024-07-19T00:00:00"/>
        <d v="2024-07-22T00:00:00"/>
        <d v="2024-07-23T00:00:00"/>
        <d v="2024-07-24T00:00:00"/>
        <d v="2024-07-25T00:00:00"/>
        <d v="2024-07-26T00:00:00"/>
        <d v="2024-07-29T00:00:00"/>
        <d v="2024-07-30T00:00:00"/>
        <d v="2024-07-31T00:00:00"/>
      </sharedItems>
      <fieldGroup par="17"/>
    </cacheField>
    <cacheField name="Open" numFmtId="0">
      <sharedItems containsSemiMixedTypes="0" containsString="0" containsNumber="1" minValue="66.5" maxValue="1164"/>
    </cacheField>
    <cacheField name="High" numFmtId="0">
      <sharedItems containsSemiMixedTypes="0" containsString="0" containsNumber="1" minValue="66.900002000000001" maxValue="1179"/>
    </cacheField>
    <cacheField name="Low" numFmtId="0">
      <sharedItems containsSemiMixedTypes="0" containsString="0" containsNumber="1" minValue="63.5" maxValue="1145.3000489999999"/>
    </cacheField>
    <cacheField name="Close" numFmtId="0">
      <sharedItems containsSemiMixedTypes="0" containsString="0" containsNumber="1" minValue="65.300003000000004" maxValue="1161.849976"/>
    </cacheField>
    <cacheField name="Adj Close" numFmtId="0">
      <sharedItems containsSemiMixedTypes="0" containsString="0" containsNumber="1" minValue="64.896850999999998" maxValue="1161.849976"/>
    </cacheField>
    <cacheField name="Volume" numFmtId="0">
      <sharedItems containsSemiMixedTypes="0" containsString="0" containsNumber="1" containsInteger="1" minValue="2871205" maxValue="390577839" count="1235">
        <n v="27024859"/>
        <n v="38991424"/>
        <n v="44016138"/>
        <n v="35452262"/>
        <n v="34790369"/>
        <n v="37287779"/>
        <n v="35876237"/>
        <n v="39245417"/>
        <n v="35498118"/>
        <n v="30136178"/>
        <n v="35264621"/>
        <n v="23194786"/>
        <n v="34809225"/>
        <n v="83509593"/>
        <n v="58612708"/>
        <n v="41178606"/>
        <n v="47757623"/>
        <n v="70636441"/>
        <n v="74245952"/>
        <n v="48098849"/>
        <n v="42250518"/>
        <n v="36905736"/>
        <n v="76317447"/>
        <n v="75789807"/>
        <n v="67761586"/>
        <n v="51297512"/>
        <n v="96568372"/>
        <n v="72084195"/>
        <n v="69088728"/>
        <n v="40951047"/>
        <n v="47652658"/>
        <n v="53048836"/>
        <n v="51011848"/>
        <n v="89223235"/>
        <n v="51032391"/>
        <n v="41659100"/>
        <n v="47567575"/>
        <n v="45866398"/>
        <n v="45875793"/>
        <n v="32158885"/>
        <n v="40232789"/>
        <n v="65103359"/>
        <n v="35712218"/>
        <n v="35471184"/>
        <n v="44666296"/>
        <n v="31229192"/>
        <n v="41027561"/>
        <n v="68048611"/>
        <n v="57548920"/>
        <n v="31522518"/>
        <n v="67933615"/>
        <n v="64884113"/>
        <n v="53532482"/>
        <n v="50293574"/>
        <n v="41951668"/>
        <n v="42868958"/>
        <n v="39489993"/>
        <n v="184435614"/>
        <n v="90759545"/>
        <n v="81392641"/>
        <n v="40613555"/>
        <n v="40641411"/>
        <n v="36268596"/>
        <n v="28923778"/>
        <n v="38625387"/>
        <n v="39102947"/>
        <n v="22192924"/>
        <n v="33926248"/>
        <n v="25433481"/>
        <n v="29614682"/>
        <n v="19053232"/>
        <n v="19599195"/>
        <n v="19504078"/>
        <n v="21609120"/>
        <n v="21200979"/>
        <n v="26131453"/>
        <n v="25520822"/>
        <n v="29527702"/>
        <n v="16609775"/>
        <n v="20010205"/>
        <n v="19441998"/>
        <n v="21156471"/>
        <n v="72084687"/>
        <n v="31787128"/>
        <n v="27727162"/>
        <n v="30920409"/>
        <n v="26259395"/>
        <n v="21154277"/>
        <n v="66138915"/>
        <n v="93019636"/>
        <n v="26249975"/>
        <n v="38213263"/>
        <n v="63861334"/>
        <n v="53466924"/>
        <n v="48818008"/>
        <n v="27192195"/>
        <n v="20560311"/>
        <n v="18785333"/>
        <n v="12095797"/>
        <n v="40948394"/>
        <n v="52869996"/>
        <n v="25968357"/>
        <n v="57289863"/>
        <n v="47572728"/>
        <n v="28621212"/>
        <n v="34995035"/>
        <n v="21862695"/>
        <n v="40803142"/>
        <n v="60252338"/>
        <n v="40535961"/>
        <n v="29867542"/>
        <n v="38485962"/>
        <n v="28118140"/>
        <n v="18204088"/>
        <n v="28976013"/>
        <n v="20859400"/>
        <n v="32952072"/>
        <n v="33032086"/>
        <n v="21791825"/>
        <n v="30132428"/>
        <n v="38283588"/>
        <n v="61585660"/>
        <n v="70900581"/>
        <n v="75621897"/>
        <n v="66616190"/>
        <n v="49034642"/>
        <n v="92982265"/>
        <n v="61821140"/>
        <n v="45195760"/>
        <n v="33279372"/>
        <n v="42868276"/>
        <n v="34621395"/>
        <n v="25049848"/>
        <n v="56676430"/>
        <n v="32893274"/>
        <n v="52744122"/>
        <n v="78914233"/>
        <n v="54328194"/>
        <n v="39706007"/>
        <n v="52719851"/>
        <n v="47605927"/>
        <n v="51328153"/>
        <n v="94469619"/>
        <n v="111585697"/>
        <n v="86765576"/>
        <n v="97546902"/>
        <n v="87795649"/>
        <n v="83971462"/>
        <n v="81549809"/>
        <n v="111146790"/>
        <n v="143550830"/>
        <n v="106151311"/>
        <n v="73702778"/>
        <n v="71842549"/>
        <n v="70105052"/>
        <n v="68122549"/>
        <n v="86043342"/>
        <n v="34184325"/>
        <n v="49551990"/>
        <n v="57713806"/>
        <n v="63821068"/>
        <n v="58814757"/>
        <n v="35278010"/>
        <n v="46157286"/>
        <n v="38149007"/>
        <n v="35346301"/>
        <n v="42066469"/>
        <n v="82179303"/>
        <n v="112677273"/>
        <n v="70409900"/>
        <n v="81121081"/>
        <n v="47910164"/>
        <n v="58333485"/>
        <n v="125425355"/>
        <n v="58248325"/>
        <n v="56529293"/>
        <n v="50366856"/>
        <n v="40047438"/>
        <n v="27835340"/>
        <n v="34825405"/>
        <n v="40784783"/>
        <n v="170634033"/>
        <n v="91159477"/>
        <n v="57122148"/>
        <n v="53739248"/>
        <n v="31159970"/>
        <n v="35362751"/>
        <n v="152588401"/>
        <n v="77551590"/>
        <n v="68086031"/>
        <n v="46340453"/>
        <n v="38592209"/>
        <n v="44221170"/>
        <n v="65378983"/>
        <n v="36351053"/>
        <n v="37290144"/>
        <n v="29252676"/>
        <n v="38014864"/>
        <n v="57947903"/>
        <n v="96179680"/>
        <n v="80813537"/>
        <n v="71070852"/>
        <n v="125407771"/>
        <n v="90598067"/>
        <n v="72078707"/>
        <n v="187209208"/>
        <n v="136943010"/>
        <n v="79473751"/>
        <n v="84038431"/>
        <n v="55485897"/>
        <n v="92989560"/>
        <n v="69318356"/>
        <n v="215476711"/>
        <n v="110830038"/>
        <n v="58964344"/>
        <n v="135462757"/>
        <n v="68545834"/>
        <n v="68638552"/>
        <n v="125457492"/>
        <n v="63198285"/>
        <n v="56327855"/>
        <n v="43274006"/>
        <n v="50764363"/>
        <n v="50857376"/>
        <n v="48083736"/>
        <n v="87310642"/>
        <n v="91970198"/>
        <n v="85835716"/>
        <n v="55887256"/>
        <n v="54492650"/>
        <n v="64694173"/>
        <n v="81893001"/>
        <n v="46924623"/>
        <n v="49687046"/>
        <n v="44333785"/>
        <n v="42080157"/>
        <n v="39786731"/>
        <n v="66008143"/>
        <n v="50735592"/>
        <n v="30722413"/>
        <n v="39363520"/>
        <n v="29644533"/>
        <n v="64271161"/>
        <n v="44561639"/>
        <n v="33378340"/>
        <n v="33809018"/>
        <n v="194765344"/>
        <n v="95906477"/>
        <n v="99371050"/>
        <n v="60092530"/>
        <n v="56489390"/>
        <n v="71093810"/>
        <n v="50224665"/>
        <n v="50713617"/>
        <n v="95489249"/>
        <n v="75032834"/>
        <n v="61154250"/>
        <n v="62153763"/>
        <n v="45128613"/>
        <n v="43530882"/>
        <n v="48650204"/>
        <n v="31294253"/>
        <n v="90263366"/>
        <n v="197510376"/>
        <n v="181380747"/>
        <n v="95194825"/>
        <n v="160564488"/>
        <n v="58811543"/>
        <n v="74947929"/>
        <n v="110156350"/>
        <n v="95560889"/>
        <n v="82617101"/>
        <n v="76286731"/>
        <n v="105355010"/>
        <n v="79606504"/>
        <n v="65135339"/>
        <n v="84505930"/>
        <n v="42886817"/>
        <n v="85056501"/>
        <n v="48119360"/>
        <n v="46270863"/>
        <n v="64734493"/>
        <n v="87298020"/>
        <n v="74981613"/>
        <n v="62420957"/>
        <n v="65040759"/>
        <n v="61830817"/>
        <n v="63366932"/>
        <n v="48859088"/>
        <n v="40491744"/>
        <n v="55268322"/>
        <n v="161987221"/>
        <n v="68273641"/>
        <n v="40900948"/>
        <n v="37097190"/>
        <n v="39279109"/>
        <n v="38973506"/>
        <n v="45791440"/>
        <n v="64002864"/>
        <n v="62553775"/>
        <n v="33157664"/>
        <n v="27465829"/>
        <n v="39252663"/>
        <n v="48808592"/>
        <n v="68711352"/>
        <n v="88531579"/>
        <n v="56856159"/>
        <n v="152359338"/>
        <n v="66632704"/>
        <n v="51128530"/>
        <n v="40388690"/>
        <n v="52071476"/>
        <n v="44675934"/>
        <n v="38928602"/>
        <n v="67966815"/>
        <n v="40277460"/>
        <n v="68794369"/>
        <n v="78583629"/>
        <n v="56145517"/>
        <n v="32566537"/>
        <n v="11749453"/>
        <n v="82644841"/>
        <n v="171801183"/>
        <n v="109449407"/>
        <n v="66935703"/>
        <n v="54566251"/>
        <n v="47695247"/>
        <n v="54366608"/>
        <n v="39094724"/>
        <n v="125926062"/>
        <n v="48881250"/>
        <n v="88107889"/>
        <n v="33332481"/>
        <n v="47995639"/>
        <n v="29802472"/>
        <n v="42143391"/>
        <n v="40300535"/>
        <n v="38368777"/>
        <n v="43065542"/>
        <n v="33186273"/>
        <n v="41190341"/>
        <n v="51259394"/>
        <n v="34101954"/>
        <n v="46065197"/>
        <n v="75582907"/>
        <n v="110009846"/>
        <n v="56930071"/>
        <n v="73831319"/>
        <n v="98012135"/>
        <n v="71318085"/>
        <n v="38576159"/>
        <n v="48978310"/>
        <n v="27334421"/>
        <n v="63980597"/>
        <n v="75752593"/>
        <n v="75621947"/>
        <n v="66024848"/>
        <n v="53991568"/>
        <n v="182483100"/>
        <n v="390577839"/>
        <n v="164649387"/>
        <n v="86819519"/>
        <n v="250038029"/>
        <n v="173383224"/>
        <n v="136861059"/>
        <n v="205145151"/>
        <n v="283614463"/>
        <n v="316008609"/>
        <n v="164346913"/>
        <n v="126586833"/>
        <n v="129156876"/>
        <n v="138442348"/>
        <n v="165655500"/>
        <n v="251965965"/>
        <n v="224190114"/>
        <n v="121033002"/>
        <n v="103512235"/>
        <n v="102123614"/>
        <n v="105981081"/>
        <n v="93466949"/>
        <n v="55257166"/>
        <n v="64093642"/>
        <n v="78680452"/>
        <n v="65943843"/>
        <n v="52150941"/>
        <n v="49204247"/>
        <n v="80274683"/>
        <n v="57723298"/>
        <n v="133310157"/>
        <n v="50821757"/>
        <n v="64514912"/>
        <n v="91901339"/>
        <n v="61190868"/>
        <n v="127708761"/>
        <n v="92006451"/>
        <n v="59863169"/>
        <n v="86738909"/>
        <n v="81925952"/>
        <n v="74702208"/>
        <n v="58643853"/>
        <n v="48360842"/>
        <n v="45081385"/>
        <n v="39267404"/>
        <n v="47262481"/>
        <n v="73731921"/>
        <n v="109932681"/>
        <n v="56385019"/>
        <n v="60240483"/>
        <n v="61523819"/>
        <n v="84528317"/>
        <n v="80924011"/>
        <n v="45257233"/>
        <n v="58569012"/>
        <n v="44088352"/>
        <n v="66178755"/>
        <n v="63031783"/>
        <n v="39073986"/>
        <n v="62459774"/>
        <n v="75462572"/>
        <n v="105342538"/>
        <n v="116874853"/>
        <n v="75262749"/>
        <n v="75330709"/>
        <n v="65791784"/>
        <n v="56740291"/>
        <n v="61022978"/>
        <n v="58158986"/>
        <n v="30583139"/>
        <n v="35040532"/>
        <n v="44668126"/>
        <n v="36647292"/>
        <n v="36121668"/>
        <n v="35376618"/>
        <n v="38640006"/>
        <n v="29350536"/>
        <n v="45032502"/>
        <n v="41591323"/>
        <n v="53260388"/>
        <n v="58472304"/>
        <n v="111584920"/>
        <n v="81305325"/>
        <n v="51162423"/>
        <n v="86153088"/>
        <n v="119407026"/>
        <n v="54043899"/>
        <n v="40358753"/>
        <n v="31963997"/>
        <n v="37382263"/>
        <n v="28639717"/>
        <n v="49484106"/>
        <n v="26618815"/>
        <n v="30917309"/>
        <n v="32595728"/>
        <n v="26323777"/>
        <n v="21408371"/>
        <n v="41278749"/>
        <n v="64986814"/>
        <n v="44104954"/>
        <n v="59334814"/>
        <n v="24351860"/>
        <n v="36441967"/>
        <n v="38482142"/>
        <n v="35526159"/>
        <n v="27550588"/>
        <n v="29236974"/>
        <n v="49440514"/>
        <n v="29123887"/>
        <n v="26708459"/>
        <n v="25741628"/>
        <n v="15580223"/>
        <n v="22426352"/>
        <n v="17843975"/>
        <n v="22462297"/>
        <n v="18277841"/>
        <n v="27944816"/>
        <n v="18304387"/>
        <n v="18399524"/>
        <n v="164083830"/>
        <n v="112183313"/>
        <n v="87360324"/>
        <n v="48807214"/>
        <n v="32282319"/>
        <n v="25736308"/>
        <n v="21863250"/>
        <n v="23617599"/>
        <n v="25148606"/>
        <n v="21346348"/>
        <n v="27672567"/>
        <n v="21338361"/>
        <n v="33435130"/>
        <n v="27502360"/>
        <n v="55132877"/>
        <n v="36139725"/>
        <n v="57733359"/>
        <n v="30589609"/>
        <n v="19273390"/>
        <n v="31063992"/>
        <n v="26186248"/>
        <n v="20704901"/>
        <n v="16001898"/>
        <n v="16985859"/>
        <n v="15173990"/>
        <n v="20802022"/>
        <n v="33652880"/>
        <n v="34922863"/>
        <n v="14348786"/>
        <n v="25539214"/>
        <n v="18004320"/>
        <n v="32578752"/>
        <n v="24498294"/>
        <n v="37589121"/>
        <n v="31538128"/>
        <n v="17864053"/>
        <n v="13477390"/>
        <n v="17217097"/>
        <n v="36951003"/>
        <n v="33103168"/>
        <n v="14907001"/>
        <n v="16594135"/>
        <n v="16622865"/>
        <n v="14325904"/>
        <n v="14920479"/>
        <n v="34020970"/>
        <n v="16339860"/>
        <n v="23234649"/>
        <n v="26808872"/>
        <n v="26249369"/>
        <n v="24972069"/>
        <n v="19632688"/>
        <n v="19439330"/>
        <n v="29545253"/>
        <n v="52701665"/>
        <n v="28901243"/>
        <n v="56305136"/>
        <n v="28497009"/>
        <n v="19740150"/>
        <n v="30268517"/>
        <n v="29877695"/>
        <n v="29553072"/>
        <n v="31861985"/>
        <n v="25272592"/>
        <n v="163238084"/>
        <n v="93728117"/>
        <n v="113404983"/>
        <n v="97349265"/>
        <n v="197949387"/>
        <n v="103630901"/>
        <n v="72322623"/>
        <n v="57428637"/>
        <n v="55444814"/>
        <n v="52608672"/>
        <n v="42742785"/>
        <n v="33107841"/>
        <n v="58027770"/>
        <n v="30361263"/>
        <n v="25182748"/>
        <n v="31054342"/>
        <n v="34315690"/>
        <n v="51580720"/>
        <n v="22950198"/>
        <n v="5531940"/>
        <n v="31736426"/>
        <n v="50458762"/>
        <n v="26615777"/>
        <n v="29256213"/>
        <n v="20731808"/>
        <n v="18014977"/>
        <n v="55897781"/>
        <n v="48463415"/>
        <n v="47197742"/>
        <n v="40044849"/>
        <n v="27553684"/>
        <n v="20915837"/>
        <n v="15336539"/>
        <n v="51787989"/>
        <n v="42819150"/>
        <n v="35471800"/>
        <n v="28256188"/>
        <n v="21012008"/>
        <n v="20948900"/>
        <n v="17473075"/>
        <n v="21280797"/>
        <n v="20581817"/>
        <n v="16951593"/>
        <n v="14567815"/>
        <n v="21921272"/>
        <n v="17722547"/>
        <n v="16263723"/>
        <n v="13581352"/>
        <n v="27341178"/>
        <n v="33007516"/>
        <n v="18838054"/>
        <n v="22730750"/>
        <n v="12116814"/>
        <n v="15487368"/>
        <n v="12557565"/>
        <n v="22860916"/>
        <n v="10263884"/>
        <n v="11923961"/>
        <n v="15541446"/>
        <n v="32748423"/>
        <n v="24100985"/>
        <n v="15420105"/>
        <n v="16563230"/>
        <n v="15532165"/>
        <n v="25193771"/>
        <n v="16269193"/>
        <n v="16255334"/>
        <n v="27572553"/>
        <n v="12655602"/>
        <n v="27942414"/>
        <n v="19353195"/>
        <n v="21799071"/>
        <n v="18364451"/>
        <n v="17946821"/>
        <n v="25228959"/>
        <n v="22565698"/>
        <n v="26676094"/>
        <n v="21784640"/>
        <n v="27306578"/>
        <n v="48030231"/>
        <n v="14311040"/>
        <n v="15249245"/>
        <n v="12663199"/>
        <n v="13392910"/>
        <n v="23378623"/>
        <n v="12430730"/>
        <n v="14537945"/>
        <n v="13534899"/>
        <n v="22157389"/>
        <n v="30623088"/>
        <n v="20176993"/>
        <n v="27943077"/>
        <n v="15476803"/>
        <n v="22592161"/>
        <n v="27957544"/>
        <n v="17703998"/>
        <n v="57265685"/>
        <n v="48876182"/>
        <n v="34475468"/>
        <n v="25791134"/>
        <n v="29599672"/>
        <n v="38765185"/>
        <n v="44836205"/>
        <n v="55543383"/>
        <n v="48376222"/>
        <n v="59776817"/>
        <n v="51510243"/>
        <n v="40721277"/>
        <n v="47706136"/>
        <n v="27191170"/>
        <n v="26704541"/>
        <n v="18270995"/>
        <n v="30441493"/>
        <n v="25466395"/>
        <n v="17109723"/>
        <n v="15104414"/>
        <n v="16757901"/>
        <n v="18710736"/>
        <n v="18149488"/>
        <n v="14248045"/>
        <n v="19380324"/>
        <n v="18657201"/>
        <n v="28530470"/>
        <n v="24974477"/>
        <n v="19950241"/>
        <n v="16315704"/>
        <n v="14339854"/>
        <n v="22698696"/>
        <n v="16817981"/>
        <n v="15298361"/>
        <n v="12669041"/>
        <n v="19639290"/>
        <n v="14124872"/>
        <n v="14362036"/>
        <n v="14729009"/>
        <n v="13577513"/>
        <n v="13701069"/>
        <n v="13875650"/>
        <n v="21991752"/>
        <n v="18945234"/>
        <n v="14934742"/>
        <n v="12240729"/>
        <n v="25142225"/>
        <n v="18076956"/>
        <n v="16540303"/>
        <n v="29215175"/>
        <n v="33511538"/>
        <n v="71425747"/>
        <n v="24938704"/>
        <n v="24651585"/>
        <n v="20490516"/>
        <n v="17706724"/>
        <n v="23504236"/>
        <n v="16345308"/>
        <n v="14525617"/>
        <n v="13540006"/>
        <n v="17712299"/>
        <n v="16867431"/>
        <n v="18500266"/>
        <n v="22308219"/>
        <n v="11930669"/>
        <n v="12742438"/>
        <n v="12780122"/>
        <n v="11896105"/>
        <n v="11153869"/>
        <n v="12844475"/>
        <n v="13043367"/>
        <n v="11914234"/>
        <n v="17442641"/>
        <n v="19626627"/>
        <n v="15192826"/>
        <n v="22261032"/>
        <n v="24824899"/>
        <n v="17049013"/>
        <n v="14743366"/>
        <n v="12426604"/>
        <n v="26514004"/>
        <n v="14806456"/>
        <n v="12018949"/>
        <n v="13238339"/>
        <n v="13104313"/>
        <n v="20121916"/>
        <n v="14725989"/>
        <n v="11525133"/>
        <n v="16771012"/>
        <n v="12196920"/>
        <n v="17616800"/>
        <n v="23730027"/>
        <n v="12619654"/>
        <n v="9518822"/>
        <n v="10181698"/>
        <n v="10744547"/>
        <n v="15774084"/>
        <n v="21185764"/>
        <n v="11553440"/>
        <n v="17154184"/>
        <n v="10931800"/>
        <n v="10340910"/>
        <n v="12505062"/>
        <n v="11563528"/>
        <n v="10081023"/>
        <n v="36380444"/>
        <n v="16004096"/>
        <n v="43084536"/>
        <n v="19065689"/>
        <n v="19125906"/>
        <n v="18540405"/>
        <n v="11917799"/>
        <n v="10561754"/>
        <n v="13360759"/>
        <n v="12777503"/>
        <n v="13482890"/>
        <n v="16796376"/>
        <n v="15948755"/>
        <n v="12070974"/>
        <n v="16636593"/>
        <n v="15050653"/>
        <n v="17779238"/>
        <n v="12214113"/>
        <n v="11255809"/>
        <n v="11252560"/>
        <n v="11647725"/>
        <n v="14421066"/>
        <n v="13385159"/>
        <n v="10806707"/>
        <n v="9378108"/>
        <n v="9805875"/>
        <n v="20764508"/>
        <n v="19336014"/>
        <n v="14294289"/>
        <n v="8962633"/>
        <n v="10661280"/>
        <n v="10360461"/>
        <n v="10356713"/>
        <n v="20992324"/>
        <n v="15236142"/>
        <n v="17557661"/>
        <n v="10831068"/>
        <n v="13600786"/>
        <n v="13441609"/>
        <n v="33230938"/>
        <n v="21932747"/>
        <n v="18114880"/>
        <n v="20725995"/>
        <n v="20951277"/>
        <n v="20332430"/>
        <n v="12761425"/>
        <n v="12771199"/>
        <n v="10670854"/>
        <n v="32914630"/>
        <n v="14641301"/>
        <n v="14287344"/>
        <n v="12584114"/>
        <n v="12875470"/>
        <n v="9543556"/>
        <n v="14215544"/>
        <n v="8648435"/>
        <n v="10747183"/>
        <n v="10279618"/>
        <n v="2871205"/>
        <n v="17979661"/>
        <n v="14614841"/>
        <n v="12488938"/>
        <n v="9928218"/>
        <n v="17324893"/>
        <n v="12433578"/>
        <n v="10987519"/>
        <n v="12277023"/>
        <n v="15058076"/>
        <n v="14471443"/>
        <n v="26251660"/>
        <n v="19296401"/>
        <n v="17996083"/>
        <n v="10696024"/>
        <n v="8206169"/>
        <n v="15621809"/>
        <n v="9851962"/>
        <n v="9497812"/>
        <n v="6407614"/>
        <n v="6568241"/>
        <n v="6768613"/>
        <n v="18764073"/>
        <n v="10701208"/>
        <n v="8630105"/>
        <n v="14727892"/>
        <n v="8909310"/>
        <n v="8352658"/>
        <n v="12857807"/>
        <n v="8461831"/>
        <n v="12133315"/>
        <n v="9539923"/>
        <n v="9920219"/>
        <n v="8009229"/>
        <n v="9717894"/>
        <n v="6314883"/>
        <n v="7542601"/>
        <n v="50949198"/>
        <n v="9809103"/>
        <n v="12341042"/>
        <n v="11606059"/>
        <n v="14908929"/>
        <n v="19902886"/>
        <n v="16979026"/>
        <n v="14372461"/>
        <n v="8443917"/>
        <n v="15627403"/>
        <n v="9198673"/>
        <n v="10501357"/>
        <n v="9431220"/>
        <n v="16121049"/>
        <n v="10443908"/>
        <n v="8715469"/>
        <n v="14693099"/>
        <n v="54021379"/>
        <n v="22224361"/>
        <n v="12479034"/>
        <n v="10449630"/>
        <n v="11462140"/>
        <n v="12337969"/>
        <n v="13310316"/>
        <n v="13126520"/>
        <n v="23906114"/>
        <n v="13113183"/>
        <n v="30197475"/>
        <n v="22975581"/>
        <n v="63360467"/>
        <n v="18316743"/>
        <n v="25154475"/>
        <n v="23798589"/>
        <n v="11344554"/>
        <n v="13067403"/>
        <n v="6795084"/>
        <n v="9023645"/>
        <n v="8668267"/>
        <n v="7349418"/>
        <n v="14798390"/>
        <n v="8333767"/>
        <n v="8565559"/>
        <n v="9857016"/>
        <n v="7670688"/>
        <n v="6955445"/>
        <n v="9717197"/>
        <n v="8957930"/>
        <n v="7209130"/>
        <n v="9278920"/>
        <n v="7895024"/>
        <n v="10438928"/>
        <n v="9652088"/>
        <n v="7595114"/>
        <n v="5661103"/>
        <n v="8027522"/>
        <n v="11307064"/>
        <n v="7850052"/>
        <n v="5696737"/>
        <n v="10417015"/>
        <n v="8780169"/>
        <n v="9189043"/>
        <n v="7681009"/>
        <n v="11854885"/>
        <n v="8658701"/>
        <n v="10075022"/>
        <n v="7391950"/>
        <n v="5728054"/>
        <n v="9817460"/>
        <n v="6877960"/>
        <n v="7433933"/>
        <n v="9553659"/>
        <n v="10478506"/>
        <n v="11037881"/>
        <n v="6948329"/>
        <n v="8821326"/>
        <n v="10907492"/>
        <n v="50462653"/>
        <n v="14495222"/>
        <n v="13552440"/>
        <n v="12733670"/>
        <n v="10710167"/>
        <n v="16140056"/>
        <n v="7368610"/>
        <n v="14264206"/>
        <n v="8478118"/>
        <n v="8020593"/>
        <n v="6888352"/>
        <n v="7791425"/>
        <n v="7085793"/>
        <n v="9947813"/>
        <n v="11542592"/>
        <n v="8529233"/>
        <n v="5650101"/>
        <n v="4830674"/>
        <n v="23515333"/>
        <n v="19818780"/>
        <n v="12481404"/>
        <n v="11454020"/>
        <n v="19766717"/>
        <n v="38270067"/>
        <n v="16514882"/>
        <n v="13684847"/>
        <n v="12293322"/>
        <n v="19343560"/>
        <n v="9978339"/>
        <n v="12256902"/>
        <n v="7648284"/>
        <n v="11543712"/>
        <n v="8360570"/>
        <n v="6596504"/>
        <n v="5134688"/>
        <n v="12327284"/>
        <n v="12511265"/>
        <n v="12294728"/>
        <n v="15008325"/>
        <n v="15395092"/>
        <n v="20855239"/>
        <n v="21527339"/>
        <n v="9361533"/>
        <n v="7599572"/>
        <n v="12845897"/>
        <n v="12713256"/>
        <n v="12475759"/>
        <n v="8736313"/>
        <n v="6280388"/>
        <n v="18074902"/>
        <n v="9146332"/>
        <n v="11229179"/>
        <n v="9362695"/>
        <n v="6986621"/>
        <n v="9404450"/>
        <n v="16720940"/>
        <n v="12488047"/>
        <n v="11131048"/>
        <n v="6917886"/>
        <n v="8715919"/>
        <n v="14356681"/>
        <n v="21066726"/>
        <n v="23802524"/>
        <n v="12051173"/>
        <n v="10785502"/>
        <n v="9689708"/>
        <n v="7010179"/>
        <n v="7580645"/>
        <n v="10359400"/>
        <n v="11128348"/>
        <n v="7834891"/>
        <n v="12914610"/>
        <n v="12247844"/>
        <n v="13988137"/>
        <n v="31673714"/>
        <n v="11696851"/>
        <n v="9299530"/>
        <n v="7502361"/>
        <n v="8924219"/>
        <n v="15762687"/>
        <n v="11458920"/>
        <n v="11806739"/>
        <n v="9893466"/>
        <n v="8863640"/>
        <n v="13362350"/>
        <n v="53116980"/>
        <n v="9347707"/>
        <n v="14492164"/>
        <n v="14562074"/>
        <n v="12119293"/>
        <n v="11190760"/>
        <n v="9580365"/>
        <n v="8534395"/>
        <n v="8248333"/>
        <n v="7096025"/>
        <n v="16075509"/>
        <n v="7479254"/>
        <n v="6956667"/>
        <n v="5676055"/>
        <n v="10544271"/>
        <n v="10297492"/>
        <n v="8392665"/>
        <n v="8560651"/>
        <n v="6520064"/>
        <n v="6520293"/>
        <n v="16190749"/>
        <n v="8780510"/>
        <n v="12541377"/>
        <n v="6988358"/>
        <n v="5722295"/>
        <n v="18917805"/>
        <n v="11108349"/>
        <n v="11777925"/>
        <n v="9266854"/>
        <n v="6551917"/>
        <n v="6390681"/>
        <n v="6271108"/>
        <n v="5960490"/>
        <n v="6768196"/>
        <n v="8969405"/>
        <n v="6894577"/>
        <n v="7612709"/>
        <n v="7893892"/>
        <n v="7922379"/>
        <n v="6381189"/>
        <n v="9833429"/>
        <n v="7701931"/>
        <n v="5928732"/>
        <n v="28011678"/>
        <n v="20005816"/>
        <n v="10263992"/>
        <n v="14908778"/>
        <n v="10633043"/>
        <n v="11759568"/>
        <n v="8564004"/>
        <n v="8229559"/>
        <n v="8889373"/>
        <n v="10232856"/>
        <n v="12786883"/>
        <n v="11395766"/>
        <n v="8785264"/>
        <n v="9934305"/>
        <n v="23087856"/>
        <n v="10801301"/>
        <n v="6588073"/>
        <n v="6551864"/>
        <n v="10155047"/>
        <n v="6425792"/>
        <n v="3279829"/>
        <n v="11324434"/>
        <n v="17501373"/>
        <n v="9563220"/>
        <n v="8324354"/>
        <n v="7291057"/>
        <n v="9279642"/>
        <n v="5885370"/>
        <n v="6951690"/>
        <n v="16015860"/>
        <n v="16122864"/>
        <n v="24275245"/>
        <n v="10565415"/>
        <n v="9348036"/>
        <n v="9601509"/>
        <n v="12148825"/>
        <n v="10451801"/>
        <n v="8557203"/>
        <n v="6403209"/>
        <n v="6461539"/>
        <n v="5807736"/>
        <n v="6732352"/>
        <n v="12082079"/>
        <n v="5450397"/>
        <n v="4511101"/>
        <n v="8107602"/>
        <n v="7702232"/>
        <n v="12062238"/>
        <n v="7229143"/>
        <n v="15052800"/>
        <n v="14906199"/>
        <n v="41170191"/>
        <n v="12570717"/>
        <n v="13791090"/>
        <n v="8559060"/>
        <n v="14298444"/>
        <n v="11091198"/>
        <n v="7668471"/>
        <n v="12872757"/>
        <n v="9980044"/>
        <n v="11075167"/>
        <n v="7664094"/>
        <n v="4835856"/>
        <n v="10159066"/>
        <n v="7895439"/>
        <n v="11500495"/>
        <n v="5706888"/>
        <n v="9436209"/>
        <n v="7217542"/>
        <n v="10109720"/>
        <n v="12823686"/>
        <n v="19734613"/>
        <n v="24562392"/>
        <n v="14505885"/>
        <n v="13003437"/>
        <n v="38686871"/>
        <n v="12714803"/>
        <n v="7913010"/>
        <n v="11576253"/>
        <n v="7904881"/>
        <n v="7286778"/>
        <n v="8574218"/>
        <n v="6570939"/>
        <n v="6430799"/>
        <n v="12826164"/>
        <n v="4632214"/>
        <n v="4733639"/>
        <n v="6011018"/>
        <n v="6437014"/>
        <n v="7047473"/>
        <n v="5600234"/>
        <n v="12810206"/>
        <n v="15219187"/>
        <n v="10346657"/>
        <n v="10645369"/>
        <n v="6084495"/>
        <n v="59811033"/>
        <n v="14214823"/>
        <n v="16877082"/>
        <n v="7502450"/>
        <n v="8763820"/>
        <n v="16564155"/>
        <n v="22931801"/>
        <n v="23390913"/>
        <n v="12121719"/>
        <n v="9483750"/>
        <n v="13900321"/>
        <n v="11074207"/>
        <n v="13638296"/>
        <n v="9461531"/>
        <n v="6640537"/>
        <n v="9862996"/>
        <n v="8629407"/>
        <n v="7995931"/>
        <n v="8040366"/>
        <n v="9138276"/>
        <n v="4519120"/>
        <n v="5188052"/>
        <n v="8539041"/>
        <n v="4554077"/>
        <n v="11575194"/>
        <n v="12632409"/>
        <n v="9574762"/>
        <n v="13540490"/>
        <n v="15381310"/>
        <n v="7187959"/>
        <n v="7994116"/>
        <n v="4671450"/>
        <n v="8366455"/>
        <n v="7937500"/>
        <n v="4764750"/>
        <n v="9047011"/>
        <n v="12695047"/>
        <n v="11871773"/>
        <n v="5724760"/>
        <n v="8877426"/>
        <n v="7519352"/>
        <n v="19189798"/>
        <n v="13383183"/>
        <n v="58974762"/>
        <n v="16325689"/>
        <n v="19668239"/>
        <n v="31240770"/>
        <n v="13205512"/>
        <n v="10055258"/>
        <n v="9495279"/>
        <n v="11211074"/>
        <n v="9590588"/>
        <n v="6916555"/>
        <n v="6618946"/>
        <n v="8184019"/>
        <n v="10170912"/>
        <n v="14289102"/>
        <n v="12314329"/>
        <n v="26554598"/>
        <n v="13752553"/>
        <n v="11792640"/>
        <n v="15577866"/>
        <n v="9258931"/>
        <n v="14828702"/>
        <n v="17527993"/>
        <n v="12157226"/>
        <n v="11591421"/>
        <n v="9845075"/>
        <n v="7605719"/>
        <n v="7299571"/>
        <n v="14303735"/>
        <n v="6655577"/>
        <n v="7304128"/>
        <n v="6908988"/>
        <n v="19385412"/>
        <n v="23025267"/>
        <n v="14006105"/>
        <n v="12284132"/>
        <n v="7346258"/>
        <n v="12139832"/>
        <n v="9050375"/>
        <n v="13312085"/>
        <n v="10948094"/>
        <n v="13412206"/>
        <n v="11983571"/>
        <n v="7339644"/>
        <n v="5847297"/>
        <n v="4824555"/>
        <n v="8010324"/>
        <n v="7400178"/>
        <n v="7396198"/>
        <n v="10384177"/>
        <n v="11469098"/>
        <n v="32766835"/>
        <n v="21232845"/>
        <n v="11850624"/>
        <n v="28592304"/>
        <n v="4262330"/>
      </sharedItems>
    </cacheField>
    <cacheField name="Daily Return" numFmtId="0">
      <sharedItems containsSemiMixedTypes="0" containsString="0" containsNumber="1" minValue="-1" maxValue="0.2044671183870673" count="1232">
        <n v="-4.4616539323751973E-2"/>
        <n v="8.8768349932032992E-3"/>
        <n v="-5.3175188672728101E-2"/>
        <n v="-1.0101010101010102E-2"/>
        <n v="-4.1632636734693876E-2"/>
        <n v="5.6643959852743474E-2"/>
        <n v="-1.612253084750026E-2"/>
        <n v="-8.1938547760631837E-4"/>
        <n v="-8.6100453122602005E-3"/>
        <n v="3.7220512204788774E-3"/>
        <n v="-4.5323033297453835E-3"/>
        <n v="2.5248302353105035E-2"/>
        <n v="-9.245051420993966E-2"/>
        <n v="-4.181499035916391E-2"/>
        <n v="3.1104977653806321E-2"/>
        <n v="-4.5024762403653423E-3"/>
        <n v="8.8647623103185219E-2"/>
        <n v="-3.3236394403596083E-2"/>
        <n v="-1.7619209585203393E-2"/>
        <n v="2.0997322283534781E-2"/>
        <n v="-3.4704328227189205E-2"/>
        <n v="-2.7962733635814765E-2"/>
        <n v="7.8082219178082224E-2"/>
        <n v="2.7107131882072009E-2"/>
        <n v="5.3608412371134069E-3"/>
        <n v="0.10213292695434088"/>
        <n v="-4.7636834493330879E-2"/>
        <n v="1.2504931907110616E-2"/>
        <n v="-7.3330527055255734E-3"/>
        <n v="-5.1321972722147516E-2"/>
        <n v="-2.0491803278688526E-3"/>
        <n v="2.0123178644763828E-2"/>
        <n v="7.2866370520121709E-2"/>
        <n v="-4.0150078799249526E-2"/>
        <n v="2.3455761947525158E-2"/>
        <n v="-5.9969376316396081E-2"/>
        <n v="1.1783803044685794E-2"/>
        <n v="-3.6947775100401599E-2"/>
        <n v="-2.043373610619293E-2"/>
        <n v="-1.8305611365830792E-2"/>
        <n v="6.1578480618079398E-2"/>
        <n v="-2.2467319894324839E-2"/>
        <n v="-1.7969092888105432E-2"/>
        <n v="2.8936187234042558E-2"/>
        <n v="-3.3912315402608487E-2"/>
        <n v="3.852739627070044E-2"/>
        <n v="5.3998308639777982E-2"/>
        <n v="-7.039507345162439E-3"/>
        <n v="-8.664821000350216E-3"/>
        <n v="0.10846247291954665"/>
        <n v="-1.8996372759856578E-2"/>
        <n v="-3.7267122955040331E-2"/>
        <n v="6.8310740037950089E-3"/>
        <n v="6.4078857025806398E-3"/>
        <n v="-4.981274906367042E-2"/>
        <n v="0.16436735773539388"/>
        <n v="0.16756940083079352"/>
        <n v="-3.1893476924792514E-3"/>
        <n v="3.3740565459240236E-2"/>
        <n v="-1.4912740825763731E-2"/>
        <n v="-1.6281096550452543E-2"/>
        <n v="-1.1614227844614668E-3"/>
        <n v="1.4534883720930232E-2"/>
        <n v="-1.7191977077363897E-2"/>
        <n v="-1.4285696793002893E-2"/>
        <n v="1.7450440388338807E-2"/>
        <n v="-8.1394999999999558E-3"/>
        <n v="-2.0808926583507879E-2"/>
        <n v="8.9793473394909184E-3"/>
        <n v="9.1961018831901407E-3"/>
        <n v="-1.3815437490343224E-2"/>
        <n v="-2.0864739195231453E-3"/>
        <n v="-1.9414576562051731E-2"/>
        <n v="-1.0965507558897533E-2"/>
        <n v="2.3098243679769249E-2"/>
        <n v="-1.6255339569343635E-2"/>
        <n v="1.5299878162786225E-2"/>
        <n v="-6.6304462916375309E-3"/>
        <n v="-2.0024289684023876E-2"/>
        <n v="-2.7863591331269114E-3"/>
        <n v="-1.7696404513572146E-2"/>
        <n v="7.0796442556190414E-2"/>
        <n v="-1.948044933224723E-2"/>
        <n v="-2.7694195266916532E-2"/>
        <n v="-6.1919504643962852E-3"/>
        <n v="-4.9844423676012701E-3"/>
        <n v="1.3149693421722529E-2"/>
        <n v="7.1384442434157452E-2"/>
        <n v="1.9325012310642715E-2"/>
        <n v="-9.90379190555391E-3"/>
        <n v="3.0008574392830657E-2"/>
        <n v="-2.9966670865149862E-2"/>
        <n v="2.4885531609515982E-2"/>
        <n v="-1.7862110561946188E-2"/>
        <n v="5.6837738962852943E-4"/>
        <n v="-3.1241294554252507E-3"/>
        <n v="-5.1281709401708973E-3"/>
        <n v="8.8773651015795763E-3"/>
        <n v="4.2861216333620791E-2"/>
        <n v="7.8932880984205808E-3"/>
        <n v="-3.7807022559233584E-3"/>
        <n v="5.0420185151859906E-2"/>
        <n v="-1.3677388387096735E-2"/>
        <n v="-2.8519161846598869E-2"/>
        <n v="-5.1171399445345319E-3"/>
        <n v="-1.1640465808995073E-2"/>
        <n v="5.1766621992331584E-2"/>
        <n v="2.2656281250000038E-2"/>
        <n v="-5.0932516905554661E-4"/>
        <n v="-2.038185987261108E-3"/>
        <n v="2.2976767230734729E-2"/>
        <n v="-1.3975557355361415E-2"/>
        <n v="-1.2655023852366127E-3"/>
        <n v="-1.1657389584530334E-2"/>
        <n v="-1.8461569230769269E-2"/>
        <n v="-3.0302968557041777E-2"/>
        <n v="1.5086141753680679E-2"/>
        <n v="-1.0084894164062407E-2"/>
        <n v="-2.305631635388742E-2"/>
        <n v="-3.3479643800433154E-2"/>
        <n v="6.7859151577768798E-2"/>
        <n v="-9.8378408427890716E-3"/>
        <n v="-5.1557417586854143E-2"/>
        <n v="-7.2197053039737724E-2"/>
        <n v="1.1290759427863485E-2"/>
        <n v="0.10893182454312297"/>
        <n v="-2.66666340136054E-2"/>
        <n v="-2.9354206451634113E-2"/>
        <n v="-2.7073800907587611E-2"/>
        <n v="5.0325993498851612E-3"/>
        <n v="7.0692017673048375E-3"/>
        <n v="-8.4819948841531496E-3"/>
        <n v="-2.3598466076695719E-3"/>
        <n v="0"/>
        <n v="-4.435245259541859E-2"/>
        <n v="-2.1967839530897069E-2"/>
        <n v="2.8471812177061216E-3"/>
        <n v="-4.9526851735015823E-2"/>
        <n v="-4.978427015403665E-3"/>
        <n v="-3.5690401695412939E-2"/>
        <n v="4.8425941575386631E-3"/>
        <n v="-0.11222033046471604"/>
        <n v="-2.7530012272896722E-2"/>
        <n v="3.9473715478888165E-2"/>
        <n v="-3.1837428530689986E-2"/>
        <n v="-3.5657449342094377E-3"/>
        <n v="-9.1848930417495062E-2"/>
        <n v="-7.4430825072613616E-2"/>
        <n v="-6.4332972497624541E-2"/>
        <n v="-0.11021235368630225"/>
        <n v="1.9886363636363636E-2"/>
        <n v="-7.5766050139275815E-2"/>
        <n v="-6.0277277647158928E-2"/>
        <n v="-3.1430366828622151E-2"/>
        <n v="-3.3774874172185478E-2"/>
        <n v="5.9629968182178375E-2"/>
        <n v="-0.14359644979573943"/>
        <n v="3.5498581669120129E-2"/>
        <n v="2.4799371635330143E-2"/>
        <n v="7.8292241992883108E-3"/>
        <n v="-1.4125140644416015E-3"/>
        <n v="-3.6067823312637422E-2"/>
        <n v="4.2553204914065931E-2"/>
        <n v="-4.3631328206981318E-2"/>
        <n v="-3.8999177586424211E-2"/>
        <n v="2.9862127265139576E-2"/>
        <n v="5.20443122676579E-3"/>
        <n v="0.10355029892160648"/>
        <n v="-4.6916623241732439E-3"/>
        <n v="-1.8181791245791237E-2"/>
        <n v="2.4005486309863201E-2"/>
        <n v="2.9470809659187934E-2"/>
        <n v="4.684449048391643E-2"/>
        <n v="-7.209440915205996E-2"/>
        <n v="1.6744808660554354E-2"/>
        <n v="-3.2938075548403804E-3"/>
        <n v="-1.9167283035894756E-2"/>
        <n v="1.415098439963554E-2"/>
        <n v="2.2591322259136161E-2"/>
        <n v="1.5594607495566303E-2"/>
        <n v="0.19321813964892795"/>
        <n v="-0.10026807506702412"/>
        <n v="-3.5756852544532716E-2"/>
        <n v="2.8430098184669954E-2"/>
        <n v="-8.4134257841379043E-3"/>
        <n v="-1.7575721212121167E-2"/>
        <n v="6.2307153770247183E-2"/>
        <n v="1.1614285984071317E-3"/>
        <n v="1.1600928477990552E-2"/>
        <n v="-3.8990758222159028E-2"/>
        <n v="6.5631859225589234E-3"/>
        <n v="-4.3864802462710177E-2"/>
        <n v="1.4259156496983139E-2"/>
        <n v="2.0171075054850454E-2"/>
        <n v="7.7891075298660972E-3"/>
        <n v="-1.54577292617771E-2"/>
        <n v="3.6231278880508684E-3"/>
        <n v="1.7448917387458955E-2"/>
        <n v="2.8976900213711361E-2"/>
        <n v="2.9310379310344872E-2"/>
        <n v="7.7610237489327563E-2"/>
        <n v="2.3316062176165803E-2"/>
        <n v="-2.5316455696202532E-3"/>
        <n v="0.12436548223350254"/>
        <n v="4.2437896162528181E-2"/>
        <n v="-3.4647034248082312E-2"/>
        <n v="-4.4858682230377781E-4"/>
        <n v="-4.7127467735593037E-2"/>
        <n v="-8.0075269334427043E-3"/>
        <n v="-4.5584072775382574E-2"/>
        <n v="-5.721393034825871E-2"/>
        <n v="6.8601794195250728E-3"/>
        <n v="9.9580291413410953E-3"/>
        <n v="6.3829809316654065E-2"/>
        <n v="1.4634341463414695E-3"/>
        <n v="1.7048221781817405E-2"/>
        <n v="3.8314271296661772E-3"/>
        <n v="-9.5419844596760176E-3"/>
        <n v="-2.3121396248899945E-2"/>
        <n v="-1.9230818161127889E-2"/>
        <n v="-1.2066335205620934E-2"/>
        <n v="2.5445292620865138E-2"/>
        <n v="7.9404764267990459E-3"/>
        <n v="1.8709935439391295E-2"/>
        <n v="5.3649136403551602E-2"/>
        <n v="4.5874311926608985E-4"/>
        <n v="-3.3929435105104988E-2"/>
        <n v="1.5187461133126901E-2"/>
        <n v="6.0776158787550338E-3"/>
        <n v="3.71749077541805E-3"/>
        <n v="-2.6388870370370365E-2"/>
        <n v="-1.8544983004375067E-2"/>
        <n v="-2.422480690575989E-3"/>
        <n v="3.3511462851232569E-2"/>
        <n v="-1.2687960287820266E-2"/>
        <n v="3.2365482178996152E-2"/>
        <n v="-3.042872375552021E-2"/>
        <n v="8.5592104886503297E-3"/>
        <n v="-2.1687910749045466E-2"/>
        <n v="-1.9759065060240999E-2"/>
        <n v="4.6705999411189761E-2"/>
        <n v="-6.5758292130341373E-3"/>
        <n v="-1.9858137115839239E-2"/>
        <n v="9.6478531664668955E-3"/>
        <n v="8.0267566550070432E-2"/>
        <n v="-1.4153082331187622E-2"/>
        <n v="3.5441948015485406E-2"/>
        <n v="1.2131724226486609E-2"/>
        <n v="1.9691737507917664E-2"/>
        <n v="3.9882452390973169E-2"/>
        <n v="-1.2515099112072619E-2"/>
        <n v="2.4938633893573949E-2"/>
        <n v="4.6270411587880464E-2"/>
        <n v="-4.9942785357656921E-2"/>
        <n v="-8.426926298987546E-3"/>
        <n v="1.6592431810786727E-2"/>
        <n v="-3.5827707576874222E-3"/>
        <n v="-2.7566959207879233E-2"/>
        <n v="-6.5735005728882277E-3"/>
        <n v="2.4813481806228222E-3"/>
        <n v="4.8679877442571254E-2"/>
        <n v="8.497243249366529E-2"/>
        <n v="4.6047906281997432E-2"/>
        <n v="-1.0051972270363925E-2"/>
        <n v="2.8010783725263117E-3"/>
        <n v="4.1899861212986453E-3"/>
        <n v="4.5201668041689819E-2"/>
        <n v="1.0312727671735335E-2"/>
        <n v="-2.6671075666602238E-2"/>
        <n v="1.0825378670662061E-2"/>
        <n v="-4.7523368709104424E-2"/>
        <n v="-1.5460273742931657E-2"/>
        <n v="2.2840805588545059E-2"/>
        <n v="6.9783669160146493E-3"/>
        <n v="2.9452528840210764E-2"/>
        <n v="-1.0098215884924041E-3"/>
        <n v="2.0552581693500636E-2"/>
        <n v="-2.5090809344816323E-2"/>
        <n v="1.6931934314877114E-3"/>
        <n v="-7.0655831128701718E-2"/>
        <n v="-3.1647807165830558E-2"/>
        <n v="-1.2772441197335596E-2"/>
        <n v="-6.5448945149875648E-2"/>
        <n v="3.6237759701031901E-2"/>
        <n v="4.4007905697446031E-2"/>
        <n v="-8.6564467298557088E-3"/>
        <n v="1.2148868917590086E-2"/>
        <n v="1.5003525543806342E-3"/>
        <n v="2.9962097378276585E-3"/>
        <n v="8.1030668306079301E-2"/>
        <n v="-2.5906735751295335E-2"/>
        <n v="-3.5463120567378578E-4"/>
        <n v="-1.7736786471872008E-2"/>
        <n v="-1.8418223584360235E-2"/>
        <n v="-1.3244945397127721E-2"/>
        <n v="-2.5354279253350751E-2"/>
        <n v="-2.8691660949311269E-2"/>
        <n v="6.3017173604187149E-3"/>
        <n v="3.9138943248532287E-3"/>
        <n v="1.0916132553606179E-2"/>
        <n v="4.6278906885256592E-3"/>
        <n v="2.4952015355086371E-2"/>
        <n v="2.6217228464419477E-2"/>
        <n v="-2.4087613138686161E-2"/>
        <n v="1.4584869437207215E-2"/>
        <n v="-6.2660599896524043E-3"/>
        <n v="-2.1513419402520422E-2"/>
        <n v="5.6861261115751073E-3"/>
        <n v="1.5078176332221709E-3"/>
        <n v="9.4091075916097437E-3"/>
        <n v="1.3422728705918065E-2"/>
        <n v="1.2877116094648247E-2"/>
        <n v="9.8075267624058715E-3"/>
        <n v="1.4388489208633094E-2"/>
        <n v="3.5460992907801421E-2"/>
        <n v="3.3904089041095861E-2"/>
        <n v="1.6561775751476166E-3"/>
        <n v="-3.2076660689351659E-2"/>
        <n v="1.7082336163348023E-2"/>
        <n v="6.1471237025008868E-2"/>
        <n v="9.8101265822784806E-2"/>
        <n v="-3.1988489913544693E-2"/>
        <n v="6.8473296846799673E-3"/>
        <n v="9.4618033307461175E-3"/>
        <n v="7.9086468876739795E-3"/>
        <n v="-3.4873931388423609E-3"/>
        <n v="1.3415007525488635E-2"/>
        <n v="3.7985646043165511E-2"/>
        <n v="-3.3268975882374385E-3"/>
        <n v="2.1418670375521601E-2"/>
        <n v="6.8082786446096296E-3"/>
        <n v="-3.7869190006951645E-3"/>
        <n v="-3.2581646459352511E-3"/>
        <n v="-9.5341867142328517E-3"/>
        <n v="4.9504619645137872E-3"/>
        <n v="-2.7914565318794115E-2"/>
        <n v="7.0382880505082861E-3"/>
        <n v="-6.7095999985597714E-3"/>
        <n v="7.0363075835510585E-3"/>
        <n v="2.0402510466266486E-2"/>
        <n v="-4.6562913504855303E-3"/>
        <n v="-6.3290810070844002E-3"/>
        <n v="-8.8618109854033067E-2"/>
        <n v="2.4308355679579807E-3"/>
        <n v="2.5765383918133686E-2"/>
        <n v="3.9893617728610241E-2"/>
        <n v="5.9107753210135103E-2"/>
        <n v="-1.5562162096200906E-2"/>
        <n v="3.815737320508085E-3"/>
        <n v="-1.6290415952985849E-3"/>
        <n v="1.4413891289184903E-2"/>
        <n v="2.5737281501340505E-2"/>
        <n v="9.9320123899840837E-3"/>
        <n v="1.1387148209945346E-2"/>
        <n v="6.9089357290359364E-3"/>
        <n v="7.1155984752223249E-3"/>
        <n v="0.11355034408933669"/>
        <n v="7.7724946595738462E-2"/>
        <n v="2.0185041797497385E-2"/>
        <n v="1.030502859921611E-2"/>
        <n v="6.2015428918430857E-2"/>
        <n v="-5.5128665622527766E-2"/>
        <n v="5.1636499918314684E-2"/>
        <n v="6.2826214486593035E-2"/>
        <n v="5.7111721872209337E-2"/>
        <n v="-4.3014451968042969E-3"/>
        <n v="-3.5251466350410286E-2"/>
        <n v="-4.1733814259010849E-2"/>
        <n v="-2.6168672897196829E-3"/>
        <n v="-1.5367227077986113E-2"/>
        <n v="6.4331911792984586E-2"/>
        <n v="0.1516451827257829"/>
        <n v="2.7950310559006212E-2"/>
        <n v="-1.4652586102719056E-2"/>
        <n v="-3.1427257975053038E-2"/>
        <n v="6.3469510543897073E-2"/>
        <n v="-3.2445374641034481E-2"/>
        <n v="1.1844350537247236E-2"/>
        <n v="-1.1857689483569868E-2"/>
        <n v="1.2307507692307458E-3"/>
        <n v="2.4431506289456218E-2"/>
        <n v="-1.2449359307946111E-2"/>
        <n v="2.8857289349065308E-3"/>
        <n v="-1.908219934724574E-2"/>
        <n v="-3.7054191068935781E-2"/>
        <n v="-2.3569042355574006E-2"/>
        <n v="6.4039408866995079E-2"/>
        <n v="-7.2531049382716286E-3"/>
        <n v="3.5753148498426521E-2"/>
        <n v="-3.0616785783282884E-2"/>
        <n v="1.6565956963023643E-2"/>
        <n v="5.3152642820078373E-2"/>
        <n v="7.9537237888647871E-3"/>
        <n v="-2.6685761836441849E-2"/>
        <n v="-4.1421042166708479E-2"/>
        <n v="-1.1994445861807375E-2"/>
        <n v="-1.8832647470817074E-2"/>
        <n v="1.9828679448146719E-2"/>
        <n v="-1.2132598707135933E-2"/>
        <n v="3.1491104953214485E-3"/>
        <n v="4.394989963082436E-3"/>
        <n v="-4.422573361241202E-2"/>
        <n v="3.9241728158603308E-3"/>
        <n v="6.351830618892558E-3"/>
        <n v="-1.9097018193351065E-2"/>
        <n v="1.4354087352743957E-2"/>
        <n v="-4.2127463411726601E-2"/>
        <n v="-3.022592507145162E-2"/>
        <n v="3.7996870796576633E-2"/>
        <n v="2.1929622576172939E-3"/>
        <n v="1.5990574623419948E-2"/>
        <n v="1.9715083620215436E-2"/>
        <n v="-8.773393988627181E-3"/>
        <n v="8.8510477174646388E-3"/>
        <n v="1.6243054427289951E-4"/>
        <n v="1.9980585574291936E-2"/>
        <n v="1.3537186932803811E-2"/>
        <n v="-9.9465816487775707E-2"/>
        <n v="5.6883680623291542E-2"/>
        <n v="2.146257180526496E-3"/>
        <n v="2.1416803953871501E-2"/>
        <n v="-2.7741954838709702E-2"/>
        <n v="-1.1114817739511991E-2"/>
        <n v="-1.1742996614380002E-2"/>
        <n v="-1.867214470910061E-3"/>
        <n v="4.7618843537414711E-3"/>
        <n v="2.0649986878469632E-2"/>
        <n v="1.4593678275290191E-2"/>
        <n v="-1.3076168939055291E-2"/>
        <n v="-2.6664419211614773E-2"/>
        <n v="-2.892652654905876E-3"/>
        <n v="-1.2115999999999948E-2"/>
        <n v="7.0823558991594884E-3"/>
        <n v="3.3447684391080618E-2"/>
        <n v="4.9792531120331947E-3"/>
        <n v="3.9966989265070217E-2"/>
        <n v="2.2232237149774018E-3"/>
        <n v="3.311681951323673E-2"/>
        <n v="-4.2177914110429447E-2"/>
        <n v="2.8342693354683771E-2"/>
        <n v="3.5347261874545115E-2"/>
        <n v="-5.4143478268245629E-2"/>
        <n v="-2.1466051017355343E-2"/>
        <n v="1.7549541077040945E-2"/>
        <n v="-3.9923346408367684E-3"/>
        <n v="1.090265811955762E-2"/>
        <n v="7.9302141157811261E-4"/>
        <n v="9.8256925515055708E-3"/>
        <n v="4.7079095158583396E-4"/>
        <n v="-2.0391968627450742E-3"/>
        <n v="1.5403941866005473E-2"/>
        <n v="8.2043157894736603E-3"/>
        <n v="2.8558323879471721E-2"/>
        <n v="3.1497201439120964E-2"/>
        <n v="2.0984081041968163E-2"/>
        <n v="-2.6647750531537895E-2"/>
        <n v="4.077454421247316E-3"/>
        <n v="1.7403915881073241E-2"/>
        <n v="1.4825408410548867E-2"/>
        <n v="-9.1304955483468269E-3"/>
        <n v="-9.4981737624664653E-3"/>
        <n v="-1.0591131920575994E-2"/>
        <n v="-2.3868075056295242E-2"/>
        <n v="-9.1879254745926512E-3"/>
        <n v="1.0768788899866809E-2"/>
        <n v="-7.8425393520427013E-3"/>
        <n v="-1.7897270693512531E-3"/>
        <n v="1.4940983384568654E-2"/>
        <n v="9.2742354059926532E-3"/>
        <n v="-3.6464412011589687E-3"/>
        <n v="-5.709214078496695E-3"/>
        <n v="1.3692561595537759E-2"/>
        <n v="1.8881452432824761E-3"/>
        <n v="3.4793042066565394E-3"/>
        <n v="-8.4368712781819524E-2"/>
        <n v="6.3115179484672125E-4"/>
        <n v="-3.390097696813036E-2"/>
        <n v="-1.632707655309227E-4"/>
        <n v="3.7545675646583126E-3"/>
        <n v="1.1383964428012447E-2"/>
        <n v="-4.5024085736328264E-3"/>
        <n v="2.2613859703978253E-3"/>
        <n v="3.2232070910556002E-3"/>
        <n v="-7.7108240963855174E-3"/>
        <n v="-2.1693417095157885E-2"/>
        <n v="1.3238259405690819E-3"/>
        <n v="-2.3136672542191608E-2"/>
        <n v="-8.120433420555552E-3"/>
        <n v="-5.969640238164221E-3"/>
        <n v="-2.385031620831117E-2"/>
        <n v="2.9706386512650163E-2"/>
        <n v="3.5849027706023879E-3"/>
        <n v="9.865602590960235E-3"/>
        <n v="2.3075647167074699E-2"/>
        <n v="-1.8274671651972219E-2"/>
        <n v="5.1987859506716031E-3"/>
        <n v="1.1677543743307212E-3"/>
        <n v="-6.4988571171013592E-3"/>
        <n v="-1.3082837710509783E-2"/>
        <n v="4.2488101598038E-3"/>
        <n v="3.5708199598922283E-2"/>
        <n v="4.0849673202614381E-3"/>
        <n v="-1.1554069975589861E-2"/>
        <n v="-1.9756337711307036E-2"/>
        <n v="-1.4612045094576642E-2"/>
        <n v="-3.4941195808259162E-2"/>
        <n v="-2.1723750864208715E-2"/>
        <n v="1.0290579081108578E-2"/>
        <n v="1.644033665934256E-2"/>
        <n v="-3.5163854469001004E-4"/>
        <n v="5.1002886429950016E-3"/>
        <n v="2.1697329833770831E-2"/>
        <n v="-1.5927466377360623E-2"/>
        <n v="2.7671466522999004E-2"/>
        <n v="-7.1126367485182303E-3"/>
        <n v="8.1869147164300889E-3"/>
        <n v="6.4287737342084766E-3"/>
        <n v="-9.581462044116534E-3"/>
        <n v="2.2063611227488992E-3"/>
        <n v="1.2531793395427655E-2"/>
        <n v="7.5263418955808566E-3"/>
        <n v="1.6268239723708881E-2"/>
        <n v="1.9111420729603014E-2"/>
        <n v="-9.6175024349741888E-4"/>
        <n v="-9.7865812890084152E-3"/>
        <n v="-3.1270232703754362E-2"/>
        <n v="1.0035122527441142E-2"/>
        <n v="2.6991202769019899E-2"/>
        <n v="3.6762314670835551E-2"/>
        <n v="-1.1041953343701352E-2"/>
        <n v="4.3088477694411841E-2"/>
        <n v="-7.0858014247393826E-3"/>
        <n v="2.8849439253548202E-3"/>
        <n v="9.3868463285390093E-3"/>
        <n v="-1.5004649497448266E-4"/>
        <n v="2.6102647204415786E-2"/>
        <n v="8.6257660818713899E-3"/>
        <n v="-2.5800909379298791E-2"/>
        <n v="0.12036903271664458"/>
        <n v="1.7131505976095657E-2"/>
        <n v="8.5650834239952928E-2"/>
        <n v="1.2267001803968749E-2"/>
        <n v="0.2044671183870673"/>
        <n v="-1.8346790511108164E-2"/>
        <n v="2.4115755336224814E-2"/>
        <n v="-5.4356380835678432E-2"/>
        <n v="1.0375596725987923E-2"/>
        <n v="4.3335400000025483E-2"/>
        <n v="-3.3661429133858285E-2"/>
        <n v="-2.2407822640959332E-2"/>
        <n v="5.9908314981141679E-2"/>
        <n v="-2.113437555648531E-2"/>
        <n v="-3.3842149433727466E-2"/>
        <n v="5.508832899087465E-3"/>
        <n v="4.1347941914047339E-3"/>
        <n v="4.4265883197054405E-3"/>
        <n v="-6.0469651813430851E-3"/>
        <n v="9.8989854802927109E-3"/>
        <n v="2.3892141542361196E-2"/>
        <n v="1.6453929195699192E-2"/>
        <n v="2.1583557597373536E-3"/>
        <n v="-1.4292683308859491E-2"/>
        <n v="7.1506126014353327E-3"/>
        <n v="-3.1554600884833662E-3"/>
        <n v="2.6906668665782858E-2"/>
        <n v="2.1385292855454312E-2"/>
        <n v="-3.8574009382672428E-2"/>
        <n v="-4.6301756806707721E-2"/>
        <n v="1.9337572277256857E-2"/>
        <n v="-1.382443188698286E-2"/>
        <n v="8.3904759036997102E-3"/>
        <n v="-6.6057814307458107E-2"/>
        <n v="2.7162102725021221E-3"/>
        <n v="-6.1761966104359042E-3"/>
        <n v="3.6306135591284733E-2"/>
        <n v="8.1010120988953341E-3"/>
        <n v="2.0872468951711933E-3"/>
        <n v="-2.6869389374679559E-2"/>
        <n v="3.1249947827484151E-2"/>
        <n v="2.5114168329950243E-2"/>
        <n v="1.0127151368222687E-4"/>
        <n v="1.0122481786679256E-3"/>
        <n v="1.8201920884976992E-3"/>
        <n v="-1.2011732972503518E-2"/>
        <n v="4.5974663416117655E-3"/>
        <n v="6.1022679479585788E-4"/>
        <n v="-4.4211809064860844E-2"/>
        <n v="-4.9234418139487479E-2"/>
        <n v="1.465164562312889E-2"/>
        <n v="3.7257481870491847E-2"/>
        <n v="3.9320000000000162E-3"/>
        <n v="-1.0056102338654357E-2"/>
        <n v="7.5919331788887635E-3"/>
        <n v="1.9208358516927038E-2"/>
        <n v="-8.7463804561504575E-3"/>
        <n v="-1.1764718487394974E-2"/>
        <n v="2.5510204407017914E-2"/>
        <n v="3.1509146328886593E-2"/>
        <n v="-1.6077170224149877E-2"/>
        <n v="3.0636029036321621E-4"/>
        <n v="-1.8376600306278558E-3"/>
        <n v="3.5798301698292297E-3"/>
        <n v="2.6702009457374543E-2"/>
        <n v="-4.7647884511069459E-3"/>
        <n v="1.1869164457271073E-2"/>
        <n v="9.2656717594874621E-3"/>
        <n v="-4.0043323604805831E-3"/>
        <n v="2.9613661850719706E-2"/>
        <n v="-2.7047641904761933E-2"/>
        <n v="1.9674996546789239E-2"/>
        <n v="-9.8876149319433865E-3"/>
        <n v="-2.6856710641302073E-2"/>
        <n v="-4.662746581694769E-2"/>
        <n v="2.5289948158680305E-2"/>
        <n v="7.8483459263686862E-3"/>
        <n v="5.8656837281433954E-3"/>
        <n v="4.1122084241835964E-2"/>
        <n v="-2.5977811685176273E-2"/>
        <n v="4.1641999801118532E-3"/>
        <n v="-3.7519629196519945E-3"/>
        <n v="-7.7304142715559814E-3"/>
        <n v="-1.1985617115633835E-2"/>
        <n v="-3.7404083654621056E-3"/>
        <n v="1.7250126839167934E-2"/>
        <n v="1.2369101246882824E-2"/>
        <n v="-1.6947493933648795E-2"/>
        <n v="-5.4926317871989747E-2"/>
        <n v="6.9042289047603178E-2"/>
        <n v="-1.1011880952380922E-2"/>
        <n v="3.0093288472024353E-3"/>
        <n v="-1.360139581314786E-2"/>
        <n v="2.6361513045055876E-3"/>
        <n v="-3.2763700286855317E-2"/>
        <n v="-2.6136957658128594E-3"/>
        <n v="-0.10283016352201255"/>
        <n v="7.4307716107740132E-2"/>
        <n v="-1.2398068515497586E-2"/>
        <n v="-1.4205444709757327E-2"/>
        <n v="-2.3458444725758112E-2"/>
        <n v="-4.5412962085386033E-2"/>
        <n v="-5.5721989215098862E-2"/>
        <n v="-5.7106598984771571E-3"/>
        <n v="3.6119959157626016E-2"/>
        <n v="3.3752185766230916E-2"/>
        <n v="-3.4557006178880158E-3"/>
        <n v="-1.5425043865957768E-2"/>
        <n v="4.7364147271386943E-3"/>
        <n v="2.7196905991010361E-2"/>
        <n v="2.0946091140683784E-2"/>
        <n v="-1.3485422226429315E-2"/>
        <n v="2.8975332754518048E-2"/>
        <n v="-1.0332730641543405E-2"/>
        <n v="-5.9659845607888586E-3"/>
        <n v="-2.5392566240279965E-3"/>
        <n v="1.3885813276290665E-3"/>
        <n v="2.3110699613292361E-3"/>
        <n v="4.4961538991148964E-3"/>
        <n v="-4.361285495621957E-3"/>
        <n v="1.706050489913543E-2"/>
        <n v="1.269410875249838E-2"/>
        <n v="2.5293761611639584E-2"/>
        <n v="-4.1480057849057131E-3"/>
        <n v="-1.4578524799892889E-2"/>
        <n v="5.6729432703003001E-3"/>
        <n v="-3.0416990078539721E-2"/>
        <n v="-1.6541182291796002E-2"/>
        <n v="6.3797705058745999E-3"/>
        <n v="-2.0401051740001362E-2"/>
        <n v="3.6710143686264844E-2"/>
        <n v="1.7024174791261146E-2"/>
        <n v="-2.0533382984935997E-2"/>
        <n v="-3.1217982938799401E-2"/>
        <n v="2.2933082765138179E-2"/>
        <n v="-1.0692099480691169E-2"/>
        <n v="1.3480506682161499E-2"/>
        <n v="3.5546796070546455E-3"/>
        <n v="-1.0854661642760581E-2"/>
        <n v="-2.160103008061413E-2"/>
        <n v="6.6115419126327856E-3"/>
        <n v="-4.1637345765067203E-2"/>
        <n v="-1.1259273369504956E-2"/>
        <n v="-3.0201786452725775E-2"/>
        <n v="-9.1895494575622398E-3"/>
        <n v="-4.0834744931105185E-2"/>
        <n v="8.595219186523316E-2"/>
        <n v="2.5971259736965978E-3"/>
        <n v="4.637964159793298E-2"/>
        <n v="-2.1218908705206773E-2"/>
        <n v="-3.974467117540173E-2"/>
        <n v="4.853883429382419E-2"/>
        <n v="8.2536172248804194E-3"/>
        <n v="1.0202842276820209E-2"/>
        <n v="-2.0551967116852612E-2"/>
        <n v="8.7529832134292385E-3"/>
        <n v="2.1276624575442202E-2"/>
        <n v="2.9795129937684368E-2"/>
        <n v="2.5994439773884635E-3"/>
        <n v="2.3673047647563522E-3"/>
        <n v="-1.2258236451755727E-2"/>
        <n v="-1.6509165658784002E-2"/>
        <n v="1.0419356477231513E-3"/>
        <n v="8.0952930529160205E-3"/>
        <n v="-4.5890099173249792E-4"/>
        <n v="-1.641224399970953E-2"/>
        <n v="-1.0502030338390086E-3"/>
        <n v="-4.9877296106827528E-2"/>
        <n v="-3.811207165639382E-3"/>
        <n v="2.2090613680226329E-2"/>
        <n v="-5.1074604427800929E-2"/>
        <n v="-1.017941182808769E-2"/>
        <n v="-1.6068902962265496E-2"/>
        <n v="3.8933873877171427E-2"/>
        <n v="-1.1317907273874639E-2"/>
        <n v="3.5868750406480548E-2"/>
        <n v="5.157111832305078E-3"/>
        <n v="1.2704647330700668E-2"/>
        <n v="6.2726320868516467E-3"/>
        <n v="-3.5961159875886554E-4"/>
        <n v="-1.2351658116752927E-2"/>
        <n v="2.1855852992400532E-3"/>
        <n v="-1.0298037015807017E-2"/>
        <n v="8.6913646607996303E-3"/>
        <n v="1.055826699029128E-2"/>
        <n v="3.4826467613885422E-2"/>
        <n v="2.4834587097580258E-2"/>
        <n v="-1.0191371582598707E-2"/>
        <n v="-1.4872440632580456E-2"/>
        <n v="-8.0129650357811128E-3"/>
        <n v="2.2242612658731203E-3"/>
        <n v="2.8384591380948784E-2"/>
        <n v="2.4307091568184638E-2"/>
        <n v="-4.1029186618263911E-3"/>
        <n v="9.7985171307921962E-3"/>
        <n v="3.0874274185706545E-3"/>
        <n v="1.0989996557235359E-4"/>
        <n v="-1.1760839900121009E-2"/>
        <n v="-1.8685339170779809E-2"/>
        <n v="6.5737142455905657E-3"/>
        <n v="-4.0535706534012674E-3"/>
        <n v="1.6619572639909569E-2"/>
        <n v="6.583631139898162E-2"/>
        <n v="-6.1561183767249467E-3"/>
        <n v="-1.7742807349081395E-2"/>
        <n v="2.351445122311563E-3"/>
        <n v="-7.7841630341330152E-3"/>
        <n v="6.4481461579795809E-3"/>
        <n v="1.5589936999466064E-2"/>
        <n v="2.3131238098149372E-3"/>
        <n v="1.8881653442336819E-3"/>
        <n v="2.5756503631196873E-2"/>
        <n v="-9.0844379820218171E-3"/>
        <n v="-1.2361063193585609E-3"/>
        <n v="-2.8465322486765379E-2"/>
        <n v="-3.4819520169851362E-2"/>
        <n v="1.2868468813878563E-2"/>
        <n v="5.9724181308089533E-3"/>
        <n v="-8.6355783600454653E-3"/>
        <n v="1.273949444060548E-2"/>
        <n v="-2.5158547042043958E-2"/>
        <n v="3.9152971799012171E-2"/>
        <n v="-8.9153299649926462E-3"/>
        <n v="-1.103018647714952E-2"/>
        <n v="-5.9556036816459119E-3"/>
        <n v="-2.7233115468409588E-3"/>
        <n v="-2.5996709994538486E-2"/>
        <n v="-8.1865962787493873E-3"/>
        <n v="8.3672137032867761E-3"/>
        <n v="1.1437555659621757E-2"/>
        <n v="1.2860283813747195E-2"/>
        <n v="-1.4448284092336644E-2"/>
        <n v="-6.55266974981781E-3"/>
        <n v="-3.2979318054779209E-2"/>
        <n v="-1.6300550289017307E-2"/>
        <n v="2.0683952877641437E-2"/>
        <n v="-1.519863212435235E-2"/>
        <n v="1.0639583921051155E-2"/>
        <n v="-2.1055080396434618E-2"/>
        <n v="-6.0505803916249545E-2"/>
        <n v="3.2704100628930437E-3"/>
        <n v="7.5230192835417731E-4"/>
        <n v="7.8927435546066928E-3"/>
        <n v="5.8421528899938041E-3"/>
        <n v="-1.7177488623171238E-2"/>
        <n v="2.5776436953749836E-2"/>
        <n v="1.5199833516055446E-2"/>
        <n v="-4.7090363963916849E-3"/>
        <n v="-3.9306034783055166E-2"/>
        <n v="-6.5665006218007327E-3"/>
        <n v="8.1352026215552597E-3"/>
        <n v="6.1783181796490564E-3"/>
        <n v="-6.8922305764411024E-3"/>
        <n v="-3.7853375394319852E-4"/>
        <n v="2.0575596759773825E-2"/>
        <n v="-1.2863356833642585E-2"/>
        <n v="-2.3806090178355734E-3"/>
        <n v="-1.2564179664951517E-4"/>
        <n v="8.9185230675098599E-3"/>
        <n v="7.3455725994186795E-3"/>
        <n v="7.7864889221057904E-3"/>
        <n v="5.3960802924871562E-3"/>
        <n v="6.9529300846977024E-3"/>
        <n v="2.0835871592973974E-2"/>
        <n v="1.898630565107871E-3"/>
        <n v="-1.3976060840593054E-2"/>
        <n v="2.1861876276276296E-2"/>
        <n v="2.2687184351420916E-2"/>
        <n v="-4.2528873563218569E-3"/>
        <n v="-4.8366575759435371E-2"/>
        <n v="2.7413846848699228E-2"/>
        <n v="2.4085034238488821E-2"/>
        <n v="7.9547657471588391E-3"/>
        <n v="-1.2810262099649045E-2"/>
        <n v="-1.946470683252572E-2"/>
        <n v="1.5360841527035268E-3"/>
        <n v="-6.370887391341732E-3"/>
        <n v="8.5490523597855465E-3"/>
        <n v="-1.5305485793111547E-3"/>
        <n v="-1.5328240028154238E-3"/>
        <n v="2.3146004106934452E-2"/>
        <n v="1.1539242524301874E-4"/>
        <n v="-2.3082746682055993E-4"/>
        <n v="1.4429181776694196E-2"/>
        <n v="-2.6171916606807974E-3"/>
        <n v="-6.5031511694238625E-3"/>
        <n v="-1.5273298327146951E-2"/>
        <n v="-3.8483825072886122E-3"/>
        <n v="-1.6389604077879597E-2"/>
        <n v="-6.9031039242593876E-3"/>
        <n v="-9.3480917733051987E-3"/>
        <n v="2.0566320461640267E-3"/>
        <n v="1.0503455421998648E-2"/>
        <n v="-1.4337060931899823E-3"/>
        <n v="-2.87145732765906E-3"/>
        <n v="1.1759044537776476E-2"/>
        <n v="-8.5389135407175666E-3"/>
        <n v="-1.7942583732057416E-2"/>
        <n v="-1.9244808769792916E-2"/>
        <n v="-2.0243402579581661E-2"/>
        <n v="-4.0816340499946563E-2"/>
        <n v="1.7047659304120579E-2"/>
        <n v="2.4298353148597313E-2"/>
        <n v="-7.2307650472779343E-3"/>
        <n v="-1.380013842474228E-2"/>
        <n v="5.3123037882193457E-3"/>
        <n v="1.7656852141043289E-2"/>
        <n v="-2.2796201300796202E-3"/>
        <n v="-2.1071307759400436E-2"/>
        <n v="3.3713381218152387E-3"/>
        <n v="-1.2664755947243547E-2"/>
        <n v="1.9502649214659724E-2"/>
        <n v="6.0213072993819748E-2"/>
        <n v="1.283608156216157E-2"/>
        <n v="-1.4227670562572856E-2"/>
        <n v="-1.8192844147968466E-3"/>
        <n v="3.6452004860267314E-3"/>
        <n v="5.5689782082324083E-3"/>
        <n v="-1.6614481578073131E-2"/>
        <n v="-1.8731621235038493E-2"/>
        <n v="5.9887560823455831E-3"/>
        <n v="1.3022448414075878E-2"/>
        <n v="3.3667973070538294E-2"/>
        <n v="-7.3433756817725022E-3"/>
        <n v="6.3357639327745366E-2"/>
        <n v="-4.3761489536425528E-3"/>
        <n v="1.904657300637767E-2"/>
        <n v="-1.2054881503363694E-2"/>
        <n v="-4.1419590839623021E-3"/>
        <n v="1.4613849315122517E-3"/>
        <n v="-7.7450037199685044E-3"/>
        <n v="-1.4818977375565576E-2"/>
        <n v="1.0678594263076957E-2"/>
        <n v="-7.611919914402381E-3"/>
        <n v="2.0835732112192348E-2"/>
        <n v="-1.0765992902106235E-2"/>
        <n v="-1.1336583462280925E-3"/>
        <n v="8.1716175191451999E-3"/>
        <n v="-5.7412766733032647E-3"/>
        <n v="-3.8496648027672698E-3"/>
        <n v="7.0470698847065853E-3"/>
        <n v="-1.4672686230248307E-2"/>
        <n v="-1.6151175257731923E-2"/>
        <n v="8.7320989526482994E-3"/>
        <n v="-1.2580821442821232E-2"/>
        <n v="-2.2910550555230825E-2"/>
        <n v="6.5797342290780936E-3"/>
        <n v="1.2598021984368246E-2"/>
        <n v="-1.3028140845070387E-2"/>
        <n v="1.79569218326006E-2"/>
        <n v="2.8271042056074783E-2"/>
        <n v="-1.8178095639472061E-3"/>
        <n v="-1.6162021839162832E-2"/>
        <n v="8.4451501588574517E-3"/>
        <n v="-3.0859267672007362E-2"/>
        <n v="-1.3612689587301462E-2"/>
        <n v="-1.2720480202382974E-2"/>
        <n v="1.0574950617601322E-2"/>
        <n v="7.9383880316077175E-3"/>
        <n v="-1.9689737470167064E-2"/>
        <n v="4.3821984175288738E-3"/>
        <n v="8.605061455001237E-3"/>
        <n v="7.329939812593958E-3"/>
        <n v="-6.3223047547031393E-3"/>
        <n v="-1.0684302521008439E-2"/>
        <n v="-2.5360956933215533E-2"/>
        <n v="1.8924317446349856E-2"/>
        <n v="2.8347936607587318E-2"/>
        <n v="8.1986979524343879E-3"/>
        <n v="5.4213034767235943E-3"/>
        <n v="2.6022755391567395E-2"/>
        <n v="5.4038602363147739E-2"/>
        <n v="-5.6361935131894469E-3"/>
        <n v="1.4824477484426106E-2"/>
        <n v="8.5929108485499461E-3"/>
        <n v="5.6442896698615389E-3"/>
        <n v="1.8002880669315598E-3"/>
        <n v="-7.6110063424947305E-3"/>
        <n v="1.5764793554726788E-2"/>
        <n v="-1.174491640297602E-2"/>
        <n v="8.4889641301622038E-3"/>
        <n v="-3.4722726395891384E-3"/>
        <n v="9.8194997736966057E-3"/>
        <n v="7.1099830921794128E-3"/>
        <n v="6.955992438255924E-3"/>
        <n v="-9.6917453009569467E-3"/>
        <n v="7.1837834461218435E-3"/>
        <n v="-5.9955011950672231E-3"/>
        <n v="-7.6954702419834032E-3"/>
        <n v="4.9046308333100273E-2"/>
        <n v="6.2936943056942909E-3"/>
        <n v="1.1615221025893643E-2"/>
        <n v="4.121699705593734E-3"/>
        <n v="8.5027481410936637E-3"/>
        <n v="2.8878696876549263E-2"/>
        <n v="-1.8272492113666289E-2"/>
        <n v="-1.0841453976408202E-2"/>
        <n v="-1.3676019398642065E-2"/>
        <n v="3.2451567726583121E-2"/>
        <n v="-4.667133906075642E-3"/>
        <n v="1.1483253588516746E-2"/>
        <n v="-1.5704802270577075E-2"/>
        <n v="-1.0284574926153684E-2"/>
        <n v="6.9923981117172001E-3"/>
        <n v="5.7864787936392215E-3"/>
        <n v="-5.0820288407626511E-3"/>
        <n v="1.4456438268074903E-2"/>
        <n v="1.6910553302159737E-2"/>
        <n v="1.307944664246411E-3"/>
        <n v="1.9313259071621108E-2"/>
        <n v="1.7391304347826087E-2"/>
        <n v="2.1952338281601466E-2"/>
        <n v="-1.4525926271131058E-2"/>
        <n v="4.6453027412119647E-3"/>
        <n v="3.2901227805113265E-3"/>
        <n v="-3.4565486431673274E-3"/>
        <n v="1.4407641101224255E-2"/>
        <n v="-3.243864700905394E-3"/>
        <n v="2.374836786879986E-3"/>
        <n v="-6.5812567198579863E-3"/>
        <n v="3.0386030146864019E-2"/>
        <n v="-3.171840548649755E-3"/>
        <n v="-2.0725915897107119E-2"/>
        <n v="-1.7036888397093636E-2"/>
        <n v="1.4651928255791407E-2"/>
        <n v="9.2453997039527933E-3"/>
        <n v="2.3643427966222881E-2"/>
        <n v="1.5170823550498915E-2"/>
        <n v="-7.9758208306772733E-3"/>
        <n v="1.1002437596529374E-3"/>
        <n v="-5.4104521685258075E-3"/>
        <n v="2.1334446238844004E-2"/>
        <n v="2.8961425345434645E-2"/>
        <n v="7.2793916412931933E-4"/>
        <n v="1.5921725721940599E-2"/>
        <n v="-1.1217164677804271E-2"/>
        <n v="-1.2872925972362598E-3"/>
        <n v="6.8476594467996024E-3"/>
        <n v="-1.0241676674987661E-2"/>
        <n v="-1.0347654001616864E-2"/>
        <n v="1.3886620377844943E-2"/>
        <n v="1.6919884637573057E-3"/>
        <n v="6.5953122202404508E-3"/>
        <n v="5.593288054334798E-3"/>
        <n v="1.6209792610250323E-2"/>
        <n v="2.5802861350168438E-3"/>
        <n v="4.0555858638809958E-3"/>
        <n v="-1.3049594288340684E-2"/>
        <n v="1.4166535762629355E-2"/>
        <n v="-1.0087909546879496E-3"/>
        <n v="-3.2626426189646188E-2"/>
        <n v="-5.942362253887932E-3"/>
        <n v="-6.3817948516333737E-3"/>
        <n v="-8.9430894308943094E-3"/>
        <n v="-3.6095356849877198E-3"/>
        <n v="2.5111148199133508E-2"/>
        <n v="-6.9070565944657682E-3"/>
        <n v="-1.0432692276587165E-2"/>
        <n v="-7.2736385866029396E-3"/>
        <n v="1.8770106940779775E-2"/>
        <n v="-8.0808080808080808E-3"/>
        <n v="3.3401026476578164E-3"/>
        <n v="7.6323678005658152E-3"/>
        <n v="-4.8346172441576926E-4"/>
        <n v="-1.0157993998877873E-2"/>
        <n v="-4.805362249016649E-3"/>
        <n v="-9.5753103938068917E-3"/>
        <n v="-4.4619932359738507E-3"/>
        <n v="7.8851258478701523E-3"/>
        <n v="-2.6353223038002309E-3"/>
        <n v="-7.5138107343170899E-3"/>
        <n v="1.6971733777038294E-2"/>
        <n v="-3.5994960026277212E-3"/>
        <n v="3.5304170771757477E-3"/>
        <n v="-1.4726727720786776E-3"/>
        <n v="7.6198672675133637E-3"/>
        <n v="2.008452678154387E-2"/>
        <n v="1.2116342766042199E-2"/>
        <n v="-2.213119403189516E-2"/>
        <n v="8.215264334058019E-3"/>
        <n v="-2.0770857168078021E-3"/>
        <n v="1.5449926946523019E-2"/>
        <n v="1.00906960977533E-2"/>
        <n v="-3.3560039326557961E-3"/>
        <n v="-1.7932673453406444E-2"/>
        <n v="-1.0525438364253617E-2"/>
        <n v="-2.8205334292104099E-3"/>
        <n v="1.7778826227014355E-3"/>
        <n v="5.6475638395792538E-4"/>
        <n v="-9.755781288174328E-3"/>
        <n v="2.6217288111406875E-2"/>
        <n v="-1.5471278664463116E-2"/>
        <n v="-1.104043173102565E-2"/>
        <n v="9.778357618449451E-3"/>
        <n v="4.5998000490562411E-3"/>
        <n v="-8.1934868691110989E-3"/>
        <n v="2.1381732425952205E-2"/>
        <n v="5.4714329801874729E-3"/>
        <n v="4.6530157728706866E-3"/>
        <n v="4.7334898236880724E-2"/>
        <n v="-1.3490691536165705E-3"/>
        <n v="-1.5761032439008723E-2"/>
        <n v="1.9521103806232634E-2"/>
        <n v="4.4874794315629741E-4"/>
        <n v="-8.3731700066955895E-3"/>
        <n v="-2.3899330086260683E-2"/>
        <n v="-1.4675214879439496E-2"/>
        <n v="-1.7715745747711661E-2"/>
        <n v="2.314260677952483E-2"/>
        <n v="-1.9577237711452831E-2"/>
        <n v="2.3870167064443971E-4"/>
        <n v="-1.5111937703513316E-3"/>
        <n v="1.393977988326054E-2"/>
        <n v="1.7361910270495814E-2"/>
        <n v="-2.2394007722007958E-3"/>
        <n v="-1.625242658467451E-3"/>
        <n v="-3.798468217054287E-3"/>
        <n v="1.0582815542749625E-2"/>
        <n v="2.6180211947832818E-3"/>
        <n v="3.3791752408418988E-3"/>
        <n v="2.8013758897818576E-2"/>
        <n v="1.3178521566737107E-2"/>
        <n v="1.6901292760682714E-3"/>
        <n v="-1.0637517610813897E-2"/>
        <n v="1.097437955167223E-2"/>
        <n v="-7.3346045356971479E-4"/>
        <n v="-1.8349970316794415E-3"/>
        <n v="-9.1918521798628923E-3"/>
        <n v="3.5327278575141223E-2"/>
        <n v="2.1290288172042968E-2"/>
        <n v="-8.3525685413933948E-3"/>
        <n v="-1.3448640539684001E-3"/>
        <n v="2.1257920114679148E-4"/>
        <n v="4.7477836082013211E-3"/>
        <n v="1.9042245252123644E-2"/>
        <n v="-6.9208940645709336E-4"/>
        <n v="-1.0250050387145129E-2"/>
        <n v="8.746763844323234E-3"/>
        <n v="-7.4916260958649665E-3"/>
        <n v="6.8492645172177884E-3"/>
        <n v="-7.6355408741168103E-4"/>
        <n v="1.757558040986458E-2"/>
        <n v="-2.1846476618903625E-3"/>
        <n v="-2.5314395599031806E-3"/>
        <n v="-3.2512533932162163E-2"/>
        <n v="5.104538816022644E-3"/>
        <n v="2.2360212367419263E-2"/>
        <n v="-7.1064218500385924E-3"/>
        <n v="2.9671372880350943E-2"/>
        <n v="1.7546226992698814E-2"/>
        <n v="3.4553637313586266E-2"/>
        <n v="1.3654675089613249E-2"/>
        <n v="-7.8420847308499526E-3"/>
        <n v="-3.7608514912539255E-3"/>
        <n v="1.8299299738189761E-2"/>
        <n v="-6.0320301602261829E-3"/>
        <n v="-2.3390049585081053E-3"/>
        <n v="1.3559767235375022E-2"/>
        <n v="1.0815233970721228E-2"/>
        <n v="8.9059458137530651E-3"/>
        <n v="9.8079810759618734E-4"/>
        <n v="-4.8992589150699895E-3"/>
        <n v="7.8773634137135739E-3"/>
        <n v="-1.6242276839243609E-2"/>
        <n v="1.6758736516795776E-2"/>
        <n v="5.4941701555827381E-3"/>
        <n v="-2.8049270034109904E-2"/>
        <n v="1.3055171270332887E-2"/>
        <n v="1.1714785693481978E-3"/>
        <n v="3.5905678218557995E-2"/>
        <n v="2.1224703923900082E-2"/>
        <n v="2.9516256282692201E-2"/>
        <n v="-6.4465187996401146E-3"/>
        <n v="2.8457598178713718E-4"/>
        <n v="5.4679929445234692E-2"/>
        <n v="1.3757013557492623E-2"/>
        <n v="-6.1199511185561313E-3"/>
        <n v="-1.0173484816964893E-2"/>
        <n v="-1.0061655437347019E-2"/>
        <n v="-3.715873224043749E-3"/>
        <n v="-5.155717555657263E-3"/>
        <n v="1.2570254381203936E-2"/>
        <n v="2.4501797118612182E-3"/>
        <n v="1.9607830357171202E-2"/>
        <n v="-6.3924996307479134E-3"/>
        <n v="-6.7016943607555914E-3"/>
        <n v="-5.7213668023023568E-3"/>
        <n v="1.2214320771480212E-2"/>
        <n v="5.4703808491307687E-3"/>
        <n v="-4.8006399453646179E-4"/>
        <n v="2.7482789551423796E-2"/>
        <n v="-4.8301900301628235E-3"/>
        <n v="-8.1937018927241718E-3"/>
        <n v="2.8625564782670213E-2"/>
        <n v="1.0026588663149025E-2"/>
        <n v="3.5149930691046237E-2"/>
        <n v="-4.1589195617828855E-3"/>
        <n v="2.1274529051649602E-2"/>
        <n v="-1.0872749415217188E-2"/>
        <n v="-1.1186770428015564E-2"/>
        <n v="-4.2597135268076722E-2"/>
        <n v="-5.6000944644460354E-3"/>
        <n v="-2.2629836218031548E-2"/>
        <n v="2.8122891235343273E-2"/>
        <n v="-1.5116470583168664E-2"/>
        <n v="-1.8063156356042793E-2"/>
        <n v="2.5998204782839658E-2"/>
        <n v="1.5441977022896161E-2"/>
        <n v="6.531969869752673E-3"/>
        <n v="-7.655635680523582E-3"/>
        <n v="1.4458655957688868E-2"/>
        <n v="-5.5397663844450492E-4"/>
        <n v="1.2496874779541476E-2"/>
        <n v="4.4791717438907854E-3"/>
        <n v="2.4277381377735955E-3"/>
        <n v="-4.4483986820497909E-3"/>
        <n v="6.0570312236806626E-3"/>
        <n v="-4.6387800477049488E-3"/>
        <n v="4.95785820525533E-3"/>
        <n v="4.9333991119881598E-3"/>
        <n v="-1.9342181639666192E-2"/>
        <n v="-6.0072087225535691E-3"/>
        <n v="-2.1605572380405808E-2"/>
        <n v="-8.3903476618811951E-3"/>
        <n v="1.0745406842872807E-2"/>
        <n v="1.3558638141547607E-2"/>
        <n v="4.9658211299721611E-3"/>
        <n v="9.6808105356330533E-3"/>
        <n v="-1.7478152309612985E-3"/>
        <n v="1.1005262631315353E-3"/>
        <n v="7.2956707726325801E-3"/>
        <n v="1.9744046558331972E-2"/>
        <n v="-1.401053153676189E-2"/>
        <n v="2.7629642132315411E-3"/>
        <n v="-2.7209234081371009E-2"/>
        <n v="2.3822758874991749E-2"/>
        <n v="1.7982485358738882E-2"/>
        <n v="1.5869139301574551E-2"/>
        <n v="-8.3026820816277005E-2"/>
        <n v="5.1055212294868774E-3"/>
        <n v="-1.7985834829565138E-2"/>
        <n v="-1.150634871537648E-2"/>
        <n v="9.931640070098913E-3"/>
        <n v="5.9215141471310141E-3"/>
        <n v="-3.9945212319291911E-3"/>
        <n v="1.5672797889182025E-2"/>
        <n v="-1.8704089415387327E-3"/>
        <n v="-2.1341814852013563E-3"/>
        <n v="-1.1424112676056353E-2"/>
        <n v="-4.1686581710980034E-3"/>
        <n v="-2.0824464285488658E-2"/>
        <n v="-1.0282071407127329E-3"/>
        <n v="2.9739991332611068E-2"/>
        <n v="-4.8976787218978947E-2"/>
        <n v="2.881954564479576E-2"/>
        <n v="8.9251980137616087E-3"/>
        <n v="3.4372501998401278E-2"/>
        <n v="4.7913693972179601E-3"/>
        <n v="1.2254475420081555E-2"/>
        <n v="1.6209462454693097E-3"/>
        <n v="-2.8826094522188045E-3"/>
        <n v="7.6584147525506057E-3"/>
        <n v="-7.5498286881458742E-3"/>
        <n v="-8.6723276111818626E-3"/>
        <n v="9.2088199938732118E-4"/>
        <n v="-1.6815754663940728E-2"/>
        <n v="-3.8989395371046729E-3"/>
        <n v="-3.1835374335394124E-3"/>
        <n v="-3.2984544502618119E-3"/>
        <n v="2.1274360992367142E-2"/>
        <n v="1.815659339137771E-2"/>
        <n v="1.2427368527405894E-2"/>
        <n v="-2.0707549771459107E-2"/>
        <n v="-5.7576317834418991E-3"/>
        <n v="2.311278372909668E-2"/>
        <n v="-4.558192692147538E-3"/>
        <n v="9.0071471683474125E-3"/>
        <n v="1.2318009471007653E-2"/>
        <n v="-9.3108152010150571E-3"/>
        <n v="1.5216298359025346E-2"/>
        <n v="-3.9674647801817816E-3"/>
        <n v="7.5731015490534109E-3"/>
        <n v="-3.2211695620453255E-3"/>
        <n v="3.3296037997252339E-3"/>
        <n v="-3.3722168120261291E-2"/>
        <n v="1.3282852525252556E-2"/>
        <n v="-1.3457967080705024E-3"/>
        <n v="2.5853427141386699E-2"/>
        <n v="6.1545200949416019E-2"/>
        <n v="2.5069984168320375E-2"/>
        <n v="5.0969782261004407E-3"/>
        <n v="3.3674355871886094E-2"/>
        <n v="-2.8402350287607403E-3"/>
        <n v="-1"/>
      </sharedItems>
    </cacheField>
    <cacheField name="Simple Moving Average" numFmtId="0">
      <sharedItems containsSemiMixedTypes="0" containsString="0" containsNumber="1" minValue="70.924999499999998" maxValue="1161.849976"/>
    </cacheField>
    <cacheField name="Daily Volatility" numFmtId="0">
      <sharedItems containsMixedTypes="1" containsNumber="1" minValue="9.9540158607475428E-3" maxValue="0.70509843173754716"/>
    </cacheField>
    <cacheField name="Cumulative Return" numFmtId="0">
      <sharedItems containsSemiMixedTypes="0" containsString="0" containsNumber="1" minValue="0" maxValue="8.5682147831173658"/>
    </cacheField>
    <cacheField name="Max Drawdown" numFmtId="0">
      <sharedItems containsSemiMixedTypes="0" containsString="0" containsNumber="1" minValue="65.300003000000004" maxValue="135.60000600000001"/>
    </cacheField>
    <cacheField name="Drawdown Percentage" numFmtId="0">
      <sharedItems containsSemiMixedTypes="0" containsString="0" containsNumber="1" minValue="0" maxValue="16.79249498656225"/>
    </cacheField>
    <cacheField name="Month" numFmtId="0">
      <sharedItems count="12">
        <s v="Jul"/>
        <s v="Aug"/>
        <s v="Sep"/>
        <s v="Oct"/>
        <s v="Nov"/>
        <s v="Dec"/>
        <s v="Jan"/>
        <s v="Feb"/>
        <s v="Mar"/>
        <s v="Apr"/>
        <s v="May"/>
        <s v="Jun"/>
      </sharedItems>
    </cacheField>
    <cacheField name="Year" numFmtId="0">
      <sharedItems containsSemiMixedTypes="0" containsString="0" containsNumber="1" containsInteger="1" minValue="2019" maxValue="2024" count="6">
        <n v="2019"/>
        <n v="2020"/>
        <n v="2021"/>
        <n v="2022"/>
        <n v="2023"/>
        <n v="2024"/>
      </sharedItems>
    </cacheField>
    <cacheField name="Months (Date)" numFmtId="0" databaseField="0">
      <fieldGroup base="0">
        <rangePr groupBy="months" startDate="2019-07-31T00:00:00" endDate="2024-08-01T00:00:00"/>
        <groupItems count="14">
          <s v="&lt;31-07-2019"/>
          <s v="Jan"/>
          <s v="Feb"/>
          <s v="Mar"/>
          <s v="Apr"/>
          <s v="May"/>
          <s v="Jun"/>
          <s v="Jul"/>
          <s v="Aug"/>
          <s v="Sep"/>
          <s v="Oct"/>
          <s v="Nov"/>
          <s v="Dec"/>
          <s v="&gt;01-08-2024"/>
        </groupItems>
      </fieldGroup>
    </cacheField>
    <cacheField name="Quarters (Date)" numFmtId="0" databaseField="0">
      <fieldGroup base="0">
        <rangePr groupBy="quarters" startDate="2019-07-31T00:00:00" endDate="2024-08-01T00:00:00"/>
        <groupItems count="6">
          <s v="&lt;31-07-2019"/>
          <s v="Qtr1"/>
          <s v="Qtr2"/>
          <s v="Qtr3"/>
          <s v="Qtr4"/>
          <s v="&gt;01-08-2024"/>
        </groupItems>
      </fieldGroup>
    </cacheField>
    <cacheField name="Years (Date)" numFmtId="0" databaseField="0">
      <fieldGroup base="0">
        <rangePr groupBy="years" startDate="2019-07-31T00:00:00" endDate="2024-08-01T00:00:00"/>
        <groupItems count="8">
          <s v="&lt;31-07-2019"/>
          <s v="2019"/>
          <s v="2020"/>
          <s v="2021"/>
          <s v="2022"/>
          <s v="2023"/>
          <s v="2024"/>
          <s v="&gt;01-08-2024"/>
        </groupItems>
      </fieldGroup>
    </cacheField>
  </cacheFields>
  <extLst>
    <ext xmlns:x14="http://schemas.microsoft.com/office/spreadsheetml/2009/9/main" uri="{725AE2AE-9491-48be-B2B4-4EB974FC3084}">
      <x14:pivotCacheDefinition pivotCacheId="345930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35">
  <r>
    <x v="0"/>
    <n v="133.5"/>
    <n v="136.39999399999999"/>
    <n v="132.5"/>
    <n v="135.60000600000001"/>
    <n v="134.762833"/>
    <x v="0"/>
    <x v="0"/>
    <n v="124.95000450000001"/>
    <n v="4.3996416812730213E-2"/>
    <n v="0.95538346067624802"/>
    <n v="135.60000600000001"/>
    <n v="0"/>
    <x v="0"/>
    <x v="0"/>
  </r>
  <r>
    <x v="1"/>
    <n v="135.5"/>
    <n v="136.300003"/>
    <n v="127.550003"/>
    <n v="129.550003"/>
    <n v="128.750168"/>
    <x v="1"/>
    <x v="1"/>
    <n v="123.125"/>
    <n v="4.3274862525764901E-2"/>
    <n v="0.96386424201190668"/>
    <n v="129.550003"/>
    <n v="0"/>
    <x v="1"/>
    <x v="0"/>
  </r>
  <r>
    <x v="2"/>
    <n v="128.5"/>
    <n v="133.199997"/>
    <n v="127"/>
    <n v="130.699997"/>
    <n v="129.89308199999999"/>
    <x v="2"/>
    <x v="2"/>
    <n v="121.6749995"/>
    <n v="4.3413415355712512E-2"/>
    <n v="0.91261057908802745"/>
    <n v="129.550003"/>
    <n v="8.8768349932032992E-3"/>
    <x v="1"/>
    <x v="0"/>
  </r>
  <r>
    <x v="3"/>
    <n v="128"/>
    <n v="128.199997"/>
    <n v="122.300003"/>
    <n v="123.75"/>
    <n v="122.985985"/>
    <x v="3"/>
    <x v="3"/>
    <n v="116.625"/>
    <n v="4.4260441243048093E-2"/>
    <n v="0.90339229041037061"/>
    <n v="123.75"/>
    <n v="0"/>
    <x v="1"/>
    <x v="0"/>
  </r>
  <r>
    <x v="4"/>
    <n v="123.050003"/>
    <n v="126.550003"/>
    <n v="121.75"/>
    <n v="122.5"/>
    <n v="121.74369799999999"/>
    <x v="4"/>
    <x v="4"/>
    <n v="120.2750015"/>
    <n v="4.4911803134034332E-2"/>
    <n v="0.86578168735479255"/>
    <n v="122.5"/>
    <n v="0"/>
    <x v="1"/>
    <x v="0"/>
  </r>
  <r>
    <x v="5"/>
    <n v="122.599998"/>
    <n v="123.849998"/>
    <n v="116.5"/>
    <n v="117.400002"/>
    <n v="116.675186"/>
    <x v="5"/>
    <x v="5"/>
    <n v="119.325001"/>
    <n v="4.4278935522300659E-2"/>
    <n v="0.91482299049455795"/>
    <n v="117.400002"/>
    <n v="0"/>
    <x v="1"/>
    <x v="0"/>
  </r>
  <r>
    <x v="6"/>
    <n v="118"/>
    <n v="125"/>
    <n v="116.900002"/>
    <n v="124.050003"/>
    <n v="123.28413399999999"/>
    <x v="6"/>
    <x v="6"/>
    <n v="122.9750025"/>
    <n v="4.4666847233096676E-2"/>
    <n v="0.90007372861030699"/>
    <n v="117.400002"/>
    <n v="5.6643959852743474E-2"/>
    <x v="1"/>
    <x v="0"/>
  </r>
  <r>
    <x v="7"/>
    <n v="124.5"/>
    <n v="126.5"/>
    <n v="120.699997"/>
    <n v="122.050003"/>
    <n v="121.29647799999999"/>
    <x v="7"/>
    <x v="7"/>
    <n v="128.20000450000001"/>
    <n v="4.4595299221172773E-2"/>
    <n v="0.8993362212683087"/>
    <n v="117.400002"/>
    <n v="3.9608185015192789E-2"/>
    <x v="1"/>
    <x v="0"/>
  </r>
  <r>
    <x v="8"/>
    <n v="123.800003"/>
    <n v="126.300003"/>
    <n v="121"/>
    <n v="121.949997"/>
    <n v="121.197098"/>
    <x v="8"/>
    <x v="8"/>
    <n v="124.949997"/>
    <n v="4.5147678029638171E-2"/>
    <n v="0.89159289565223176"/>
    <n v="117.400002"/>
    <n v="3.8756345165990677E-2"/>
    <x v="1"/>
    <x v="0"/>
  </r>
  <r>
    <x v="9"/>
    <n v="122.699997"/>
    <n v="123.800003"/>
    <n v="118.599998"/>
    <n v="120.900002"/>
    <n v="120.15358000000001"/>
    <x v="9"/>
    <x v="9"/>
    <n v="125.2250025"/>
    <n v="4.528054664402599E-2"/>
    <n v="0.89491145007766448"/>
    <n v="117.400002"/>
    <n v="2.9812605965713695E-2"/>
    <x v="1"/>
    <x v="0"/>
  </r>
  <r>
    <x v="10"/>
    <n v="119.900002"/>
    <n v="122.449997"/>
    <n v="117.349998"/>
    <n v="121.349998"/>
    <n v="120.60080000000001"/>
    <x v="10"/>
    <x v="10"/>
    <n v="124.975002"/>
    <n v="4.5396821584210885E-2"/>
    <n v="0.89085543993265015"/>
    <n v="117.400002"/>
    <n v="3.3645621232612916E-2"/>
    <x v="1"/>
    <x v="0"/>
  </r>
  <r>
    <x v="11"/>
    <n v="121.199997"/>
    <n v="122.599998"/>
    <n v="120"/>
    <n v="120.800003"/>
    <n v="120.054192"/>
    <x v="11"/>
    <x v="11"/>
    <n v="121.4000015"/>
    <n v="4.6788575274165065E-2"/>
    <n v="0.91334802743297805"/>
    <n v="117.400002"/>
    <n v="2.8960825741723609E-2"/>
    <x v="1"/>
    <x v="0"/>
  </r>
  <r>
    <x v="12"/>
    <n v="120"/>
    <n v="124.800003"/>
    <n v="119"/>
    <n v="123.849998"/>
    <n v="123.085358"/>
    <x v="12"/>
    <x v="12"/>
    <n v="122.799999"/>
    <n v="4.6763932737539191E-2"/>
    <n v="0.8289085326441652"/>
    <n v="117.400002"/>
    <n v="5.4940339779551269E-2"/>
    <x v="1"/>
    <x v="0"/>
  </r>
  <r>
    <x v="13"/>
    <n v="123"/>
    <n v="123"/>
    <n v="109.5"/>
    <n v="112.400002"/>
    <n v="111.70605500000001"/>
    <x v="13"/>
    <x v="13"/>
    <n v="118.2999995"/>
    <n v="4.3559575624086952E-2"/>
    <n v="0.79424773034302076"/>
    <n v="112.400002"/>
    <n v="0"/>
    <x v="1"/>
    <x v="0"/>
  </r>
  <r>
    <x v="14"/>
    <n v="112"/>
    <n v="114"/>
    <n v="106.199997"/>
    <n v="107.699997"/>
    <n v="107.035072"/>
    <x v="14"/>
    <x v="14"/>
    <n v="120.4749985"/>
    <n v="4.2996074081659355E-2"/>
    <n v="0.81895278824692685"/>
    <n v="107.699997"/>
    <n v="0"/>
    <x v="1"/>
    <x v="0"/>
  </r>
  <r>
    <x v="15"/>
    <n v="108.900002"/>
    <n v="111.599998"/>
    <n v="107.650002"/>
    <n v="111.050003"/>
    <n v="110.364395"/>
    <x v="15"/>
    <x v="15"/>
    <n v="119.4750025"/>
    <n v="4.3258899056781701E-2"/>
    <n v="0.81526547277586414"/>
    <n v="107.699997"/>
    <n v="3.1104977653806321E-2"/>
    <x v="1"/>
    <x v="0"/>
  </r>
  <r>
    <x v="16"/>
    <n v="114.550003"/>
    <n v="115.400002"/>
    <n v="106.800003"/>
    <n v="110.550003"/>
    <n v="109.86747699999999"/>
    <x v="16"/>
    <x v="16"/>
    <n v="120.7249985"/>
    <n v="4.3727195737954791E-2"/>
    <n v="0.88753681913553906"/>
    <n v="107.699997"/>
    <n v="2.6462451990597619E-2"/>
    <x v="1"/>
    <x v="0"/>
  </r>
  <r>
    <x v="17"/>
    <n v="112.699997"/>
    <n v="121.400002"/>
    <n v="111.800003"/>
    <n v="120.349998"/>
    <n v="119.606972"/>
    <x v="17"/>
    <x v="17"/>
    <n v="121.7000005"/>
    <n v="4.1830837532625079E-2"/>
    <n v="0.85803829536703724"/>
    <n v="107.699997"/>
    <n v="0.11745590856423146"/>
    <x v="1"/>
    <x v="0"/>
  </r>
  <r>
    <x v="18"/>
    <n v="120.550003"/>
    <n v="124"/>
    <n v="114.800003"/>
    <n v="116.349998"/>
    <n v="115.631668"/>
    <x v="18"/>
    <x v="18"/>
    <n v="120.424999"/>
    <n v="4.1321932361268028E-2"/>
    <n v="0.84292033880883477"/>
    <n v="107.699997"/>
    <n v="8.0315703258561869E-2"/>
    <x v="1"/>
    <x v="0"/>
  </r>
  <r>
    <x v="19"/>
    <n v="116.5"/>
    <n v="118.5"/>
    <n v="112.099998"/>
    <n v="114.300003"/>
    <n v="113.59432200000001"/>
    <x v="19"/>
    <x v="19"/>
    <n v="117.1000025"/>
    <n v="4.1194613980584494E-2"/>
    <n v="0.86061940882215016"/>
    <n v="107.699997"/>
    <n v="6.1281394464662874E-2"/>
    <x v="1"/>
    <x v="0"/>
  </r>
  <r>
    <x v="20"/>
    <n v="115.599998"/>
    <n v="117.300003"/>
    <n v="112"/>
    <n v="116.699997"/>
    <n v="115.979507"/>
    <x v="20"/>
    <x v="20"/>
    <n v="117.074997"/>
    <n v="4.5325626868991942E-2"/>
    <n v="0.83075219037969672"/>
    <n v="107.699997"/>
    <n v="8.3565461937756602E-2"/>
    <x v="1"/>
    <x v="0"/>
  </r>
  <r>
    <x v="21"/>
    <n v="113.050003"/>
    <n v="115.349998"/>
    <n v="111.199997"/>
    <n v="112.650002"/>
    <n v="111.954514"/>
    <x v="21"/>
    <x v="21"/>
    <n v="113.9750025"/>
    <n v="4.4916910445366061E-2"/>
    <n v="0.80752208816273952"/>
    <n v="107.699997"/>
    <n v="4.5961050491022802E-2"/>
    <x v="2"/>
    <x v="0"/>
  </r>
  <r>
    <x v="22"/>
    <n v="112"/>
    <n v="113"/>
    <n v="106"/>
    <n v="109.5"/>
    <n v="108.823959"/>
    <x v="22"/>
    <x v="22"/>
    <n v="115.950001"/>
    <n v="4.520114873173383E-2"/>
    <n v="0.87057520484180506"/>
    <n v="107.699997"/>
    <n v="1.6713120242705336E-2"/>
    <x v="2"/>
    <x v="0"/>
  </r>
  <r>
    <x v="23"/>
    <n v="109.75"/>
    <n v="119.349998"/>
    <n v="109.5"/>
    <n v="118.050003"/>
    <n v="117.321175"/>
    <x v="23"/>
    <x v="23"/>
    <n v="118.8500025"/>
    <n v="4.317185369824042E-2"/>
    <n v="0.89417400173271366"/>
    <n v="107.699997"/>
    <n v="9.6100336938728118E-2"/>
    <x v="2"/>
    <x v="0"/>
  </r>
  <r>
    <x v="24"/>
    <n v="118.349998"/>
    <n v="122.300003"/>
    <n v="116.550003"/>
    <n v="121.25"/>
    <n v="120.501419"/>
    <x v="24"/>
    <x v="24"/>
    <n v="119.375"/>
    <n v="4.296753278062182E-2"/>
    <n v="0.89896752659435708"/>
    <n v="107.699997"/>
    <n v="0.1258124733281098"/>
    <x v="2"/>
    <x v="0"/>
  </r>
  <r>
    <x v="25"/>
    <n v="119"/>
    <n v="122.599998"/>
    <n v="117.349998"/>
    <n v="121.900002"/>
    <n v="121.147408"/>
    <x v="25"/>
    <x v="25"/>
    <n v="121.400002"/>
    <n v="4.4077424906215829E-2"/>
    <n v="0.99078171132234316"/>
    <n v="107.699997"/>
    <n v="0.13184777526038377"/>
    <x v="2"/>
    <x v="0"/>
  </r>
  <r>
    <x v="26"/>
    <n v="127"/>
    <n v="135"/>
    <n v="125.300003"/>
    <n v="134.35000600000001"/>
    <n v="133.520554"/>
    <x v="26"/>
    <x v="26"/>
    <n v="125.57500450000001"/>
    <n v="5.0006480356190604E-2"/>
    <n v="0.94358400692106159"/>
    <n v="107.699997"/>
    <n v="0.24744670141448577"/>
    <x v="2"/>
    <x v="0"/>
  </r>
  <r>
    <x v="27"/>
    <n v="134.60000600000001"/>
    <n v="135.35000600000001"/>
    <n v="126.699997"/>
    <n v="127.949997"/>
    <n v="127.160049"/>
    <x v="27"/>
    <x v="27"/>
    <n v="124.625"/>
    <n v="5.7212954079951729E-2"/>
    <n v="0.95538346067624813"/>
    <n v="107.699997"/>
    <n v="0.18802228935995235"/>
    <x v="2"/>
    <x v="0"/>
  </r>
  <r>
    <x v="28"/>
    <n v="129.199997"/>
    <n v="130.949997"/>
    <n v="125.5"/>
    <n v="129.550003"/>
    <n v="128.750168"/>
    <x v="28"/>
    <x v="28"/>
    <n v="128.70000049999999"/>
    <n v="5.7275095393901389E-2"/>
    <n v="0.94837758340512179"/>
    <n v="107.699997"/>
    <n v="0.20287842719252822"/>
    <x v="2"/>
    <x v="0"/>
  </r>
  <r>
    <x v="29"/>
    <n v="128"/>
    <n v="130.300003"/>
    <n v="126.5"/>
    <n v="128.60000600000001"/>
    <n v="127.80604599999999"/>
    <x v="29"/>
    <x v="29"/>
    <n v="127.7750015"/>
    <n v="5.7313409926193111E-2"/>
    <n v="0.8997049749393079"/>
    <n v="107.699997"/>
    <n v="0.1940576562875857"/>
    <x v="2"/>
    <x v="0"/>
  </r>
  <r>
    <x v="30"/>
    <n v="129"/>
    <n v="130.5"/>
    <n v="121.349998"/>
    <n v="122"/>
    <n v="121.24678"/>
    <x v="30"/>
    <x v="30"/>
    <n v="123.924999"/>
    <n v="5.6295334521108173E-2"/>
    <n v="0.8978613172037766"/>
    <n v="107.699997"/>
    <n v="0.13277626182292285"/>
    <x v="2"/>
    <x v="0"/>
  </r>
  <r>
    <x v="31"/>
    <n v="123.050003"/>
    <n v="125.900002"/>
    <n v="120.5"/>
    <n v="121.75"/>
    <n v="120.998329"/>
    <x v="31"/>
    <x v="31"/>
    <n v="130.625"/>
    <n v="5.6490964262814455E-2"/>
    <n v="0.91592914088809108"/>
    <n v="107.699997"/>
    <n v="0.13045499899131849"/>
    <x v="2"/>
    <x v="0"/>
  </r>
  <r>
    <x v="32"/>
    <n v="123.5"/>
    <n v="125.349998"/>
    <n v="121.199997"/>
    <n v="124.199997"/>
    <n v="123.43319700000001"/>
    <x v="32"/>
    <x v="32"/>
    <n v="130.5250015"/>
    <n v="5.6533070083863858E-2"/>
    <n v="0.98266957303821956"/>
    <n v="107.699997"/>
    <n v="0.1532033468858871"/>
    <x v="2"/>
    <x v="0"/>
  </r>
  <r>
    <x v="33"/>
    <n v="125"/>
    <n v="137.75"/>
    <n v="122.599998"/>
    <n v="133.25"/>
    <n v="132.42733799999999"/>
    <x v="33"/>
    <x v="33"/>
    <n v="132.5"/>
    <n v="5.5371751165711428E-2"/>
    <n v="0.94321531224711019"/>
    <n v="107.699997"/>
    <n v="0.2372330892451186"/>
    <x v="2"/>
    <x v="0"/>
  </r>
  <r>
    <x v="34"/>
    <n v="135"/>
    <n v="138.39999399999999"/>
    <n v="126.5"/>
    <n v="127.900002"/>
    <n v="127.110359"/>
    <x v="34"/>
    <x v="34"/>
    <n v="130.27499799999998"/>
    <n v="5.4804429772307879E-2"/>
    <n v="0.96533914607643889"/>
    <n v="107.699997"/>
    <n v="0.18755808321888817"/>
    <x v="2"/>
    <x v="0"/>
  </r>
  <r>
    <x v="35"/>
    <n v="128.050003"/>
    <n v="132.199997"/>
    <n v="128"/>
    <n v="130.89999399999999"/>
    <n v="130.09182699999999"/>
    <x v="35"/>
    <x v="35"/>
    <n v="132.199997"/>
    <n v="5.4946133275776875E-2"/>
    <n v="0.90744835955243242"/>
    <n v="107.699997"/>
    <n v="0.21541316291772966"/>
    <x v="2"/>
    <x v="0"/>
  </r>
  <r>
    <x v="36"/>
    <n v="129.89999399999999"/>
    <n v="129.89999399999999"/>
    <n v="121.5"/>
    <n v="123.050003"/>
    <n v="122.290306"/>
    <x v="36"/>
    <x v="36"/>
    <n v="124.9500005"/>
    <n v="5.3344661942715824E-2"/>
    <n v="0.91814155229462147"/>
    <n v="107.699997"/>
    <n v="0.14252559357081512"/>
    <x v="2"/>
    <x v="0"/>
  </r>
  <r>
    <x v="37"/>
    <n v="123.900002"/>
    <n v="127.25"/>
    <n v="122.800003"/>
    <n v="124.5"/>
    <n v="123.731346"/>
    <x v="37"/>
    <x v="37"/>
    <n v="136.0999985"/>
    <n v="5.34778861198918E-2"/>
    <n v="0.88421826471010623"/>
    <n v="107.699997"/>
    <n v="0.15598889013896633"/>
    <x v="2"/>
    <x v="0"/>
  </r>
  <r>
    <x v="38"/>
    <n v="122"/>
    <n v="122.449997"/>
    <n v="118.199997"/>
    <n v="119.900002"/>
    <n v="119.159752"/>
    <x v="38"/>
    <x v="38"/>
    <n v="146.17499950000001"/>
    <n v="5.3049561964156999E-2"/>
    <n v="0.86615038202874406"/>
    <n v="107.699997"/>
    <n v="0.11327767260754895"/>
    <x v="2"/>
    <x v="0"/>
  </r>
  <r>
    <x v="39"/>
    <n v="120.650002"/>
    <n v="120.849998"/>
    <n v="116.400002"/>
    <n v="117.449997"/>
    <n v="116.72487599999999"/>
    <x v="39"/>
    <x v="39"/>
    <n v="144.67499549999999"/>
    <n v="5.2692696114970919E-2"/>
    <n v="0.85029496975096008"/>
    <n v="107.699997"/>
    <n v="9.0529250432569652E-2"/>
    <x v="2"/>
    <x v="0"/>
  </r>
  <r>
    <x v="40"/>
    <n v="118"/>
    <n v="119.849998"/>
    <n v="113"/>
    <n v="115.300003"/>
    <n v="114.58815"/>
    <x v="40"/>
    <x v="40"/>
    <n v="146.5"/>
    <n v="5.2360874916486139E-2"/>
    <n v="0.90265484206542002"/>
    <n v="107.699997"/>
    <n v="7.0566445791080276E-2"/>
    <x v="3"/>
    <x v="0"/>
  </r>
  <r>
    <x v="41"/>
    <n v="112.650002"/>
    <n v="123.5"/>
    <n v="112.650002"/>
    <n v="122.400002"/>
    <n v="121.644318"/>
    <x v="41"/>
    <x v="41"/>
    <n v="148.72500250000002"/>
    <n v="5.181908501381028E-2"/>
    <n v="0.88237460697457493"/>
    <n v="107.699997"/>
    <n v="0.13649030092359246"/>
    <x v="3"/>
    <x v="0"/>
  </r>
  <r>
    <x v="42"/>
    <n v="122.800003"/>
    <n v="123.800003"/>
    <n v="118.800003"/>
    <n v="119.650002"/>
    <n v="118.911293"/>
    <x v="42"/>
    <x v="42"/>
    <n v="145.92499950000001"/>
    <n v="5.1487290185131276E-2"/>
    <n v="0.86651913569974326"/>
    <n v="107.699997"/>
    <n v="0.11095640977594461"/>
    <x v="3"/>
    <x v="0"/>
  </r>
  <r>
    <x v="43"/>
    <n v="120.25"/>
    <n v="120.550003"/>
    <n v="116.349998"/>
    <n v="117.5"/>
    <n v="116.774567"/>
    <x v="43"/>
    <x v="43"/>
    <n v="144.75"/>
    <n v="5.1517405043553254E-2"/>
    <n v="0.89159289565223176"/>
    <n v="107.699997"/>
    <n v="9.0993530854044533E-2"/>
    <x v="3"/>
    <x v="0"/>
  </r>
  <r>
    <x v="44"/>
    <n v="118.5"/>
    <n v="121.699997"/>
    <n v="115.449997"/>
    <n v="120.900002"/>
    <n v="120.15358000000001"/>
    <x v="44"/>
    <x v="44"/>
    <n v="147.70000099999999"/>
    <n v="5.1590808576225236E-2"/>
    <n v="0.86135691616414822"/>
    <n v="107.699997"/>
    <n v="0.12256272393396636"/>
    <x v="3"/>
    <x v="0"/>
  </r>
  <r>
    <x v="45"/>
    <n v="119.300003"/>
    <n v="119.699997"/>
    <n v="116.199997"/>
    <n v="116.800003"/>
    <n v="116.07888800000001"/>
    <x v="45"/>
    <x v="45"/>
    <n v="144.1500015"/>
    <n v="5.0922384997198776E-2"/>
    <n v="0.89454275540371286"/>
    <n v="107.699997"/>
    <n v="8.4494022780706377E-2"/>
    <x v="3"/>
    <x v="0"/>
  </r>
  <r>
    <x v="46"/>
    <n v="118.050003"/>
    <n v="122.199997"/>
    <n v="117.25"/>
    <n v="121.300003"/>
    <n v="120.551109"/>
    <x v="46"/>
    <x v="46"/>
    <n v="145.175003"/>
    <n v="5.0956574317593248E-2"/>
    <n v="0.94284655120147998"/>
    <n v="107.699997"/>
    <n v="0.12627675374958466"/>
    <x v="3"/>
    <x v="0"/>
  </r>
  <r>
    <x v="47"/>
    <n v="122.599998"/>
    <n v="130"/>
    <n v="122.5"/>
    <n v="127.849998"/>
    <n v="127.060661"/>
    <x v="47"/>
    <x v="47"/>
    <n v="149.92499900000001"/>
    <n v="5.0320193033784377E-2"/>
    <n v="0.93620937597893605"/>
    <n v="107.699997"/>
    <n v="0.18709379351236197"/>
    <x v="3"/>
    <x v="0"/>
  </r>
  <r>
    <x v="48"/>
    <n v="127.099998"/>
    <n v="128.89999399999999"/>
    <n v="123.699997"/>
    <n v="126.949997"/>
    <n v="126.166222"/>
    <x v="48"/>
    <x v="48"/>
    <n v="148.7750015"/>
    <n v="5.0315512447016771E-2"/>
    <n v="0.9280972893172289"/>
    <n v="107.699997"/>
    <n v="0.17873723803353495"/>
    <x v="3"/>
    <x v="0"/>
  </r>
  <r>
    <x v="49"/>
    <n v="127.300003"/>
    <n v="128.300003"/>
    <n v="124.5"/>
    <n v="125.849998"/>
    <n v="125.073013"/>
    <x v="49"/>
    <x v="49"/>
    <n v="146.45000049999999"/>
    <n v="5.0502191476198929E-2"/>
    <n v="1.0287610164265035"/>
    <n v="107.699997"/>
    <n v="0.16852369085952718"/>
    <x v="3"/>
    <x v="0"/>
  </r>
  <r>
    <x v="50"/>
    <n v="127.099998"/>
    <n v="144.35000600000001"/>
    <n v="125.099998"/>
    <n v="139.5"/>
    <n v="138.638733"/>
    <x v="50"/>
    <x v="50"/>
    <n v="154.0250015"/>
    <n v="4.6943206321176885E-2"/>
    <n v="1.0092182886776568"/>
    <n v="107.699997"/>
    <n v="0.29526466003522733"/>
    <x v="3"/>
    <x v="0"/>
  </r>
  <r>
    <x v="51"/>
    <n v="139"/>
    <n v="141.800003"/>
    <n v="135.60000600000001"/>
    <n v="136.85000600000001"/>
    <n v="136.005112"/>
    <x v="51"/>
    <x v="51"/>
    <n v="153.47500600000001"/>
    <n v="4.6920139873721733E-2"/>
    <n v="0.9716076266250312"/>
    <n v="107.699997"/>
    <n v="0.27065932973052925"/>
    <x v="3"/>
    <x v="0"/>
  </r>
  <r>
    <x v="52"/>
    <n v="133.35000600000001"/>
    <n v="135.60000600000001"/>
    <n v="129.800003"/>
    <n v="131.75"/>
    <n v="130.93658400000001"/>
    <x v="52"/>
    <x v="52"/>
    <n v="149.75"/>
    <n v="4.7640386890505669E-2"/>
    <n v="0.97824475022515833"/>
    <n v="107.699997"/>
    <n v="0.2233055122554925"/>
    <x v="3"/>
    <x v="0"/>
  </r>
  <r>
    <x v="53"/>
    <n v="130.449997"/>
    <n v="133.800003"/>
    <n v="127.25"/>
    <n v="132.64999399999999"/>
    <n v="131.83102400000001"/>
    <x v="53"/>
    <x v="53"/>
    <n v="150.02499399999999"/>
    <n v="4.7931135414796995E-2"/>
    <n v="0.98451323077375075"/>
    <n v="107.699997"/>
    <n v="0.23166200273896012"/>
    <x v="3"/>
    <x v="0"/>
  </r>
  <r>
    <x v="54"/>
    <n v="133"/>
    <n v="135.14999399999999"/>
    <n v="130.5"/>
    <n v="133.5"/>
    <n v="132.675781"/>
    <x v="54"/>
    <x v="54"/>
    <n v="148.824997"/>
    <n v="4.8385916517897296E-2"/>
    <n v="0.93547192025935444"/>
    <n v="107.699997"/>
    <n v="0.23955435207672293"/>
    <x v="3"/>
    <x v="0"/>
  </r>
  <r>
    <x v="55"/>
    <n v="132"/>
    <n v="133"/>
    <n v="125.699997"/>
    <n v="126.849998"/>
    <n v="126.066841"/>
    <x v="55"/>
    <x v="55"/>
    <n v="144.60000200000002"/>
    <n v="4.7248997376306487E-2"/>
    <n v="1.0892329680280397"/>
    <n v="107.699997"/>
    <n v="0.17780874218594458"/>
    <x v="3"/>
    <x v="0"/>
  </r>
  <r>
    <x v="56"/>
    <n v="139.5"/>
    <n v="150.699997"/>
    <n v="139.5"/>
    <n v="147.699997"/>
    <n v="146.788116"/>
    <x v="56"/>
    <x v="56"/>
    <n v="156.9000015"/>
    <n v="3.7044792913861341E-2"/>
    <n v="1.2717550838456453"/>
    <n v="107.699997"/>
    <n v="0.37140205305669599"/>
    <x v="3"/>
    <x v="0"/>
  </r>
  <r>
    <x v="57"/>
    <n v="151.89999399999999"/>
    <n v="175.5"/>
    <n v="151.199997"/>
    <n v="172.449997"/>
    <n v="171.38531499999999"/>
    <x v="57"/>
    <x v="57"/>
    <n v="167.92499549999999"/>
    <n v="2.0418818501142803E-2"/>
    <n v="1.2676990147035834"/>
    <n v="107.699997"/>
    <n v="0.6012070733855267"/>
    <x v="3"/>
    <x v="0"/>
  </r>
  <r>
    <x v="58"/>
    <n v="175"/>
    <n v="175.64999399999999"/>
    <n v="166.550003"/>
    <n v="171.89999399999999"/>
    <n v="170.83869899999999"/>
    <x v="58"/>
    <x v="58"/>
    <n v="168.89999399999999"/>
    <n v="2.4409030254445362E-2"/>
    <n v="1.3104718962918038"/>
    <n v="107.699997"/>
    <n v="0.59610026730084309"/>
    <x v="3"/>
    <x v="0"/>
  </r>
  <r>
    <x v="59"/>
    <n v="169.800003"/>
    <n v="179.64999399999999"/>
    <n v="168.949997"/>
    <n v="177.699997"/>
    <n v="176.60290499999999"/>
    <x v="59"/>
    <x v="59"/>
    <n v="171.25"/>
    <n v="2.3869250686938754E-2"/>
    <n v="1.2909291685429569"/>
    <n v="107.699997"/>
    <n v="0.64995359284921805"/>
    <x v="3"/>
    <x v="0"/>
  </r>
  <r>
    <x v="60"/>
    <n v="175.199997"/>
    <n v="178"/>
    <n v="172.39999399999999"/>
    <n v="175.050003"/>
    <n v="173.969269"/>
    <x v="60"/>
    <x v="60"/>
    <n v="168.2750015"/>
    <n v="2.3778103376015363E-2"/>
    <n v="1.2699114261101137"/>
    <n v="107.699997"/>
    <n v="0.62534826254451992"/>
    <x v="4"/>
    <x v="0"/>
  </r>
  <r>
    <x v="61"/>
    <n v="171.60000600000001"/>
    <n v="178.449997"/>
    <n v="170.85000600000001"/>
    <n v="172.199997"/>
    <n v="171.13685599999999"/>
    <x v="61"/>
    <x v="61"/>
    <n v="166.625"/>
    <n v="2.4167288768006581E-2"/>
    <n v="1.2684365220455813"/>
    <n v="107.699997"/>
    <n v="0.59888581055392232"/>
    <x v="4"/>
    <x v="0"/>
  </r>
  <r>
    <x v="62"/>
    <n v="173.25"/>
    <n v="175.75"/>
    <n v="169.949997"/>
    <n v="172"/>
    <n v="170.938095"/>
    <x v="62"/>
    <x v="62"/>
    <n v="165.0999985"/>
    <n v="2.4851147197860711E-2"/>
    <n v="1.286873099400895"/>
    <n v="107.699997"/>
    <n v="0.59702882814379288"/>
    <x v="4"/>
    <x v="0"/>
  </r>
  <r>
    <x v="63"/>
    <n v="172"/>
    <n v="176.35000600000001"/>
    <n v="170.5"/>
    <n v="174.5"/>
    <n v="173.422653"/>
    <x v="63"/>
    <x v="63"/>
    <n v="171.949997"/>
    <n v="2.5118394914526651E-2"/>
    <n v="1.2647492065745187"/>
    <n v="107.699997"/>
    <n v="0.6202414564598363"/>
    <x v="4"/>
    <x v="0"/>
  </r>
  <r>
    <x v="64"/>
    <n v="174.699997"/>
    <n v="174.699997"/>
    <n v="167.60000600000001"/>
    <n v="171.5"/>
    <n v="170.44117700000001"/>
    <x v="64"/>
    <x v="64"/>
    <n v="168.800003"/>
    <n v="2.5135584028071891E-2"/>
    <n v="1.2466813828902041"/>
    <n v="107.699997"/>
    <n v="0.5923863024805841"/>
    <x v="4"/>
    <x v="0"/>
  </r>
  <r>
    <x v="65"/>
    <n v="170.75"/>
    <n v="178.89999399999999"/>
    <n v="167.800003"/>
    <n v="169.050003"/>
    <n v="168.006317"/>
    <x v="65"/>
    <x v="65"/>
    <n v="165.2750015"/>
    <n v="2.4966717406728553E-2"/>
    <n v="1.2684365220455815"/>
    <n v="107.699997"/>
    <n v="0.56963795458601552"/>
    <x v="4"/>
    <x v="0"/>
  </r>
  <r>
    <x v="66"/>
    <n v="169.199997"/>
    <n v="172.949997"/>
    <n v="169.050003"/>
    <n v="172"/>
    <n v="170.938095"/>
    <x v="66"/>
    <x v="66"/>
    <n v="166.25"/>
    <n v="2.4799688169001893E-2"/>
    <n v="1.2581120829743915"/>
    <n v="107.699997"/>
    <n v="0.59702882814379288"/>
    <x v="4"/>
    <x v="0"/>
  </r>
  <r>
    <x v="67"/>
    <n v="171.5"/>
    <n v="176"/>
    <n v="169.39999399999999"/>
    <n v="170.60000600000001"/>
    <n v="169.546738"/>
    <x v="67"/>
    <x v="67"/>
    <n v="165.1500015"/>
    <n v="2.4767652670671395E-2"/>
    <n v="1.2319321210059533"/>
    <n v="107.699997"/>
    <n v="0.58402981199711657"/>
    <x v="4"/>
    <x v="0"/>
  </r>
  <r>
    <x v="68"/>
    <n v="170.199997"/>
    <n v="170.300003"/>
    <n v="165.5"/>
    <n v="167.050003"/>
    <n v="166.01866100000001"/>
    <x v="68"/>
    <x v="68"/>
    <n v="164.425003"/>
    <n v="2.4454747010339728E-2"/>
    <n v="1.2429940674191415"/>
    <n v="107.699997"/>
    <n v="0.55106785193318075"/>
    <x v="4"/>
    <x v="0"/>
  </r>
  <r>
    <x v="69"/>
    <n v="169"/>
    <n v="173.39999399999999"/>
    <n v="167.35000600000001"/>
    <n v="168.550003"/>
    <n v="167.50938400000001"/>
    <x v="69"/>
    <x v="69"/>
    <n v="170.95000450000001"/>
    <n v="2.5543841130245042E-2"/>
    <n v="1.2544247675033289"/>
    <n v="107.699997"/>
    <n v="0.56499542892280685"/>
    <x v="4"/>
    <x v="0"/>
  </r>
  <r>
    <x v="70"/>
    <n v="172.10000600000001"/>
    <n v="172.10000600000001"/>
    <n v="169.25"/>
    <n v="170.10000600000001"/>
    <n v="169.049835"/>
    <x v="70"/>
    <x v="70"/>
    <n v="173.4000015"/>
    <n v="2.5534368510760262E-2"/>
    <n v="1.2370943405415484"/>
    <n v="107.699997"/>
    <n v="0.57938728633390779"/>
    <x v="4"/>
    <x v="0"/>
  </r>
  <r>
    <x v="71"/>
    <n v="170.800003"/>
    <n v="171.75"/>
    <n v="167.10000600000001"/>
    <n v="167.75"/>
    <n v="166.71433999999999"/>
    <x v="71"/>
    <x v="71"/>
    <n v="171.3499985"/>
    <n v="2.5369823197420677E-2"/>
    <n v="1.2345131754640188"/>
    <n v="107.699997"/>
    <n v="0.55756736000651885"/>
    <x v="4"/>
    <x v="0"/>
  </r>
  <r>
    <x v="72"/>
    <n v="167.75"/>
    <n v="170.199997"/>
    <n v="166.199997"/>
    <n v="167.39999399999999"/>
    <n v="166.36648600000001"/>
    <x v="72"/>
    <x v="72"/>
    <n v="173.79999549999999"/>
    <n v="2.674690113806363E-2"/>
    <n v="1.2105456249021112"/>
    <n v="107.699997"/>
    <n v="0.55431753633196479"/>
    <x v="4"/>
    <x v="0"/>
  </r>
  <r>
    <x v="73"/>
    <n v="166.949997"/>
    <n v="170.10000600000001"/>
    <n v="163"/>
    <n v="164.14999399999999"/>
    <n v="163.136551"/>
    <x v="73"/>
    <x v="73"/>
    <n v="169.4749985"/>
    <n v="2.6584690003971827E-2"/>
    <n v="1.1972713777018567"/>
    <n v="107.699997"/>
    <n v="0.5241411195211082"/>
    <x v="4"/>
    <x v="0"/>
  </r>
  <r>
    <x v="74"/>
    <n v="164.89999399999999"/>
    <n v="165.25"/>
    <n v="160.550003"/>
    <n v="162.35000600000001"/>
    <n v="161.34767199999999"/>
    <x v="74"/>
    <x v="74"/>
    <n v="170.75"/>
    <n v="2.714489976806558E-2"/>
    <n v="1.2249262437348272"/>
    <n v="107.699997"/>
    <n v="0.50742813855417301"/>
    <x v="4"/>
    <x v="0"/>
  </r>
  <r>
    <x v="75"/>
    <n v="160.699997"/>
    <n v="166.60000600000001"/>
    <n v="159.89999399999999"/>
    <n v="166.10000600000001"/>
    <n v="165.074524"/>
    <x v="75"/>
    <x v="75"/>
    <n v="171.0250015"/>
    <n v="2.6978363516683989E-2"/>
    <n v="1.2050146516955169"/>
    <n v="107.699997"/>
    <n v="0.54224708102823826"/>
    <x v="4"/>
    <x v="0"/>
  </r>
  <r>
    <x v="76"/>
    <n v="166.64999399999999"/>
    <n v="167.300003"/>
    <n v="162.550003"/>
    <n v="163.39999399999999"/>
    <n v="162.39118999999999"/>
    <x v="76"/>
    <x v="76"/>
    <n v="169.7249985"/>
    <n v="2.687249455886602E-2"/>
    <n v="1.2234512290508306"/>
    <n v="107.699997"/>
    <n v="0.51717733102629515"/>
    <x v="4"/>
    <x v="0"/>
  </r>
  <r>
    <x v="77"/>
    <n v="165.300003"/>
    <n v="169.300003"/>
    <n v="165"/>
    <n v="165.89999399999999"/>
    <n v="164.87574799999999"/>
    <x v="77"/>
    <x v="77"/>
    <n v="170.699997"/>
    <n v="2.8191687453179275E-2"/>
    <n v="1.215339201386171"/>
    <n v="107.699997"/>
    <n v="0.54038995934233869"/>
    <x v="4"/>
    <x v="0"/>
  </r>
  <r>
    <x v="78"/>
    <n v="165.75"/>
    <n v="166.300003"/>
    <n v="163.550003"/>
    <n v="164.800003"/>
    <n v="163.782532"/>
    <x v="78"/>
    <x v="78"/>
    <n v="169.70000450000001"/>
    <n v="2.8272786423663886E-2"/>
    <n v="1.191002897153264"/>
    <n v="107.699997"/>
    <n v="0.5301764864487416"/>
    <x v="4"/>
    <x v="0"/>
  </r>
  <r>
    <x v="79"/>
    <n v="164.800003"/>
    <n v="167.75"/>
    <n v="160.60000600000001"/>
    <n v="161.5"/>
    <n v="160.502914"/>
    <x v="79"/>
    <x v="79"/>
    <n v="168.824997"/>
    <n v="2.7869430503525406E-2"/>
    <n v="1.1876843353532005"/>
    <n v="107.699997"/>
    <n v="0.49953578921641018"/>
    <x v="4"/>
    <x v="0"/>
  </r>
  <r>
    <x v="80"/>
    <n v="160.949997"/>
    <n v="163"/>
    <n v="158.949997"/>
    <n v="161.050003"/>
    <n v="160.05571"/>
    <x v="80"/>
    <x v="80"/>
    <n v="172.375"/>
    <n v="2.7860811639996205E-2"/>
    <n v="1.1666665929203572"/>
    <n v="107.699997"/>
    <n v="0.49535754397467635"/>
    <x v="5"/>
    <x v="0"/>
  </r>
  <r>
    <x v="81"/>
    <n v="162.949997"/>
    <n v="162.949997"/>
    <n v="157.39999399999999"/>
    <n v="158.199997"/>
    <n v="157.22328200000001"/>
    <x v="81"/>
    <x v="81"/>
    <n v="171.67499549999999"/>
    <n v="2.7610655706621304E-2"/>
    <n v="1.2492624373482697"/>
    <n v="107.699997"/>
    <n v="0.46889509198407869"/>
    <x v="5"/>
    <x v="0"/>
  </r>
  <r>
    <x v="82"/>
    <n v="158.5"/>
    <n v="170.35000600000001"/>
    <n v="157.699997"/>
    <n v="169.39999399999999"/>
    <n v="168.354141"/>
    <x v="82"/>
    <x v="82"/>
    <n v="176.92499549999999"/>
    <n v="2.5225211491261251E-2"/>
    <n v="1.2249262437348269"/>
    <n v="107.699997"/>
    <n v="0.57288763898479955"/>
    <x v="5"/>
    <x v="0"/>
  </r>
  <r>
    <x v="83"/>
    <n v="170.35000600000001"/>
    <n v="172.199997"/>
    <n v="165.199997"/>
    <n v="166.10000600000001"/>
    <n v="165.074524"/>
    <x v="83"/>
    <x v="83"/>
    <n v="179.925003"/>
    <n v="2.4820686526962794E-2"/>
    <n v="1.191002897153264"/>
    <n v="107.699997"/>
    <n v="0.54224708102823826"/>
    <x v="5"/>
    <x v="0"/>
  </r>
  <r>
    <x v="84"/>
    <n v="167"/>
    <n v="168"/>
    <n v="160.050003"/>
    <n v="161.5"/>
    <n v="160.502914"/>
    <x v="84"/>
    <x v="84"/>
    <n v="176.300003"/>
    <n v="2.4234734998546691E-2"/>
    <n v="1.1836282662111386"/>
    <n v="107.699997"/>
    <n v="0.49953578921641018"/>
    <x v="5"/>
    <x v="0"/>
  </r>
  <r>
    <x v="85"/>
    <n v="162"/>
    <n v="166.449997"/>
    <n v="159.75"/>
    <n v="160.5"/>
    <n v="159.50907900000001"/>
    <x v="85"/>
    <x v="85"/>
    <n v="173.074997"/>
    <n v="2.4559087063931444E-2"/>
    <n v="1.1777285393335453"/>
    <n v="107.699997"/>
    <n v="0.49025073788999274"/>
    <x v="5"/>
    <x v="0"/>
  </r>
  <r>
    <x v="86"/>
    <n v="162.14999399999999"/>
    <n v="163.25"/>
    <n v="159.050003"/>
    <n v="159.699997"/>
    <n v="158.714035"/>
    <x v="86"/>
    <x v="86"/>
    <n v="172.199997"/>
    <n v="2.5377091411819961E-2"/>
    <n v="1.1932153085597945"/>
    <n v="107.699997"/>
    <n v="0.48282266897370479"/>
    <x v="5"/>
    <x v="0"/>
  </r>
  <r>
    <x v="87"/>
    <n v="160.39999399999999"/>
    <n v="163"/>
    <n v="157.39999399999999"/>
    <n v="161.800003"/>
    <n v="160.80105599999999"/>
    <x v="87"/>
    <x v="87"/>
    <n v="172.175003"/>
    <n v="2.5400124444218335E-2"/>
    <n v="1.2783923180652366"/>
    <n v="107.699997"/>
    <n v="0.5023213324694894"/>
    <x v="5"/>
    <x v="0"/>
  </r>
  <r>
    <x v="88"/>
    <n v="163.449997"/>
    <n v="174.89999399999999"/>
    <n v="162.5"/>
    <n v="173.35000600000001"/>
    <n v="172.27977000000001"/>
    <x v="88"/>
    <x v="88"/>
    <n v="182.675003"/>
    <n v="2.2262710187947052E-2"/>
    <n v="1.3030972653496784"/>
    <n v="107.699997"/>
    <n v="0.60956370314476438"/>
    <x v="5"/>
    <x v="0"/>
  </r>
  <r>
    <x v="89"/>
    <n v="177.25"/>
    <n v="183.949997"/>
    <n v="175.5"/>
    <n v="176.699997"/>
    <n v="175.60907"/>
    <x v="89"/>
    <x v="89"/>
    <n v="186.5250015"/>
    <n v="2.2513134131962893E-2"/>
    <n v="1.2901916612009587"/>
    <n v="107.699997"/>
    <n v="0.64066854152280062"/>
    <x v="5"/>
    <x v="0"/>
  </r>
  <r>
    <x v="90"/>
    <n v="177"/>
    <n v="178.800003"/>
    <n v="173.35000600000001"/>
    <n v="174.949997"/>
    <n v="173.86987300000001"/>
    <x v="90"/>
    <x v="90"/>
    <n v="185.5999985"/>
    <n v="2.3313665444248441E-2"/>
    <n v="1.3289084736471175"/>
    <n v="107.699997"/>
    <n v="0.62441970170157013"/>
    <x v="5"/>
    <x v="0"/>
  </r>
  <r>
    <x v="91"/>
    <n v="176"/>
    <n v="181.14999399999999"/>
    <n v="175.35000600000001"/>
    <n v="180.199997"/>
    <n v="179.08746300000001"/>
    <x v="91"/>
    <x v="91"/>
    <n v="188.0250015"/>
    <n v="2.5852805604993236E-2"/>
    <n v="1.2890855108074257"/>
    <n v="107.699997"/>
    <n v="0.67316622116526148"/>
    <x v="5"/>
    <x v="0"/>
  </r>
  <r>
    <x v="92"/>
    <n v="182.10000600000001"/>
    <n v="184.5"/>
    <n v="170.449997"/>
    <n v="174.800003"/>
    <n v="173.72081"/>
    <x v="92"/>
    <x v="92"/>
    <n v="187.57500450000001"/>
    <n v="2.5255850845153065E-2"/>
    <n v="1.321165089033993"/>
    <n v="107.699997"/>
    <n v="0.62302699971291564"/>
    <x v="5"/>
    <x v="0"/>
  </r>
  <r>
    <x v="93"/>
    <n v="174.64999399999999"/>
    <n v="180.199997"/>
    <n v="174"/>
    <n v="179.14999399999999"/>
    <n v="178.04394500000001"/>
    <x v="93"/>
    <x v="93"/>
    <n v="188.3499985"/>
    <n v="2.67237437969556E-2"/>
    <n v="1.2975662921430844"/>
    <n v="107.699997"/>
    <n v="0.6634168894173692"/>
    <x v="5"/>
    <x v="0"/>
  </r>
  <r>
    <x v="94"/>
    <n v="180.39999399999999"/>
    <n v="181.699997"/>
    <n v="174.85000600000001"/>
    <n v="175.949997"/>
    <n v="174.86369300000001"/>
    <x v="94"/>
    <x v="94"/>
    <n v="186.625"/>
    <n v="2.9647734347343586E-2"/>
    <n v="1.2983037994850828"/>
    <n v="107.699997"/>
    <n v="0.63370475302798757"/>
    <x v="5"/>
    <x v="0"/>
  </r>
  <r>
    <x v="95"/>
    <n v="176.85000600000001"/>
    <n v="179"/>
    <n v="174.14999399999999"/>
    <n v="176.050003"/>
    <n v="174.963089"/>
    <x v="95"/>
    <x v="95"/>
    <n v="185.5250015"/>
    <n v="2.9743594248261635E-2"/>
    <n v="1.2942477303430209"/>
    <n v="107.699997"/>
    <n v="0.63463331387093735"/>
    <x v="5"/>
    <x v="0"/>
  </r>
  <r>
    <x v="96"/>
    <n v="177.64999399999999"/>
    <n v="178"/>
    <n v="174.64999399999999"/>
    <n v="175.5"/>
    <n v="174.416473"/>
    <x v="96"/>
    <x v="96"/>
    <n v="183.449997"/>
    <n v="3.5935815214405809E-2"/>
    <n v="1.2876106067428936"/>
    <n v="107.699997"/>
    <n v="0.62952650778625374"/>
    <x v="5"/>
    <x v="0"/>
  </r>
  <r>
    <x v="97"/>
    <n v="175.89999399999999"/>
    <n v="176.449997"/>
    <n v="174.10000600000001"/>
    <n v="174.60000600000001"/>
    <n v="173.52204900000001"/>
    <x v="97"/>
    <x v="97"/>
    <n v="180.10000600000001"/>
    <n v="3.6299437073597784E-2"/>
    <n v="1.2990411962076167"/>
    <n v="107.699997"/>
    <n v="0.62117001730278609"/>
    <x v="5"/>
    <x v="0"/>
  </r>
  <r>
    <x v="98"/>
    <n v="176"/>
    <n v="176.949997"/>
    <n v="174.85000600000001"/>
    <n v="176.14999399999999"/>
    <n v="175.062454"/>
    <x v="98"/>
    <x v="98"/>
    <n v="182.27499399999999"/>
    <n v="3.6697758149331086E-2"/>
    <n v="1.3547196819445571"/>
    <n v="107.699997"/>
    <n v="0.635561735438117"/>
    <x v="5"/>
    <x v="0"/>
  </r>
  <r>
    <x v="99"/>
    <n v="177.199997"/>
    <n v="184.35000600000001"/>
    <n v="176.300003"/>
    <n v="183.699997"/>
    <n v="182.56585699999999"/>
    <x v="99"/>
    <x v="99"/>
    <n v="185.0999985"/>
    <n v="3.6107687785264367E-2"/>
    <n v="1.3654128746867462"/>
    <n v="107.699997"/>
    <n v="0.70566390080772246"/>
    <x v="5"/>
    <x v="0"/>
  </r>
  <r>
    <x v="100"/>
    <n v="184"/>
    <n v="187.89999399999999"/>
    <n v="181.550003"/>
    <n v="185.14999399999999"/>
    <n v="184.006912"/>
    <x v="100"/>
    <x v="100"/>
    <n v="183.67499549999999"/>
    <n v="3.6083940158302692E-2"/>
    <n v="1.3602506551511513"/>
    <n v="107.699997"/>
    <n v="0.71912719737587361"/>
    <x v="5"/>
    <x v="0"/>
  </r>
  <r>
    <x v="101"/>
    <n v="185.14999399999999"/>
    <n v="186.699997"/>
    <n v="183.60000600000001"/>
    <n v="184.449997"/>
    <n v="183.31123400000001"/>
    <x v="101"/>
    <x v="101"/>
    <n v="180.2750015"/>
    <n v="3.6122675044168592E-2"/>
    <n v="1.4288347450368111"/>
    <n v="107.699997"/>
    <n v="0.71262768930253551"/>
    <x v="6"/>
    <x v="1"/>
  </r>
  <r>
    <x v="102"/>
    <n v="185"/>
    <n v="194.699997"/>
    <n v="184.60000600000001"/>
    <n v="193.75"/>
    <n v="192.55381800000001"/>
    <x v="102"/>
    <x v="102"/>
    <n v="190.9000015"/>
    <n v="3.4754979907530473E-2"/>
    <n v="1.4092920172879642"/>
    <n v="107.699997"/>
    <n v="0.79897869449337133"/>
    <x v="6"/>
    <x v="1"/>
  </r>
  <r>
    <x v="103"/>
    <n v="192.89999399999999"/>
    <n v="195.64999399999999"/>
    <n v="189.25"/>
    <n v="191.10000600000001"/>
    <n v="189.92018100000001"/>
    <x v="103"/>
    <x v="103"/>
    <n v="188.6500015"/>
    <n v="3.4706312664772386E-2"/>
    <n v="1.3691001901578088"/>
    <n v="107.699997"/>
    <n v="0.7743733641886732"/>
    <x v="6"/>
    <x v="1"/>
  </r>
  <r>
    <x v="104"/>
    <n v="191"/>
    <n v="191"/>
    <n v="185.050003"/>
    <n v="185.64999399999999"/>
    <n v="184.503815"/>
    <x v="104"/>
    <x v="104"/>
    <n v="181.125"/>
    <n v="3.4386462090916455E-2"/>
    <n v="1.3620943128866825"/>
    <n v="107.699997"/>
    <n v="0.72376972303908238"/>
    <x v="6"/>
    <x v="1"/>
  </r>
  <r>
    <x v="105"/>
    <n v="187"/>
    <n v="189.39999399999999"/>
    <n v="182.300003"/>
    <n v="184.699997"/>
    <n v="183.55967699999999"/>
    <x v="105"/>
    <x v="105"/>
    <n v="174.2750015"/>
    <n v="3.5223478952120094E-2"/>
    <n v="1.3462389006088984"/>
    <n v="107.699997"/>
    <n v="0.71494895213413978"/>
    <x v="6"/>
    <x v="1"/>
  </r>
  <r>
    <x v="106"/>
    <n v="180.199997"/>
    <n v="184.199997"/>
    <n v="180.199997"/>
    <n v="182.550003"/>
    <n v="181.42295799999999"/>
    <x v="106"/>
    <x v="106"/>
    <n v="174.125"/>
    <n v="3.5352409918741071E-2"/>
    <n v="1.4159291408880914"/>
    <n v="107.699997"/>
    <n v="0.69498614749265042"/>
    <x v="6"/>
    <x v="1"/>
  </r>
  <r>
    <x v="107"/>
    <n v="184.85000600000001"/>
    <n v="192.75"/>
    <n v="184.25"/>
    <n v="192"/>
    <n v="190.81462099999999"/>
    <x v="107"/>
    <x v="107"/>
    <n v="187.875"/>
    <n v="3.3774907617678068E-2"/>
    <n v="1.4480088297341229"/>
    <n v="107.699997"/>
    <n v="0.78272985467214085"/>
    <x v="6"/>
    <x v="1"/>
  </r>
  <r>
    <x v="108"/>
    <n v="192"/>
    <n v="199"/>
    <n v="190"/>
    <n v="196.35000600000001"/>
    <n v="195.137756"/>
    <x v="108"/>
    <x v="108"/>
    <n v="187.60000600000001"/>
    <n v="3.4243401935582132E-2"/>
    <n v="1.4472713223921247"/>
    <n v="107.699997"/>
    <n v="0.82311988365236455"/>
    <x v="6"/>
    <x v="1"/>
  </r>
  <r>
    <x v="109"/>
    <n v="194.75"/>
    <n v="197.75"/>
    <n v="191.39999399999999"/>
    <n v="196.25"/>
    <n v="195.038376"/>
    <x v="109"/>
    <x v="109"/>
    <n v="184.925003"/>
    <n v="3.4218336077329908E-2"/>
    <n v="1.4443215142630603"/>
    <n v="107.699997"/>
    <n v="0.82219132280941476"/>
    <x v="6"/>
    <x v="1"/>
  </r>
  <r>
    <x v="110"/>
    <n v="195.699997"/>
    <n v="198.25"/>
    <n v="193.60000600000001"/>
    <n v="195.85000600000001"/>
    <n v="194.640839"/>
    <x v="110"/>
    <x v="110"/>
    <n v="182.375"/>
    <n v="3.4553018503470485E-2"/>
    <n v="1.4775073535026251"/>
    <n v="107.699997"/>
    <n v="0.81847735798915588"/>
    <x v="6"/>
    <x v="1"/>
  </r>
  <r>
    <x v="111"/>
    <n v="195"/>
    <n v="201.699997"/>
    <n v="194"/>
    <n v="200.35000600000001"/>
    <n v="199.113068"/>
    <x v="111"/>
    <x v="111"/>
    <n v="185.050003"/>
    <n v="3.4121055009223841E-2"/>
    <n v="1.4568583647407809"/>
    <n v="107.699997"/>
    <n v="0.86026008895803419"/>
    <x v="6"/>
    <x v="1"/>
  </r>
  <r>
    <x v="112"/>
    <n v="199.5"/>
    <n v="200.60000600000001"/>
    <n v="196.89999399999999"/>
    <n v="197.550003"/>
    <n v="196.330353"/>
    <x v="112"/>
    <x v="112"/>
    <n v="184.25"/>
    <n v="3.8886454983506562E-2"/>
    <n v="1.4550147070052495"/>
    <n v="107.699997"/>
    <n v="0.83426191738891142"/>
    <x v="6"/>
    <x v="1"/>
  </r>
  <r>
    <x v="113"/>
    <n v="197.25"/>
    <n v="199.449997"/>
    <n v="195.699997"/>
    <n v="197.300003"/>
    <n v="196.08189400000001"/>
    <x v="113"/>
    <x v="113"/>
    <n v="183.4000015"/>
    <n v="3.8899795283371966E-2"/>
    <n v="1.4380530337144681"/>
    <n v="107.699997"/>
    <n v="0.83194065455730715"/>
    <x v="6"/>
    <x v="1"/>
  </r>
  <r>
    <x v="114"/>
    <n v="198"/>
    <n v="201.449997"/>
    <n v="194.300003"/>
    <n v="195"/>
    <n v="193.796097"/>
    <x v="114"/>
    <x v="114"/>
    <n v="182.050003"/>
    <n v="4.0118912798892507E-2"/>
    <n v="1.4115043180750306"/>
    <n v="107.699997"/>
    <n v="0.81058500865139305"/>
    <x v="6"/>
    <x v="1"/>
  </r>
  <r>
    <x v="115"/>
    <n v="195.5"/>
    <n v="196.39999399999999"/>
    <n v="190.199997"/>
    <n v="191.39999399999999"/>
    <n v="190.21830700000001"/>
    <x v="115"/>
    <x v="115"/>
    <n v="180.25"/>
    <n v="4.0260857036454427E-2"/>
    <n v="1.3687315471062744"/>
    <n v="107.699997"/>
    <n v="0.77715876816598239"/>
    <x v="6"/>
    <x v="1"/>
  </r>
  <r>
    <x v="116"/>
    <n v="191.949997"/>
    <n v="192.5"/>
    <n v="184.25"/>
    <n v="185.60000600000001"/>
    <n v="184.45413199999999"/>
    <x v="116"/>
    <x v="116"/>
    <n v="173.60000600000001"/>
    <n v="4.0160524622458241E-2"/>
    <n v="1.3893804252486543"/>
    <n v="107.699997"/>
    <n v="0.72330558189337757"/>
    <x v="6"/>
    <x v="1"/>
  </r>
  <r>
    <x v="117"/>
    <n v="186.75"/>
    <n v="190.39999399999999"/>
    <n v="183.800003"/>
    <n v="188.39999399999999"/>
    <n v="187.23683199999999"/>
    <x v="117"/>
    <x v="117"/>
    <n v="173.2249985"/>
    <n v="4.2349143259271166E-2"/>
    <n v="1.3753686707064017"/>
    <n v="107.699997"/>
    <n v="0.74930361418673019"/>
    <x v="6"/>
    <x v="1"/>
  </r>
  <r>
    <x v="118"/>
    <n v="188"/>
    <n v="191"/>
    <n v="185"/>
    <n v="186.5"/>
    <n v="185.348557"/>
    <x v="118"/>
    <x v="118"/>
    <n v="172.5"/>
    <n v="4.3665155273959227E-2"/>
    <n v="1.3436577355313692"/>
    <n v="107.699997"/>
    <n v="0.73166207237684511"/>
    <x v="6"/>
    <x v="1"/>
  </r>
  <r>
    <x v="119"/>
    <n v="185.699997"/>
    <n v="186.89999399999999"/>
    <n v="180.85000600000001"/>
    <n v="182.199997"/>
    <n v="181.07510400000001"/>
    <x v="119"/>
    <x v="119"/>
    <n v="166.42499549999999"/>
    <n v="4.4478506627084649E-2"/>
    <n v="1.2986725531560825"/>
    <n v="107.699997"/>
    <n v="0.69173632381809635"/>
    <x v="6"/>
    <x v="1"/>
  </r>
  <r>
    <x v="120"/>
    <n v="183.89999399999999"/>
    <n v="184.300003"/>
    <n v="174.89999399999999"/>
    <n v="176.10000600000001"/>
    <n v="175.012787"/>
    <x v="120"/>
    <x v="120"/>
    <n v="163"/>
    <n v="4.7436038259643806E-2"/>
    <n v="1.3867993707905892"/>
    <n v="107.699997"/>
    <n v="0.63509759429241219"/>
    <x v="6"/>
    <x v="1"/>
  </r>
  <r>
    <x v="121"/>
    <n v="178.800003"/>
    <n v="188.89999399999999"/>
    <n v="178.550003"/>
    <n v="188.050003"/>
    <n v="186.88900799999999"/>
    <x v="121"/>
    <x v="121"/>
    <n v="166.300003"/>
    <n v="4.5059984492810415E-2"/>
    <n v="1.3731562592998714"/>
    <n v="107.699997"/>
    <n v="0.74605392978794616"/>
    <x v="6"/>
    <x v="1"/>
  </r>
  <r>
    <x v="122"/>
    <n v="190.949997"/>
    <n v="192.550003"/>
    <n v="184.25"/>
    <n v="186.199997"/>
    <n v="185.05041499999999"/>
    <x v="122"/>
    <x v="122"/>
    <n v="165.7249985"/>
    <n v="4.5976376246304719E-2"/>
    <n v="1.3023598686271454"/>
    <n v="107.699997"/>
    <n v="0.72887652912376588"/>
    <x v="6"/>
    <x v="1"/>
  </r>
  <r>
    <x v="123"/>
    <n v="186.300003"/>
    <n v="188.35000600000001"/>
    <n v="175.949997"/>
    <n v="176.60000600000001"/>
    <n v="175.50968900000001"/>
    <x v="123"/>
    <x v="123"/>
    <n v="152.7750015"/>
    <n v="4.6173587973620839E-2"/>
    <n v="1.2083333241150453"/>
    <n v="107.699997"/>
    <n v="0.63974011995562097"/>
    <x v="6"/>
    <x v="1"/>
  </r>
  <r>
    <x v="124"/>
    <n v="163.5"/>
    <n v="168.300003"/>
    <n v="159.550003"/>
    <n v="163.85000600000001"/>
    <n v="162.83840900000001"/>
    <x v="124"/>
    <x v="124"/>
    <n v="144.62500399999999"/>
    <n v="4.5354978865564874E-2"/>
    <n v="1.2219763249862989"/>
    <n v="107.699997"/>
    <n v="0.52135571554379911"/>
    <x v="7"/>
    <x v="1"/>
  </r>
  <r>
    <x v="125"/>
    <n v="166.550003"/>
    <n v="168.60000600000001"/>
    <n v="161.199997"/>
    <n v="165.699997"/>
    <n v="164.676987"/>
    <x v="125"/>
    <x v="125"/>
    <n v="148.0250015"/>
    <n v="4.4872965305642103E-2"/>
    <n v="1.3550884356155568"/>
    <n v="107.699997"/>
    <n v="0.53853297693220925"/>
    <x v="7"/>
    <x v="1"/>
  </r>
  <r>
    <x v="126"/>
    <n v="167.39999399999999"/>
    <n v="184.949997"/>
    <n v="166.60000600000001"/>
    <n v="183.75"/>
    <n v="182.615555"/>
    <x v="126"/>
    <x v="126"/>
    <n v="154.9749985"/>
    <n v="4.0445837168152511E-2"/>
    <n v="1.3189527882469276"/>
    <n v="107.699997"/>
    <n v="0.70612818122919729"/>
    <x v="7"/>
    <x v="1"/>
  </r>
  <r>
    <x v="127"/>
    <n v="182"/>
    <n v="183.39999399999999"/>
    <n v="175.75"/>
    <n v="178.85000600000001"/>
    <n v="177.74580399999999"/>
    <x v="127"/>
    <x v="127"/>
    <n v="152.300003"/>
    <n v="4.5649209255329247E-2"/>
    <n v="1.2802359758007689"/>
    <n v="107.699997"/>
    <n v="0.66063148544006012"/>
    <x v="7"/>
    <x v="1"/>
  </r>
  <r>
    <x v="128"/>
    <n v="177.39999399999999"/>
    <n v="178.14999399999999"/>
    <n v="173"/>
    <n v="173.60000600000001"/>
    <n v="172.52821399999999"/>
    <x v="128"/>
    <x v="128"/>
    <n v="143.9000015"/>
    <n v="4.7262745885963325E-2"/>
    <n v="1.2455751218772078"/>
    <n v="107.699997"/>
    <n v="0.61188496597636877"/>
    <x v="7"/>
    <x v="1"/>
  </r>
  <r>
    <x v="129"/>
    <n v="173.199997"/>
    <n v="173.199997"/>
    <n v="168"/>
    <n v="168.89999399999999"/>
    <n v="167.857224"/>
    <x v="129"/>
    <x v="129"/>
    <n v="137.29999549999999"/>
    <n v="4.8287275834229489E-2"/>
    <n v="1.2518436024258002"/>
    <n v="107.699997"/>
    <n v="0.56824511332159089"/>
    <x v="7"/>
    <x v="1"/>
  </r>
  <r>
    <x v="130"/>
    <n v="171.85000600000001"/>
    <n v="175.14999399999999"/>
    <n v="168.39999399999999"/>
    <n v="169.75"/>
    <n v="168.70198099999999"/>
    <x v="130"/>
    <x v="130"/>
    <n v="134.32500099999999"/>
    <n v="4.8355172077239911E-2"/>
    <n v="1.2606931374324579"/>
    <n v="107.699997"/>
    <n v="0.57613746265935373"/>
    <x v="7"/>
    <x v="1"/>
  </r>
  <r>
    <x v="131"/>
    <n v="173"/>
    <n v="173.300003"/>
    <n v="169"/>
    <n v="170.949997"/>
    <n v="169.894577"/>
    <x v="131"/>
    <x v="131"/>
    <n v="129.4749985"/>
    <n v="4.8170261437443733E-2"/>
    <n v="1.2499999446902688"/>
    <n v="107.699997"/>
    <n v="0.5872794963959006"/>
    <x v="7"/>
    <x v="1"/>
  </r>
  <r>
    <x v="132"/>
    <n v="171.35000600000001"/>
    <n v="172.35000600000001"/>
    <n v="168.10000600000001"/>
    <n v="169.5"/>
    <n v="168.45352199999999"/>
    <x v="132"/>
    <x v="132"/>
    <n v="129.625"/>
    <n v="4.8051411740369941E-2"/>
    <n v="1.2470501365612043"/>
    <n v="107.699997"/>
    <n v="0.57381619982774934"/>
    <x v="7"/>
    <x v="1"/>
  </r>
  <r>
    <x v="133"/>
    <n v="172"/>
    <n v="176.199997"/>
    <n v="168.300003"/>
    <n v="169.10000600000001"/>
    <n v="168.056015"/>
    <x v="133"/>
    <x v="133"/>
    <n v="126.0250015"/>
    <n v="4.9577279773137653E-2"/>
    <n v="1.2470501365612043"/>
    <n v="107.699997"/>
    <n v="0.57010223500749047"/>
    <x v="7"/>
    <x v="1"/>
  </r>
  <r>
    <x v="134"/>
    <n v="170.39999399999999"/>
    <n v="171.35000600000001"/>
    <n v="166.35000600000001"/>
    <n v="169.10000600000001"/>
    <n v="168.056015"/>
    <x v="134"/>
    <x v="134"/>
    <n v="123.5250015"/>
    <n v="4.938998208116694E-2"/>
    <n v="1.1917404044952631"/>
    <n v="107.699997"/>
    <n v="0.57010223500749047"/>
    <x v="7"/>
    <x v="1"/>
  </r>
  <r>
    <x v="135"/>
    <n v="168"/>
    <n v="168"/>
    <n v="158.60000600000001"/>
    <n v="161.60000600000001"/>
    <n v="160.60230999999999"/>
    <x v="135"/>
    <x v="135"/>
    <n v="118.550003"/>
    <n v="4.9341138532388806E-2"/>
    <n v="1.1655604425268247"/>
    <n v="107.699997"/>
    <n v="0.50046435005935996"/>
    <x v="7"/>
    <x v="1"/>
  </r>
  <r>
    <x v="136"/>
    <n v="162.85000600000001"/>
    <n v="164.60000600000001"/>
    <n v="153.050003"/>
    <n v="158.050003"/>
    <n v="157.074219"/>
    <x v="136"/>
    <x v="136"/>
    <n v="115.5"/>
    <n v="5.0473059998809792E-2"/>
    <n v="1.1688790043268884"/>
    <n v="107.699997"/>
    <n v="0.46750238999542415"/>
    <x v="7"/>
    <x v="1"/>
  </r>
  <r>
    <x v="137"/>
    <n v="157.949997"/>
    <n v="162.300003"/>
    <n v="156"/>
    <n v="158.5"/>
    <n v="157.52143899999999"/>
    <x v="137"/>
    <x v="137"/>
    <n v="117.9000015"/>
    <n v="5.0522610963571829E-2"/>
    <n v="1.1109881071834178"/>
    <n v="107.699997"/>
    <n v="0.47168063523715797"/>
    <x v="7"/>
    <x v="1"/>
  </r>
  <r>
    <x v="138"/>
    <n v="154"/>
    <n v="155.89999399999999"/>
    <n v="149.60000600000001"/>
    <n v="150.64999399999999"/>
    <n v="149.71989400000001"/>
    <x v="138"/>
    <x v="138"/>
    <n v="108.42499549999999"/>
    <n v="5.5613226823216934E-2"/>
    <n v="1.1054571339768238"/>
    <n v="107.699997"/>
    <n v="0.39879292661447335"/>
    <x v="7"/>
    <x v="1"/>
  </r>
  <r>
    <x v="139"/>
    <n v="152.199997"/>
    <n v="153.39999399999999"/>
    <n v="147.449997"/>
    <n v="149.89999399999999"/>
    <n v="148.97453300000001"/>
    <x v="139"/>
    <x v="139"/>
    <n v="109.2249985"/>
    <n v="5.5616209630671092E-2"/>
    <n v="1.0660029248081311"/>
    <n v="107.699997"/>
    <n v="0.3918291381196603"/>
    <x v="7"/>
    <x v="1"/>
  </r>
  <r>
    <x v="140"/>
    <n v="146.89999399999999"/>
    <n v="147.89999399999999"/>
    <n v="143.699997"/>
    <n v="144.550003"/>
    <n v="143.65756200000001"/>
    <x v="140"/>
    <x v="140"/>
    <n v="107.4000015"/>
    <n v="5.5555149562109413E-2"/>
    <n v="1.0711651443437262"/>
    <n v="107.699997"/>
    <n v="0.34215419708878925"/>
    <x v="7"/>
    <x v="1"/>
  </r>
  <r>
    <x v="141"/>
    <n v="144.14999399999999"/>
    <n v="146.75"/>
    <n v="141.10000600000001"/>
    <n v="145.25"/>
    <n v="144.353241"/>
    <x v="141"/>
    <x v="141"/>
    <n v="108.0250015"/>
    <n v="5.5971404159506917E-2"/>
    <n v="0.95095863786318802"/>
    <n v="107.699997"/>
    <n v="0.3486537051621274"/>
    <x v="7"/>
    <x v="1"/>
  </r>
  <r>
    <x v="142"/>
    <n v="138.85000600000001"/>
    <n v="139.60000600000001"/>
    <n v="127.050003"/>
    <n v="128.949997"/>
    <n v="128.15387000000001"/>
    <x v="142"/>
    <x v="142"/>
    <n v="99.824996999999996"/>
    <n v="5.3894365493707727E-2"/>
    <n v="0.92477873489179729"/>
    <n v="107.699997"/>
    <n v="0.19730734068636976"/>
    <x v="7"/>
    <x v="1"/>
  </r>
  <r>
    <x v="143"/>
    <n v="133"/>
    <n v="133.89999399999999"/>
    <n v="123.800003"/>
    <n v="125.400002"/>
    <n v="124.625793"/>
    <x v="143"/>
    <x v="143"/>
    <n v="96.775002000000001"/>
    <n v="5.5028244756503905E-2"/>
    <n v="0.96128318755384234"/>
    <n v="107.699997"/>
    <n v="0.16434545490284466"/>
    <x v="8"/>
    <x v="1"/>
  </r>
  <r>
    <x v="144"/>
    <n v="127.5"/>
    <n v="131.39999399999999"/>
    <n v="125.25"/>
    <n v="130.35000600000001"/>
    <n v="129.545242"/>
    <x v="144"/>
    <x v="144"/>
    <n v="100.70000450000001"/>
    <n v="5.5116908578960046E-2"/>
    <n v="0.93067840277234304"/>
    <n v="107.699997"/>
    <n v="0.21030649610881616"/>
    <x v="8"/>
    <x v="1"/>
  </r>
  <r>
    <x v="145"/>
    <n v="129.60000600000001"/>
    <n v="129.60000600000001"/>
    <n v="120.550003"/>
    <n v="126.199997"/>
    <n v="125.42085299999999"/>
    <x v="145"/>
    <x v="145"/>
    <n v="97.074996999999996"/>
    <n v="5.5376007415215832E-2"/>
    <n v="0.92735984097227941"/>
    <n v="107.699997"/>
    <n v="0.1717734495387219"/>
    <x v="8"/>
    <x v="1"/>
  </r>
  <r>
    <x v="146"/>
    <n v="127.550003"/>
    <n v="129.14999399999999"/>
    <n v="124.25"/>
    <n v="125.75"/>
    <n v="124.97363300000001"/>
    <x v="146"/>
    <x v="146"/>
    <n v="95.525001500000002"/>
    <n v="5.5378013480493891E-2"/>
    <n v="0.84218283146683726"/>
    <n v="107.699997"/>
    <n v="0.1675952042969881"/>
    <x v="8"/>
    <x v="1"/>
  </r>
  <r>
    <x v="147"/>
    <n v="115"/>
    <n v="117.300003"/>
    <n v="112.800003"/>
    <n v="114.199997"/>
    <n v="113.49494199999999"/>
    <x v="147"/>
    <x v="147"/>
    <n v="90.724998499999998"/>
    <n v="5.3469321915987911E-2"/>
    <n v="0.77949846845877069"/>
    <n v="107.699997"/>
    <n v="6.0352833621713099E-2"/>
    <x v="8"/>
    <x v="1"/>
  </r>
  <r>
    <x v="148"/>
    <n v="109"/>
    <n v="109.849998"/>
    <n v="104.25"/>
    <n v="105.699997"/>
    <n v="105.047417"/>
    <x v="148"/>
    <x v="148"/>
    <n v="86.649997499999998"/>
    <n v="5.2386255422842934E-2"/>
    <n v="0.72935101492547216"/>
    <n v="105.699997"/>
    <n v="0"/>
    <x v="8"/>
    <x v="1"/>
  </r>
  <r>
    <x v="149"/>
    <n v="104.849998"/>
    <n v="106.5"/>
    <n v="97.800003000000004"/>
    <n v="98.900002000000001"/>
    <n v="98.289406"/>
    <x v="149"/>
    <x v="149"/>
    <n v="86.75"/>
    <n v="5.1670564498907758E-2"/>
    <n v="0.64896752290704252"/>
    <n v="98.900002000000001"/>
    <n v="0"/>
    <x v="8"/>
    <x v="1"/>
  </r>
  <r>
    <x v="150"/>
    <n v="91.099997999999999"/>
    <n v="94.900002000000001"/>
    <n v="84.099997999999999"/>
    <n v="88"/>
    <n v="87.456695999999994"/>
    <x v="150"/>
    <x v="150"/>
    <n v="81.125"/>
    <n v="4.7978268286492085E-2"/>
    <n v="0.66187312705576207"/>
    <n v="88"/>
    <n v="0"/>
    <x v="8"/>
    <x v="1"/>
  </r>
  <r>
    <x v="151"/>
    <n v="81.900002000000001"/>
    <n v="94.150002000000001"/>
    <n v="78.050003000000004"/>
    <n v="89.75"/>
    <n v="89.195892000000001"/>
    <x v="151"/>
    <x v="151"/>
    <n v="81.325001"/>
    <n v="5.9788258245009482E-2"/>
    <n v="0.61172561452541596"/>
    <n v="88"/>
    <n v="1.9886363636363636E-2"/>
    <x v="8"/>
    <x v="1"/>
  </r>
  <r>
    <x v="152"/>
    <n v="85.599997999999999"/>
    <n v="87.650002000000001"/>
    <n v="82.199996999999996"/>
    <n v="82.949996999999996"/>
    <n v="82.437873999999994"/>
    <x v="152"/>
    <x v="152"/>
    <n v="78.799999499999998"/>
    <n v="6.105488338887162E-2"/>
    <n v="0.5748524598147885"/>
    <n v="82.949996999999996"/>
    <n v="0"/>
    <x v="8"/>
    <x v="1"/>
  </r>
  <r>
    <x v="153"/>
    <n v="83.050003000000004"/>
    <n v="85"/>
    <n v="77.400002000000001"/>
    <n v="77.949996999999996"/>
    <n v="77.468742000000006"/>
    <x v="153"/>
    <x v="153"/>
    <n v="77.399997499999998"/>
    <n v="6.0350334780892377E-2"/>
    <n v="0.55678463613047391"/>
    <n v="77.949996999999996"/>
    <n v="0"/>
    <x v="8"/>
    <x v="1"/>
  </r>
  <r>
    <x v="154"/>
    <n v="79.900002000000001"/>
    <n v="80.449996999999996"/>
    <n v="75.099997999999999"/>
    <n v="75.5"/>
    <n v="75.033874999999995"/>
    <x v="154"/>
    <x v="154"/>
    <n v="77.974998499999998"/>
    <n v="6.0162936287370745E-2"/>
    <n v="0.53797930510416103"/>
    <n v="75.5"/>
    <n v="0"/>
    <x v="8"/>
    <x v="1"/>
  </r>
  <r>
    <x v="155"/>
    <n v="70"/>
    <n v="76.5"/>
    <n v="68.75"/>
    <n v="72.949996999999996"/>
    <n v="72.499611000000002"/>
    <x v="155"/>
    <x v="155"/>
    <n v="73.799999499999998"/>
    <n v="5.9776710119671214E-2"/>
    <n v="0.57005899395019255"/>
    <n v="72.949996999999996"/>
    <n v="0"/>
    <x v="8"/>
    <x v="1"/>
  </r>
  <r>
    <x v="156"/>
    <n v="74"/>
    <n v="79.599997999999999"/>
    <n v="72.650002000000001"/>
    <n v="77.300003000000004"/>
    <n v="76.822761999999997"/>
    <x v="156"/>
    <x v="156"/>
    <n v="76.600002500000002"/>
    <n v="5.9037259260881089E-2"/>
    <n v="0.48820054624481402"/>
    <n v="72.949996999999996"/>
    <n v="5.9629968182178375E-2"/>
    <x v="8"/>
    <x v="1"/>
  </r>
  <r>
    <x v="157"/>
    <n v="70"/>
    <n v="72"/>
    <n v="66"/>
    <n v="66.199996999999996"/>
    <n v="65.791290000000004"/>
    <x v="157"/>
    <x v="157"/>
    <n v="70.924999499999998"/>
    <n v="5.3042386874576096E-2"/>
    <n v="0.50553097320659468"/>
    <n v="66.199996999999996"/>
    <n v="0"/>
    <x v="8"/>
    <x v="1"/>
  </r>
  <r>
    <x v="158"/>
    <n v="69.900002000000001"/>
    <n v="71.5"/>
    <n v="63.5"/>
    <n v="68.550003000000004"/>
    <n v="68.126778000000002"/>
    <x v="158"/>
    <x v="158"/>
    <n v="71.375"/>
    <n v="5.284560789754033E-2"/>
    <n v="0.51806782368431514"/>
    <n v="66.199996999999996"/>
    <n v="3.5498581669120129E-2"/>
    <x v="8"/>
    <x v="1"/>
  </r>
  <r>
    <x v="159"/>
    <n v="67.75"/>
    <n v="71.699996999999996"/>
    <n v="67.25"/>
    <n v="70.25"/>
    <n v="69.816283999999996"/>
    <x v="159"/>
    <x v="159"/>
    <n v="72.75"/>
    <n v="5.2764061879079914E-2"/>
    <n v="0.52212389282637706"/>
    <n v="66.199996999999996"/>
    <n v="6.1178295823789905E-2"/>
    <x v="8"/>
    <x v="1"/>
  </r>
  <r>
    <x v="160"/>
    <n v="71.449996999999996"/>
    <n v="73.5"/>
    <n v="68.300003000000004"/>
    <n v="70.800003000000004"/>
    <n v="70.362892000000002"/>
    <x v="160"/>
    <x v="160"/>
    <n v="73.875"/>
    <n v="5.3472828429026759E-2"/>
    <n v="0.52138638548437877"/>
    <n v="66.199996999999996"/>
    <n v="6.9486498617213052E-2"/>
    <x v="8"/>
    <x v="1"/>
  </r>
  <r>
    <x v="161"/>
    <n v="72.050003000000004"/>
    <n v="75.900002000000001"/>
    <n v="69.349997999999999"/>
    <n v="70.699996999999996"/>
    <n v="70.263503999999998"/>
    <x v="161"/>
    <x v="161"/>
    <n v="74.424999499999998"/>
    <n v="5.3449597585429609E-2"/>
    <n v="0.50258111345511347"/>
    <n v="66.199996999999996"/>
    <n v="6.7975833896185833E-2"/>
    <x v="8"/>
    <x v="1"/>
  </r>
  <r>
    <x v="162"/>
    <n v="68.800003000000004"/>
    <n v="70"/>
    <n v="67.25"/>
    <n v="68.150002000000001"/>
    <n v="67.729256000000007"/>
    <x v="162"/>
    <x v="162"/>
    <n v="80.700001"/>
    <n v="5.3685798238993332E-2"/>
    <n v="0.52396755056190836"/>
    <n v="66.199996999999996"/>
    <n v="2.9456270217051588E-2"/>
    <x v="8"/>
    <x v="1"/>
  </r>
  <r>
    <x v="163"/>
    <n v="70.599997999999999"/>
    <n v="71.5"/>
    <n v="68.199996999999996"/>
    <n v="71.050003000000004"/>
    <n v="70.611343000000005"/>
    <x v="163"/>
    <x v="163"/>
    <n v="77.475002500000002"/>
    <n v="5.3286064058342179E-2"/>
    <n v="0.50110615039353368"/>
    <n v="66.199996999999996"/>
    <n v="7.3262933833667818E-2"/>
    <x v="8"/>
    <x v="1"/>
  </r>
  <r>
    <x v="164"/>
    <n v="70.5"/>
    <n v="71.650002000000001"/>
    <n v="67.550003000000004"/>
    <n v="67.949996999999996"/>
    <n v="67.530479"/>
    <x v="164"/>
    <x v="164"/>
    <n v="74.424999499999998"/>
    <n v="5.2503501324526775E-2"/>
    <n v="0.48156342264468682"/>
    <n v="66.199996999999996"/>
    <n v="2.6435046515183379E-2"/>
    <x v="9"/>
    <x v="1"/>
  </r>
  <r>
    <x v="165"/>
    <n v="66.900002000000001"/>
    <n v="66.900002000000001"/>
    <n v="64.800003000000004"/>
    <n v="65.300003000000004"/>
    <n v="64.896850999999998"/>
    <x v="165"/>
    <x v="165"/>
    <n v="74.25"/>
    <n v="5.1744143578808424E-2"/>
    <n v="0.49594393085793864"/>
    <n v="65.300003000000004"/>
    <n v="0"/>
    <x v="9"/>
    <x v="1"/>
  </r>
  <r>
    <x v="166"/>
    <n v="68.550003000000004"/>
    <n v="69.300003000000004"/>
    <n v="66.900002000000001"/>
    <n v="67.25"/>
    <n v="66.834800999999999"/>
    <x v="166"/>
    <x v="166"/>
    <n v="74.875"/>
    <n v="5.179696446346789E-2"/>
    <n v="0.49852503693842071"/>
    <n v="65.300003000000004"/>
    <n v="2.9862127265139576E-2"/>
    <x v="9"/>
    <x v="1"/>
  </r>
  <r>
    <x v="167"/>
    <n v="66.5"/>
    <n v="71.599997999999999"/>
    <n v="65.400002000000001"/>
    <n v="67.599997999999999"/>
    <n v="67.182640000000006"/>
    <x v="167"/>
    <x v="167"/>
    <n v="74.325000500000002"/>
    <n v="5.1800918930945565E-2"/>
    <n v="0.55014745353329908"/>
    <n v="65.300003000000004"/>
    <n v="3.5221973879541714E-2"/>
    <x v="9"/>
    <x v="1"/>
  </r>
  <r>
    <x v="168"/>
    <n v="69.599997999999999"/>
    <n v="76.25"/>
    <n v="69.099997999999999"/>
    <n v="74.599997999999999"/>
    <n v="74.139426999999998"/>
    <x v="168"/>
    <x v="168"/>
    <n v="80.349997999999999"/>
    <n v="4.8620211819453231E-2"/>
    <n v="0.54756634745281707"/>
    <n v="65.300003000000004"/>
    <n v="0.14241951872498376"/>
    <x v="9"/>
    <x v="1"/>
  </r>
  <r>
    <x v="169"/>
    <n v="76"/>
    <n v="77.599997999999999"/>
    <n v="72.699996999999996"/>
    <n v="74.25"/>
    <n v="73.791588000000004"/>
    <x v="169"/>
    <x v="169"/>
    <n v="80.224998499999998"/>
    <n v="4.8770594441623551E-2"/>
    <n v="0.53761061043020952"/>
    <n v="65.300003000000004"/>
    <n v="0.13705967211058162"/>
    <x v="9"/>
    <x v="1"/>
  </r>
  <r>
    <x v="170"/>
    <n v="75.400002000000001"/>
    <n v="78.699996999999996"/>
    <n v="71.949996999999996"/>
    <n v="72.900002000000001"/>
    <n v="72.449921000000003"/>
    <x v="170"/>
    <x v="170"/>
    <n v="80.049999499999998"/>
    <n v="4.8567183738601812E-2"/>
    <n v="0.55051621457892908"/>
    <n v="65.300003000000004"/>
    <n v="0.11638589051825919"/>
    <x v="9"/>
    <x v="1"/>
  </r>
  <r>
    <x v="171"/>
    <n v="71.75"/>
    <n v="75.400002000000001"/>
    <n v="71"/>
    <n v="74.650002000000001"/>
    <n v="74.189125000000004"/>
    <x v="171"/>
    <x v="171"/>
    <n v="79.225002500000002"/>
    <n v="4.8640827464163788E-2"/>
    <n v="0.56674037315308146"/>
    <n v="65.300003000000004"/>
    <n v="0.1431852767296197"/>
    <x v="9"/>
    <x v="1"/>
  </r>
  <r>
    <x v="172"/>
    <n v="78.300003000000004"/>
    <n v="78.300003000000004"/>
    <n v="74.699996999999996"/>
    <n v="76.849997999999999"/>
    <n v="76.375534000000002"/>
    <x v="172"/>
    <x v="172"/>
    <n v="80.599997999999999"/>
    <n v="5.0171549967159182E-2"/>
    <n v="0.59328903717010228"/>
    <n v="65.300003000000004"/>
    <n v="0.17687587242530439"/>
    <x v="9"/>
    <x v="1"/>
  </r>
  <r>
    <x v="173"/>
    <n v="76.849997999999999"/>
    <n v="83.400002000000001"/>
    <n v="75.5"/>
    <n v="80.449996999999996"/>
    <n v="79.953308000000007"/>
    <x v="173"/>
    <x v="173"/>
    <n v="80.549999499999998"/>
    <n v="4.9738094976406862E-2"/>
    <n v="0.55051621457892919"/>
    <n v="65.300003000000004"/>
    <n v="0.23200602303188242"/>
    <x v="9"/>
    <x v="1"/>
  </r>
  <r>
    <x v="174"/>
    <n v="78"/>
    <n v="78"/>
    <n v="74"/>
    <n v="74.650002000000001"/>
    <n v="74.189125000000004"/>
    <x v="174"/>
    <x v="174"/>
    <n v="78.225002500000002"/>
    <n v="4.7443991395862438E-2"/>
    <n v="0.55973450325658602"/>
    <n v="65.300003000000004"/>
    <n v="0.1431852767296197"/>
    <x v="9"/>
    <x v="1"/>
  </r>
  <r>
    <x v="175"/>
    <n v="74.449996999999996"/>
    <n v="76.550003000000004"/>
    <n v="72.550003000000004"/>
    <n v="75.900002000000001"/>
    <n v="75.431404000000001"/>
    <x v="175"/>
    <x v="175"/>
    <n v="79.674999499999998"/>
    <n v="5.1814135336750958E-2"/>
    <n v="0.55789084552105461"/>
    <n v="65.300003000000004"/>
    <n v="0.16232769545202005"/>
    <x v="9"/>
    <x v="1"/>
  </r>
  <r>
    <x v="176"/>
    <n v="76.75"/>
    <n v="78.650002000000001"/>
    <n v="75.400002000000001"/>
    <n v="75.650002000000001"/>
    <n v="75.182945000000004"/>
    <x v="176"/>
    <x v="176"/>
    <n v="79.875"/>
    <n v="5.1963180849457377E-2"/>
    <n v="0.54719759378181787"/>
    <n v="65.300003000000004"/>
    <n v="0.15849921170754"/>
    <x v="9"/>
    <x v="1"/>
  </r>
  <r>
    <x v="177"/>
    <n v="75"/>
    <n v="76.900002000000001"/>
    <n v="74"/>
    <n v="74.199996999999996"/>
    <n v="73.741898000000006"/>
    <x v="177"/>
    <x v="177"/>
    <n v="78.5"/>
    <n v="5.239365011290003E-2"/>
    <n v="0.5549409783949425"/>
    <n v="65.300003000000004"/>
    <n v="0.13629392941988061"/>
    <x v="9"/>
    <x v="1"/>
  </r>
  <r>
    <x v="178"/>
    <n v="75.900002000000001"/>
    <n v="76.199996999999996"/>
    <n v="74.800003000000004"/>
    <n v="75.25"/>
    <n v="74.785415999999998"/>
    <x v="178"/>
    <x v="178"/>
    <n v="79.174999"/>
    <n v="5.2468731147926752E-2"/>
    <n v="0.56747782887266296"/>
    <n v="65.300003000000004"/>
    <n v="0.15237360708850189"/>
    <x v="9"/>
    <x v="1"/>
  </r>
  <r>
    <x v="179"/>
    <n v="75.650002000000001"/>
    <n v="78.199996999999996"/>
    <n v="75.199996999999996"/>
    <n v="76.949996999999996"/>
    <n v="76.474914999999996"/>
    <x v="179"/>
    <x v="179"/>
    <n v="80.75"/>
    <n v="5.3625902946014228E-2"/>
    <n v="0.57632742287636829"/>
    <n v="65.300003000000004"/>
    <n v="0.17840725060916141"/>
    <x v="9"/>
    <x v="1"/>
  </r>
  <r>
    <x v="180"/>
    <n v="77.449996999999996"/>
    <n v="79.300003000000004"/>
    <n v="76.550003000000004"/>
    <n v="78.150002000000001"/>
    <n v="77.667511000000005"/>
    <x v="180"/>
    <x v="180"/>
    <n v="82.575001"/>
    <n v="5.3745915116327841E-2"/>
    <n v="0.68768433535320117"/>
    <n v="65.300003000000004"/>
    <n v="0.19678404915234071"/>
    <x v="9"/>
    <x v="1"/>
  </r>
  <r>
    <x v="181"/>
    <n v="85.949996999999996"/>
    <n v="93.75"/>
    <n v="85.949996999999996"/>
    <n v="93.25"/>
    <n v="92.674278000000001"/>
    <x v="181"/>
    <x v="181"/>
    <n v="90.125"/>
    <n v="4.2352680919841283E-2"/>
    <n v="0.61873155079358977"/>
    <n v="65.300003000000004"/>
    <n v="0.42802443669106716"/>
    <x v="9"/>
    <x v="1"/>
  </r>
  <r>
    <x v="182"/>
    <n v="87"/>
    <n v="87.199996999999996"/>
    <n v="81.5"/>
    <n v="83.900002000000001"/>
    <n v="83.382011000000006"/>
    <x v="182"/>
    <x v="182"/>
    <n v="86.725002500000002"/>
    <n v="3.9342732178235071E-2"/>
    <n v="0.59660765796721327"/>
    <n v="65.300003000000004"/>
    <n v="0.28483917527538238"/>
    <x v="10"/>
    <x v="1"/>
  </r>
  <r>
    <x v="183"/>
    <n v="86"/>
    <n v="86.800003000000004"/>
    <n v="80.400002000000001"/>
    <n v="80.900002000000001"/>
    <n v="80.400527999999994"/>
    <x v="183"/>
    <x v="183"/>
    <n v="88.700001"/>
    <n v="3.8590341001205841E-2"/>
    <n v="0.61356927226094715"/>
    <n v="65.300003000000004"/>
    <n v="0.23889737034162151"/>
    <x v="10"/>
    <x v="1"/>
  </r>
  <r>
    <x v="184"/>
    <n v="81.550003000000004"/>
    <n v="83.949996999999996"/>
    <n v="80.349997999999999"/>
    <n v="83.199996999999996"/>
    <n v="82.686333000000005"/>
    <x v="184"/>
    <x v="184"/>
    <n v="90.974998499999998"/>
    <n v="3.8370356591752475E-2"/>
    <n v="0.60840705272535212"/>
    <n v="65.300003000000004"/>
    <n v="0.27411934422116324"/>
    <x v="10"/>
    <x v="1"/>
  </r>
  <r>
    <x v="185"/>
    <n v="82.900002000000001"/>
    <n v="84.650002000000001"/>
    <n v="82.099997999999999"/>
    <n v="82.5"/>
    <n v="81.990654000000006"/>
    <x v="185"/>
    <x v="185"/>
    <n v="90.5"/>
    <n v="3.9704558511800256E-2"/>
    <n v="0.59771385998316306"/>
    <n v="65.300003000000004"/>
    <n v="0.263399635678424"/>
    <x v="10"/>
    <x v="1"/>
  </r>
  <r>
    <x v="186"/>
    <n v="84.5"/>
    <n v="84.949996999999996"/>
    <n v="80.550003000000004"/>
    <n v="81.050003000000004"/>
    <n v="80.549614000000005"/>
    <x v="186"/>
    <x v="186"/>
    <n v="95.900001500000002"/>
    <n v="3.9432813138078789E-2"/>
    <n v="0.63495570936774193"/>
    <n v="65.300003000000004"/>
    <n v="0.24119447590224458"/>
    <x v="10"/>
    <x v="1"/>
  </r>
  <r>
    <x v="187"/>
    <n v="81.449996999999996"/>
    <n v="90.650002000000001"/>
    <n v="81.400002000000001"/>
    <n v="86.099997999999999"/>
    <n v="85.568427999999997"/>
    <x v="187"/>
    <x v="187"/>
    <n v="100.7749975"/>
    <n v="3.8153794054512809E-2"/>
    <n v="0.63569316508732354"/>
    <n v="65.300003000000004"/>
    <n v="0.31852977097106711"/>
    <x v="10"/>
    <x v="1"/>
  </r>
  <r>
    <x v="188"/>
    <n v="85.949996999999996"/>
    <n v="87.699996999999996"/>
    <n v="83.5"/>
    <n v="86.199996999999996"/>
    <n v="85.667809000000005"/>
    <x v="188"/>
    <x v="188"/>
    <n v="98.824996999999996"/>
    <n v="3.8142502119326516E-2"/>
    <n v="0.64306779602944897"/>
    <n v="65.300003000000004"/>
    <n v="0.32006114915492412"/>
    <x v="10"/>
    <x v="1"/>
  </r>
  <r>
    <x v="189"/>
    <n v="92.5"/>
    <n v="92.5"/>
    <n v="86.25"/>
    <n v="87.199996999999996"/>
    <n v="86.661636000000001"/>
    <x v="189"/>
    <x v="189"/>
    <n v="99.299999499999998"/>
    <n v="3.8253924886913176E-2"/>
    <n v="0.61799409507400804"/>
    <n v="65.300003000000004"/>
    <n v="0.33537508413284439"/>
    <x v="10"/>
    <x v="1"/>
  </r>
  <r>
    <x v="190"/>
    <n v="83.949996999999996"/>
    <n v="85.300003000000004"/>
    <n v="82.550003000000004"/>
    <n v="83.800003000000004"/>
    <n v="83.282630999999995"/>
    <x v="190"/>
    <x v="190"/>
    <n v="94.975002500000002"/>
    <n v="3.7708807524794503E-2"/>
    <n v="0.62205010521902238"/>
    <n v="65.300003000000004"/>
    <n v="0.28330779709152537"/>
    <x v="10"/>
    <x v="1"/>
  </r>
  <r>
    <x v="191"/>
    <n v="84.699996999999996"/>
    <n v="85.349997999999999"/>
    <n v="82.800003000000004"/>
    <n v="84.349997999999999"/>
    <n v="83.829230999999993"/>
    <x v="191"/>
    <x v="191"/>
    <n v="94.825000500000002"/>
    <n v="3.8012984116168047E-2"/>
    <n v="0.59476400023168186"/>
    <n v="65.300003000000004"/>
    <n v="0.29173038475970658"/>
    <x v="10"/>
    <x v="1"/>
  </r>
  <r>
    <x v="192"/>
    <n v="84.5"/>
    <n v="84.5"/>
    <n v="79.599997999999999"/>
    <n v="80.650002000000001"/>
    <n v="80.152077000000006"/>
    <x v="192"/>
    <x v="192"/>
    <n v="90.575001"/>
    <n v="3.6999116507799329E-2"/>
    <n v="0.60324483318975719"/>
    <n v="65.300003000000004"/>
    <n v="0.23506888659714145"/>
    <x v="10"/>
    <x v="1"/>
  </r>
  <r>
    <x v="193"/>
    <n v="82.5"/>
    <n v="85.650002000000001"/>
    <n v="81.5"/>
    <n v="81.800003000000004"/>
    <n v="81.294974999999994"/>
    <x v="193"/>
    <x v="193"/>
    <n v="88.275001500000002"/>
    <n v="3.7128391873515007E-2"/>
    <n v="0.61541292999647856"/>
    <n v="65.300003000000004"/>
    <n v="0.25267992713568482"/>
    <x v="10"/>
    <x v="1"/>
  </r>
  <r>
    <x v="194"/>
    <n v="81.25"/>
    <n v="84.400002000000001"/>
    <n v="80.699996999999996"/>
    <n v="83.449996999999996"/>
    <n v="82.934783999999993"/>
    <x v="194"/>
    <x v="194"/>
    <n v="89.424999499999998"/>
    <n v="3.7052859813788877E-2"/>
    <n v="0.62020644748349119"/>
    <n v="65.300003000000004"/>
    <n v="0.27794782796564332"/>
    <x v="10"/>
    <x v="1"/>
  </r>
  <r>
    <x v="195"/>
    <n v="83.099997999999999"/>
    <n v="85.199996999999996"/>
    <n v="82.900002000000001"/>
    <n v="84.099997999999999"/>
    <n v="83.580771999999996"/>
    <x v="195"/>
    <x v="195"/>
    <n v="90.224997999999999"/>
    <n v="3.7112351787915707E-2"/>
    <n v="0.61061946413188273"/>
    <n v="65.300003000000004"/>
    <n v="0.2879019010152265"/>
    <x v="10"/>
    <x v="1"/>
  </r>
  <r>
    <x v="196"/>
    <n v="83.400002000000001"/>
    <n v="83.900002000000001"/>
    <n v="82"/>
    <n v="82.800003000000004"/>
    <n v="82.288803000000001"/>
    <x v="196"/>
    <x v="196"/>
    <n v="92.650001500000002"/>
    <n v="3.7772386991599426E-2"/>
    <n v="0.61283181654136565"/>
    <n v="65.300003000000004"/>
    <n v="0.2679938621136051"/>
    <x v="10"/>
    <x v="1"/>
  </r>
  <r>
    <x v="197"/>
    <n v="83.900002000000001"/>
    <n v="85.699996999999996"/>
    <n v="82.599997999999999"/>
    <n v="83.099997999999999"/>
    <n v="82.586945"/>
    <x v="197"/>
    <x v="197"/>
    <n v="92.875"/>
    <n v="3.779486417669746E-2"/>
    <n v="0.62352506828060239"/>
    <n v="65.300003000000004"/>
    <n v="0.27258796603730623"/>
    <x v="10"/>
    <x v="1"/>
  </r>
  <r>
    <x v="198"/>
    <n v="84.099997999999999"/>
    <n v="86"/>
    <n v="84"/>
    <n v="84.550003000000004"/>
    <n v="84.028008"/>
    <x v="198"/>
    <x v="198"/>
    <n v="94.475002500000002"/>
    <n v="3.85906549630027E-2"/>
    <n v="0.64159289196491698"/>
    <n v="65.300003000000004"/>
    <n v="0.29479324832496562"/>
    <x v="10"/>
    <x v="1"/>
  </r>
  <r>
    <x v="199"/>
    <n v="86"/>
    <n v="88.150002000000001"/>
    <n v="84.550003000000004"/>
    <n v="87"/>
    <n v="86.462874999999997"/>
    <x v="199"/>
    <x v="133"/>
    <n v="95.900001500000002"/>
    <n v="3.841463042369761E-2"/>
    <n v="0.64159289196491698"/>
    <n v="65.300003000000004"/>
    <n v="0.33231234307906532"/>
    <x v="10"/>
    <x v="1"/>
  </r>
  <r>
    <x v="200"/>
    <n v="85.550003000000004"/>
    <n v="87.5"/>
    <n v="84.650002000000001"/>
    <n v="87"/>
    <n v="86.462874999999997"/>
    <x v="200"/>
    <x v="199"/>
    <n v="95.400001500000002"/>
    <n v="3.838919067081558E-2"/>
    <n v="0.66039822299122986"/>
    <n v="65.300003000000004"/>
    <n v="0.33231234307906532"/>
    <x v="10"/>
    <x v="1"/>
  </r>
  <r>
    <x v="201"/>
    <n v="88.900002000000001"/>
    <n v="91.199996999999996"/>
    <n v="88"/>
    <n v="89.550003000000004"/>
    <n v="88.997130999999996"/>
    <x v="201"/>
    <x v="200"/>
    <n v="95.475002500000002"/>
    <n v="3.817852380529909E-2"/>
    <n v="0.71165188591510908"/>
    <n v="65.300003000000004"/>
    <n v="0.37136292321456704"/>
    <x v="11"/>
    <x v="1"/>
  </r>
  <r>
    <x v="202"/>
    <n v="90"/>
    <n v="97.300003000000004"/>
    <n v="89.75"/>
    <n v="96.5"/>
    <n v="95.904221000000007"/>
    <x v="202"/>
    <x v="201"/>
    <n v="97.974998499999998"/>
    <n v="3.6212102404453841E-2"/>
    <n v="0.72824480553489146"/>
    <n v="65.300003000000004"/>
    <n v="0.47779472536930812"/>
    <x v="11"/>
    <x v="1"/>
  </r>
  <r>
    <x v="203"/>
    <n v="100"/>
    <n v="101.449997"/>
    <n v="97.400002000000001"/>
    <n v="98.75"/>
    <n v="98.140334999999993"/>
    <x v="203"/>
    <x v="202"/>
    <n v="98.5"/>
    <n v="3.6227991709662948E-2"/>
    <n v="0.72640114779936005"/>
    <n v="65.300003000000004"/>
    <n v="0.51225107906962875"/>
    <x v="11"/>
    <x v="1"/>
  </r>
  <r>
    <x v="204"/>
    <n v="99"/>
    <n v="101.400002"/>
    <n v="96.800003000000004"/>
    <n v="98.5"/>
    <n v="97.891869"/>
    <x v="204"/>
    <x v="203"/>
    <n v="99.625"/>
    <n v="3.6227517330511355E-2"/>
    <n v="0.81674037684039724"/>
    <n v="65.300003000000004"/>
    <n v="0.50842259532514866"/>
    <x v="11"/>
    <x v="1"/>
  </r>
  <r>
    <x v="205"/>
    <n v="100.449997"/>
    <n v="112.449997"/>
    <n v="99.050003000000004"/>
    <n v="110.75"/>
    <n v="110.06624600000001"/>
    <x v="205"/>
    <x v="204"/>
    <n v="106.1500015"/>
    <n v="2.8660593076585587E-2"/>
    <n v="0.85140112014449421"/>
    <n v="65.300003000000004"/>
    <n v="0.69601829880467225"/>
    <x v="11"/>
    <x v="1"/>
  </r>
  <r>
    <x v="206"/>
    <n v="114"/>
    <n v="119.150002"/>
    <n v="113.349998"/>
    <n v="115.449997"/>
    <n v="114.737228"/>
    <x v="206"/>
    <x v="205"/>
    <n v="109.449997"/>
    <n v="2.7528496578544892E-2"/>
    <n v="0.82190259637599228"/>
    <n v="65.300003000000004"/>
    <n v="0.76799374725909264"/>
    <x v="11"/>
    <x v="1"/>
  </r>
  <r>
    <x v="207"/>
    <n v="117.449997"/>
    <n v="117.900002"/>
    <n v="110.25"/>
    <n v="111.449997"/>
    <n v="110.761917"/>
    <x v="207"/>
    <x v="206"/>
    <n v="110.2249985"/>
    <n v="2.7571956788359178E-2"/>
    <n v="0.82153390170204077"/>
    <n v="65.300003000000004"/>
    <n v="0.70673800734741143"/>
    <x v="11"/>
    <x v="1"/>
  </r>
  <r>
    <x v="208"/>
    <n v="111"/>
    <n v="113"/>
    <n v="108.5"/>
    <n v="111.400002"/>
    <n v="110.712234"/>
    <x v="208"/>
    <x v="207"/>
    <n v="110.2250025"/>
    <n v="2.8106579901024931E-2"/>
    <n v="0.782817089255882"/>
    <n v="65.300003000000004"/>
    <n v="0.70597238716819044"/>
    <x v="11"/>
    <x v="1"/>
  </r>
  <r>
    <x v="209"/>
    <n v="109.900002"/>
    <n v="111.150002"/>
    <n v="105"/>
    <n v="106.150002"/>
    <n v="105.49464399999999"/>
    <x v="209"/>
    <x v="208"/>
    <n v="105.75"/>
    <n v="2.6800656372736875E-2"/>
    <n v="0.77654866032970626"/>
    <n v="65.300003000000004"/>
    <n v="0.62557422853410882"/>
    <x v="11"/>
    <x v="1"/>
  </r>
  <r>
    <x v="210"/>
    <n v="98"/>
    <n v="106.25"/>
    <n v="98"/>
    <n v="105.300003"/>
    <n v="104.64988700000001"/>
    <x v="210"/>
    <x v="209"/>
    <n v="106.125"/>
    <n v="2.7062253146427736E-2"/>
    <n v="0.74115040968361112"/>
    <n v="65.300003000000004"/>
    <n v="0.61255739911681162"/>
    <x v="11"/>
    <x v="1"/>
  </r>
  <r>
    <x v="211"/>
    <n v="104.650002"/>
    <n v="104.650002"/>
    <n v="100.050003"/>
    <n v="100.5"/>
    <n v="99.879524000000004"/>
    <x v="211"/>
    <x v="210"/>
    <n v="104.049999"/>
    <n v="2.5954984141490202E-2"/>
    <n v="0.69874628176638953"/>
    <n v="65.300003000000004"/>
    <n v="0.53905046528098921"/>
    <x v="11"/>
    <x v="1"/>
  </r>
  <r>
    <x v="212"/>
    <n v="102"/>
    <n v="103.5"/>
    <n v="92"/>
    <n v="94.75"/>
    <n v="94.165030999999999"/>
    <x v="212"/>
    <x v="211"/>
    <n v="101.375"/>
    <n v="2.4868371378828098E-2"/>
    <n v="0.70353980662803306"/>
    <n v="65.300003000000004"/>
    <n v="0.45099533915794759"/>
    <x v="11"/>
    <x v="1"/>
  </r>
  <r>
    <x v="213"/>
    <n v="93"/>
    <n v="96.400002000000001"/>
    <n v="91.800003000000004"/>
    <n v="95.400002000000001"/>
    <n v="94.811012000000005"/>
    <x v="213"/>
    <x v="212"/>
    <n v="100.275002"/>
    <n v="2.4939392704289846E-2"/>
    <n v="0.71054567652452849"/>
    <n v="65.300003000000004"/>
    <n v="0.46094942752146573"/>
    <x v="11"/>
    <x v="1"/>
  </r>
  <r>
    <x v="214"/>
    <n v="95"/>
    <n v="97.199996999999996"/>
    <n v="94.150002000000001"/>
    <n v="96.349997999999999"/>
    <n v="95.755142000000006"/>
    <x v="214"/>
    <x v="213"/>
    <n v="99.774997499999998"/>
    <n v="2.5274731212603121E-2"/>
    <n v="0.75589967156786209"/>
    <n v="65.300003000000004"/>
    <n v="0.47549760449475009"/>
    <x v="11"/>
    <x v="1"/>
  </r>
  <r>
    <x v="215"/>
    <n v="96.5"/>
    <n v="103.900002"/>
    <n v="95.599997999999999"/>
    <n v="102.5"/>
    <n v="101.867172"/>
    <x v="215"/>
    <x v="214"/>
    <n v="102.7249985"/>
    <n v="2.2547768030091526E-2"/>
    <n v="0.7570058809584429"/>
    <n v="65.300003000000004"/>
    <n v="0.56967833523682987"/>
    <x v="11"/>
    <x v="1"/>
  </r>
  <r>
    <x v="216"/>
    <n v="102.349998"/>
    <n v="104.900002"/>
    <n v="101"/>
    <n v="102.650002"/>
    <n v="102.016251"/>
    <x v="216"/>
    <x v="215"/>
    <n v="104.525002"/>
    <n v="2.6800601057110005E-2"/>
    <n v="0.76991148510716245"/>
    <n v="65.300003000000004"/>
    <n v="0.57197545611138789"/>
    <x v="11"/>
    <x v="1"/>
  </r>
  <r>
    <x v="217"/>
    <n v="103"/>
    <n v="106"/>
    <n v="101.900002"/>
    <n v="104.400002"/>
    <n v="103.755447"/>
    <x v="217"/>
    <x v="216"/>
    <n v="104.7250025"/>
    <n v="2.6864558112174853E-2"/>
    <n v="0.77286134485864366"/>
    <n v="65.300003000000004"/>
    <n v="0.59877484232274836"/>
    <x v="11"/>
    <x v="1"/>
  </r>
  <r>
    <x v="218"/>
    <n v="105.25"/>
    <n v="110.800003"/>
    <n v="104.199997"/>
    <n v="104.800003"/>
    <n v="104.15297700000001"/>
    <x v="218"/>
    <x v="217"/>
    <n v="106.625"/>
    <n v="2.7529352760995524E-2"/>
    <n v="0.76548671391651812"/>
    <n v="65.300003000000004"/>
    <n v="0.60490043162785145"/>
    <x v="11"/>
    <x v="1"/>
  </r>
  <r>
    <x v="219"/>
    <n v="103.849998"/>
    <n v="106.300003"/>
    <n v="101.650002"/>
    <n v="103.800003"/>
    <n v="103.159149"/>
    <x v="219"/>
    <x v="218"/>
    <n v="104.4750025"/>
    <n v="2.7457516213630694E-2"/>
    <n v="0.74778759228078595"/>
    <n v="65.300003000000004"/>
    <n v="0.58958649664993124"/>
    <x v="11"/>
    <x v="1"/>
  </r>
  <r>
    <x v="220"/>
    <n v="105.400002"/>
    <n v="106.050003"/>
    <n v="100.349998"/>
    <n v="101.400002"/>
    <n v="100.773972"/>
    <x v="220"/>
    <x v="219"/>
    <n v="103.7250025"/>
    <n v="2.7093402873787233E-2"/>
    <n v="0.7334070250704865"/>
    <n v="65.300003000000004"/>
    <n v="0.55283303738898748"/>
    <x v="11"/>
    <x v="1"/>
  </r>
  <r>
    <x v="221"/>
    <n v="101.400002"/>
    <n v="101.400002"/>
    <n v="98.050003000000004"/>
    <n v="99.449996999999996"/>
    <n v="98.835999000000001"/>
    <x v="221"/>
    <x v="220"/>
    <n v="101.5999985"/>
    <n v="2.7364009075749058E-2"/>
    <n v="0.72455749006382875"/>
    <n v="65.300003000000004"/>
    <n v="0.52297078761236793"/>
    <x v="11"/>
    <x v="1"/>
  </r>
  <r>
    <x v="222"/>
    <n v="101.75"/>
    <n v="102.300003"/>
    <n v="97.300003000000004"/>
    <n v="98.25"/>
    <n v="97.643416999999999"/>
    <x v="222"/>
    <x v="221"/>
    <n v="99.974998499999998"/>
    <n v="2.7375305365861566E-2"/>
    <n v="0.74299406741914242"/>
    <n v="65.300003000000004"/>
    <n v="0.50459411158066858"/>
    <x v="11"/>
    <x v="1"/>
  </r>
  <r>
    <x v="223"/>
    <n v="99"/>
    <n v="101.449997"/>
    <n v="98.199996999999996"/>
    <n v="100.75"/>
    <n v="100.127983"/>
    <x v="223"/>
    <x v="222"/>
    <n v="103.5999985"/>
    <n v="2.7364122363515261E-2"/>
    <n v="0.74889379429673564"/>
    <n v="65.300003000000004"/>
    <n v="0.54287894902546929"/>
    <x v="0"/>
    <x v="1"/>
  </r>
  <r>
    <x v="224"/>
    <n v="100.75"/>
    <n v="102.949997"/>
    <n v="100.400002"/>
    <n v="101.550003"/>
    <n v="100.92305"/>
    <x v="224"/>
    <x v="223"/>
    <n v="103.6500015"/>
    <n v="2.8257700962197499E-2"/>
    <n v="0.76290554883898842"/>
    <n v="65.300003000000004"/>
    <n v="0.55513014294961061"/>
    <x v="0"/>
    <x v="1"/>
  </r>
  <r>
    <x v="225"/>
    <n v="102.849998"/>
    <n v="106.349998"/>
    <n v="102.099998"/>
    <n v="103.449997"/>
    <n v="102.811302"/>
    <x v="225"/>
    <x v="224"/>
    <n v="103.5499995"/>
    <n v="3.0155542833670338E-2"/>
    <n v="0.80383477269167769"/>
    <n v="65.300003000000004"/>
    <n v="0.58422652752404913"/>
    <x v="0"/>
    <x v="1"/>
  </r>
  <r>
    <x v="226"/>
    <n v="105"/>
    <n v="109.900002"/>
    <n v="104.5"/>
    <n v="109"/>
    <n v="108.32704200000001"/>
    <x v="226"/>
    <x v="225"/>
    <n v="106.825001"/>
    <n v="2.8924247483527687E-2"/>
    <n v="0.80420352636267689"/>
    <n v="65.300003000000004"/>
    <n v="0.66921891259331168"/>
    <x v="0"/>
    <x v="1"/>
  </r>
  <r>
    <x v="227"/>
    <n v="109.800003"/>
    <n v="112.599998"/>
    <n v="108.050003"/>
    <n v="109.050003"/>
    <n v="108.37674"/>
    <x v="227"/>
    <x v="226"/>
    <n v="111.050003"/>
    <n v="2.8994793373891419E-2"/>
    <n v="0.77691735500365788"/>
    <n v="65.300003000000004"/>
    <n v="0.66998465528401274"/>
    <x v="0"/>
    <x v="1"/>
  </r>
  <r>
    <x v="228"/>
    <n v="109.5"/>
    <n v="110.849998"/>
    <n v="104.199997"/>
    <n v="105.349998"/>
    <n v="104.69957700000001"/>
    <x v="228"/>
    <x v="227"/>
    <n v="108.3999975"/>
    <n v="2.8100980336602546E-2"/>
    <n v="0.78871675713642764"/>
    <n v="65.300003000000004"/>
    <n v="0.61332301929603272"/>
    <x v="0"/>
    <x v="1"/>
  </r>
  <r>
    <x v="229"/>
    <n v="106.300003"/>
    <n v="108.949997"/>
    <n v="104.650002"/>
    <n v="106.949997"/>
    <n v="106.28969600000001"/>
    <x v="229"/>
    <x v="228"/>
    <n v="111.1749995"/>
    <n v="2.8703677085116439E-2"/>
    <n v="0.79351027462344015"/>
    <n v="65.300003000000004"/>
    <n v="0.63782529994677017"/>
    <x v="0"/>
    <x v="1"/>
  </r>
  <r>
    <x v="230"/>
    <n v="106.699997"/>
    <n v="108.599998"/>
    <n v="105.400002"/>
    <n v="107.599998"/>
    <n v="106.935692"/>
    <x v="230"/>
    <x v="229"/>
    <n v="112.2000005"/>
    <n v="2.8775714070457786E-2"/>
    <n v="0.79646014174955226"/>
    <n v="65.300003000000004"/>
    <n v="0.64777937299635335"/>
    <x v="0"/>
    <x v="1"/>
  </r>
  <r>
    <x v="231"/>
    <n v="108.849998"/>
    <n v="112.099998"/>
    <n v="106.849998"/>
    <n v="108"/>
    <n v="107.33322099999999"/>
    <x v="231"/>
    <x v="230"/>
    <n v="113.549999"/>
    <n v="2.877744263547552E-2"/>
    <n v="0.77544245831375647"/>
    <n v="65.300003000000004"/>
    <n v="0.65390497761539146"/>
    <x v="0"/>
    <x v="1"/>
  </r>
  <r>
    <x v="232"/>
    <n v="106.900002"/>
    <n v="107.550003"/>
    <n v="104.099998"/>
    <n v="105.150002"/>
    <n v="104.500816"/>
    <x v="232"/>
    <x v="231"/>
    <n v="114.5"/>
    <n v="2.9281133951602371E-2"/>
    <n v="0.76106189110345712"/>
    <n v="65.300003000000004"/>
    <n v="0.6102602935561886"/>
    <x v="0"/>
    <x v="1"/>
  </r>
  <r>
    <x v="233"/>
    <n v="106.800003"/>
    <n v="106.800003"/>
    <n v="102.5"/>
    <n v="103.199997"/>
    <n v="102.56285099999999"/>
    <x v="233"/>
    <x v="232"/>
    <n v="112.75"/>
    <n v="3.2156019299751891E-2"/>
    <n v="0.75921823336792582"/>
    <n v="65.300003000000004"/>
    <n v="0.58039804377956905"/>
    <x v="0"/>
    <x v="1"/>
  </r>
  <r>
    <x v="234"/>
    <n v="103.949997"/>
    <n v="103.949997"/>
    <n v="100.599998"/>
    <n v="102.949997"/>
    <n v="102.314392"/>
    <x v="234"/>
    <x v="233"/>
    <n v="114.1499975"/>
    <n v="3.2712879395942793E-2"/>
    <n v="0.78466074699141342"/>
    <n v="65.300003000000004"/>
    <n v="0.57656956003508897"/>
    <x v="0"/>
    <x v="1"/>
  </r>
  <r>
    <x v="235"/>
    <n v="103.650002"/>
    <n v="106.949997"/>
    <n v="103.300003"/>
    <n v="106.400002"/>
    <n v="105.743103"/>
    <x v="235"/>
    <x v="234"/>
    <n v="118.774998"/>
    <n v="3.2683409204822038E-2"/>
    <n v="0.77470500259417496"/>
    <n v="65.300003000000004"/>
    <n v="0.62940271227858891"/>
    <x v="0"/>
    <x v="1"/>
  </r>
  <r>
    <x v="236"/>
    <n v="106.349998"/>
    <n v="106.349998"/>
    <n v="103.849998"/>
    <n v="105.050003"/>
    <n v="104.401436"/>
    <x v="236"/>
    <x v="235"/>
    <n v="114.8250005"/>
    <n v="3.2428071724595019E-2"/>
    <n v="0.799778703549616"/>
    <n v="65.300003000000004"/>
    <n v="0.60872891537233154"/>
    <x v="0"/>
    <x v="1"/>
  </r>
  <r>
    <x v="237"/>
    <n v="106"/>
    <n v="109.699997"/>
    <n v="105.5"/>
    <n v="108.449997"/>
    <n v="107.780434"/>
    <x v="237"/>
    <x v="236"/>
    <n v="116"/>
    <n v="3.2191452990538397E-2"/>
    <n v="0.77544245831375669"/>
    <n v="65.300003000000004"/>
    <n v="0.66079620241365056"/>
    <x v="0"/>
    <x v="1"/>
  </r>
  <r>
    <x v="238"/>
    <n v="108.5"/>
    <n v="109.75"/>
    <n v="104.25"/>
    <n v="105.150002"/>
    <n v="104.500816"/>
    <x v="238"/>
    <x v="237"/>
    <n v="115.375"/>
    <n v="3.1881022114188251E-2"/>
    <n v="0.7820796335363005"/>
    <n v="65.300003000000004"/>
    <n v="0.6102602935561886"/>
    <x v="0"/>
    <x v="1"/>
  </r>
  <r>
    <x v="239"/>
    <n v="105.449997"/>
    <n v="106.449997"/>
    <n v="104.699997"/>
    <n v="106.050003"/>
    <n v="105.395264"/>
    <x v="239"/>
    <x v="238"/>
    <n v="115.6000025"/>
    <n v="3.1875230081773565E-2"/>
    <n v="0.76511796024551904"/>
    <n v="65.300003000000004"/>
    <n v="0.62404285035025187"/>
    <x v="0"/>
    <x v="1"/>
  </r>
  <r>
    <x v="240"/>
    <n v="104.699997"/>
    <n v="105.5"/>
    <n v="102.699997"/>
    <n v="103.75"/>
    <n v="103.109459"/>
    <x v="240"/>
    <x v="239"/>
    <n v="112.7249985"/>
    <n v="3.2072008404014703E-2"/>
    <n v="0.74999994469026887"/>
    <n v="65.300003000000004"/>
    <n v="0.58882075395923017"/>
    <x v="0"/>
    <x v="1"/>
  </r>
  <r>
    <x v="241"/>
    <n v="104"/>
    <n v="104.5"/>
    <n v="101.300003"/>
    <n v="101.699997"/>
    <n v="101.072113"/>
    <x v="241"/>
    <x v="240"/>
    <n v="111.2999995"/>
    <n v="3.1497009057118178E-2"/>
    <n v="0.78502944166536492"/>
    <n v="65.300003000000004"/>
    <n v="0.55742714131268856"/>
    <x v="0"/>
    <x v="1"/>
  </r>
  <r>
    <x v="242"/>
    <n v="102.300003"/>
    <n v="107.199997"/>
    <n v="102"/>
    <n v="106.449997"/>
    <n v="105.79278600000001"/>
    <x v="242"/>
    <x v="241"/>
    <n v="113.824997"/>
    <n v="3.2732423722562042E-2"/>
    <n v="0.77986722212977"/>
    <n v="65.300003000000004"/>
    <n v="0.63016833245781001"/>
    <x v="0"/>
    <x v="1"/>
  </r>
  <r>
    <x v="243"/>
    <n v="108.099998"/>
    <n v="108.75"/>
    <n v="104.849998"/>
    <n v="105.75"/>
    <n v="105.097115"/>
    <x v="243"/>
    <x v="242"/>
    <n v="116.424999"/>
    <n v="3.2929328504144539E-2"/>
    <n v="0.76438051190056833"/>
    <n v="65.300003000000004"/>
    <n v="0.61944862391507083"/>
    <x v="0"/>
    <x v="1"/>
  </r>
  <r>
    <x v="244"/>
    <n v="106.400002"/>
    <n v="106.75"/>
    <n v="102.849998"/>
    <n v="103.650002"/>
    <n v="103.01007799999999"/>
    <x v="244"/>
    <x v="243"/>
    <n v="120.774998"/>
    <n v="3.2517386131184343E-2"/>
    <n v="0.77175514284269386"/>
    <n v="65.300003000000004"/>
    <n v="0.58728939108930811"/>
    <x v="0"/>
    <x v="1"/>
  </r>
  <r>
    <x v="245"/>
    <n v="104"/>
    <n v="105.400002"/>
    <n v="102.300003"/>
    <n v="104.650002"/>
    <n v="104.003906"/>
    <x v="245"/>
    <x v="244"/>
    <n v="124.450001"/>
    <n v="3.2525879603569154E-2"/>
    <n v="0.83370205013117893"/>
    <n v="65.300003000000004"/>
    <n v="0.60260332606722844"/>
    <x v="0"/>
    <x v="1"/>
  </r>
  <r>
    <x v="246"/>
    <n v="103"/>
    <n v="114.400002"/>
    <n v="102.900002"/>
    <n v="113.050003"/>
    <n v="112.35204299999999"/>
    <x v="246"/>
    <x v="245"/>
    <n v="127.925003"/>
    <n v="3.0036675788850609E-2"/>
    <n v="0.8219025963759925"/>
    <n v="65.300003000000004"/>
    <n v="0.73124039519569395"/>
    <x v="1"/>
    <x v="1"/>
  </r>
  <r>
    <x v="247"/>
    <n v="112.949997"/>
    <n v="115.099998"/>
    <n v="110.800003"/>
    <n v="111.449997"/>
    <n v="110.761917"/>
    <x v="247"/>
    <x v="246"/>
    <n v="127.324997"/>
    <n v="2.9773338898491968E-2"/>
    <n v="0.85103242547054303"/>
    <n v="65.300003000000004"/>
    <n v="0.70673800734741143"/>
    <x v="1"/>
    <x v="1"/>
  </r>
  <r>
    <x v="248"/>
    <n v="112.400002"/>
    <n v="117.650002"/>
    <n v="112"/>
    <n v="115.400002"/>
    <n v="114.687538"/>
    <x v="248"/>
    <x v="247"/>
    <n v="129.60000250000002"/>
    <n v="2.945726298121706E-2"/>
    <n v="0.86135691616414978"/>
    <n v="65.300003000000004"/>
    <n v="0.76722812707987154"/>
    <x v="1"/>
    <x v="1"/>
  </r>
  <r>
    <x v="249"/>
    <n v="116.199997"/>
    <n v="117.699997"/>
    <n v="115.5"/>
    <n v="116.800003"/>
    <n v="116.07888800000001"/>
    <x v="249"/>
    <x v="248"/>
    <n v="133.550003"/>
    <n v="3.0119808665656084E-2"/>
    <n v="0.87831853045788377"/>
    <n v="65.300003000000004"/>
    <n v="0.78866765136289496"/>
    <x v="1"/>
    <x v="1"/>
  </r>
  <r>
    <x v="250"/>
    <n v="117"/>
    <n v="119.699997"/>
    <n v="116"/>
    <n v="119.099998"/>
    <n v="118.364693"/>
    <x v="250"/>
    <x v="249"/>
    <n v="135.47500200000002"/>
    <n v="3.0063794103783237E-2"/>
    <n v="0.91334802743297983"/>
    <n v="65.300003000000004"/>
    <n v="0.8238896252424367"/>
    <x v="1"/>
    <x v="1"/>
  </r>
  <r>
    <x v="251"/>
    <n v="119.949997"/>
    <n v="124.699997"/>
    <n v="119.699997"/>
    <n v="123.849998"/>
    <n v="123.085358"/>
    <x v="251"/>
    <x v="250"/>
    <n v="135.82500049999999"/>
    <n v="3.2643627190428161E-2"/>
    <n v="0.90191738634584007"/>
    <n v="65.300003000000004"/>
    <n v="0.89663081638755804"/>
    <x v="1"/>
    <x v="1"/>
  </r>
  <r>
    <x v="252"/>
    <n v="125"/>
    <n v="125.800003"/>
    <n v="121.400002"/>
    <n v="122.300003"/>
    <n v="121.544937"/>
    <x v="252"/>
    <x v="251"/>
    <n v="135.8499985"/>
    <n v="3.3160058656525222E-2"/>
    <n v="0.92440997384616808"/>
    <n v="65.300003000000004"/>
    <n v="0.87289429374145655"/>
    <x v="1"/>
    <x v="1"/>
  </r>
  <r>
    <x v="253"/>
    <n v="121"/>
    <n v="126.400002"/>
    <n v="120.599998"/>
    <n v="125.349998"/>
    <n v="124.576103"/>
    <x v="253"/>
    <x v="252"/>
    <n v="133.82500049999999"/>
    <n v="3.3028136108136763E-2"/>
    <n v="0.96718280381197208"/>
    <n v="65.300003000000004"/>
    <n v="0.91960171885443853"/>
    <x v="1"/>
    <x v="1"/>
  </r>
  <r>
    <x v="254"/>
    <n v="126.099998"/>
    <n v="131.89999399999999"/>
    <n v="124.400002"/>
    <n v="131.14999399999999"/>
    <n v="130.34028599999999"/>
    <x v="254"/>
    <x v="253"/>
    <n v="135.625"/>
    <n v="3.4154843607338316E-2"/>
    <n v="0.91887900063957395"/>
    <n v="65.300003000000004"/>
    <n v="1.0084224804706361"/>
    <x v="1"/>
    <x v="1"/>
  </r>
  <r>
    <x v="255"/>
    <n v="131.14999399999999"/>
    <n v="132.64999399999999"/>
    <n v="123.699997"/>
    <n v="124.599998"/>
    <n v="123.83073400000001"/>
    <x v="255"/>
    <x v="254"/>
    <n v="133.95000049999999"/>
    <n v="3.3570184805811754E-2"/>
    <n v="0.9111356750234969"/>
    <n v="65.300003000000004"/>
    <n v="0.90811626762099829"/>
    <x v="1"/>
    <x v="1"/>
  </r>
  <r>
    <x v="256"/>
    <n v="124.5"/>
    <n v="126.25"/>
    <n v="120.599998"/>
    <n v="123.550003"/>
    <n v="122.787216"/>
    <x v="256"/>
    <x v="255"/>
    <n v="133.925003"/>
    <n v="3.4403858269482827E-2"/>
    <n v="0.92625363158169927"/>
    <n v="65.300003000000004"/>
    <n v="0.89203671246385696"/>
    <x v="1"/>
    <x v="1"/>
  </r>
  <r>
    <x v="257"/>
    <n v="124"/>
    <n v="127.5"/>
    <n v="123.599998"/>
    <n v="125.599998"/>
    <n v="124.824562"/>
    <x v="257"/>
    <x v="256"/>
    <n v="137.07500049999999"/>
    <n v="3.4368535642798147E-2"/>
    <n v="0.92293507715626655"/>
    <n v="65.300003000000004"/>
    <n v="0.92343020259891861"/>
    <x v="1"/>
    <x v="1"/>
  </r>
  <r>
    <x v="258"/>
    <n v="127"/>
    <n v="127.599998"/>
    <n v="124.75"/>
    <n v="125.150002"/>
    <n v="124.377335"/>
    <x v="258"/>
    <x v="257"/>
    <n v="136.77499799999998"/>
    <n v="3.4398019009017643E-2"/>
    <n v="0.89749256353277884"/>
    <n v="65.300003000000004"/>
    <n v="0.91653899311459441"/>
    <x v="1"/>
    <x v="1"/>
  </r>
  <r>
    <x v="259"/>
    <n v="123.449997"/>
    <n v="125.650002"/>
    <n v="121.099998"/>
    <n v="121.699997"/>
    <n v="120.94863100000001"/>
    <x v="259"/>
    <x v="258"/>
    <n v="136.574997"/>
    <n v="3.3922853757733198E-2"/>
    <n v="0.89159289565223321"/>
    <n v="65.300003000000004"/>
    <n v="0.86370584087109448"/>
    <x v="1"/>
    <x v="1"/>
  </r>
  <r>
    <x v="260"/>
    <n v="124.199997"/>
    <n v="124.199997"/>
    <n v="120.150002"/>
    <n v="120.900002"/>
    <n v="120.15358000000001"/>
    <x v="260"/>
    <x v="259"/>
    <n v="134.27499799999998"/>
    <n v="3.3868397830678763E-2"/>
    <n v="0.89380524806171602"/>
    <n v="65.300003000000004"/>
    <n v="0.85145476945843312"/>
    <x v="1"/>
    <x v="1"/>
  </r>
  <r>
    <x v="261"/>
    <n v="122"/>
    <n v="123"/>
    <n v="120.800003"/>
    <n v="121.199997"/>
    <n v="120.45172100000001"/>
    <x v="261"/>
    <x v="260"/>
    <n v="134.54999549999999"/>
    <n v="3.6670163367223695E-2"/>
    <n v="0.93731557799488729"/>
    <n v="65.300003000000004"/>
    <n v="0.85604887338213431"/>
    <x v="1"/>
    <x v="1"/>
  </r>
  <r>
    <x v="262"/>
    <n v="121.800003"/>
    <n v="128.35000600000001"/>
    <n v="121.099998"/>
    <n v="127.099998"/>
    <n v="126.31529999999999"/>
    <x v="262"/>
    <x v="261"/>
    <n v="132.27499749999998"/>
    <n v="3.6243563228563584E-2"/>
    <n v="1.0169615626713189"/>
    <n v="65.300003000000004"/>
    <n v="0.946401105065799"/>
    <x v="1"/>
    <x v="1"/>
  </r>
  <r>
    <x v="263"/>
    <n v="130.5"/>
    <n v="139"/>
    <n v="128.35000600000001"/>
    <n v="137.89999399999999"/>
    <n v="137.04861500000001"/>
    <x v="263"/>
    <x v="262"/>
    <n v="135.5"/>
    <n v="3.2868854149287773E-2"/>
    <n v="1.0637905134016015"/>
    <n v="65.300003000000004"/>
    <n v="1.1117915415715982"/>
    <x v="1"/>
    <x v="1"/>
  </r>
  <r>
    <x v="264"/>
    <n v="140.10000600000001"/>
    <n v="146.85000600000001"/>
    <n v="139.300003"/>
    <n v="144.25"/>
    <n v="143.359421"/>
    <x v="264"/>
    <x v="263"/>
    <n v="137.824997"/>
    <n v="3.1920592996204603E-2"/>
    <n v="1.0530973206594123"/>
    <n v="65.300003000000004"/>
    <n v="1.2090351205650021"/>
    <x v="1"/>
    <x v="1"/>
  </r>
  <r>
    <x v="265"/>
    <n v="144.14999399999999"/>
    <n v="146.199997"/>
    <n v="140.5"/>
    <n v="142.800003"/>
    <n v="141.91836499999999"/>
    <x v="265"/>
    <x v="264"/>
    <n v="132.800003"/>
    <n v="3.2039865617694806E-2"/>
    <n v="1.0560471287884767"/>
    <n v="65.300003000000004"/>
    <n v="1.1868299607888226"/>
    <x v="1"/>
    <x v="1"/>
  </r>
  <r>
    <x v="266"/>
    <n v="144.5"/>
    <n v="147.949997"/>
    <n v="138.199997"/>
    <n v="143.199997"/>
    <n v="142.315887"/>
    <x v="266"/>
    <x v="265"/>
    <n v="135.2249985"/>
    <n v="3.210545229758751E-2"/>
    <n v="1.0604719516015377"/>
    <n v="65.300003000000004"/>
    <n v="1.1929554428963807"/>
    <x v="1"/>
    <x v="1"/>
  </r>
  <r>
    <x v="267"/>
    <n v="143.39999399999999"/>
    <n v="145.14999399999999"/>
    <n v="140.39999399999999"/>
    <n v="143.800003"/>
    <n v="142.91218599999999"/>
    <x v="267"/>
    <x v="266"/>
    <n v="138.32500450000001"/>
    <n v="3.2370969293439113E-2"/>
    <n v="1.1084070527253533"/>
    <n v="65.300003000000004"/>
    <n v="1.2021438957667427"/>
    <x v="2"/>
    <x v="1"/>
  </r>
  <r>
    <x v="268"/>
    <n v="144.300003"/>
    <n v="151.64999399999999"/>
    <n v="141.449997"/>
    <n v="150.300003"/>
    <n v="149.37207000000001"/>
    <x v="268"/>
    <x v="267"/>
    <n v="141"/>
    <n v="3.1399303248131692E-2"/>
    <n v="1.1198377528095407"/>
    <n v="65.300003000000004"/>
    <n v="1.3016844731232247"/>
    <x v="2"/>
    <x v="1"/>
  </r>
  <r>
    <x v="269"/>
    <n v="151.60000600000001"/>
    <n v="155.199997"/>
    <n v="149.550003"/>
    <n v="151.85000600000001"/>
    <n v="150.91249099999999"/>
    <x v="269"/>
    <x v="268"/>
    <n v="142.57500450000001"/>
    <n v="3.1339738217580182E-2"/>
    <n v="1.0899704753700397"/>
    <n v="65.300003000000004"/>
    <n v="1.3254211182808062"/>
    <x v="2"/>
    <x v="1"/>
  </r>
  <r>
    <x v="270"/>
    <n v="147.89999399999999"/>
    <n v="153.64999399999999"/>
    <n v="147"/>
    <n v="147.800003"/>
    <n v="146.887497"/>
    <x v="270"/>
    <x v="269"/>
    <n v="140.6500015"/>
    <n v="3.1116193648071069E-2"/>
    <n v="1.1017698185057618"/>
    <n v="65.300003000000004"/>
    <n v="1.2633996356784241"/>
    <x v="2"/>
    <x v="1"/>
  </r>
  <r>
    <x v="271"/>
    <n v="150"/>
    <n v="152"/>
    <n v="148"/>
    <n v="149.39999399999999"/>
    <n v="148.47761499999999"/>
    <x v="271"/>
    <x v="270"/>
    <n v="141.64999399999999"/>
    <n v="3.1117714172046118E-2"/>
    <n v="1.0494100051883495"/>
    <n v="65.300003000000004"/>
    <n v="1.2879017938176816"/>
    <x v="2"/>
    <x v="1"/>
  </r>
  <r>
    <x v="272"/>
    <n v="149.449997"/>
    <n v="149.60000600000001"/>
    <n v="141.199997"/>
    <n v="142.300003"/>
    <n v="141.42146299999999"/>
    <x v="272"/>
    <x v="271"/>
    <n v="143.5250015"/>
    <n v="3.0055285449054506E-2"/>
    <n v="1.0331858392395663"/>
    <n v="65.300003000000004"/>
    <n v="1.1791729932998625"/>
    <x v="2"/>
    <x v="1"/>
  </r>
  <r>
    <x v="273"/>
    <n v="141"/>
    <n v="141.75"/>
    <n v="135.699997"/>
    <n v="140.10000600000001"/>
    <n v="139.23503099999999"/>
    <x v="273"/>
    <x v="272"/>
    <n v="140.550003"/>
    <n v="3.0358869025034482E-2"/>
    <n v="1.0567846361304749"/>
    <n v="65.300003000000004"/>
    <n v="1.1454823822902427"/>
    <x v="2"/>
    <x v="1"/>
  </r>
  <r>
    <x v="274"/>
    <n v="142.800003"/>
    <n v="144.5"/>
    <n v="138"/>
    <n v="143.300003"/>
    <n v="142.41528299999999"/>
    <x v="274"/>
    <x v="273"/>
    <n v="142.125"/>
    <n v="3.0457018639504792E-2"/>
    <n v="1.0641592670726003"/>
    <n v="65.300003000000004"/>
    <n v="1.1944869282777828"/>
    <x v="2"/>
    <x v="1"/>
  </r>
  <r>
    <x v="275"/>
    <n v="143.10000600000001"/>
    <n v="146.800003"/>
    <n v="141.64999399999999"/>
    <n v="144.300003"/>
    <n v="143.409119"/>
    <x v="275"/>
    <x v="274"/>
    <n v="141.375"/>
    <n v="3.0701822506008728E-2"/>
    <n v="1.0955014485766337"/>
    <n v="65.300003000000004"/>
    <n v="1.2098008632557029"/>
    <x v="2"/>
    <x v="1"/>
  </r>
  <r>
    <x v="276"/>
    <n v="147.199997"/>
    <n v="151.10000600000001"/>
    <n v="145.5"/>
    <n v="148.550003"/>
    <n v="147.63287399999999"/>
    <x v="276"/>
    <x v="275"/>
    <n v="142.2249985"/>
    <n v="3.0292469534673506E-2"/>
    <n v="1.0943951875636364"/>
    <n v="65.300003000000004"/>
    <n v="1.2748850869118642"/>
    <x v="2"/>
    <x v="1"/>
  </r>
  <r>
    <x v="277"/>
    <n v="149.39999399999999"/>
    <n v="149.39999399999999"/>
    <n v="146.550003"/>
    <n v="148.39999399999999"/>
    <n v="147.48379499999999"/>
    <x v="277"/>
    <x v="276"/>
    <n v="141.25"/>
    <n v="3.029827567551819E-2"/>
    <n v="1.116887834061012"/>
    <n v="65.300003000000004"/>
    <n v="1.2725878588397612"/>
    <x v="2"/>
    <x v="1"/>
  </r>
  <r>
    <x v="278"/>
    <n v="149.199997"/>
    <n v="154.300003"/>
    <n v="148.550003"/>
    <n v="151.449997"/>
    <n v="150.51495399999999"/>
    <x v="278"/>
    <x v="277"/>
    <n v="141.074997"/>
    <n v="3.0155473190330108E-2"/>
    <n v="1.0888642143570424"/>
    <n v="65.300003000000004"/>
    <n v="1.3192954064642231"/>
    <x v="2"/>
    <x v="1"/>
  </r>
  <r>
    <x v="279"/>
    <n v="150.800003"/>
    <n v="151"/>
    <n v="146.199997"/>
    <n v="147.64999399999999"/>
    <n v="146.73841899999999"/>
    <x v="279"/>
    <x v="278"/>
    <n v="137.29999549999999"/>
    <n v="2.9941511589757736E-2"/>
    <n v="1.0907078720925738"/>
    <n v="65.300003000000004"/>
    <n v="1.2611024076063211"/>
    <x v="2"/>
    <x v="1"/>
  </r>
  <r>
    <x v="280"/>
    <n v="148.699997"/>
    <n v="150.5"/>
    <n v="146.25"/>
    <n v="147.89999399999999"/>
    <n v="146.98687699999999"/>
    <x v="280"/>
    <x v="279"/>
    <n v="137.824997"/>
    <n v="2.994050069695053E-2"/>
    <n v="1.0136430008712554"/>
    <n v="65.300003000000004"/>
    <n v="1.2649308913508011"/>
    <x v="2"/>
    <x v="1"/>
  </r>
  <r>
    <x v="281"/>
    <n v="147.75"/>
    <n v="147.75"/>
    <n v="135.5"/>
    <n v="137.449997"/>
    <n v="136.601395"/>
    <x v="281"/>
    <x v="280"/>
    <n v="132.8499985"/>
    <n v="2.7153201181886855E-2"/>
    <n v="0.98156342264468799"/>
    <n v="65.300003000000004"/>
    <n v="1.1049003167733391"/>
    <x v="2"/>
    <x v="1"/>
  </r>
  <r>
    <x v="282"/>
    <n v="138"/>
    <n v="138.14999399999999"/>
    <n v="129.64999399999999"/>
    <n v="133.10000600000001"/>
    <n v="132.27825899999999"/>
    <x v="282"/>
    <x v="281"/>
    <n v="131.375"/>
    <n v="2.661003070373192E-2"/>
    <n v="0.96902646154750327"/>
    <n v="65.300003000000004"/>
    <n v="1.0382848374448008"/>
    <x v="2"/>
    <x v="1"/>
  </r>
  <r>
    <x v="283"/>
    <n v="135.5"/>
    <n v="136.699997"/>
    <n v="127.900002"/>
    <n v="131.39999399999999"/>
    <n v="130.58876000000001"/>
    <x v="283"/>
    <x v="282"/>
    <n v="130.824997"/>
    <n v="2.6563163828711836E-2"/>
    <n v="0.90560470181690267"/>
    <n v="65.300003000000004"/>
    <n v="1.0122509642151163"/>
    <x v="2"/>
    <x v="1"/>
  </r>
  <r>
    <x v="284"/>
    <n v="127.900002"/>
    <n v="128.800003"/>
    <n v="122.150002"/>
    <n v="122.800003"/>
    <n v="122.041855"/>
    <x v="284"/>
    <x v="283"/>
    <n v="128.1500015"/>
    <n v="2.3343037834435951E-2"/>
    <n v="0.93842178738546822"/>
    <n v="65.300003000000004"/>
    <n v="0.88055126123041672"/>
    <x v="2"/>
    <x v="1"/>
  </r>
  <r>
    <x v="285"/>
    <n v="123.699997"/>
    <n v="128.35000600000001"/>
    <n v="123.099998"/>
    <n v="127.25"/>
    <n v="126.464371"/>
    <x v="285"/>
    <x v="284"/>
    <n v="132.125"/>
    <n v="2.2645784703956728E-2"/>
    <n v="0.97971976490915669"/>
    <n v="65.300003000000004"/>
    <n v="0.94869822594035702"/>
    <x v="2"/>
    <x v="1"/>
  </r>
  <r>
    <x v="286"/>
    <n v="128.89999399999999"/>
    <n v="134.300003"/>
    <n v="127.5"/>
    <n v="132.85000600000001"/>
    <n v="132.02979999999999"/>
    <x v="286"/>
    <x v="285"/>
    <n v="133.2750015"/>
    <n v="2.2169551605731624E-2"/>
    <n v="0.97123887295403388"/>
    <n v="65.300003000000004"/>
    <n v="1.0344563537003206"/>
    <x v="2"/>
    <x v="1"/>
  </r>
  <r>
    <x v="287"/>
    <n v="134.949997"/>
    <n v="136"/>
    <n v="130.699997"/>
    <n v="131.699997"/>
    <n v="130.88690199999999"/>
    <x v="287"/>
    <x v="286"/>
    <n v="133.67499549999999"/>
    <n v="2.2727249340174293E-2"/>
    <n v="0.98303832670922042"/>
    <n v="65.300003000000004"/>
    <n v="1.0168451906502973"/>
    <x v="2"/>
    <x v="1"/>
  </r>
  <r>
    <x v="288"/>
    <n v="131.550003"/>
    <n v="134.39999399999999"/>
    <n v="130.300003"/>
    <n v="133.300003"/>
    <n v="132.47702000000001"/>
    <x v="288"/>
    <x v="287"/>
    <n v="134.050003"/>
    <n v="2.2691006478941608E-2"/>
    <n v="0.98451323077375263"/>
    <n v="65.300003000000004"/>
    <n v="1.0413475784985797"/>
    <x v="2"/>
    <x v="1"/>
  </r>
  <r>
    <x v="289"/>
    <n v="135.89999399999999"/>
    <n v="136.5"/>
    <n v="132.550003"/>
    <n v="133.5"/>
    <n v="132.675781"/>
    <x v="289"/>
    <x v="288"/>
    <n v="132.699997"/>
    <n v="2.3649511008995251E-2"/>
    <n v="0.98746303890281706"/>
    <n v="65.300003000000004"/>
    <n v="1.0444103195523589"/>
    <x v="3"/>
    <x v="1"/>
  </r>
  <r>
    <x v="290"/>
    <n v="136.949997"/>
    <n v="137.5"/>
    <n v="132.050003"/>
    <n v="133.89999399999999"/>
    <n v="133.07330300000001"/>
    <x v="290"/>
    <x v="289"/>
    <n v="133.27499399999999"/>
    <n v="2.378204193051647E-2"/>
    <n v="1.0674778288726643"/>
    <n v="65.300003000000004"/>
    <n v="1.0505358016599169"/>
    <x v="3"/>
    <x v="1"/>
  </r>
  <r>
    <x v="291"/>
    <n v="138"/>
    <n v="145.800003"/>
    <n v="136"/>
    <n v="144.75"/>
    <n v="143.85633899999999"/>
    <x v="291"/>
    <x v="290"/>
    <n v="138.800003"/>
    <n v="2.1775300915404347E-2"/>
    <n v="1.0398229628396938"/>
    <n v="65.300003000000004"/>
    <n v="1.2166920880539622"/>
    <x v="3"/>
    <x v="1"/>
  </r>
  <r>
    <x v="292"/>
    <n v="144.25"/>
    <n v="144.5"/>
    <n v="139.800003"/>
    <n v="141"/>
    <n v="140.12948600000001"/>
    <x v="292"/>
    <x v="291"/>
    <n v="137.550003"/>
    <n v="2.7170785598834117E-2"/>
    <n v="1.0394542091686947"/>
    <n v="65.300003000000004"/>
    <n v="1.1592648318867611"/>
    <x v="3"/>
    <x v="1"/>
  </r>
  <r>
    <x v="293"/>
    <n v="142.85000600000001"/>
    <n v="143.5"/>
    <n v="139.60000600000001"/>
    <n v="140.949997"/>
    <n v="140.07978800000001"/>
    <x v="293"/>
    <x v="292"/>
    <n v="138.42499549999999"/>
    <n v="2.8076232930978915E-2"/>
    <n v="1.021017631813381"/>
    <n v="65.300003000000004"/>
    <n v="1.15849908919606"/>
    <x v="3"/>
    <x v="1"/>
  </r>
  <r>
    <x v="294"/>
    <n v="141.14999399999999"/>
    <n v="142.64999399999999"/>
    <n v="138"/>
    <n v="138.449997"/>
    <n v="137.595215"/>
    <x v="294"/>
    <x v="293"/>
    <n v="138.04999549999999"/>
    <n v="2.7708943962425247E-2"/>
    <n v="1.0022123007870682"/>
    <n v="65.300003000000004"/>
    <n v="1.1202142517512592"/>
    <x v="3"/>
    <x v="1"/>
  </r>
  <r>
    <x v="295"/>
    <n v="139.64999399999999"/>
    <n v="139.64999399999999"/>
    <n v="133"/>
    <n v="135.89999399999999"/>
    <n v="135.060959"/>
    <x v="295"/>
    <x v="294"/>
    <n v="137.449997"/>
    <n v="2.7289677215301834E-2"/>
    <n v="0.98893805358681375"/>
    <n v="65.300003000000004"/>
    <n v="1.0811636716157575"/>
    <x v="3"/>
    <x v="1"/>
  </r>
  <r>
    <x v="296"/>
    <n v="135.39999399999999"/>
    <n v="137.10000600000001"/>
    <n v="132.85000600000001"/>
    <n v="134.10000600000001"/>
    <n v="133.27207899999999"/>
    <x v="296"/>
    <x v="295"/>
    <n v="137.550003"/>
    <n v="2.6994057169482451E-2"/>
    <n v="0.96386424201190846"/>
    <n v="65.300003000000004"/>
    <n v="1.0535987724227209"/>
    <x v="3"/>
    <x v="1"/>
  </r>
  <r>
    <x v="297"/>
    <n v="133.75"/>
    <n v="134.64999399999999"/>
    <n v="128.800003"/>
    <n v="130.699997"/>
    <n v="129.89308199999999"/>
    <x v="297"/>
    <x v="296"/>
    <n v="138.3499985"/>
    <n v="2.6330316889348886E-2"/>
    <n v="0.93620937597893783"/>
    <n v="65.300003000000004"/>
    <n v="1.001531255672377"/>
    <x v="3"/>
    <x v="1"/>
  </r>
  <r>
    <x v="298"/>
    <n v="131.5"/>
    <n v="134.35000600000001"/>
    <n v="126.5"/>
    <n v="126.949997"/>
    <n v="126.166222"/>
    <x v="298"/>
    <x v="297"/>
    <n v="138.949997"/>
    <n v="2.5332423785764568E-2"/>
    <n v="0.94210910285653104"/>
    <n v="65.300003000000004"/>
    <n v="0.94410399950517598"/>
    <x v="3"/>
    <x v="1"/>
  </r>
  <r>
    <x v="299"/>
    <n v="129.39999399999999"/>
    <n v="130.050003"/>
    <n v="126"/>
    <n v="127.75"/>
    <n v="126.961288"/>
    <x v="299"/>
    <x v="298"/>
    <n v="139.4749985"/>
    <n v="2.5793959070795774E-2"/>
    <n v="0.94579641832759365"/>
    <n v="65.300003000000004"/>
    <n v="0.95635519342931719"/>
    <x v="3"/>
    <x v="1"/>
  </r>
  <r>
    <x v="300"/>
    <n v="129.800003"/>
    <n v="130.39999399999999"/>
    <n v="127.800003"/>
    <n v="128.25"/>
    <n v="127.45819899999999"/>
    <x v="300"/>
    <x v="299"/>
    <n v="137.300003"/>
    <n v="2.5904640305281428E-2"/>
    <n v="0.95612085739878372"/>
    <n v="65.300003000000004"/>
    <n v="0.96401216091827735"/>
    <x v="3"/>
    <x v="1"/>
  </r>
  <r>
    <x v="301"/>
    <n v="128.10000600000001"/>
    <n v="130.300003"/>
    <n v="126.349998"/>
    <n v="129.64999399999999"/>
    <n v="128.849548"/>
    <x v="301"/>
    <x v="300"/>
    <n v="139.25"/>
    <n v="2.5965535137938096E-2"/>
    <n v="0.96054568021184483"/>
    <n v="65.300003000000004"/>
    <n v="0.98545157800375571"/>
    <x v="3"/>
    <x v="1"/>
  </r>
  <r>
    <x v="302"/>
    <n v="131.050003"/>
    <n v="133.10000600000001"/>
    <n v="128.300003"/>
    <n v="130.25"/>
    <n v="129.44584699999999"/>
    <x v="302"/>
    <x v="301"/>
    <n v="144.125"/>
    <n v="2.5947286908107978E-2"/>
    <n v="0.98451323077375275"/>
    <n v="65.300003000000004"/>
    <n v="0.9946400308741179"/>
    <x v="3"/>
    <x v="1"/>
  </r>
  <r>
    <x v="303"/>
    <n v="129.699997"/>
    <n v="134.60000600000001"/>
    <n v="128.449997"/>
    <n v="133.5"/>
    <n v="132.675781"/>
    <x v="303"/>
    <x v="302"/>
    <n v="153.5"/>
    <n v="2.5985174519916106E-2"/>
    <n v="1.0103244390711921"/>
    <n v="65.300003000000004"/>
    <n v="1.0444103195523589"/>
    <x v="3"/>
    <x v="1"/>
  </r>
  <r>
    <x v="304"/>
    <n v="134.89999399999999"/>
    <n v="138.89999399999999"/>
    <n v="134.10000600000001"/>
    <n v="137"/>
    <n v="136.15417500000001"/>
    <x v="304"/>
    <x v="303"/>
    <n v="152.4749985"/>
    <n v="2.5950946991409856E-2"/>
    <n v="0.98598813483828518"/>
    <n v="65.300003000000004"/>
    <n v="1.0980090919750798"/>
    <x v="3"/>
    <x v="1"/>
  </r>
  <r>
    <x v="305"/>
    <n v="138.39999399999999"/>
    <n v="140.800003"/>
    <n v="131.25"/>
    <n v="133.699997"/>
    <n v="132.87455700000001"/>
    <x v="305"/>
    <x v="304"/>
    <n v="151.4000015"/>
    <n v="2.5420155480114504E-2"/>
    <n v="1.0003686430515371"/>
    <n v="65.300003000000004"/>
    <n v="1.047473060606138"/>
    <x v="3"/>
    <x v="1"/>
  </r>
  <r>
    <x v="306"/>
    <n v="134.14999399999999"/>
    <n v="136.75"/>
    <n v="130.85000600000001"/>
    <n v="135.64999399999999"/>
    <n v="134.81251499999999"/>
    <x v="306"/>
    <x v="305"/>
    <n v="153.17499549999999"/>
    <n v="2.5428918997405143E-2"/>
    <n v="0.99410027312240901"/>
    <n v="65.300003000000004"/>
    <n v="1.0773351878712776"/>
    <x v="3"/>
    <x v="1"/>
  </r>
  <r>
    <x v="307"/>
    <n v="139"/>
    <n v="143.25"/>
    <n v="133.5"/>
    <n v="134.800003"/>
    <n v="133.967758"/>
    <x v="307"/>
    <x v="306"/>
    <n v="153.425003"/>
    <n v="2.6209764784017622E-2"/>
    <n v="0.97271377701856654"/>
    <n v="65.300003000000004"/>
    <n v="1.0643184809654602"/>
    <x v="3"/>
    <x v="1"/>
  </r>
  <r>
    <x v="308"/>
    <n v="132"/>
    <n v="133"/>
    <n v="130"/>
    <n v="131.89999399999999"/>
    <n v="131.08566300000001"/>
    <x v="308"/>
    <x v="307"/>
    <n v="151.67499549999999"/>
    <n v="2.5552818950570683E-2"/>
    <n v="0.97824475022516055"/>
    <n v="65.300003000000004"/>
    <n v="1.0199079317040765"/>
    <x v="3"/>
    <x v="1"/>
  </r>
  <r>
    <x v="309"/>
    <n v="133.199997"/>
    <n v="134.5"/>
    <n v="130.300003"/>
    <n v="132.64999399999999"/>
    <n v="131.83102400000001"/>
    <x v="309"/>
    <x v="308"/>
    <n v="153.199997"/>
    <n v="2.5733059508389583E-2"/>
    <n v="0.97971976490915702"/>
    <n v="65.300003000000004"/>
    <n v="1.0313933829375166"/>
    <x v="3"/>
    <x v="1"/>
  </r>
  <r>
    <x v="310"/>
    <n v="133.64999399999999"/>
    <n v="134"/>
    <n v="131.10000600000001"/>
    <n v="132.85000600000001"/>
    <n v="132.02979999999999"/>
    <x v="310"/>
    <x v="309"/>
    <n v="156.60000600000001"/>
    <n v="2.5689204041205914E-2"/>
    <n v="0.98893805358681397"/>
    <n v="65.300003000000004"/>
    <n v="1.0344563537003206"/>
    <x v="4"/>
    <x v="1"/>
  </r>
  <r>
    <x v="311"/>
    <n v="135"/>
    <n v="137.39999399999999"/>
    <n v="133.550003"/>
    <n v="134.10000600000001"/>
    <n v="133.27207899999999"/>
    <x v="311"/>
    <x v="310"/>
    <n v="156.925003"/>
    <n v="2.5754693032261914E-2"/>
    <n v="1.0022123007870685"/>
    <n v="65.300003000000004"/>
    <n v="1.0535987724227209"/>
    <x v="4"/>
    <x v="1"/>
  </r>
  <r>
    <x v="312"/>
    <n v="135.60000600000001"/>
    <n v="137"/>
    <n v="134"/>
    <n v="135.89999399999999"/>
    <n v="135.060959"/>
    <x v="312"/>
    <x v="311"/>
    <n v="159.75"/>
    <n v="2.5898578973953302E-2"/>
    <n v="1.0151179049357879"/>
    <n v="65.300003000000004"/>
    <n v="1.0811636716157575"/>
    <x v="4"/>
    <x v="1"/>
  </r>
  <r>
    <x v="313"/>
    <n v="137"/>
    <n v="138"/>
    <n v="136"/>
    <n v="137.64999399999999"/>
    <n v="136.80015599999999"/>
    <x v="313"/>
    <x v="312"/>
    <n v="161.25"/>
    <n v="2.6062963109668932E-2"/>
    <n v="1.0250737009554429"/>
    <n v="65.300003000000004"/>
    <n v="1.107963057827118"/>
    <x v="4"/>
    <x v="1"/>
  </r>
  <r>
    <x v="314"/>
    <n v="137.64999399999999"/>
    <n v="142.300003"/>
    <n v="137.64999399999999"/>
    <n v="139"/>
    <n v="138.14183"/>
    <x v="314"/>
    <x v="313"/>
    <n v="161.574997"/>
    <n v="3.1614068758782775E-2"/>
    <n v="1.0398229628396938"/>
    <n v="65.300003000000004"/>
    <n v="1.1286369619309204"/>
    <x v="4"/>
    <x v="1"/>
  </r>
  <r>
    <x v="315"/>
    <n v="140.60000600000001"/>
    <n v="141.5"/>
    <n v="138.699997"/>
    <n v="141"/>
    <n v="140.12948600000001"/>
    <x v="315"/>
    <x v="314"/>
    <n v="162.2750015"/>
    <n v="3.1581611627968242E-2"/>
    <n v="1.0766961175503211"/>
    <n v="65.300003000000004"/>
    <n v="1.1592648318867611"/>
    <x v="4"/>
    <x v="1"/>
  </r>
  <r>
    <x v="316"/>
    <n v="144.050003"/>
    <n v="146.699997"/>
    <n v="142.75"/>
    <n v="146"/>
    <n v="145.09861799999999"/>
    <x v="316"/>
    <x v="315"/>
    <n v="163.9000015"/>
    <n v="3.1315285081761977E-2"/>
    <n v="1.1132005185899494"/>
    <n v="65.300003000000004"/>
    <n v="1.2358345067763625"/>
    <x v="4"/>
    <x v="1"/>
  </r>
  <r>
    <x v="317"/>
    <n v="146.5"/>
    <n v="151.5"/>
    <n v="145.64999399999999"/>
    <n v="150.949997"/>
    <n v="150.01805100000001"/>
    <x v="317"/>
    <x v="316"/>
    <n v="166.824997"/>
    <n v="3.152169307853795E-2"/>
    <n v="1.1150441763254808"/>
    <n v="65.300003000000004"/>
    <n v="1.3116384389752629"/>
    <x v="4"/>
    <x v="1"/>
  </r>
  <r>
    <x v="318"/>
    <n v="150.949997"/>
    <n v="153.85000600000001"/>
    <n v="150"/>
    <n v="151.199997"/>
    <n v="150.26649499999999"/>
    <x v="318"/>
    <x v="317"/>
    <n v="164.4000015"/>
    <n v="3.2985079239968289E-2"/>
    <n v="1.0792772826278507"/>
    <n v="65.300003000000004"/>
    <n v="1.3154669227197431"/>
    <x v="4"/>
    <x v="1"/>
  </r>
  <r>
    <x v="319"/>
    <n v="150"/>
    <n v="150"/>
    <n v="145.35000600000001"/>
    <n v="146.35000600000001"/>
    <n v="145.44645700000001"/>
    <x v="319"/>
    <x v="318"/>
    <n v="162.60000600000001"/>
    <n v="3.2434775435037894E-2"/>
    <n v="1.0977138599831646"/>
    <n v="65.300003000000004"/>
    <n v="1.2411944759022446"/>
    <x v="4"/>
    <x v="1"/>
  </r>
  <r>
    <x v="320"/>
    <n v="148.699997"/>
    <n v="150.800003"/>
    <n v="148"/>
    <n v="148.85000600000001"/>
    <n v="147.931015"/>
    <x v="320"/>
    <x v="319"/>
    <n v="163.25"/>
    <n v="3.2398012554941666E-2"/>
    <n v="1.1651916888558271"/>
    <n v="65.300003000000004"/>
    <n v="1.2794793133470452"/>
    <x v="4"/>
    <x v="1"/>
  </r>
  <r>
    <x v="321"/>
    <n v="152.5"/>
    <n v="159.35000600000001"/>
    <n v="152.199997"/>
    <n v="158"/>
    <n v="157.02452099999999"/>
    <x v="321"/>
    <x v="320"/>
    <n v="168.449997"/>
    <n v="3.0789910176138677E-2"/>
    <n v="1.2794984684587722"/>
    <n v="65.300003000000004"/>
    <n v="1.419601726511406"/>
    <x v="4"/>
    <x v="1"/>
  </r>
  <r>
    <x v="322"/>
    <n v="158.85000600000001"/>
    <n v="178.800003"/>
    <n v="158.550003"/>
    <n v="173.5"/>
    <n v="172.42881800000001"/>
    <x v="322"/>
    <x v="321"/>
    <n v="178.0250015"/>
    <n v="2.5438785165197753E-2"/>
    <n v="1.2385692446060828"/>
    <n v="65.300003000000004"/>
    <n v="1.6569677186691705"/>
    <x v="4"/>
    <x v="1"/>
  </r>
  <r>
    <x v="323"/>
    <n v="171.39999399999999"/>
    <n v="176.35000600000001"/>
    <n v="166.550003"/>
    <n v="167.949997"/>
    <n v="166.91308599999999"/>
    <x v="323"/>
    <x v="322"/>
    <n v="174.824997"/>
    <n v="2.4899598888810878E-2"/>
    <n v="1.2470501365612057"/>
    <n v="65.300003000000004"/>
    <n v="1.5719753335999078"/>
    <x v="4"/>
    <x v="1"/>
  </r>
  <r>
    <x v="324"/>
    <n v="170.050003"/>
    <n v="171.550003"/>
    <n v="165.550003"/>
    <n v="169.10000600000001"/>
    <n v="168.056015"/>
    <x v="324"/>
    <x v="323"/>
    <n v="174.82500450000001"/>
    <n v="2.491533195595428E-2"/>
    <n v="1.2588494796969278"/>
    <n v="65.300003000000004"/>
    <n v="1.5895864966499311"/>
    <x v="4"/>
    <x v="1"/>
  </r>
  <r>
    <x v="325"/>
    <n v="169.5"/>
    <n v="173.89999399999999"/>
    <n v="165.550003"/>
    <n v="170.699997"/>
    <n v="169.646118"/>
    <x v="325"/>
    <x v="324"/>
    <n v="167.625"/>
    <n v="2.493034391877464E-2"/>
    <n v="1.2688052757165829"/>
    <n v="65.300003000000004"/>
    <n v="1.6140886547891886"/>
    <x v="4"/>
    <x v="1"/>
  </r>
  <r>
    <x v="326"/>
    <n v="171.85000600000001"/>
    <n v="175.5"/>
    <n v="171.10000600000001"/>
    <n v="172.050003"/>
    <n v="170.98779300000001"/>
    <x v="326"/>
    <x v="325"/>
    <n v="168.5"/>
    <n v="2.4926742546378111E-2"/>
    <n v="1.2643804529035219"/>
    <n v="65.300003000000004"/>
    <n v="1.634762558892991"/>
    <x v="4"/>
    <x v="1"/>
  </r>
  <r>
    <x v="327"/>
    <n v="175"/>
    <n v="176.800003"/>
    <n v="169.25"/>
    <n v="171.449997"/>
    <n v="170.39149499999999"/>
    <x v="327"/>
    <x v="326"/>
    <n v="170.324997"/>
    <n v="2.4880489339785025E-2"/>
    <n v="1.2813421261943034"/>
    <n v="65.300003000000004"/>
    <n v="1.625574106022629"/>
    <x v="4"/>
    <x v="1"/>
  </r>
  <r>
    <x v="328"/>
    <n v="171.60000600000001"/>
    <n v="175"/>
    <n v="171.050003"/>
    <n v="173.75"/>
    <n v="172.67729199999999"/>
    <x v="328"/>
    <x v="327"/>
    <n v="174.8499985"/>
    <n v="3.1786984172525838E-2"/>
    <n v="1.3300147346601174"/>
    <n v="65.300003000000004"/>
    <n v="1.6607962024136507"/>
    <x v="4"/>
    <x v="1"/>
  </r>
  <r>
    <x v="329"/>
    <n v="174.64999399999999"/>
    <n v="183.85000600000001"/>
    <n v="174.64999399999999"/>
    <n v="180.35000600000001"/>
    <n v="179.23654199999999"/>
    <x v="329"/>
    <x v="328"/>
    <n v="183.35000600000001"/>
    <n v="3.3821879941907843E-2"/>
    <n v="1.3255899118470564"/>
    <n v="65.300003000000004"/>
    <n v="1.7618682651515345"/>
    <x v="4"/>
    <x v="1"/>
  </r>
  <r>
    <x v="330"/>
    <n v="182.35000600000001"/>
    <n v="182.39999399999999"/>
    <n v="178.10000600000001"/>
    <n v="179.75"/>
    <n v="178.640244"/>
    <x v="330"/>
    <x v="329"/>
    <n v="181.5999985"/>
    <n v="3.3779506556570846E-2"/>
    <n v="1.3539822852220254"/>
    <n v="65.300003000000004"/>
    <n v="1.7526798122811724"/>
    <x v="5"/>
    <x v="1"/>
  </r>
  <r>
    <x v="331"/>
    <n v="184"/>
    <n v="187.35000600000001"/>
    <n v="181.10000600000001"/>
    <n v="183.60000600000001"/>
    <n v="182.466476"/>
    <x v="331"/>
    <x v="330"/>
    <n v="183.875"/>
    <n v="3.3717510652488528E-2"/>
    <n v="1.3632005738996822"/>
    <n v="65.300003000000004"/>
    <n v="1.8116385538297755"/>
    <x v="5"/>
    <x v="1"/>
  </r>
  <r>
    <x v="332"/>
    <n v="185"/>
    <n v="186"/>
    <n v="183.25"/>
    <n v="184.85000600000001"/>
    <n v="183.708755"/>
    <x v="332"/>
    <x v="331"/>
    <n v="184.35000600000001"/>
    <n v="3.5006947113065505E-2"/>
    <n v="1.358038243744623"/>
    <n v="65.300003000000004"/>
    <n v="1.8307809725521758"/>
    <x v="5"/>
    <x v="1"/>
  </r>
  <r>
    <x v="333"/>
    <n v="186.5"/>
    <n v="188.800003"/>
    <n v="182.199997"/>
    <n v="184.14999399999999"/>
    <n v="183.01307700000001"/>
    <x v="333"/>
    <x v="332"/>
    <n v="185.324997"/>
    <n v="3.7006127621087494E-2"/>
    <n v="1.3536135315510263"/>
    <n v="65.300003000000004"/>
    <n v="1.8200610343004116"/>
    <x v="5"/>
    <x v="1"/>
  </r>
  <r>
    <x v="334"/>
    <n v="184.449997"/>
    <n v="186.449997"/>
    <n v="182.699997"/>
    <n v="183.550003"/>
    <n v="182.41677899999999"/>
    <x v="334"/>
    <x v="333"/>
    <n v="187.425003"/>
    <n v="3.766162764500381E-2"/>
    <n v="1.3407079274023066"/>
    <n v="65.300003000000004"/>
    <n v="1.8108728111390744"/>
    <x v="5"/>
    <x v="1"/>
  </r>
  <r>
    <x v="335"/>
    <n v="184.949997"/>
    <n v="185.699997"/>
    <n v="178.949997"/>
    <n v="181.800003"/>
    <n v="180.67759699999999"/>
    <x v="335"/>
    <x v="334"/>
    <n v="187.5"/>
    <n v="3.8530403222958157E-2"/>
    <n v="1.3473450510024338"/>
    <n v="65.300003000000004"/>
    <n v="1.7840734249277139"/>
    <x v="5"/>
    <x v="1"/>
  </r>
  <r>
    <x v="336"/>
    <n v="183"/>
    <n v="186.39999399999999"/>
    <n v="181.64999399999999"/>
    <n v="182.699997"/>
    <n v="181.57203699999999"/>
    <x v="336"/>
    <x v="335"/>
    <n v="189.04999549999999"/>
    <n v="3.9250691817532747E-2"/>
    <n v="1.3097344995692723"/>
    <n v="65.300003000000004"/>
    <n v="1.7978558745242321"/>
    <x v="5"/>
    <x v="1"/>
  </r>
  <r>
    <x v="337"/>
    <n v="182.699997"/>
    <n v="182.699997"/>
    <n v="176.39999399999999"/>
    <n v="177.60000600000001"/>
    <n v="176.503525"/>
    <x v="337"/>
    <x v="336"/>
    <n v="187.175003"/>
    <n v="3.856367097317602E-2"/>
    <n v="1.3189527882469292"/>
    <n v="65.300003000000004"/>
    <n v="1.7197549439622537"/>
    <x v="5"/>
    <x v="1"/>
  </r>
  <r>
    <x v="338"/>
    <n v="177.949997"/>
    <n v="181.449997"/>
    <n v="176.5"/>
    <n v="178.85000600000001"/>
    <n v="177.74580399999999"/>
    <x v="338"/>
    <x v="337"/>
    <n v="188.5"/>
    <n v="3.9700826766200063E-2"/>
    <n v="1.3101031426208072"/>
    <n v="65.300003000000004"/>
    <n v="1.738897362684654"/>
    <x v="5"/>
    <x v="1"/>
  </r>
  <r>
    <x v="339"/>
    <n v="181"/>
    <n v="181.5"/>
    <n v="176.699997"/>
    <n v="177.64999399999999"/>
    <n v="176.55320699999999"/>
    <x v="339"/>
    <x v="338"/>
    <n v="199.14999399999999"/>
    <n v="4.0880122671873124E-2"/>
    <n v="1.319321431298464"/>
    <n v="65.300003000000004"/>
    <n v="1.7205204569439296"/>
    <x v="5"/>
    <x v="1"/>
  </r>
  <r>
    <x v="340"/>
    <n v="176.449997"/>
    <n v="179.699997"/>
    <n v="173.25"/>
    <n v="178.89999399999999"/>
    <n v="177.79548600000001"/>
    <x v="340"/>
    <x v="339"/>
    <n v="208.3499985"/>
    <n v="4.0979063464799848E-2"/>
    <n v="1.3462389006089004"/>
    <n v="65.300003000000004"/>
    <n v="1.7396628756663302"/>
    <x v="5"/>
    <x v="1"/>
  </r>
  <r>
    <x v="341"/>
    <n v="181"/>
    <n v="183.800003"/>
    <n v="180.10000600000001"/>
    <n v="182.550003"/>
    <n v="181.42295799999999"/>
    <x v="341"/>
    <x v="340"/>
    <n v="212.57500450000001"/>
    <n v="4.1311838958445923E-2"/>
    <n v="1.339970420060308"/>
    <n v="65.300003000000004"/>
    <n v="1.7955588761611541"/>
    <x v="5"/>
    <x v="1"/>
  </r>
  <r>
    <x v="342"/>
    <n v="184"/>
    <n v="184"/>
    <n v="180.64999399999999"/>
    <n v="181.699997"/>
    <n v="180.57820100000001"/>
    <x v="342"/>
    <x v="341"/>
    <n v="213.4000015"/>
    <n v="4.2204293737851041E-2"/>
    <n v="1.3314896387246493"/>
    <n v="65.300003000000004"/>
    <n v="1.7825419395463118"/>
    <x v="5"/>
    <x v="1"/>
  </r>
  <r>
    <x v="343"/>
    <n v="180.89999399999999"/>
    <n v="181.5"/>
    <n v="176.64999399999999"/>
    <n v="180.550003"/>
    <n v="179.435303"/>
    <x v="343"/>
    <x v="342"/>
    <n v="220.42499549999999"/>
    <n v="4.8756352471623493E-2"/>
    <n v="1.2134955436506416"/>
    <n v="65.300003000000004"/>
    <n v="1.7649310062053136"/>
    <x v="5"/>
    <x v="1"/>
  </r>
  <r>
    <x v="344"/>
    <n v="176"/>
    <n v="177.550003"/>
    <n v="162.5"/>
    <n v="164.550003"/>
    <n v="163.534088"/>
    <x v="344"/>
    <x v="343"/>
    <n v="205.25"/>
    <n v="4.4183640658699772E-2"/>
    <n v="1.2164453517797063"/>
    <n v="65.300003000000004"/>
    <n v="1.5199080465585888"/>
    <x v="5"/>
    <x v="1"/>
  </r>
  <r>
    <x v="345"/>
    <n v="164.550003"/>
    <n v="169.199997"/>
    <n v="156.699997"/>
    <n v="164.949997"/>
    <n v="163.93161000000001"/>
    <x v="345"/>
    <x v="344"/>
    <n v="211.79999549999999"/>
    <n v="4.4585782048043934E-2"/>
    <n v="1.2477875332837396"/>
    <n v="65.300003000000004"/>
    <n v="1.5260335286661471"/>
    <x v="5"/>
    <x v="1"/>
  </r>
  <r>
    <x v="346"/>
    <n v="165"/>
    <n v="169.699997"/>
    <n v="163.39999399999999"/>
    <n v="169.199997"/>
    <n v="168.15536499999999"/>
    <x v="346"/>
    <x v="345"/>
    <n v="222.04999549999999"/>
    <n v="4.5711955888675743E-2"/>
    <n v="1.2975662921430866"/>
    <n v="65.300003000000004"/>
    <n v="1.5911177523223083"/>
    <x v="5"/>
    <x v="1"/>
  </r>
  <r>
    <x v="347"/>
    <n v="172"/>
    <n v="178"/>
    <n v="172"/>
    <n v="175.949997"/>
    <n v="174.86369300000001"/>
    <x v="347"/>
    <x v="346"/>
    <n v="233.2750015"/>
    <n v="4.6229948154470846E-2"/>
    <n v="1.3742625203128704"/>
    <n v="65.300003000000004"/>
    <n v="1.6944868134232702"/>
    <x v="5"/>
    <x v="1"/>
  </r>
  <r>
    <x v="348"/>
    <n v="179.85000600000001"/>
    <n v="187.39999399999999"/>
    <n v="179"/>
    <n v="186.35000600000001"/>
    <n v="185.19950900000001"/>
    <x v="348"/>
    <x v="347"/>
    <n v="237.85000600000001"/>
    <n v="4.6768093460148999E-2"/>
    <n v="1.3528760242090281"/>
    <n v="65.300003000000004"/>
    <n v="1.8537518750190562"/>
    <x v="5"/>
    <x v="1"/>
  </r>
  <r>
    <x v="349"/>
    <n v="187.89999399999999"/>
    <n v="188.449997"/>
    <n v="181.10000600000001"/>
    <n v="183.449997"/>
    <n v="182.317398"/>
    <x v="349"/>
    <x v="348"/>
    <n v="231.29999549999999"/>
    <n v="4.6320438016446308E-2"/>
    <n v="1.358038243744623"/>
    <n v="65.300003000000004"/>
    <n v="1.8093413257576725"/>
    <x v="5"/>
    <x v="1"/>
  </r>
  <r>
    <x v="350"/>
    <n v="183.10000600000001"/>
    <n v="185.39999399999999"/>
    <n v="180.39999399999999"/>
    <n v="184.14999399999999"/>
    <n v="183.01307700000001"/>
    <x v="350"/>
    <x v="349"/>
    <n v="225.824997"/>
    <n v="4.6604322007084441E-2"/>
    <n v="1.3558259429575568"/>
    <n v="65.300003000000004"/>
    <n v="1.8200610343004116"/>
    <x v="5"/>
    <x v="1"/>
  </r>
  <r>
    <x v="351"/>
    <n v="184.85000600000001"/>
    <n v="187.5"/>
    <n v="182.800003"/>
    <n v="183.85000600000001"/>
    <n v="182.714935"/>
    <x v="351"/>
    <x v="350"/>
    <n v="225.324997"/>
    <n v="4.6561200784774805E-2"/>
    <n v="1.3753686707064037"/>
    <n v="65.300003000000004"/>
    <n v="1.8154670375742554"/>
    <x v="5"/>
    <x v="1"/>
  </r>
  <r>
    <x v="352"/>
    <n v="184.949997"/>
    <n v="187"/>
    <n v="184.5"/>
    <n v="186.5"/>
    <n v="185.348557"/>
    <x v="352"/>
    <x v="351"/>
    <n v="224.60000600000001"/>
    <n v="4.6554061342341926E-2"/>
    <n v="1.4107669213524989"/>
    <n v="65.300003000000004"/>
    <n v="1.8560488733821343"/>
    <x v="6"/>
    <x v="2"/>
  </r>
  <r>
    <x v="353"/>
    <n v="191.800003"/>
    <n v="193"/>
    <n v="188.75"/>
    <n v="191.300003"/>
    <n v="190.118942"/>
    <x v="353"/>
    <x v="352"/>
    <n v="235.45000450000001"/>
    <n v="4.6927944273344409E-2"/>
    <n v="1.4247786758947516"/>
    <n v="65.300003000000004"/>
    <n v="1.9295558072179566"/>
    <x v="6"/>
    <x v="2"/>
  </r>
  <r>
    <x v="354"/>
    <n v="187.10000600000001"/>
    <n v="193.89999399999999"/>
    <n v="185.050003"/>
    <n v="193.199997"/>
    <n v="192.00720200000001"/>
    <x v="354"/>
    <x v="353"/>
    <n v="257.59999849999997"/>
    <n v="4.699392665737525E-2"/>
    <n v="1.4410028418435348"/>
    <n v="65.300003000000004"/>
    <n v="1.9586521917923951"/>
    <x v="6"/>
    <x v="2"/>
  </r>
  <r>
    <x v="355"/>
    <n v="194.449997"/>
    <n v="197.60000600000001"/>
    <n v="190.64999399999999"/>
    <n v="195.39999399999999"/>
    <n v="194.19361900000001"/>
    <x v="355"/>
    <x v="354"/>
    <n v="263.199997"/>
    <n v="4.7491737121598022E-2"/>
    <n v="1.45095863786319"/>
    <n v="65.300003000000004"/>
    <n v="1.9923428028020149"/>
    <x v="6"/>
    <x v="2"/>
  </r>
  <r>
    <x v="356"/>
    <n v="197"/>
    <n v="200.35000600000001"/>
    <n v="195.10000600000001"/>
    <n v="196.75"/>
    <n v="195.53529399999999"/>
    <x v="356"/>
    <x v="355"/>
    <n v="261.449997"/>
    <n v="4.8513958479914153E-2"/>
    <n v="1.4612830769343799"/>
    <n v="65.300003000000004"/>
    <n v="2.0130167069058174"/>
    <x v="6"/>
    <x v="2"/>
  </r>
  <r>
    <x v="357"/>
    <n v="198.75"/>
    <n v="201.5"/>
    <n v="197.10000600000001"/>
    <n v="198.14999399999999"/>
    <n v="196.92665099999999"/>
    <x v="357"/>
    <x v="356"/>
    <n v="257.02499399999999"/>
    <n v="4.9040612068976745E-2"/>
    <n v="1.6272122731322032"/>
    <n v="65.300003000000004"/>
    <n v="2.0344561239912955"/>
    <x v="6"/>
    <x v="2"/>
  </r>
  <r>
    <x v="358"/>
    <n v="199.89999399999999"/>
    <n v="225.39999399999999"/>
    <n v="199.64999399999999"/>
    <n v="220.64999399999999"/>
    <n v="219.28772000000001"/>
    <x v="358"/>
    <x v="357"/>
    <n v="278.300003"/>
    <n v="4.6390005397525087E-2"/>
    <n v="1.7536872601613338"/>
    <n v="65.300003000000004"/>
    <n v="2.3790196609945022"/>
    <x v="6"/>
    <x v="2"/>
  </r>
  <r>
    <x v="359"/>
    <n v="227"/>
    <n v="252.39999399999999"/>
    <n v="224.10000600000001"/>
    <n v="237.800003"/>
    <n v="236.33184800000001"/>
    <x v="359"/>
    <x v="358"/>
    <n v="281.42499550000002"/>
    <n v="4.4929195749374887E-2"/>
    <n v="1.7890855108074291"/>
    <n v="65.300003000000004"/>
    <n v="2.6416537836912504"/>
    <x v="6"/>
    <x v="2"/>
  </r>
  <r>
    <x v="360"/>
    <n v="242.89999399999999"/>
    <n v="248.800003"/>
    <n v="238.39999399999999"/>
    <n v="242.60000600000001"/>
    <n v="241.10221899999999"/>
    <x v="360"/>
    <x v="359"/>
    <n v="285.75"/>
    <n v="4.5127725787747167E-2"/>
    <n v="1.8075220881627427"/>
    <n v="65.300003000000004"/>
    <n v="2.7151607175270724"/>
    <x v="6"/>
    <x v="2"/>
  </r>
  <r>
    <x v="361"/>
    <n v="242.85000600000001"/>
    <n v="249.800003"/>
    <n v="238.60000600000001"/>
    <n v="245.10000600000001"/>
    <n v="243.586792"/>
    <x v="361"/>
    <x v="360"/>
    <n v="285.050003"/>
    <n v="4.5781207888463606E-2"/>
    <n v="1.9196163457396931"/>
    <n v="65.300003000000004"/>
    <n v="2.7534455549718735"/>
    <x v="6"/>
    <x v="2"/>
  </r>
  <r>
    <x v="362"/>
    <n v="246"/>
    <n v="264.64999399999999"/>
    <n v="242.60000600000001"/>
    <n v="260.29998799999998"/>
    <n v="258.69293199999998"/>
    <x v="362"/>
    <x v="361"/>
    <n v="292.84999099999999"/>
    <n v="4.4748179380779241E-2"/>
    <n v="1.8137904580918709"/>
    <n v="65.300003000000004"/>
    <n v="2.986217090985432"/>
    <x v="6"/>
    <x v="2"/>
  </r>
  <r>
    <x v="363"/>
    <n v="261.64999399999999"/>
    <n v="262.45001200000002"/>
    <n v="241.14999399999999"/>
    <n v="245.949997"/>
    <n v="244.43151900000001"/>
    <x v="363"/>
    <x v="362"/>
    <n v="289.65000150000003"/>
    <n v="4.3778955227564018E-2"/>
    <n v="1.9074482489329718"/>
    <n v="65.300003000000004"/>
    <n v="2.7664622618776904"/>
    <x v="6"/>
    <x v="2"/>
  </r>
  <r>
    <x v="364"/>
    <n v="251.5"/>
    <n v="261.70001200000002"/>
    <n v="251.300003"/>
    <n v="258.64999399999999"/>
    <n v="257.05313100000001"/>
    <x v="364"/>
    <x v="363"/>
    <n v="293.925003"/>
    <n v="4.3147624094000622E-2"/>
    <n v="2.0272860017425107"/>
    <n v="65.300003000000004"/>
    <n v="2.9609491901554734"/>
    <x v="6"/>
    <x v="2"/>
  </r>
  <r>
    <x v="365"/>
    <n v="260"/>
    <n v="277.5"/>
    <n v="258.85000600000001"/>
    <n v="274.89999399999999"/>
    <n v="273.202789"/>
    <x v="365"/>
    <x v="364"/>
    <n v="302.52499399999999"/>
    <n v="4.2519859350522562E-2"/>
    <n v="2.143067796029452"/>
    <n v="65.300003000000004"/>
    <n v="3.2098006335466782"/>
    <x v="6"/>
    <x v="2"/>
  </r>
  <r>
    <x v="366"/>
    <n v="281"/>
    <n v="299"/>
    <n v="280"/>
    <n v="290.60000600000001"/>
    <n v="288.80587800000001"/>
    <x v="366"/>
    <x v="365"/>
    <n v="307.22500600000001"/>
    <n v="4.2390144041995668E-2"/>
    <n v="2.1338495073517949"/>
    <n v="65.300003000000004"/>
    <n v="3.4502295964672465"/>
    <x v="6"/>
    <x v="2"/>
  </r>
  <r>
    <x v="367"/>
    <n v="295.95001200000002"/>
    <n v="306.89999399999999"/>
    <n v="278.35000600000001"/>
    <n v="289.35000600000001"/>
    <n v="287.56359900000001"/>
    <x v="367"/>
    <x v="366"/>
    <n v="300.60000600000001"/>
    <n v="4.2468933812401591E-2"/>
    <n v="2.0586281832465434"/>
    <n v="65.300003000000004"/>
    <n v="3.4310871777448462"/>
    <x v="6"/>
    <x v="2"/>
  </r>
  <r>
    <x v="368"/>
    <n v="296.89999399999999"/>
    <n v="299.5"/>
    <n v="277.35000600000001"/>
    <n v="279.14999399999999"/>
    <n v="277.42654399999998"/>
    <x v="368"/>
    <x v="367"/>
    <n v="291.824997"/>
    <n v="4.2044994574429548E-2"/>
    <n v="1.972713777018567"/>
    <n v="65.300003000000004"/>
    <n v="3.2748848572028391"/>
    <x v="6"/>
    <x v="2"/>
  </r>
  <r>
    <x v="369"/>
    <n v="274.89999399999999"/>
    <n v="275"/>
    <n v="265.70001200000002"/>
    <n v="267.5"/>
    <n v="265.84848"/>
    <x v="369"/>
    <x v="368"/>
    <n v="295.75"/>
    <n v="4.1185363953008536E-2"/>
    <n v="1.9675514468635078"/>
    <n v="65.300003000000004"/>
    <n v="3.0964776065936777"/>
    <x v="6"/>
    <x v="2"/>
  </r>
  <r>
    <x v="370"/>
    <n v="260.04998799999998"/>
    <n v="273.39999399999999"/>
    <n v="259.04998799999998"/>
    <n v="266.79998799999998"/>
    <n v="265.15280200000001"/>
    <x v="370"/>
    <x v="369"/>
    <n v="294.22499099999999"/>
    <n v="4.1297876305539161E-2"/>
    <n v="1.9373156369919362"/>
    <n v="65.300003000000004"/>
    <n v="3.0857576683419139"/>
    <x v="6"/>
    <x v="2"/>
  </r>
  <r>
    <x v="371"/>
    <n v="273"/>
    <n v="278.79998799999998"/>
    <n v="260.60000600000001"/>
    <n v="262.70001200000002"/>
    <n v="261.07815599999998"/>
    <x v="371"/>
    <x v="370"/>
    <n v="297.925003"/>
    <n v="4.1095996114638725E-2"/>
    <n v="2.0619468556660712"/>
    <n v="65.300003000000004"/>
    <n v="3.0229709024668803"/>
    <x v="6"/>
    <x v="2"/>
  </r>
  <r>
    <x v="372"/>
    <n v="269.75"/>
    <n v="282"/>
    <n v="255.35000600000001"/>
    <n v="279.60000600000001"/>
    <n v="277.87377900000001"/>
    <x v="372"/>
    <x v="371"/>
    <n v="301.27500900000001"/>
    <n v="3.9655690149735114E-2"/>
    <n v="2.3746311633644064"/>
    <n v="65.300003000000004"/>
    <n v="3.2817763117101233"/>
    <x v="7"/>
    <x v="2"/>
  </r>
  <r>
    <x v="373"/>
    <n v="293.60000600000001"/>
    <n v="328.85000600000001"/>
    <n v="290.39999399999999"/>
    <n v="322"/>
    <n v="320.012024"/>
    <x v="373"/>
    <x v="372"/>
    <n v="325.14999399999999"/>
    <n v="2.9556038549518042E-2"/>
    <n v="2.4410028418435359"/>
    <n v="65.300003000000004"/>
    <n v="3.9310870628903336"/>
    <x v="7"/>
    <x v="2"/>
  </r>
  <r>
    <x v="374"/>
    <n v="339.20001200000002"/>
    <n v="341.89999399999999"/>
    <n v="326.20001200000002"/>
    <n v="331"/>
    <n v="328.95642099999998"/>
    <x v="374"/>
    <x v="373"/>
    <n v="338.375"/>
    <n v="2.905738223460343E-2"/>
    <n v="2.4052358375264418"/>
    <n v="65.300003000000004"/>
    <n v="4.0689124776916161"/>
    <x v="7"/>
    <x v="2"/>
  </r>
  <r>
    <x v="375"/>
    <n v="329"/>
    <n v="334.5"/>
    <n v="322.45001200000002"/>
    <n v="326.14999399999999"/>
    <n v="324.13638300000002"/>
    <x v="375"/>
    <x v="374"/>
    <n v="337.324997"/>
    <n v="2.899754975659791E-2"/>
    <n v="2.3296458703696556"/>
    <n v="65.300003000000004"/>
    <n v="3.9946398011650928"/>
    <x v="7"/>
    <x v="2"/>
  </r>
  <r>
    <x v="376"/>
    <n v="327.60000600000001"/>
    <n v="330"/>
    <n v="312.60000600000001"/>
    <n v="315.89999399999999"/>
    <n v="313.94967700000001"/>
    <x v="376"/>
    <x v="375"/>
    <n v="327.550003"/>
    <n v="2.8642516159612927E-2"/>
    <n v="2.4775073535026291"/>
    <n v="65.300003000000004"/>
    <n v="3.8376719676414099"/>
    <x v="7"/>
    <x v="2"/>
  </r>
  <r>
    <x v="377"/>
    <n v="318.75"/>
    <n v="339.25"/>
    <n v="318"/>
    <n v="335.95001200000002"/>
    <n v="333.87588499999998"/>
    <x v="377"/>
    <x v="376"/>
    <n v="330.550003"/>
    <n v="2.6123898482344723E-2"/>
    <n v="2.3971236992423184"/>
    <n v="65.300003000000004"/>
    <n v="4.1447166395995421"/>
    <x v="7"/>
    <x v="2"/>
  </r>
  <r>
    <x v="378"/>
    <n v="337"/>
    <n v="338.5"/>
    <n v="322.20001200000002"/>
    <n v="325.04998799999998"/>
    <n v="323.04315200000002"/>
    <x v="378"/>
    <x v="377"/>
    <n v="323.14999399999999"/>
    <n v="2.6561107288083519E-2"/>
    <n v="2.4255160726172873"/>
    <n v="65.300003000000004"/>
    <n v="3.9777943808057707"/>
    <x v="7"/>
    <x v="2"/>
  </r>
  <r>
    <x v="379"/>
    <n v="326"/>
    <n v="332.64999399999999"/>
    <n v="319.5"/>
    <n v="328.89999399999999"/>
    <n v="326.869415"/>
    <x v="379"/>
    <x v="378"/>
    <n v="322.050003"/>
    <n v="2.6861892739750724E-2"/>
    <n v="2.3967550561907833"/>
    <n v="65.300003000000004"/>
    <n v="4.0367531223543738"/>
    <x v="7"/>
    <x v="2"/>
  </r>
  <r>
    <x v="380"/>
    <n v="326.45001200000002"/>
    <n v="331.35000600000001"/>
    <n v="323.39999399999999"/>
    <n v="325"/>
    <n v="322.993469"/>
    <x v="380"/>
    <x v="379"/>
    <n v="323.22500600000001"/>
    <n v="2.7903579777738777E-2"/>
    <n v="2.399704864319848"/>
    <n v="65.300003000000004"/>
    <n v="3.9770288678240946"/>
    <x v="7"/>
    <x v="2"/>
  </r>
  <r>
    <x v="381"/>
    <n v="326.39999399999999"/>
    <n v="330.5"/>
    <n v="321.25"/>
    <n v="325.39999399999999"/>
    <n v="323.39102200000002"/>
    <x v="381"/>
    <x v="380"/>
    <n v="321.47499099999999"/>
    <n v="2.7908796567560377E-2"/>
    <n v="2.4583332688053172"/>
    <n v="65.300003000000004"/>
    <n v="3.9831543499316528"/>
    <x v="7"/>
    <x v="2"/>
  </r>
  <r>
    <x v="382"/>
    <n v="329.89999399999999"/>
    <n v="335.79998799999998"/>
    <n v="324"/>
    <n v="333.35000600000001"/>
    <n v="331.29193099999998"/>
    <x v="382"/>
    <x v="381"/>
    <n v="325.949997"/>
    <n v="2.7667764333812392E-2"/>
    <n v="2.4277285946432823"/>
    <n v="65.300003000000004"/>
    <n v="4.1049003167733389"/>
    <x v="7"/>
    <x v="2"/>
  </r>
  <r>
    <x v="383"/>
    <n v="335.45001200000002"/>
    <n v="337.89999399999999"/>
    <n v="327.5"/>
    <n v="329.20001200000002"/>
    <n v="327.16757200000001"/>
    <x v="383"/>
    <x v="382"/>
    <n v="324.57501200000002"/>
    <n v="2.7908756413895119E-2"/>
    <n v="2.4347343612949444"/>
    <n v="65.300003000000004"/>
    <n v="4.0413475784985797"/>
    <x v="7"/>
    <x v="2"/>
  </r>
  <r>
    <x v="384"/>
    <n v="326.89999399999999"/>
    <n v="334.25"/>
    <n v="325.45001200000002"/>
    <n v="330.14999399999999"/>
    <n v="328.111694"/>
    <x v="384"/>
    <x v="383"/>
    <n v="317.97499099999999"/>
    <n v="2.7921438232824676E-2"/>
    <n v="2.3882742748551253"/>
    <n v="65.300003000000004"/>
    <n v="4.0558955410767741"/>
    <x v="7"/>
    <x v="2"/>
  </r>
  <r>
    <x v="385"/>
    <n v="331.5"/>
    <n v="331.75"/>
    <n v="321.10000600000001"/>
    <n v="323.85000600000001"/>
    <n v="321.85058600000002"/>
    <x v="385"/>
    <x v="384"/>
    <n v="315.425003"/>
    <n v="2.7806549041122581E-2"/>
    <n v="2.2997787035496193"/>
    <n v="65.300003000000004"/>
    <n v="3.9594179344830964"/>
    <x v="7"/>
    <x v="2"/>
  </r>
  <r>
    <x v="386"/>
    <n v="321.95001200000002"/>
    <n v="321.95001200000002"/>
    <n v="301.39999399999999"/>
    <n v="311.85000600000001"/>
    <n v="309.92468300000002"/>
    <x v="386"/>
    <x v="385"/>
    <n v="310.40000900000001"/>
    <n v="2.6975404093406673E-2"/>
    <n v="2.2455751218772111"/>
    <n v="65.300003000000004"/>
    <n v="3.7756507147480529"/>
    <x v="7"/>
    <x v="2"/>
  </r>
  <r>
    <x v="387"/>
    <n v="312.45001200000002"/>
    <n v="313.89999399999999"/>
    <n v="302.14999399999999"/>
    <n v="304.5"/>
    <n v="302.62005599999998"/>
    <x v="387"/>
    <x v="386"/>
    <n v="303.77499399999999"/>
    <n v="2.6839555745527249E-2"/>
    <n v="2.3893804252486581"/>
    <n v="65.300003000000004"/>
    <n v="3.6630932007767285"/>
    <x v="7"/>
    <x v="2"/>
  </r>
  <r>
    <x v="388"/>
    <n v="308.5"/>
    <n v="328.89999399999999"/>
    <n v="308.5"/>
    <n v="324"/>
    <n v="321.999664"/>
    <x v="388"/>
    <x v="387"/>
    <n v="315.699997"/>
    <n v="2.4229952695785682E-2"/>
    <n v="2.3720499982868777"/>
    <n v="65.300003000000004"/>
    <n v="3.9617149328461743"/>
    <x v="7"/>
    <x v="2"/>
  </r>
  <r>
    <x v="389"/>
    <n v="325"/>
    <n v="330"/>
    <n v="316.5"/>
    <n v="321.64999399999999"/>
    <n v="319.664154"/>
    <x v="389"/>
    <x v="388"/>
    <n v="308.050003"/>
    <n v="3.0242946352026269E-2"/>
    <n v="2.4568582541213209"/>
    <n v="65.300003000000004"/>
    <n v="3.9257270937644515"/>
    <x v="7"/>
    <x v="2"/>
  </r>
  <r>
    <x v="390"/>
    <n v="325.35000600000001"/>
    <n v="334.70001200000002"/>
    <n v="323.25"/>
    <n v="333.14999399999999"/>
    <n v="331.09316999999999"/>
    <x v="390"/>
    <x v="389"/>
    <n v="309.34999099999999"/>
    <n v="3.1409611340291771E-2"/>
    <n v="2.3816371512549979"/>
    <n v="65.300003000000004"/>
    <n v="4.1018373460105346"/>
    <x v="7"/>
    <x v="2"/>
  </r>
  <r>
    <x v="391"/>
    <n v="323"/>
    <n v="332.95001200000002"/>
    <n v="318.85000600000001"/>
    <n v="322.95001200000002"/>
    <n v="320.95614599999999"/>
    <x v="391"/>
    <x v="390"/>
    <n v="309.675003"/>
    <n v="3.0971544400264246E-2"/>
    <n v="2.4210912498042263"/>
    <n v="65.300003000000004"/>
    <n v="3.9456354848865778"/>
    <x v="7"/>
    <x v="2"/>
  </r>
  <r>
    <x v="392"/>
    <n v="330"/>
    <n v="331.85000600000001"/>
    <n v="322.70001200000002"/>
    <n v="328.29998799999998"/>
    <n v="326.27310199999999"/>
    <x v="392"/>
    <x v="391"/>
    <n v="312.67498799999998"/>
    <n v="3.108209303237985E-2"/>
    <n v="2.5497786482398874"/>
    <n v="65.300003000000004"/>
    <n v="4.0275646694840113"/>
    <x v="8"/>
    <x v="2"/>
  </r>
  <r>
    <x v="393"/>
    <n v="331.10000600000001"/>
    <n v="347.20001200000002"/>
    <n v="326.45001200000002"/>
    <n v="345.75"/>
    <n v="343.61535600000002"/>
    <x v="393"/>
    <x v="392"/>
    <n v="323.77499399999999"/>
    <n v="2.9659671331522645E-2"/>
    <n v="2.5700588833307325"/>
    <n v="65.300003000000004"/>
    <n v="4.2947930186159402"/>
    <x v="8"/>
    <x v="2"/>
  </r>
  <r>
    <x v="394"/>
    <n v="348.64999399999999"/>
    <n v="357"/>
    <n v="346.5"/>
    <n v="348.5"/>
    <n v="346.348389"/>
    <x v="394"/>
    <x v="393"/>
    <n v="328.125"/>
    <n v="2.959604235511647E-2"/>
    <n v="2.501474904064537"/>
    <n v="65.300003000000004"/>
    <n v="4.3369063398052212"/>
    <x v="8"/>
    <x v="2"/>
  </r>
  <r>
    <x v="395"/>
    <n v="339"/>
    <n v="345.39999399999999"/>
    <n v="337.29998799999998"/>
    <n v="339.20001200000002"/>
    <n v="337.10583500000001"/>
    <x v="395"/>
    <x v="394"/>
    <n v="322.125"/>
    <n v="2.9339033638507896E-2"/>
    <n v="2.3978612065843166"/>
    <n v="65.300003000000004"/>
    <n v="4.194486928277783"/>
    <x v="8"/>
    <x v="2"/>
  </r>
  <r>
    <x v="396"/>
    <n v="333"/>
    <n v="337.85000600000001"/>
    <n v="319.70001200000002"/>
    <n v="325.14999399999999"/>
    <n v="323.14254799999998"/>
    <x v="396"/>
    <x v="395"/>
    <n v="316.449997"/>
    <n v="2.848823044655701E-2"/>
    <n v="2.3691001901578126"/>
    <n v="65.300003000000004"/>
    <n v="3.9793258661871729"/>
    <x v="8"/>
    <x v="2"/>
  </r>
  <r>
    <x v="397"/>
    <n v="331.75"/>
    <n v="331.75"/>
    <n v="318.79998799999998"/>
    <n v="321.25"/>
    <n v="319.26663200000002"/>
    <x v="397"/>
    <x v="396"/>
    <n v="314.52499399999999"/>
    <n v="2.8469022852894779E-2"/>
    <n v="2.324483761453525"/>
    <n v="65.300003000000004"/>
    <n v="3.9196016116568937"/>
    <x v="8"/>
    <x v="2"/>
  </r>
  <r>
    <x v="398"/>
    <n v="325"/>
    <n v="328.35000600000001"/>
    <n v="309.60000600000001"/>
    <n v="315.20001200000002"/>
    <n v="313.25399800000002"/>
    <x v="398"/>
    <x v="397"/>
    <n v="314.57501200000002"/>
    <n v="2.859504111730999E-2"/>
    <n v="2.3705752048418094"/>
    <n v="65.300003000000004"/>
    <n v="3.8269524888076956"/>
    <x v="8"/>
    <x v="2"/>
  </r>
  <r>
    <x v="399"/>
    <n v="319.5"/>
    <n v="324.45001200000002"/>
    <n v="316.70001200000002"/>
    <n v="321.45001200000002"/>
    <n v="319.46542399999998"/>
    <x v="399"/>
    <x v="398"/>
    <n v="319.82501200000002"/>
    <n v="2.8478820444963401E-2"/>
    <n v="2.3418139671763774"/>
    <n v="65.300003000000004"/>
    <n v="3.9226645824196975"/>
    <x v="8"/>
    <x v="2"/>
  </r>
  <r>
    <x v="400"/>
    <n v="325.04998799999998"/>
    <n v="326.5"/>
    <n v="314.14999399999999"/>
    <n v="317.54998799999998"/>
    <n v="315.58947799999999"/>
    <x v="400"/>
    <x v="399"/>
    <n v="302.04998799999998"/>
    <n v="2.8491773315098758E-2"/>
    <n v="2.3491885981185026"/>
    <n v="65.300003000000004"/>
    <n v="3.8629398684713685"/>
    <x v="8"/>
    <x v="2"/>
  </r>
  <r>
    <x v="401"/>
    <n v="320"/>
    <n v="320.39999399999999"/>
    <n v="310.04998799999998"/>
    <n v="318.54998799999998"/>
    <n v="316.583282"/>
    <x v="401"/>
    <x v="400"/>
    <n v="310.699997"/>
    <n v="2.8849649648892098E-2"/>
    <n v="2.3595132584286209"/>
    <n v="65.300003000000004"/>
    <n v="3.8782538034492888"/>
    <x v="8"/>
    <x v="2"/>
  </r>
  <r>
    <x v="402"/>
    <n v="321"/>
    <n v="321.89999399999999"/>
    <n v="315.10000600000001"/>
    <n v="319.95001200000002"/>
    <n v="317.97467"/>
    <x v="402"/>
    <x v="401"/>
    <n v="311.72500600000001"/>
    <n v="2.8822227904157147E-2"/>
    <n v="2.2551620536064023"/>
    <n v="65.300003000000004"/>
    <n v="3.8996936799528172"/>
    <x v="8"/>
    <x v="2"/>
  </r>
  <r>
    <x v="403"/>
    <n v="318.60000600000001"/>
    <n v="320"/>
    <n v="304"/>
    <n v="305.79998799999998"/>
    <n v="303.91201799999999"/>
    <x v="403"/>
    <x v="402"/>
    <n v="307.89999399999999"/>
    <n v="2.7797947537021903E-2"/>
    <n v="2.2640116992325243"/>
    <n v="65.300003000000004"/>
    <n v="3.683001132480805"/>
    <x v="8"/>
    <x v="2"/>
  </r>
  <r>
    <x v="404"/>
    <n v="311"/>
    <n v="316.60000600000001"/>
    <n v="299.75"/>
    <n v="307"/>
    <n v="305.10461400000003"/>
    <x v="404"/>
    <x v="403"/>
    <n v="304.199997"/>
    <n v="2.7824955233254678E-2"/>
    <n v="2.2783923180652406"/>
    <n v="65.300003000000004"/>
    <n v="3.7013780382215296"/>
    <x v="8"/>
    <x v="2"/>
  </r>
  <r>
    <x v="405"/>
    <n v="303.5"/>
    <n v="311"/>
    <n v="290.20001200000002"/>
    <n v="308.95001200000002"/>
    <n v="307.04257200000001"/>
    <x v="405"/>
    <x v="404"/>
    <n v="303.5"/>
    <n v="2.8514504095414311E-2"/>
    <n v="2.2348818185155572"/>
    <n v="65.300003000000004"/>
    <n v="3.7312403951956941"/>
    <x v="8"/>
    <x v="2"/>
  </r>
  <r>
    <x v="406"/>
    <n v="306.45001200000002"/>
    <n v="307.5"/>
    <n v="300.10000600000001"/>
    <n v="303.04998799999998"/>
    <n v="301.17898600000001"/>
    <x v="406"/>
    <x v="405"/>
    <n v="298.79998799999998"/>
    <n v="2.8309314366063407E-2"/>
    <n v="2.2669615073615885"/>
    <n v="65.300003000000004"/>
    <n v="3.6408878112915244"/>
    <x v="8"/>
    <x v="2"/>
  </r>
  <r>
    <x v="407"/>
    <n v="305"/>
    <n v="312.25"/>
    <n v="304"/>
    <n v="307.39999399999999"/>
    <n v="305.50213600000001"/>
    <x v="407"/>
    <x v="406"/>
    <n v="300.699997"/>
    <n v="2.9120371330556057E-2"/>
    <n v="2.1714601694044209"/>
    <n v="65.300003000000004"/>
    <n v="3.7075035203290874"/>
    <x v="8"/>
    <x v="2"/>
  </r>
  <r>
    <x v="408"/>
    <n v="303.54998799999998"/>
    <n v="305"/>
    <n v="293.20001200000002"/>
    <n v="294.45001200000002"/>
    <n v="292.63211100000001"/>
    <x v="408"/>
    <x v="407"/>
    <n v="294.925003"/>
    <n v="2.7946056862793733E-2"/>
    <n v="2.105825777028361"/>
    <n v="65.300003000000004"/>
    <n v="3.5091883380158495"/>
    <x v="8"/>
    <x v="2"/>
  </r>
  <r>
    <x v="409"/>
    <n v="294"/>
    <n v="294"/>
    <n v="282.25"/>
    <n v="285.54998799999998"/>
    <n v="283.78701799999999"/>
    <x v="409"/>
    <x v="408"/>
    <n v="293.52499399999999"/>
    <n v="2.7765171590653302E-2"/>
    <n v="2.1858405669982082"/>
    <n v="65.300003000000004"/>
    <n v="3.3728939491779193"/>
    <x v="8"/>
    <x v="2"/>
  </r>
  <r>
    <x v="410"/>
    <n v="290.5"/>
    <n v="301.39999399999999"/>
    <n v="290.5"/>
    <n v="296.39999399999999"/>
    <n v="294.57003800000001"/>
    <x v="410"/>
    <x v="409"/>
    <n v="301.14999399999999"/>
    <n v="2.8313604557303564E-2"/>
    <n v="2.1906340328628042"/>
    <n v="65.300003000000004"/>
    <n v="3.5390502355719642"/>
    <x v="8"/>
    <x v="2"/>
  </r>
  <r>
    <x v="411"/>
    <n v="300.5"/>
    <n v="301.29998799999998"/>
    <n v="292.70001200000002"/>
    <n v="297.04998799999998"/>
    <n v="295.21603399999998"/>
    <x v="411"/>
    <x v="410"/>
    <n v="299.47499099999999"/>
    <n v="2.8715108189610154E-2"/>
    <n v="2.2256635298379002"/>
    <n v="65.300003000000004"/>
    <n v="3.5490042014240024"/>
    <x v="8"/>
    <x v="2"/>
  </r>
  <r>
    <x v="412"/>
    <n v="299"/>
    <n v="307.5"/>
    <n v="297.5"/>
    <n v="301.79998799999998"/>
    <n v="299.93670700000001"/>
    <x v="412"/>
    <x v="411"/>
    <n v="297.824997"/>
    <n v="2.9229761272207451E-2"/>
    <n v="2.2695426724391181"/>
    <n v="65.300003000000004"/>
    <n v="3.6217453925691241"/>
    <x v="8"/>
    <x v="2"/>
  </r>
  <r>
    <x v="413"/>
    <n v="306.75"/>
    <n v="309.85000600000001"/>
    <n v="303.04998799999998"/>
    <n v="307.75"/>
    <n v="305.84997600000003"/>
    <x v="413"/>
    <x v="412"/>
    <n v="300.375"/>
    <n v="3.0893311797134941E-2"/>
    <n v="2.2496310803998076"/>
    <n v="65.300003000000004"/>
    <n v="3.7128634894549695"/>
    <x v="9"/>
    <x v="2"/>
  </r>
  <r>
    <x v="414"/>
    <n v="306.79998799999998"/>
    <n v="311.70001200000002"/>
    <n v="297.20001200000002"/>
    <n v="305.04998799999998"/>
    <n v="303.16662600000001"/>
    <x v="414"/>
    <x v="413"/>
    <n v="297.25"/>
    <n v="3.1120551479179623E-2"/>
    <n v="2.2695426724391177"/>
    <n v="65.300003000000004"/>
    <n v="3.671515681247365"/>
    <x v="9"/>
    <x v="2"/>
  </r>
  <r>
    <x v="415"/>
    <n v="306.14999399999999"/>
    <n v="313.79998799999998"/>
    <n v="304.79998799999998"/>
    <n v="307.75"/>
    <n v="305.84997600000003"/>
    <x v="415"/>
    <x v="414"/>
    <n v="299.625"/>
    <n v="3.1238761699204518E-2"/>
    <n v="2.2699113154906527"/>
    <n v="65.300003000000004"/>
    <n v="3.7128634894549695"/>
    <x v="9"/>
    <x v="2"/>
  </r>
  <r>
    <x v="416"/>
    <n v="306.75"/>
    <n v="310.64999399999999"/>
    <n v="305.10000600000001"/>
    <n v="307.79998799999998"/>
    <n v="305.89965799999999"/>
    <x v="416"/>
    <x v="415"/>
    <n v="304.52499399999999"/>
    <n v="3.1252072655242671E-2"/>
    <n v="2.315265472775867"/>
    <n v="65.300003000000004"/>
    <n v="3.7136290024366456"/>
    <x v="9"/>
    <x v="2"/>
  </r>
  <r>
    <x v="417"/>
    <n v="307.89999399999999"/>
    <n v="319.79998799999998"/>
    <n v="307.5"/>
    <n v="313.95001200000002"/>
    <n v="312.01171900000003"/>
    <x v="417"/>
    <x v="416"/>
    <n v="308.35000600000001"/>
    <n v="3.1104744148363818E-2"/>
    <n v="2.3466076542799001"/>
    <n v="65.300003000000004"/>
    <n v="3.8078100700852953"/>
    <x v="9"/>
    <x v="2"/>
  </r>
  <r>
    <x v="418"/>
    <n v="313.20001200000002"/>
    <n v="325"/>
    <n v="312.5"/>
    <n v="318.20001200000002"/>
    <n v="316.23550399999999"/>
    <x v="418"/>
    <x v="417"/>
    <n v="316.52500900000001"/>
    <n v="3.1009071996660812E-2"/>
    <n v="2.1132004079704858"/>
    <n v="65.300003000000004"/>
    <n v="3.8728942937414566"/>
    <x v="9"/>
    <x v="2"/>
  </r>
  <r>
    <x v="419"/>
    <n v="307.85000600000001"/>
    <n v="307.85000600000001"/>
    <n v="282.89999399999999"/>
    <n v="286.54998799999998"/>
    <n v="284.78085299999998"/>
    <x v="419"/>
    <x v="418"/>
    <n v="301.04998799999998"/>
    <n v="2.4669133552062652E-2"/>
    <n v="2.2334070250704881"/>
    <n v="65.300003000000004"/>
    <n v="3.3882078841558396"/>
    <x v="9"/>
    <x v="2"/>
  </r>
  <r>
    <x v="420"/>
    <n v="287.25"/>
    <n v="304.54998799999998"/>
    <n v="280.54998799999998"/>
    <n v="302.85000600000001"/>
    <n v="300.980255"/>
    <x v="420"/>
    <x v="419"/>
    <n v="314.425003"/>
    <n v="2.2544539176753038E-2"/>
    <n v="2.2382004909350837"/>
    <n v="65.300003000000004"/>
    <n v="3.63782529994677"/>
    <x v="9"/>
    <x v="2"/>
  </r>
  <r>
    <x v="421"/>
    <n v="303"/>
    <n v="307.54998799999998"/>
    <n v="296.5"/>
    <n v="303.5"/>
    <n v="301.62625100000002"/>
    <x v="421"/>
    <x v="420"/>
    <n v="307.875"/>
    <n v="2.2547313353847718E-2"/>
    <n v="2.2861355920588995"/>
    <n v="65.300003000000004"/>
    <n v="3.6477792657988082"/>
    <x v="9"/>
    <x v="2"/>
  </r>
  <r>
    <x v="422"/>
    <n v="302"/>
    <n v="315"/>
    <n v="300.14999399999999"/>
    <n v="310"/>
    <n v="308.08609000000001"/>
    <x v="422"/>
    <x v="421"/>
    <n v="315.550003"/>
    <n v="2.2251314580547861E-2"/>
    <n v="2.2227137217088346"/>
    <n v="65.300003000000004"/>
    <n v="3.7473198431552901"/>
    <x v="9"/>
    <x v="2"/>
  </r>
  <r>
    <x v="423"/>
    <n v="295"/>
    <n v="304.5"/>
    <n v="292.79998799999998"/>
    <n v="301.39999399999999"/>
    <n v="299.53918499999997"/>
    <x v="423"/>
    <x v="422"/>
    <n v="316.925003"/>
    <n v="2.1710595212915233E-2"/>
    <n v="2.1980086638049285"/>
    <n v="65.300003000000004"/>
    <n v="3.6156199104615658"/>
    <x v="9"/>
    <x v="2"/>
  </r>
  <r>
    <x v="424"/>
    <n v="307.70001200000002"/>
    <n v="308.14999399999999"/>
    <n v="294.20001200000002"/>
    <n v="298.04998799999998"/>
    <n v="296.20986900000003"/>
    <x v="424"/>
    <x v="423"/>
    <n v="306.25"/>
    <n v="2.1577753485813287E-2"/>
    <n v="2.1721974555074892"/>
    <n v="65.300003000000004"/>
    <n v="3.5643181364019227"/>
    <x v="9"/>
    <x v="2"/>
  </r>
  <r>
    <x v="425"/>
    <n v="294"/>
    <n v="302.5"/>
    <n v="292.20001200000002"/>
    <n v="294.54998799999998"/>
    <n v="292.73147599999999"/>
    <x v="425"/>
    <x v="424"/>
    <n v="301.125"/>
    <n v="2.1869033018892592E-2"/>
    <n v="2.1681414969848913"/>
    <n v="65.300003000000004"/>
    <n v="3.5107193639792018"/>
    <x v="9"/>
    <x v="2"/>
  </r>
  <r>
    <x v="426"/>
    <n v="291"/>
    <n v="300"/>
    <n v="290.5"/>
    <n v="294"/>
    <n v="292.18487499999998"/>
    <x v="426"/>
    <x v="425"/>
    <n v="303.550003"/>
    <n v="2.2375201406263145E-2"/>
    <n v="2.1784659360560812"/>
    <n v="65.300003000000004"/>
    <n v="3.5022968835085657"/>
    <x v="9"/>
    <x v="2"/>
  </r>
  <r>
    <x v="427"/>
    <n v="297"/>
    <n v="299"/>
    <n v="294.60000600000001"/>
    <n v="295.39999399999999"/>
    <n v="293.576233"/>
    <x v="427"/>
    <x v="426"/>
    <n v="303.625"/>
    <n v="2.2548638840627515E-2"/>
    <n v="2.2234512290508319"/>
    <n v="65.300003000000004"/>
    <n v="3.5237363005940439"/>
    <x v="9"/>
    <x v="2"/>
  </r>
  <r>
    <x v="428"/>
    <n v="295.70001200000002"/>
    <n v="302.5"/>
    <n v="295.10000600000001"/>
    <n v="301.5"/>
    <n v="299.63857999999999"/>
    <x v="428"/>
    <x v="427"/>
    <n v="308.375"/>
    <n v="2.3147512921326448E-2"/>
    <n v="2.2558995609483983"/>
    <n v="65.300003000000004"/>
    <n v="3.617151395842968"/>
    <x v="9"/>
    <x v="2"/>
  </r>
  <r>
    <x v="429"/>
    <n v="303.5"/>
    <n v="309.5"/>
    <n v="303"/>
    <n v="305.89999399999999"/>
    <n v="304.011414"/>
    <x v="429"/>
    <x v="428"/>
    <n v="310.699997"/>
    <n v="2.3070490132943579E-2"/>
    <n v="2.2264010371798966"/>
    <n v="65.300003000000004"/>
    <n v="3.6845326178622071"/>
    <x v="9"/>
    <x v="2"/>
  </r>
  <r>
    <x v="430"/>
    <n v="308.89999399999999"/>
    <n v="310"/>
    <n v="301.25"/>
    <n v="301.89999399999999"/>
    <n v="300.03610200000003"/>
    <x v="430"/>
    <x v="429"/>
    <n v="310.25"/>
    <n v="2.2951915962999135E-2"/>
    <n v="2.1670353465913577"/>
    <n v="65.300003000000004"/>
    <n v="3.6232768779505258"/>
    <x v="9"/>
    <x v="2"/>
  </r>
  <r>
    <x v="431"/>
    <n v="298.20001200000002"/>
    <n v="301.29998799999998"/>
    <n v="292.54998799999998"/>
    <n v="293.85000600000001"/>
    <n v="292.035797"/>
    <x v="431"/>
    <x v="430"/>
    <n v="306.300003"/>
    <n v="2.2199110373933763E-2"/>
    <n v="2.1607668660427652"/>
    <n v="65.300003000000004"/>
    <n v="3.4999998851454874"/>
    <x v="9"/>
    <x v="2"/>
  </r>
  <r>
    <x v="432"/>
    <n v="289.29998799999998"/>
    <n v="294.75"/>
    <n v="285"/>
    <n v="293"/>
    <n v="291.19103999999999"/>
    <x v="432"/>
    <x v="431"/>
    <n v="305.875"/>
    <n v="2.2320464299428692E-2"/>
    <n v="2.1345870146937913"/>
    <n v="65.300003000000004"/>
    <n v="3.4869829485306454"/>
    <x v="10"/>
    <x v="2"/>
  </r>
  <r>
    <x v="433"/>
    <n v="296.35000600000001"/>
    <n v="299.75"/>
    <n v="288.04998799999998"/>
    <n v="289.45001200000002"/>
    <n v="287.66299400000003"/>
    <x v="433"/>
    <x v="432"/>
    <n v="303.77500900000001"/>
    <n v="2.2250414083192296E-2"/>
    <n v="2.1497049196295772"/>
    <n v="65.300003000000004"/>
    <n v="3.4326186631262483"/>
    <x v="10"/>
    <x v="2"/>
  </r>
  <r>
    <x v="434"/>
    <n v="293.5"/>
    <n v="293.89999399999999"/>
    <n v="288.5"/>
    <n v="291.5"/>
    <n v="289.70031699999998"/>
    <x v="434"/>
    <x v="433"/>
    <n v="307.25"/>
    <n v="2.2468193399049759E-2"/>
    <n v="2.221607571315301"/>
    <n v="65.300003000000004"/>
    <n v="3.4640120460637647"/>
    <x v="10"/>
    <x v="2"/>
  </r>
  <r>
    <x v="435"/>
    <n v="291.5"/>
    <n v="302"/>
    <n v="290.29998799999998"/>
    <n v="301.25"/>
    <n v="299.390106"/>
    <x v="435"/>
    <x v="434"/>
    <n v="313.449997"/>
    <n v="2.2485432905454496E-2"/>
    <n v="2.232669517728489"/>
    <n v="65.300003000000004"/>
    <n v="3.6133229120984875"/>
    <x v="10"/>
    <x v="2"/>
  </r>
  <r>
    <x v="436"/>
    <n v="303"/>
    <n v="305.95001200000002"/>
    <n v="300.5"/>
    <n v="302.75"/>
    <n v="300.88085899999999"/>
    <x v="436"/>
    <x v="435"/>
    <n v="318.85000600000001"/>
    <n v="2.2613228701476234E-2"/>
    <n v="2.3219025963759932"/>
    <n v="65.300003000000004"/>
    <n v="3.6362938145653683"/>
    <x v="10"/>
    <x v="2"/>
  </r>
  <r>
    <x v="437"/>
    <n v="304.5"/>
    <n v="315.70001200000002"/>
    <n v="304"/>
    <n v="314.85000600000001"/>
    <n v="312.906158"/>
    <x v="437"/>
    <x v="436"/>
    <n v="330.175003"/>
    <n v="2.159770856380442E-2"/>
    <n v="2.3270647052921238"/>
    <n v="65.300003000000004"/>
    <n v="3.8215925196818135"/>
    <x v="10"/>
    <x v="2"/>
  </r>
  <r>
    <x v="438"/>
    <n v="309.54998799999998"/>
    <n v="320.75"/>
    <n v="308.10000600000001"/>
    <n v="315.54998799999998"/>
    <n v="313.60183699999999"/>
    <x v="438"/>
    <x v="437"/>
    <n v="334.14999399999999"/>
    <n v="2.1681548301499046E-2"/>
    <n v="2.4041296871329068"/>
    <n v="65.300003000000004"/>
    <n v="3.8323119985155278"/>
    <x v="10"/>
    <x v="2"/>
  </r>
  <r>
    <x v="439"/>
    <n v="318.25"/>
    <n v="334.75"/>
    <n v="316.25"/>
    <n v="326"/>
    <n v="323.98730499999999"/>
    <x v="439"/>
    <x v="438"/>
    <n v="334.675003"/>
    <n v="2.0890114170547345E-2"/>
    <n v="2.3027285116786813"/>
    <n v="65.300003000000004"/>
    <n v="3.9923428028020149"/>
    <x v="10"/>
    <x v="2"/>
  </r>
  <r>
    <x v="440"/>
    <n v="329.35000600000001"/>
    <n v="329.5"/>
    <n v="310"/>
    <n v="312.25"/>
    <n v="310.322205"/>
    <x v="440"/>
    <x v="439"/>
    <n v="328.5"/>
    <n v="1.9357748264359671E-2"/>
    <n v="2.3679940397642776"/>
    <n v="65.300003000000004"/>
    <n v="3.7817761968556107"/>
    <x v="10"/>
    <x v="2"/>
  </r>
  <r>
    <x v="441"/>
    <n v="315.39999399999999"/>
    <n v="323.85000600000001"/>
    <n v="311.39999399999999"/>
    <n v="321.10000600000001"/>
    <n v="319.11755399999998"/>
    <x v="441"/>
    <x v="440"/>
    <n v="335.925003"/>
    <n v="1.8801652023839831E-2"/>
    <n v="2.4516961452051875"/>
    <n v="65.300003000000004"/>
    <n v="3.9173046132938154"/>
    <x v="10"/>
    <x v="2"/>
  </r>
  <r>
    <x v="442"/>
    <n v="325.95001200000002"/>
    <n v="336.64999399999999"/>
    <n v="324"/>
    <n v="332.45001200000002"/>
    <n v="330.397491"/>
    <x v="442"/>
    <x v="441"/>
    <n v="344.20001200000002"/>
    <n v="1.7761208887817223E-2"/>
    <n v="2.318952788246929"/>
    <n v="65.300003000000004"/>
    <n v="4.0911178671768207"/>
    <x v="10"/>
    <x v="2"/>
  </r>
  <r>
    <x v="443"/>
    <n v="313"/>
    <n v="322.95001200000002"/>
    <n v="312.10000600000001"/>
    <n v="314.45001200000002"/>
    <n v="312.50863600000002"/>
    <x v="443"/>
    <x v="442"/>
    <n v="333.57501200000002"/>
    <n v="1.446647041058487E-2"/>
    <n v="2.2691740293875822"/>
    <n v="65.300003000000004"/>
    <n v="3.8154670375742556"/>
    <x v="10"/>
    <x v="2"/>
  </r>
  <r>
    <x v="444"/>
    <n v="316"/>
    <n v="316.60000600000001"/>
    <n v="306.10000600000001"/>
    <n v="307.70001200000002"/>
    <n v="305.80029300000001"/>
    <x v="444"/>
    <x v="443"/>
    <n v="328.52500900000001"/>
    <n v="1.3855031614660908E-2"/>
    <n v="2.3089969922272742"/>
    <n v="65.300003000000004"/>
    <n v="3.7120979764732933"/>
    <x v="10"/>
    <x v="2"/>
  </r>
  <r>
    <x v="445"/>
    <n v="312"/>
    <n v="315.70001200000002"/>
    <n v="309.5"/>
    <n v="313.10000600000001"/>
    <n v="311.16696200000001"/>
    <x v="445"/>
    <x v="444"/>
    <n v="329.375"/>
    <n v="1.3613645034791594E-2"/>
    <n v="2.2997787035496171"/>
    <n v="65.300003000000004"/>
    <n v="3.7947931334704532"/>
    <x v="10"/>
    <x v="2"/>
  </r>
  <r>
    <x v="446"/>
    <n v="314.75"/>
    <n v="315.79998799999998"/>
    <n v="310.20001200000002"/>
    <n v="311.85000600000001"/>
    <n v="309.92468300000002"/>
    <x v="446"/>
    <x v="445"/>
    <n v="324.625"/>
    <n v="1.3543440427308468E-2"/>
    <n v="2.3248524045050583"/>
    <n v="65.300003000000004"/>
    <n v="3.7756507147480529"/>
    <x v="10"/>
    <x v="2"/>
  </r>
  <r>
    <x v="447"/>
    <n v="315.54998799999998"/>
    <n v="319"/>
    <n v="313.85000600000001"/>
    <n v="315.25"/>
    <n v="313.30367999999999"/>
    <x v="447"/>
    <x v="446"/>
    <n v="324.77499399999999"/>
    <n v="2.0923368663117729E-2"/>
    <n v="2.3266960622405897"/>
    <n v="65.300003000000004"/>
    <n v="3.8277180017893717"/>
    <x v="10"/>
    <x v="2"/>
  </r>
  <r>
    <x v="448"/>
    <n v="316.10000600000001"/>
    <n v="320"/>
    <n v="314.79998799999998"/>
    <n v="315.5"/>
    <n v="313.55215500000003"/>
    <x v="448"/>
    <x v="447"/>
    <n v="326.699997"/>
    <n v="2.092328263208619E-2"/>
    <n v="2.3495574624089648"/>
    <n v="65.300003000000004"/>
    <n v="3.8315464855338517"/>
    <x v="10"/>
    <x v="2"/>
  </r>
  <r>
    <x v="449"/>
    <n v="317.04998799999998"/>
    <n v="323.45001200000002"/>
    <n v="316.54998799999998"/>
    <n v="318.60000600000001"/>
    <n v="316.63299599999999"/>
    <x v="449"/>
    <x v="448"/>
    <n v="326.925003"/>
    <n v="2.1749801680915976E-2"/>
    <n v="2.3506636128024976"/>
    <n v="65.300003000000004"/>
    <n v="3.8790197758490148"/>
    <x v="10"/>
    <x v="2"/>
  </r>
  <r>
    <x v="450"/>
    <n v="322.64999399999999"/>
    <n v="324.5"/>
    <n v="316.5"/>
    <n v="318.75"/>
    <n v="316.78207400000002"/>
    <x v="450"/>
    <x v="133"/>
    <n v="326.699997"/>
    <n v="2.1748560163601396E-2"/>
    <n v="2.3506636128024976"/>
    <n v="65.300003000000004"/>
    <n v="3.8813167742120926"/>
    <x v="10"/>
    <x v="2"/>
  </r>
  <r>
    <x v="451"/>
    <n v="318.70001200000002"/>
    <n v="319.75"/>
    <n v="312.10000600000001"/>
    <n v="318.75"/>
    <n v="316.78207400000002"/>
    <x v="451"/>
    <x v="449"/>
    <n v="329.199997"/>
    <n v="2.1765855512644393E-2"/>
    <n v="2.3458701469379015"/>
    <n v="65.300003000000004"/>
    <n v="3.8813167742120926"/>
    <x v="10"/>
    <x v="2"/>
  </r>
  <r>
    <x v="452"/>
    <n v="319.20001200000002"/>
    <n v="325.70001200000002"/>
    <n v="317.29998799999998"/>
    <n v="318.10000600000001"/>
    <n v="316.13610799999998"/>
    <x v="452"/>
    <x v="450"/>
    <n v="330.449997"/>
    <n v="2.1880713105777147E-2"/>
    <n v="2.3820057943065307"/>
    <n v="65.300003000000004"/>
    <n v="3.8713628083600544"/>
    <x v="11"/>
    <x v="2"/>
  </r>
  <r>
    <x v="453"/>
    <n v="315.95001200000002"/>
    <n v="324.39999399999999"/>
    <n v="315.60000600000001"/>
    <n v="323"/>
    <n v="321.00582900000001"/>
    <x v="453"/>
    <x v="451"/>
    <n v="332.27499399999999"/>
    <n v="2.1682118168658948E-2"/>
    <n v="2.4015485220553772"/>
    <n v="65.300003000000004"/>
    <n v="3.9464009978682539"/>
    <x v="11"/>
    <x v="2"/>
  </r>
  <r>
    <x v="454"/>
    <n v="325.29998799999998"/>
    <n v="327.70001200000002"/>
    <n v="323.64999399999999"/>
    <n v="325.64999399999999"/>
    <n v="323.63946499999997"/>
    <x v="454"/>
    <x v="452"/>
    <n v="332.625"/>
    <n v="2.1620457276062068E-2"/>
    <n v="2.4701327225605012"/>
    <n v="65.300003000000004"/>
    <n v="3.9869828336761328"/>
    <x v="11"/>
    <x v="2"/>
  </r>
  <r>
    <x v="455"/>
    <n v="325.14999399999999"/>
    <n v="336.89999399999999"/>
    <n v="324.25"/>
    <n v="334.95001200000002"/>
    <n v="332.88204999999999"/>
    <x v="455"/>
    <x v="453"/>
    <n v="339.60000600000001"/>
    <n v="2.0893266393166139E-2"/>
    <n v="2.5479349905043538"/>
    <n v="65.300003000000004"/>
    <n v="4.1294027046216213"/>
    <x v="11"/>
    <x v="2"/>
  </r>
  <r>
    <x v="456"/>
    <n v="339.75"/>
    <n v="351"/>
    <n v="339.75"/>
    <n v="345.5"/>
    <n v="343.36694299999999"/>
    <x v="456"/>
    <x v="454"/>
    <n v="345.199997"/>
    <n v="1.9914443306575172E-2"/>
    <n v="2.6014010648347634"/>
    <n v="65.300003000000004"/>
    <n v="4.2909645348714607"/>
    <x v="11"/>
    <x v="2"/>
  </r>
  <r>
    <x v="457"/>
    <n v="346.25"/>
    <n v="356.64999399999999"/>
    <n v="337.5"/>
    <n v="352.75"/>
    <n v="350.57217400000002"/>
    <x v="457"/>
    <x v="455"/>
    <n v="349.425003"/>
    <n v="1.9624956703531125E-2"/>
    <n v="2.5320795782265697"/>
    <n v="65.300003000000004"/>
    <n v="4.401990563461383"/>
    <x v="11"/>
    <x v="2"/>
  </r>
  <r>
    <x v="458"/>
    <n v="356.20001200000002"/>
    <n v="358.89999399999999"/>
    <n v="339.75"/>
    <n v="343.35000600000001"/>
    <n v="341.23019399999998"/>
    <x v="458"/>
    <x v="456"/>
    <n v="330.125"/>
    <n v="1.9219054238567644E-2"/>
    <n v="2.54240401729776"/>
    <n v="65.300003000000004"/>
    <n v="4.2580396665525422"/>
    <x v="11"/>
    <x v="2"/>
  </r>
  <r>
    <x v="459"/>
    <n v="345.20001200000002"/>
    <n v="347.85000600000001"/>
    <n v="342.39999399999999"/>
    <n v="344.75"/>
    <n v="342.62155200000001"/>
    <x v="459"/>
    <x v="457"/>
    <n v="330.925003"/>
    <n v="1.9464242839529158E-2"/>
    <n v="2.586651802950513"/>
    <n v="65.300003000000004"/>
    <n v="4.2794790836380203"/>
    <x v="11"/>
    <x v="2"/>
  </r>
  <r>
    <x v="460"/>
    <n v="346"/>
    <n v="352.89999399999999"/>
    <n v="344.35000600000001"/>
    <n v="350.75"/>
    <n v="348.58450299999998"/>
    <x v="460"/>
    <x v="458"/>
    <n v="328.550003"/>
    <n v="1.9006826223113376E-2"/>
    <n v="2.6249999723451367"/>
    <n v="65.300003000000004"/>
    <n v="4.3713626935055423"/>
    <x v="11"/>
    <x v="2"/>
  </r>
  <r>
    <x v="461"/>
    <n v="350.04998799999998"/>
    <n v="357.89999399999999"/>
    <n v="341.10000600000001"/>
    <n v="355.95001200000002"/>
    <n v="353.752411"/>
    <x v="461"/>
    <x v="459"/>
    <n v="331.125"/>
    <n v="1.8604360437425436E-2"/>
    <n v="2.6010324217832292"/>
    <n v="65.300003000000004"/>
    <n v="4.4509953391579478"/>
    <x v="11"/>
    <x v="2"/>
  </r>
  <r>
    <x v="462"/>
    <n v="355.75"/>
    <n v="360.75"/>
    <n v="351.5"/>
    <n v="352.70001200000002"/>
    <n v="350.522491"/>
    <x v="462"/>
    <x v="460"/>
    <n v="330.07501200000002"/>
    <n v="1.8869070995693172E-2"/>
    <n v="2.5763273638793232"/>
    <n v="65.300003000000004"/>
    <n v="4.4012250504797068"/>
    <x v="11"/>
    <x v="2"/>
  </r>
  <r>
    <x v="463"/>
    <n v="350.10000600000001"/>
    <n v="356"/>
    <n v="348.10000600000001"/>
    <n v="349.35000600000001"/>
    <n v="347.19317599999999"/>
    <x v="463"/>
    <x v="461"/>
    <n v="330.15000900000001"/>
    <n v="2.0010596897342931E-2"/>
    <n v="2.5490411408978875"/>
    <n v="65.300003000000004"/>
    <n v="4.3499232764200633"/>
    <x v="11"/>
    <x v="2"/>
  </r>
  <r>
    <x v="464"/>
    <n v="348.39999399999999"/>
    <n v="352.89999399999999"/>
    <n v="342.25"/>
    <n v="345.64999399999999"/>
    <n v="343.51599099999999"/>
    <x v="464"/>
    <x v="462"/>
    <n v="327.59999099999999"/>
    <n v="2.0057397460551182E-2"/>
    <n v="2.4882004356253522"/>
    <n v="65.300003000000004"/>
    <n v="4.2932615332345385"/>
    <x v="11"/>
    <x v="2"/>
  </r>
  <r>
    <x v="465"/>
    <n v="345.64999399999999"/>
    <n v="346.89999399999999"/>
    <n v="329"/>
    <n v="337.39999399999999"/>
    <n v="335.31692500000003"/>
    <x v="465"/>
    <x v="463"/>
    <n v="323.824997"/>
    <n v="1.9918975160893745E-2"/>
    <n v="2.4653390354569775"/>
    <n v="65.300003000000004"/>
    <n v="4.1669215696666964"/>
    <x v="11"/>
    <x v="2"/>
  </r>
  <r>
    <x v="466"/>
    <n v="330.89999399999999"/>
    <n v="335.79998799999998"/>
    <n v="326.20001200000002"/>
    <n v="334.29998799999998"/>
    <n v="332.23605300000003"/>
    <x v="466"/>
    <x v="464"/>
    <n v="322.77499399999999"/>
    <n v="2.0495231079999253E-2"/>
    <n v="2.491887751096415"/>
    <n v="65.300003000000004"/>
    <n v="4.1194482793515332"/>
    <x v="11"/>
    <x v="2"/>
  </r>
  <r>
    <x v="467"/>
    <n v="337.10000600000001"/>
    <n v="344.29998799999998"/>
    <n v="336.14999399999999"/>
    <n v="337.89999399999999"/>
    <n v="335.81384300000002"/>
    <x v="467"/>
    <x v="465"/>
    <n v="323.375"/>
    <n v="2.0509098461903526E-2"/>
    <n v="2.4723450233475681"/>
    <n v="65.300003000000004"/>
    <n v="4.1745785371556563"/>
    <x v="11"/>
    <x v="2"/>
  </r>
  <r>
    <x v="468"/>
    <n v="341"/>
    <n v="343.25"/>
    <n v="334.29998799999998"/>
    <n v="335.25"/>
    <n v="333.180206"/>
    <x v="468"/>
    <x v="466"/>
    <n v="318.699997"/>
    <n v="2.056195925793116E-2"/>
    <n v="2.4679202005345071"/>
    <n v="65.300003000000004"/>
    <n v="4.1339967013477779"/>
    <x v="11"/>
    <x v="2"/>
  </r>
  <r>
    <x v="469"/>
    <n v="335"/>
    <n v="337.39999399999999"/>
    <n v="333.35000600000001"/>
    <n v="334.64999399999999"/>
    <n v="332.58389299999999"/>
    <x v="469"/>
    <x v="467"/>
    <n v="318.59999099999999"/>
    <n v="2.0577616795933229E-2"/>
    <n v="2.5047933552451345"/>
    <n v="65.300003000000004"/>
    <n v="4.1248082484774153"/>
    <x v="11"/>
    <x v="2"/>
  </r>
  <r>
    <x v="470"/>
    <n v="335.89999399999999"/>
    <n v="342.79998799999998"/>
    <n v="335.89999399999999"/>
    <n v="339.64999399999999"/>
    <n v="337.55300899999997"/>
    <x v="470"/>
    <x v="468"/>
    <n v="317.59999099999999"/>
    <n v="2.0288225086770931E-2"/>
    <n v="2.5280233984650442"/>
    <n v="65.300003000000004"/>
    <n v="4.2013779233670165"/>
    <x v="11"/>
    <x v="2"/>
  </r>
  <r>
    <x v="471"/>
    <n v="340.79998799999998"/>
    <n v="345"/>
    <n v="337.54998799999998"/>
    <n v="342.79998799999998"/>
    <n v="340.68359400000003"/>
    <x v="471"/>
    <x v="469"/>
    <n v="317.97499099999999"/>
    <n v="2.0189078954849411E-2"/>
    <n v="2.5188051097873871"/>
    <n v="65.300003000000004"/>
    <n v="4.2496167266638558"/>
    <x v="11"/>
    <x v="2"/>
  </r>
  <r>
    <x v="472"/>
    <n v="342.64999399999999"/>
    <n v="346.5"/>
    <n v="339.60000600000001"/>
    <n v="341.54998799999998"/>
    <n v="339.44131499999997"/>
    <x v="472"/>
    <x v="470"/>
    <n v="316.47499099999999"/>
    <n v="2.0257054593637438E-2"/>
    <n v="2.5044247121935999"/>
    <n v="65.300003000000004"/>
    <n v="4.2304743079414555"/>
    <x v="11"/>
    <x v="2"/>
  </r>
  <r>
    <x v="473"/>
    <n v="342"/>
    <n v="345.35000600000001"/>
    <n v="338.85000600000001"/>
    <n v="339.60000600000001"/>
    <n v="337.50335699999999"/>
    <x v="473"/>
    <x v="471"/>
    <n v="312.02500900000001"/>
    <n v="2.1550110261695489E-2"/>
    <n v="2.5387167018266976"/>
    <n v="65.300003000000004"/>
    <n v="4.2006124103853413"/>
    <x v="11"/>
    <x v="2"/>
  </r>
  <r>
    <x v="474"/>
    <n v="341.5"/>
    <n v="347.39999399999999"/>
    <n v="341.20001200000002"/>
    <n v="344.25"/>
    <n v="342.124664"/>
    <x v="474"/>
    <x v="472"/>
    <n v="318.574997"/>
    <n v="2.136041663387803E-2"/>
    <n v="2.5435101676912932"/>
    <n v="65.300003000000004"/>
    <n v="4.2718221161490604"/>
    <x v="0"/>
    <x v="2"/>
  </r>
  <r>
    <x v="475"/>
    <n v="345.29998799999998"/>
    <n v="345.54998799999998"/>
    <n v="340.5"/>
    <n v="344.89999399999999"/>
    <n v="342.77062999999998"/>
    <x v="475"/>
    <x v="473"/>
    <n v="319.425003"/>
    <n v="2.1383248440884895E-2"/>
    <n v="2.5523598133174152"/>
    <n v="65.300003000000004"/>
    <n v="4.2817760820010982"/>
    <x v="0"/>
    <x v="2"/>
  </r>
  <r>
    <x v="476"/>
    <n v="347.04998799999998"/>
    <n v="350.10000600000001"/>
    <n v="344"/>
    <n v="346.10000600000001"/>
    <n v="343.96322600000002"/>
    <x v="476"/>
    <x v="474"/>
    <n v="321.47500600000001"/>
    <n v="2.1523189186329811E-2"/>
    <n v="2.3370205013117795"/>
    <n v="65.300003000000004"/>
    <n v="4.3001529877418223"/>
    <x v="0"/>
    <x v="2"/>
  </r>
  <r>
    <x v="477"/>
    <n v="348"/>
    <n v="358.20001200000002"/>
    <n v="311.5"/>
    <n v="316.89999399999999"/>
    <n v="314.94348100000002"/>
    <x v="477"/>
    <x v="475"/>
    <n v="310.300003"/>
    <n v="1.5574207882196831E-2"/>
    <n v="2.3384955159957759"/>
    <n v="65.300003000000004"/>
    <n v="3.8529859026193303"/>
    <x v="0"/>
    <x v="2"/>
  </r>
  <r>
    <x v="478"/>
    <n v="316"/>
    <n v="319.10000600000001"/>
    <n v="306.25"/>
    <n v="317.10000600000001"/>
    <n v="315.14227299999999"/>
    <x v="478"/>
    <x v="476"/>
    <n v="307.625"/>
    <n v="1.6648363223057745E-2"/>
    <n v="2.2592182333679269"/>
    <n v="65.300003000000004"/>
    <n v="3.8560488733821341"/>
    <x v="0"/>
    <x v="2"/>
  </r>
  <r>
    <x v="479"/>
    <n v="314.79998799999998"/>
    <n v="314.79998799999998"/>
    <n v="305"/>
    <n v="306.35000600000001"/>
    <n v="304.458618"/>
    <x v="479"/>
    <x v="477"/>
    <n v="303.02500900000001"/>
    <n v="1.6021761246702796E-2"/>
    <n v="2.2588493690774634"/>
    <n v="65.300003000000004"/>
    <n v="3.6914240723694913"/>
    <x v="0"/>
    <x v="2"/>
  </r>
  <r>
    <x v="480"/>
    <n v="305.79998799999998"/>
    <n v="308.85000600000001"/>
    <n v="301.85000600000001"/>
    <n v="306.29998799999998"/>
    <n v="304.408905"/>
    <x v="480"/>
    <x v="478"/>
    <n v="303.17498799999998"/>
    <n v="1.6203488595690069E-2"/>
    <n v="2.2673303716520508"/>
    <n v="65.300003000000004"/>
    <n v="3.6906580999697653"/>
    <x v="0"/>
    <x v="2"/>
  </r>
  <r>
    <x v="481"/>
    <n v="310.79998799999998"/>
    <n v="312"/>
    <n v="306.10000600000001"/>
    <n v="307.45001200000002"/>
    <n v="305.551849"/>
    <x v="481"/>
    <x v="479"/>
    <n v="302.77500900000001"/>
    <n v="1.6544670762290041E-2"/>
    <n v="2.2931415799494901"/>
    <n v="65.300003000000004"/>
    <n v="3.7082694927288133"/>
    <x v="0"/>
    <x v="2"/>
  </r>
  <r>
    <x v="482"/>
    <n v="310"/>
    <n v="312.25"/>
    <n v="308.14999399999999"/>
    <n v="310.95001200000002"/>
    <n v="309.03024299999998"/>
    <x v="482"/>
    <x v="480"/>
    <n v="302.57501200000002"/>
    <n v="1.6343518621859135E-2"/>
    <n v="2.2828169196393717"/>
    <n v="65.300003000000004"/>
    <n v="3.7618682651515343"/>
    <x v="0"/>
    <x v="2"/>
  </r>
  <r>
    <x v="483"/>
    <n v="310"/>
    <n v="313.29998799999998"/>
    <n v="308.64999399999999"/>
    <n v="309.54998799999998"/>
    <n v="307.63888500000002"/>
    <x v="483"/>
    <x v="481"/>
    <n v="302.5"/>
    <n v="1.6404029717651262E-2"/>
    <n v="2.2879792497944313"/>
    <n v="65.300003000000004"/>
    <n v="3.7404283886480063"/>
    <x v="0"/>
    <x v="2"/>
  </r>
  <r>
    <x v="484"/>
    <n v="310.5"/>
    <n v="312.85000600000001"/>
    <n v="307.60000600000001"/>
    <n v="310.25"/>
    <n v="308.33453400000002"/>
    <x v="484"/>
    <x v="482"/>
    <n v="308.125"/>
    <n v="1.6973825928169772E-2"/>
    <n v="2.295353880736557"/>
    <n v="65.300003000000004"/>
    <n v="3.7511483268997705"/>
    <x v="0"/>
    <x v="2"/>
  </r>
  <r>
    <x v="485"/>
    <n v="311.10000600000001"/>
    <n v="315.45001200000002"/>
    <n v="310.5"/>
    <n v="311.25"/>
    <n v="309.32836900000001"/>
    <x v="485"/>
    <x v="483"/>
    <n v="309.25"/>
    <n v="1.7134429442051635E-2"/>
    <n v="2.2776548107232415"/>
    <n v="65.300003000000004"/>
    <n v="3.7664622618776904"/>
    <x v="0"/>
    <x v="2"/>
  </r>
  <r>
    <x v="486"/>
    <n v="308.95001200000002"/>
    <n v="310.29998799999998"/>
    <n v="306"/>
    <n v="308.85000600000001"/>
    <n v="306.94320699999997"/>
    <x v="486"/>
    <x v="484"/>
    <n v="306.27500900000001"/>
    <n v="1.7962780038177861E-2"/>
    <n v="2.2282446949154293"/>
    <n v="65.300003000000004"/>
    <n v="3.7297089098142919"/>
    <x v="0"/>
    <x v="2"/>
  </r>
  <r>
    <x v="487"/>
    <n v="307"/>
    <n v="308"/>
    <n v="301.04998799999998"/>
    <n v="302.14999399999999"/>
    <n v="300.28457600000002"/>
    <x v="487"/>
    <x v="485"/>
    <n v="299.925003"/>
    <n v="1.7586517681017138E-2"/>
    <n v="2.2311945030444935"/>
    <n v="65.300003000000004"/>
    <n v="3.6271053616950057"/>
    <x v="0"/>
    <x v="2"/>
  </r>
  <r>
    <x v="488"/>
    <n v="305.5"/>
    <n v="307.45001200000002"/>
    <n v="301.04998799999998"/>
    <n v="302.54998799999998"/>
    <n v="300.68206800000002"/>
    <x v="488"/>
    <x v="486"/>
    <n v="297.949997"/>
    <n v="1.7660364826933013E-2"/>
    <n v="2.1795720864496149"/>
    <n v="65.300003000000004"/>
    <n v="3.633230843802564"/>
    <x v="0"/>
    <x v="2"/>
  </r>
  <r>
    <x v="489"/>
    <n v="300.5"/>
    <n v="301.89999399999999"/>
    <n v="295"/>
    <n v="295.54998799999998"/>
    <n v="293.725281"/>
    <x v="489"/>
    <x v="487"/>
    <n v="289.324997"/>
    <n v="1.7179452965681692E-2"/>
    <n v="2.1618730164362994"/>
    <n v="65.300003000000004"/>
    <n v="3.5260332989571221"/>
    <x v="0"/>
    <x v="2"/>
  </r>
  <r>
    <x v="490"/>
    <n v="295"/>
    <n v="297"/>
    <n v="291"/>
    <n v="293.14999399999999"/>
    <n v="291.34011800000002"/>
    <x v="490"/>
    <x v="488"/>
    <n v="285.050003"/>
    <n v="1.7206360771801293E-2"/>
    <n v="2.1489674122875795"/>
    <n v="65.300003000000004"/>
    <n v="3.4892799468937232"/>
    <x v="0"/>
    <x v="2"/>
  </r>
  <r>
    <x v="491"/>
    <n v="293"/>
    <n v="297.64999399999999"/>
    <n v="288.60000600000001"/>
    <n v="291.39999399999999"/>
    <n v="289.60092200000003"/>
    <x v="491"/>
    <x v="489"/>
    <n v="285.59999099999999"/>
    <n v="1.7168218887884008E-2"/>
    <n v="2.0977138599831644"/>
    <n v="65.300003000000004"/>
    <n v="3.462480560682363"/>
    <x v="0"/>
    <x v="2"/>
  </r>
  <r>
    <x v="492"/>
    <n v="290"/>
    <n v="290.89999399999999"/>
    <n v="283.60000600000001"/>
    <n v="284.45001200000002"/>
    <n v="282.693848"/>
    <x v="492"/>
    <x v="490"/>
    <n v="284.425003"/>
    <n v="1.6660481504957761E-2"/>
    <n v="2.1600293587007675"/>
    <n v="65.300003000000004"/>
    <n v="3.3560489882366467"/>
    <x v="0"/>
    <x v="2"/>
  </r>
  <r>
    <x v="493"/>
    <n v="287.54998799999998"/>
    <n v="295.39999399999999"/>
    <n v="287.54998799999998"/>
    <n v="292.89999399999999"/>
    <n v="291.09164399999997"/>
    <x v="493"/>
    <x v="491"/>
    <n v="288.59999099999999"/>
    <n v="1.5851547745512687E-2"/>
    <n v="2.1677728539333563"/>
    <n v="65.300003000000004"/>
    <n v="3.4854514631492433"/>
    <x v="0"/>
    <x v="2"/>
  </r>
  <r>
    <x v="494"/>
    <n v="294"/>
    <n v="300"/>
    <n v="293.25"/>
    <n v="293.95001200000002"/>
    <n v="292.13519300000002"/>
    <x v="494"/>
    <x v="492"/>
    <n v="289.85000600000001"/>
    <n v="1.608876187091211E-2"/>
    <n v="2.1891592394177346"/>
    <n v="65.300003000000004"/>
    <n v="3.5015313705268896"/>
    <x v="0"/>
    <x v="2"/>
  </r>
  <r>
    <x v="495"/>
    <n v="299.14999399999999"/>
    <n v="299.39999399999999"/>
    <n v="295.60000600000001"/>
    <n v="296.85000600000001"/>
    <n v="295.01730300000003"/>
    <x v="495"/>
    <x v="493"/>
    <n v="294.40000900000001"/>
    <n v="1.6341582111666249E-2"/>
    <n v="2.23967550561908"/>
    <n v="65.300003000000004"/>
    <n v="3.5459416900792484"/>
    <x v="1"/>
    <x v="2"/>
  </r>
  <r>
    <x v="496"/>
    <n v="298.5"/>
    <n v="304.5"/>
    <n v="297.70001200000002"/>
    <n v="303.70001200000002"/>
    <n v="301.82498199999998"/>
    <x v="496"/>
    <x v="494"/>
    <n v="295.5"/>
    <n v="1.5843336658124846E-2"/>
    <n v="2.1987461711469267"/>
    <n v="65.300003000000004"/>
    <n v="3.6508422365616124"/>
    <x v="1"/>
    <x v="2"/>
  </r>
  <r>
    <x v="497"/>
    <n v="304.75"/>
    <n v="306.45001200000002"/>
    <n v="297.20001200000002"/>
    <n v="298.14999399999999"/>
    <n v="296.30926499999998"/>
    <x v="497"/>
    <x v="495"/>
    <n v="296.699997"/>
    <n v="1.5560840276852875E-2"/>
    <n v="2.2101769818505788"/>
    <n v="65.300003000000004"/>
    <n v="3.5658496217833249"/>
    <x v="1"/>
    <x v="2"/>
  </r>
  <r>
    <x v="498"/>
    <n v="295.5"/>
    <n v="300.89999399999999"/>
    <n v="292.75"/>
    <n v="299.70001200000002"/>
    <n v="297.84970099999998"/>
    <x v="498"/>
    <x v="496"/>
    <n v="296.425003"/>
    <n v="1.6630729658185978E-2"/>
    <n v="2.2127579256891798"/>
    <n v="65.300003000000004"/>
    <n v="3.5895864966499311"/>
    <x v="1"/>
    <x v="2"/>
  </r>
  <r>
    <x v="499"/>
    <n v="300.04998799999998"/>
    <n v="303.39999399999999"/>
    <n v="297.64999399999999"/>
    <n v="300.04998799999998"/>
    <n v="298.19751000000002"/>
    <x v="499"/>
    <x v="497"/>
    <n v="297.79998799999998"/>
    <n v="1.6729780423587304E-2"/>
    <n v="2.1983775280953921"/>
    <n v="65.300003000000004"/>
    <n v="3.5949460063577634"/>
    <x v="1"/>
    <x v="2"/>
  </r>
  <r>
    <x v="500"/>
    <n v="300.75"/>
    <n v="304.20001200000002"/>
    <n v="296.04998799999998"/>
    <n v="298.10000600000001"/>
    <n v="296.25958300000002"/>
    <x v="500"/>
    <x v="498"/>
    <n v="297.77500900000001"/>
    <n v="1.7362681350447495E-2"/>
    <n v="2.1696165116688886"/>
    <n v="65.300003000000004"/>
    <n v="3.5650841088016487"/>
    <x v="1"/>
    <x v="2"/>
  </r>
  <r>
    <x v="501"/>
    <n v="297.89999399999999"/>
    <n v="300.20001200000002"/>
    <n v="291"/>
    <n v="294.20001200000002"/>
    <n v="292.38363600000002"/>
    <x v="501"/>
    <x v="499"/>
    <n v="294.40000900000001"/>
    <n v="1.8283344531342192E-2"/>
    <n v="2.1788348003465452"/>
    <n v="65.300003000000004"/>
    <n v="3.5053598542713695"/>
    <x v="1"/>
    <x v="2"/>
  </r>
  <r>
    <x v="502"/>
    <n v="295.29998799999998"/>
    <n v="297.79998799999998"/>
    <n v="286.45001200000002"/>
    <n v="295.45001200000002"/>
    <n v="293.625946"/>
    <x v="502"/>
    <x v="500"/>
    <n v="295.35000600000001"/>
    <n v="1.8463147368611741E-2"/>
    <n v="2.2566370682903978"/>
    <n v="65.300003000000004"/>
    <n v="3.5245022729937698"/>
    <x v="1"/>
    <x v="2"/>
  </r>
  <r>
    <x v="503"/>
    <n v="297.29998799999998"/>
    <n v="307.39999399999999"/>
    <n v="297.29998799999998"/>
    <n v="306"/>
    <n v="304.11080900000002"/>
    <x v="503"/>
    <x v="501"/>
    <n v="302.47500600000001"/>
    <n v="1.8961747273959252E-2"/>
    <n v="2.2658553569680544"/>
    <n v="65.300003000000004"/>
    <n v="3.6860641032436092"/>
    <x v="1"/>
    <x v="2"/>
  </r>
  <r>
    <x v="504"/>
    <n v="308.79998799999998"/>
    <n v="311.5"/>
    <n v="303.04998799999998"/>
    <n v="307.25"/>
    <n v="305.35308800000001"/>
    <x v="504"/>
    <x v="502"/>
    <n v="304.22500600000001"/>
    <n v="1.9046356715089686E-2"/>
    <n v="2.2396755056190805"/>
    <n v="65.300003000000004"/>
    <n v="3.7052065219660095"/>
    <x v="1"/>
    <x v="2"/>
  </r>
  <r>
    <x v="505"/>
    <n v="305.95001200000002"/>
    <n v="307.85000600000001"/>
    <n v="303.04998799999998"/>
    <n v="303.70001200000002"/>
    <n v="301.82498199999998"/>
    <x v="505"/>
    <x v="503"/>
    <n v="304.90000900000001"/>
    <n v="1.8860819941085159E-2"/>
    <n v="2.1954277199663275"/>
    <n v="65.300003000000004"/>
    <n v="3.6508422365616124"/>
    <x v="1"/>
    <x v="2"/>
  </r>
  <r>
    <x v="506"/>
    <n v="302.79998799999998"/>
    <n v="302.79998799999998"/>
    <n v="292.79998799999998"/>
    <n v="297.70001200000002"/>
    <n v="295.86203"/>
    <x v="506"/>
    <x v="504"/>
    <n v="304.82501200000002"/>
    <n v="1.8394736981564457E-2"/>
    <n v="2.1633480311202962"/>
    <n v="65.300003000000004"/>
    <n v="3.5589586266940905"/>
    <x v="1"/>
    <x v="2"/>
  </r>
  <r>
    <x v="507"/>
    <n v="296.89999399999999"/>
    <n v="297.75"/>
    <n v="292.60000600000001"/>
    <n v="293.35000600000001"/>
    <n v="291.53890999999999"/>
    <x v="507"/>
    <x v="505"/>
    <n v="302.5"/>
    <n v="1.8078555372049422E-2"/>
    <n v="2.08775806396351"/>
    <n v="65.300003000000004"/>
    <n v="3.4923429176565275"/>
    <x v="1"/>
    <x v="2"/>
  </r>
  <r>
    <x v="508"/>
    <n v="289.5"/>
    <n v="290.70001200000002"/>
    <n v="281"/>
    <n v="283.10000600000001"/>
    <n v="281.35217299999999"/>
    <x v="508"/>
    <x v="506"/>
    <n v="295.85000600000001"/>
    <n v="1.689165312068475E-2"/>
    <n v="2.0424041279172238"/>
    <n v="65.300003000000004"/>
    <n v="3.3353750841328442"/>
    <x v="1"/>
    <x v="2"/>
  </r>
  <r>
    <x v="509"/>
    <n v="287.20001200000002"/>
    <n v="288.29998799999998"/>
    <n v="275"/>
    <n v="276.95001200000002"/>
    <n v="275.24014299999999"/>
    <x v="509"/>
    <x v="507"/>
    <n v="287.95001200000002"/>
    <n v="1.6032660393950158E-2"/>
    <n v="2.0634216491111386"/>
    <n v="65.300003000000004"/>
    <n v="3.2411944759022444"/>
    <x v="1"/>
    <x v="2"/>
  </r>
  <r>
    <x v="510"/>
    <n v="278.5"/>
    <n v="281.5"/>
    <n v="268.45001200000002"/>
    <n v="279.79998799999998"/>
    <n v="278.07254"/>
    <x v="510"/>
    <x v="508"/>
    <n v="290.875"/>
    <n v="1.7130170712829362E-2"/>
    <n v="2.0973449956927017"/>
    <n v="65.300003000000004"/>
    <n v="3.2848388230548773"/>
    <x v="1"/>
    <x v="2"/>
  </r>
  <r>
    <x v="511"/>
    <n v="282.79998799999998"/>
    <n v="289.20001200000002"/>
    <n v="282.45001200000002"/>
    <n v="284.39999399999999"/>
    <n v="282.64413500000001"/>
    <x v="511"/>
    <x v="509"/>
    <n v="297.25"/>
    <n v="2.6951944773917182E-2"/>
    <n v="2.0966074883507035"/>
    <n v="65.300003000000004"/>
    <n v="3.3552830158369207"/>
    <x v="1"/>
    <x v="2"/>
  </r>
  <r>
    <x v="512"/>
    <n v="284.85000600000001"/>
    <n v="287.35000600000001"/>
    <n v="281.64999399999999"/>
    <n v="284.29998799999998"/>
    <n v="282.54473899999999"/>
    <x v="512"/>
    <x v="510"/>
    <n v="302.89999399999999"/>
    <n v="2.6915423767859423E-2"/>
    <n v="2.107300791712357"/>
    <n v="65.300003000000004"/>
    <n v="3.353751530455519"/>
    <x v="1"/>
    <x v="2"/>
  </r>
  <r>
    <x v="513"/>
    <n v="282.89999399999999"/>
    <n v="286.79998799999998"/>
    <n v="281.70001200000002"/>
    <n v="285.75"/>
    <n v="283.98580900000002"/>
    <x v="513"/>
    <x v="511"/>
    <n v="301.85000600000001"/>
    <n v="3.0195403451066812E-2"/>
    <n v="2.1530235920491063"/>
    <n v="65.300003000000004"/>
    <n v="3.3759569199407231"/>
    <x v="1"/>
    <x v="2"/>
  </r>
  <r>
    <x v="514"/>
    <n v="290.10000600000001"/>
    <n v="293.5"/>
    <n v="289.89999399999999"/>
    <n v="291.95001200000002"/>
    <n v="290.14755200000002"/>
    <x v="514"/>
    <x v="512"/>
    <n v="311.800003"/>
    <n v="3.0150770563240194E-2"/>
    <n v="2.11873138117708"/>
    <n v="65.300003000000004"/>
    <n v="3.4709035005710489"/>
    <x v="1"/>
    <x v="2"/>
  </r>
  <r>
    <x v="515"/>
    <n v="291.75"/>
    <n v="291.95001200000002"/>
    <n v="286.10000600000001"/>
    <n v="287.29998799999998"/>
    <n v="285.52624500000002"/>
    <x v="515"/>
    <x v="513"/>
    <n v="308.29998799999998"/>
    <n v="4.5752782683763975E-2"/>
    <n v="2.1773597856625488"/>
    <n v="65.300003000000004"/>
    <n v="3.3996933353892795"/>
    <x v="1"/>
    <x v="2"/>
  </r>
  <r>
    <x v="516"/>
    <n v="289"/>
    <n v="297.39999399999999"/>
    <n v="287.29998799999998"/>
    <n v="295.25"/>
    <n v="293.42715500000003"/>
    <x v="516"/>
    <x v="514"/>
    <n v="312.75"/>
    <n v="4.6256407469253857E-2"/>
    <n v="2.1618730164362994"/>
    <n v="65.300003000000004"/>
    <n v="3.521439302230966"/>
    <x v="2"/>
    <x v="2"/>
  </r>
  <r>
    <x v="517"/>
    <n v="295.25"/>
    <n v="296.29998799999998"/>
    <n v="291.70001200000002"/>
    <n v="293.14999399999999"/>
    <n v="291.34011800000002"/>
    <x v="517"/>
    <x v="515"/>
    <n v="313.25"/>
    <n v="4.6010967455422845E-2"/>
    <n v="2.1795720864496149"/>
    <n v="65.300003000000004"/>
    <n v="3.4892799468937232"/>
    <x v="2"/>
    <x v="2"/>
  </r>
  <r>
    <x v="518"/>
    <n v="292.5"/>
    <n v="296.45001200000002"/>
    <n v="292"/>
    <n v="295.54998799999998"/>
    <n v="293.725281"/>
    <x v="518"/>
    <x v="516"/>
    <n v="314.42498799999998"/>
    <n v="4.7920298485247294E-2"/>
    <n v="2.1935840622307965"/>
    <n v="65.300003000000004"/>
    <n v="3.5260332989571221"/>
    <x v="2"/>
    <x v="2"/>
  </r>
  <r>
    <x v="519"/>
    <n v="297.5"/>
    <n v="298.95001200000002"/>
    <n v="296"/>
    <n v="297.45001200000002"/>
    <n v="295.613586"/>
    <x v="519"/>
    <x v="517"/>
    <n v="319.72500600000001"/>
    <n v="4.7894401586166493E-2"/>
    <n v="2.1725663197979532"/>
    <n v="65.300003000000004"/>
    <n v="3.5551301429496105"/>
    <x v="2"/>
    <x v="2"/>
  </r>
  <r>
    <x v="520"/>
    <n v="297.35000600000001"/>
    <n v="297.79998799999998"/>
    <n v="290.89999399999999"/>
    <n v="294.60000600000001"/>
    <n v="292.78118899999998"/>
    <x v="520"/>
    <x v="518"/>
    <n v="319.77500900000001"/>
    <n v="4.7833829648736705E-2"/>
    <n v="2.1773597856625493"/>
    <n v="65.300003000000004"/>
    <n v="3.5114853363789278"/>
    <x v="2"/>
    <x v="2"/>
  </r>
  <r>
    <x v="521"/>
    <n v="293.5"/>
    <n v="298.79998799999998"/>
    <n v="291.60000600000001"/>
    <n v="295.25"/>
    <n v="293.42715500000003"/>
    <x v="521"/>
    <x v="519"/>
    <n v="315.64999399999999"/>
    <n v="4.8717145231473184E-2"/>
    <n v="2.204646008643985"/>
    <n v="65.300003000000004"/>
    <n v="3.521439302230966"/>
    <x v="2"/>
    <x v="2"/>
  </r>
  <r>
    <x v="522"/>
    <n v="294"/>
    <n v="303.5"/>
    <n v="293.54998799999998"/>
    <n v="298.95001200000002"/>
    <n v="297.104309"/>
    <x v="522"/>
    <x v="520"/>
    <n v="337.72500600000001"/>
    <n v="4.9270638825334362E-2"/>
    <n v="2.2212389282637672"/>
    <n v="65.300003000000004"/>
    <n v="3.5781010454164912"/>
    <x v="2"/>
    <x v="2"/>
  </r>
  <r>
    <x v="523"/>
    <n v="299"/>
    <n v="302"/>
    <n v="295.5"/>
    <n v="301.20001200000002"/>
    <n v="299.34042399999998"/>
    <x v="523"/>
    <x v="521"/>
    <n v="342.07501200000002"/>
    <n v="4.9848562768524618E-2"/>
    <n v="2.2573745756323964"/>
    <n v="65.300003000000004"/>
    <n v="3.6125573991168118"/>
    <x v="2"/>
    <x v="2"/>
  </r>
  <r>
    <x v="524"/>
    <n v="302.25"/>
    <n v="307.20001200000002"/>
    <n v="302.20001200000002"/>
    <n v="306.10000600000001"/>
    <n v="304.21017499999999"/>
    <x v="524"/>
    <x v="522"/>
    <n v="360.925003"/>
    <n v="5.0377280840796124E-2"/>
    <n v="2.3005162108916162"/>
    <n v="65.300003000000004"/>
    <n v="3.6875955886250109"/>
    <x v="2"/>
    <x v="2"/>
  </r>
  <r>
    <x v="525"/>
    <n v="306.10000600000001"/>
    <n v="313"/>
    <n v="306.10000600000001"/>
    <n v="311.95001200000002"/>
    <n v="310.02407799999997"/>
    <x v="525"/>
    <x v="523"/>
    <n v="366.40000900000001"/>
    <n v="5.1238724231021895E-2"/>
    <n v="2.2983036888656212"/>
    <n v="65.300003000000004"/>
    <n v="3.7771822001294546"/>
    <x v="2"/>
    <x v="2"/>
  </r>
  <r>
    <x v="526"/>
    <n v="313.39999399999999"/>
    <n v="315"/>
    <n v="307.64999399999999"/>
    <n v="311.64999399999999"/>
    <n v="309.72589099999999"/>
    <x v="526"/>
    <x v="524"/>
    <n v="409.27499399999999"/>
    <n v="5.1179659283666211E-2"/>
    <n v="2.2758111529877096"/>
    <n v="65.300003000000004"/>
    <n v="3.7725877439852487"/>
    <x v="2"/>
    <x v="2"/>
  </r>
  <r>
    <x v="527"/>
    <n v="312"/>
    <n v="315.35000600000001"/>
    <n v="306"/>
    <n v="308.60000600000001"/>
    <n v="306.69473299999999"/>
    <x v="527"/>
    <x v="525"/>
    <n v="403.10000600000001"/>
    <n v="5.1001178524999143E-2"/>
    <n v="2.2046460086439845"/>
    <n v="65.300003000000004"/>
    <n v="3.725880426069812"/>
    <x v="2"/>
    <x v="2"/>
  </r>
  <r>
    <x v="528"/>
    <n v="304.89999399999999"/>
    <n v="310.25"/>
    <n v="297.29998799999998"/>
    <n v="298.95001200000002"/>
    <n v="297.104309"/>
    <x v="528"/>
    <x v="526"/>
    <n v="404.27500900000001"/>
    <n v="5.0261666473761693E-2"/>
    <n v="2.226769901470361"/>
    <n v="65.300003000000004"/>
    <n v="3.5781010454164912"/>
    <x v="2"/>
    <x v="2"/>
  </r>
  <r>
    <x v="529"/>
    <n v="298.60000600000001"/>
    <n v="302.70001200000002"/>
    <n v="293.10000600000001"/>
    <n v="301.95001200000002"/>
    <n v="300.08581500000003"/>
    <x v="529"/>
    <x v="527"/>
    <n v="391.925003"/>
    <n v="5.0430515724608757E-2"/>
    <n v="2.2868730994008981"/>
    <n v="65.300003000000004"/>
    <n v="3.6240428503502518"/>
    <x v="2"/>
    <x v="2"/>
  </r>
  <r>
    <x v="530"/>
    <n v="303.14999399999999"/>
    <n v="313.79998799999998"/>
    <n v="303"/>
    <n v="310.10000600000001"/>
    <n v="308.18548600000003"/>
    <x v="530"/>
    <x v="528"/>
    <n v="398.5"/>
    <n v="5.0410939690839034E-2"/>
    <n v="2.3709438478933431"/>
    <n v="65.300003000000004"/>
    <n v="3.7488513285366922"/>
    <x v="2"/>
    <x v="2"/>
  </r>
  <r>
    <x v="531"/>
    <n v="313.20001200000002"/>
    <n v="324"/>
    <n v="313.20001200000002"/>
    <n v="321.5"/>
    <n v="319.515106"/>
    <x v="531"/>
    <x v="529"/>
    <n v="414.75"/>
    <n v="5.0287041963674915E-2"/>
    <n v="2.3447639965443692"/>
    <n v="65.300003000000004"/>
    <n v="3.9234300954013737"/>
    <x v="2"/>
    <x v="2"/>
  </r>
  <r>
    <x v="532"/>
    <n v="325.10000600000001"/>
    <n v="326.95001200000002"/>
    <n v="316.04998799999998"/>
    <n v="317.95001200000002"/>
    <n v="315.98703"/>
    <x v="532"/>
    <x v="530"/>
    <n v="404.425003"/>
    <n v="5.0026007141737182E-2"/>
    <n v="2.4457963077081311"/>
    <n v="65.300003000000004"/>
    <n v="3.8690658099969766"/>
    <x v="2"/>
    <x v="2"/>
  </r>
  <r>
    <x v="533"/>
    <n v="323.14999399999999"/>
    <n v="333.60000600000001"/>
    <n v="323.14999399999999"/>
    <n v="331.64999399999999"/>
    <n v="329.602417"/>
    <x v="533"/>
    <x v="531"/>
    <n v="405.77499399999999"/>
    <n v="4.9847027499633975E-2"/>
    <n v="2.4284658807463506"/>
    <n v="65.300003000000004"/>
    <n v="4.0788664435436548"/>
    <x v="2"/>
    <x v="2"/>
  </r>
  <r>
    <x v="534"/>
    <n v="334"/>
    <n v="336"/>
    <n v="324.5"/>
    <n v="329.29998799999998"/>
    <n v="327.26693699999998"/>
    <x v="534"/>
    <x v="532"/>
    <n v="418.97499099999999"/>
    <n v="4.9977367200351286E-2"/>
    <n v="2.4354718686369412"/>
    <n v="65.300003000000004"/>
    <n v="4.042878604461932"/>
    <x v="2"/>
    <x v="2"/>
  </r>
  <r>
    <x v="535"/>
    <n v="325"/>
    <n v="333"/>
    <n v="324"/>
    <n v="330.25"/>
    <n v="328.21109000000001"/>
    <x v="535"/>
    <x v="533"/>
    <n v="414.074997"/>
    <n v="4.9946684592614164E-2"/>
    <n v="2.4583332688053159"/>
    <n v="65.300003000000004"/>
    <n v="4.0574270264581758"/>
    <x v="2"/>
    <x v="2"/>
  </r>
  <r>
    <x v="536"/>
    <n v="331.25"/>
    <n v="337.89999399999999"/>
    <n v="329.10000600000001"/>
    <n v="333.35000600000001"/>
    <n v="331.29193099999998"/>
    <x v="536"/>
    <x v="534"/>
    <n v="407.199997"/>
    <n v="5.0052092739454268E-2"/>
    <n v="2.4579644045148523"/>
    <n v="65.300003000000004"/>
    <n v="4.1049003167733389"/>
    <x v="2"/>
    <x v="2"/>
  </r>
  <r>
    <x v="537"/>
    <n v="332.64999399999999"/>
    <n v="337.29998799999998"/>
    <n v="325.70001200000002"/>
    <n v="333.29998799999998"/>
    <n v="331.24221799999998"/>
    <x v="537"/>
    <x v="535"/>
    <n v="408.5"/>
    <n v="5.0011715534285961E-2"/>
    <n v="2.5221237822069154"/>
    <n v="65.300003000000004"/>
    <n v="4.1041343443736134"/>
    <x v="3"/>
    <x v="2"/>
  </r>
  <r>
    <x v="538"/>
    <n v="336.79998799999998"/>
    <n v="343.25"/>
    <n v="335.14999399999999"/>
    <n v="342"/>
    <n v="339.88851899999997"/>
    <x v="538"/>
    <x v="536"/>
    <n v="413.85000600000001"/>
    <n v="4.9986247498348631E-2"/>
    <n v="2.5438790319817568"/>
    <n v="65.300003000000004"/>
    <n v="4.2373657624487393"/>
    <x v="3"/>
    <x v="2"/>
  </r>
  <r>
    <x v="539"/>
    <n v="340.45001200000002"/>
    <n v="351.5"/>
    <n v="338.85000600000001"/>
    <n v="344.95001200000002"/>
    <n v="342.820313"/>
    <x v="539"/>
    <x v="537"/>
    <n v="416.40000900000001"/>
    <n v="5.0954490325173032E-2"/>
    <n v="2.478244639605697"/>
    <n v="65.300003000000004"/>
    <n v="4.2825420544008246"/>
    <x v="3"/>
    <x v="2"/>
  </r>
  <r>
    <x v="540"/>
    <n v="347"/>
    <n v="348.70001200000002"/>
    <n v="335"/>
    <n v="336.04998799999998"/>
    <n v="333.97525000000002"/>
    <x v="540"/>
    <x v="538"/>
    <n v="410.47499099999999"/>
    <n v="5.1643153520768224E-2"/>
    <n v="2.7765485497102445"/>
    <n v="65.300003000000004"/>
    <n v="4.1462476655628935"/>
    <x v="3"/>
    <x v="2"/>
  </r>
  <r>
    <x v="541"/>
    <n v="341.10000600000001"/>
    <n v="383"/>
    <n v="339.25"/>
    <n v="376.5"/>
    <n v="374.17553700000002"/>
    <x v="541"/>
    <x v="539"/>
    <n v="433.10000600000001"/>
    <n v="4.7573016432326372E-2"/>
    <n v="2.8241150077825252"/>
    <n v="65.300003000000004"/>
    <n v="4.7656965191869896"/>
    <x v="3"/>
    <x v="2"/>
  </r>
  <r>
    <x v="542"/>
    <n v="385.89999399999999"/>
    <n v="397.54998799999998"/>
    <n v="380"/>
    <n v="382.95001200000002"/>
    <n v="380.58572400000003"/>
    <x v="542"/>
    <x v="540"/>
    <n v="442.175003"/>
    <n v="4.7753153216226293E-2"/>
    <n v="3.0660028141886695"/>
    <n v="65.300003000000004"/>
    <n v="4.8644715835617953"/>
    <x v="3"/>
    <x v="2"/>
  </r>
  <r>
    <x v="543"/>
    <n v="390.14999399999999"/>
    <n v="420.89999399999999"/>
    <n v="388"/>
    <n v="415.75"/>
    <n v="413.18319700000001"/>
    <x v="543"/>
    <x v="541"/>
    <n v="462.699997"/>
    <n v="4.5517923917328527E-2"/>
    <n v="3.1036134762412955"/>
    <n v="65.300003000000004"/>
    <n v="5.3667684670703606"/>
    <x v="3"/>
    <x v="2"/>
  </r>
  <r>
    <x v="544"/>
    <n v="423"/>
    <n v="435.70001200000002"/>
    <n v="413.60000600000001"/>
    <n v="420.85000600000001"/>
    <n v="418.25173999999998"/>
    <x v="544"/>
    <x v="542"/>
    <n v="465.800003"/>
    <n v="4.7389797554412361E-2"/>
    <n v="3.7382003803156216"/>
    <n v="65.300003000000004"/>
    <n v="5.4448696273413644"/>
    <x v="3"/>
    <x v="2"/>
  </r>
  <r>
    <x v="545"/>
    <n v="462.89999399999999"/>
    <n v="523.84997599999997"/>
    <n v="462.89999399999999"/>
    <n v="506.89999399999999"/>
    <n v="503.77044699999999"/>
    <x v="545"/>
    <x v="543"/>
    <n v="505.175003"/>
    <n v="2.8517207610193173E-2"/>
    <n v="3.6696164010494257"/>
    <n v="65.300003000000004"/>
    <n v="6.7626335484241853"/>
    <x v="3"/>
    <x v="2"/>
  </r>
  <r>
    <x v="546"/>
    <n v="530"/>
    <n v="530"/>
    <n v="492"/>
    <n v="497.60000600000001"/>
    <n v="494.52789300000001"/>
    <x v="546"/>
    <x v="544"/>
    <n v="502.324997"/>
    <n v="2.8373593086598377E-2"/>
    <n v="3.7581119723549312"/>
    <n v="65.300003000000004"/>
    <n v="6.6202141368967471"/>
    <x v="3"/>
    <x v="2"/>
  </r>
  <r>
    <x v="547"/>
    <n v="507"/>
    <n v="525"/>
    <n v="503.60000600000001"/>
    <n v="509.60000600000001"/>
    <n v="506.45379600000001"/>
    <x v="547"/>
    <x v="545"/>
    <n v="507.52500900000001"/>
    <n v="2.8848623296395072E-2"/>
    <n v="3.553834606762484"/>
    <n v="65.300003000000004"/>
    <n v="6.8039813566317902"/>
    <x v="3"/>
    <x v="2"/>
  </r>
  <r>
    <x v="548"/>
    <n v="512.45001200000002"/>
    <n v="517.40002400000003"/>
    <n v="476.04998799999998"/>
    <n v="481.89999399999999"/>
    <n v="478.92477400000001"/>
    <x v="548"/>
    <x v="546"/>
    <n v="500.47499099999999"/>
    <n v="2.7136715207285837E-2"/>
    <n v="3.5907077614731118"/>
    <n v="65.300003000000004"/>
    <n v="6.3797851739761784"/>
    <x v="3"/>
    <x v="2"/>
  </r>
  <r>
    <x v="549"/>
    <n v="481.79998799999998"/>
    <n v="497"/>
    <n v="471.25"/>
    <n v="486.89999399999999"/>
    <n v="483.89392099999998"/>
    <x v="549"/>
    <x v="547"/>
    <n v="508.52500900000001"/>
    <n v="2.7071276174239371E-2"/>
    <n v="3.746312518599745"/>
    <n v="65.300003000000004"/>
    <n v="6.4563548488657796"/>
    <x v="3"/>
    <x v="2"/>
  </r>
  <r>
    <x v="550"/>
    <n v="491.75"/>
    <n v="510.39999399999999"/>
    <n v="485.75"/>
    <n v="508"/>
    <n v="504.86364700000001"/>
    <x v="550"/>
    <x v="548"/>
    <n v="508.85000600000001"/>
    <n v="2.6206526812945219E-2"/>
    <n v="3.6202062852416135"/>
    <n v="65.300003000000004"/>
    <n v="6.7794789687835078"/>
    <x v="3"/>
    <x v="2"/>
  </r>
  <r>
    <x v="551"/>
    <n v="509.89999399999999"/>
    <n v="510.70001200000002"/>
    <n v="487.39999399999999"/>
    <n v="490.89999399999999"/>
    <n v="487.86923200000001"/>
    <x v="551"/>
    <x v="549"/>
    <n v="488.5"/>
    <n v="2.622062551819325E-2"/>
    <n v="3.5390853448782331"/>
    <n v="65.300003000000004"/>
    <n v="6.5176105887774609"/>
    <x v="3"/>
    <x v="2"/>
  </r>
  <r>
    <x v="552"/>
    <n v="493.89999399999999"/>
    <n v="496"/>
    <n v="473.25"/>
    <n v="479.89999399999999"/>
    <n v="476.93713400000001"/>
    <x v="552"/>
    <x v="550"/>
    <n v="487.699997"/>
    <n v="2.627370216234317E-2"/>
    <n v="3.7511059844643406"/>
    <n v="65.300003000000004"/>
    <n v="6.3491573040203377"/>
    <x v="3"/>
    <x v="2"/>
  </r>
  <r>
    <x v="553"/>
    <n v="483.5"/>
    <n v="510"/>
    <n v="483.25"/>
    <n v="508.64999399999999"/>
    <n v="505.50964399999998"/>
    <x v="553"/>
    <x v="551"/>
    <n v="498.64999399999999"/>
    <n v="2.3828119003721296E-2"/>
    <n v="3.6718287018364917"/>
    <n v="65.300003000000004"/>
    <n v="6.7894329346355464"/>
    <x v="3"/>
    <x v="2"/>
  </r>
  <r>
    <x v="554"/>
    <n v="505.75"/>
    <n v="506.54998799999998"/>
    <n v="496"/>
    <n v="497.89999399999999"/>
    <n v="494.82598899999999"/>
    <x v="554"/>
    <x v="552"/>
    <n v="495.324997"/>
    <n v="2.3514156366121829E-2"/>
    <n v="3.5475661262138916"/>
    <n v="65.300003000000004"/>
    <n v="6.6248081336229028"/>
    <x v="3"/>
    <x v="2"/>
  </r>
  <r>
    <x v="555"/>
    <n v="493.89999399999999"/>
    <n v="493.89999399999999"/>
    <n v="478.54998799999998"/>
    <n v="481.04998799999998"/>
    <n v="478.08004799999998"/>
    <x v="555"/>
    <x v="553"/>
    <n v="470.625"/>
    <n v="2.2626919002071873E-2"/>
    <n v="3.5671090752016674"/>
    <n v="65.300003000000004"/>
    <n v="6.3667682373613363"/>
    <x v="3"/>
    <x v="2"/>
  </r>
  <r>
    <x v="556"/>
    <n v="482"/>
    <n v="491.60000600000001"/>
    <n v="467.70001200000002"/>
    <n v="483.70001200000002"/>
    <n v="480.71371499999998"/>
    <x v="556"/>
    <x v="554"/>
    <n v="472.57501200000002"/>
    <n v="2.2738464619371866E-2"/>
    <n v="3.5818583370859183"/>
    <n v="65.300003000000004"/>
    <n v="6.4073505325872651"/>
    <x v="3"/>
    <x v="2"/>
  </r>
  <r>
    <x v="557"/>
    <n v="486.45001200000002"/>
    <n v="489.70001200000002"/>
    <n v="469.79998799999998"/>
    <n v="485.70001200000002"/>
    <n v="482.70135499999998"/>
    <x v="557"/>
    <x v="555"/>
    <n v="472.15000900000001"/>
    <n v="2.2741070340744431E-2"/>
    <n v="3.5977137493637024"/>
    <n v="65.300003000000004"/>
    <n v="6.4379784025431057"/>
    <x v="4"/>
    <x v="2"/>
  </r>
  <r>
    <x v="558"/>
    <n v="506.5"/>
    <n v="510"/>
    <n v="486.5"/>
    <n v="487.85000600000001"/>
    <n v="484.83810399999999"/>
    <x v="558"/>
    <x v="556"/>
    <n v="481.550003"/>
    <n v="2.2729944500428131E-2"/>
    <n v="3.5759584995888609"/>
    <n v="65.300003000000004"/>
    <n v="6.4709032708620242"/>
    <x v="4"/>
    <x v="2"/>
  </r>
  <r>
    <x v="559"/>
    <n v="483.79998799999998"/>
    <n v="495"/>
    <n v="481.60000600000001"/>
    <n v="484.89999399999999"/>
    <n v="481.90628099999998"/>
    <x v="559"/>
    <x v="557"/>
    <n v="482"/>
    <n v="2.4135454626447471E-2"/>
    <n v="3.61135686085442"/>
    <n v="65.300003000000004"/>
    <n v="6.4257269789099389"/>
    <x v="4"/>
    <x v="2"/>
  </r>
  <r>
    <x v="560"/>
    <n v="489.79998799999998"/>
    <n v="493.54998799999998"/>
    <n v="488"/>
    <n v="489.70001200000002"/>
    <n v="486.67666600000001"/>
    <x v="560"/>
    <x v="558"/>
    <n v="484.90000900000001"/>
    <n v="2.5606508808950091E-2"/>
    <n v="3.697639910133931"/>
    <n v="65.300003000000004"/>
    <n v="6.4992341424547861"/>
    <x v="4"/>
    <x v="2"/>
  </r>
  <r>
    <x v="561"/>
    <n v="493.89999399999999"/>
    <n v="504.85000600000001"/>
    <n v="490.25"/>
    <n v="501.39999399999999"/>
    <n v="498.30441300000001"/>
    <x v="561"/>
    <x v="559"/>
    <n v="484.300003"/>
    <n v="2.5329552505227886E-2"/>
    <n v="3.7584806154064658"/>
    <n v="65.300003000000004"/>
    <n v="6.6784069060456241"/>
    <x v="4"/>
    <x v="2"/>
  </r>
  <r>
    <x v="562"/>
    <n v="505"/>
    <n v="520.65002400000003"/>
    <n v="503.5"/>
    <n v="509.64999399999999"/>
    <n v="506.50347900000003"/>
    <x v="562"/>
    <x v="560"/>
    <n v="495.72499099999999"/>
    <n v="2.6152443816545561E-2"/>
    <n v="3.7665927536905897"/>
    <n v="65.300003000000004"/>
    <n v="6.8047468696134663"/>
    <x v="4"/>
    <x v="2"/>
  </r>
  <r>
    <x v="563"/>
    <n v="506.25"/>
    <n v="515.95001200000002"/>
    <n v="500.20001200000002"/>
    <n v="510.75"/>
    <n v="507.59667999999999"/>
    <x v="563"/>
    <x v="561"/>
    <n v="502.324997"/>
    <n v="2.6164930837537667E-2"/>
    <n v="3.712758036308645"/>
    <n v="65.300003000000004"/>
    <n v="6.8215922899727888"/>
    <x v="4"/>
    <x v="2"/>
  </r>
  <r>
    <x v="564"/>
    <n v="510"/>
    <n v="519"/>
    <n v="501"/>
    <n v="503.45001200000002"/>
    <n v="500.34176600000001"/>
    <x v="564"/>
    <x v="562"/>
    <n v="498.70001200000002"/>
    <n v="2.6109155071454181E-2"/>
    <n v="3.739306530709154"/>
    <n v="65.300003000000004"/>
    <n v="6.7098007484011903"/>
    <x v="4"/>
    <x v="2"/>
  </r>
  <r>
    <x v="565"/>
    <n v="506.95001200000002"/>
    <n v="509.54998799999998"/>
    <n v="497.35000600000001"/>
    <n v="507.04998799999998"/>
    <n v="503.91952500000002"/>
    <x v="565"/>
    <x v="563"/>
    <n v="500.75"/>
    <n v="2.6114685092586097E-2"/>
    <n v="3.7275072981928963"/>
    <n v="65.300003000000004"/>
    <n v="6.764930546787264"/>
    <x v="4"/>
    <x v="2"/>
  </r>
  <r>
    <x v="566"/>
    <n v="506.25"/>
    <n v="514.90002400000003"/>
    <n v="504.5"/>
    <n v="505.45001200000002"/>
    <n v="502.329407"/>
    <x v="566"/>
    <x v="564"/>
    <n v="500.40000900000001"/>
    <n v="2.6401437052974503E-2"/>
    <n v="3.82780210201466"/>
    <n v="65.300003000000004"/>
    <n v="6.740428618357031"/>
    <x v="4"/>
    <x v="2"/>
  </r>
  <r>
    <x v="567"/>
    <n v="506.89999399999999"/>
    <n v="526.84997599999997"/>
    <n v="506.20001200000002"/>
    <n v="519.04998799999998"/>
    <n v="515.84545900000001"/>
    <x v="567"/>
    <x v="565"/>
    <n v="504.22499099999999"/>
    <n v="2.5882286706730106E-2"/>
    <n v="3.909660770958967"/>
    <n v="65.300003000000004"/>
    <n v="6.9486977665223071"/>
    <x v="4"/>
    <x v="2"/>
  </r>
  <r>
    <x v="568"/>
    <n v="520.25"/>
    <n v="536.70001200000002"/>
    <n v="520.25"/>
    <n v="530.15002400000003"/>
    <n v="526.87695299999996"/>
    <x v="568"/>
    <x v="566"/>
    <n v="510.90000900000001"/>
    <n v="2.5530283798783724E-2"/>
    <n v="3.7588494796969294"/>
    <n v="65.300003000000004"/>
    <n v="7.1186829960788822"/>
    <x v="4"/>
    <x v="2"/>
  </r>
  <r>
    <x v="569"/>
    <n v="531.45001200000002"/>
    <n v="534.20001200000002"/>
    <n v="501.29998799999998"/>
    <n v="509.70001200000002"/>
    <n v="506.55319200000002"/>
    <x v="569"/>
    <x v="567"/>
    <n v="500.82501200000002"/>
    <n v="2.5186780480386767E-2"/>
    <n v="3.5848081452149825"/>
    <n v="65.300003000000004"/>
    <n v="6.8055128420131927"/>
    <x v="4"/>
    <x v="2"/>
  </r>
  <r>
    <x v="570"/>
    <n v="512.25"/>
    <n v="512.25"/>
    <n v="478.39999399999999"/>
    <n v="486.10000600000001"/>
    <n v="483.09887700000002"/>
    <x v="570"/>
    <x v="568"/>
    <n v="478.15000900000001"/>
    <n v="2.4410886566124182E-2"/>
    <n v="3.6541296318231762"/>
    <n v="65.300003000000004"/>
    <n v="6.4441038846506631"/>
    <x v="4"/>
    <x v="2"/>
  </r>
  <r>
    <x v="571"/>
    <n v="484.39999399999999"/>
    <n v="499.35000600000001"/>
    <n v="477"/>
    <n v="495.5"/>
    <n v="492.44082600000002"/>
    <x v="571"/>
    <x v="569"/>
    <n v="471.27499399999999"/>
    <n v="2.4353352250752379E-2"/>
    <n v="3.6036133656218308"/>
    <n v="65.300003000000004"/>
    <n v="6.5880547815595039"/>
    <x v="4"/>
    <x v="2"/>
  </r>
  <r>
    <x v="572"/>
    <n v="499"/>
    <n v="501.79998799999998"/>
    <n v="485.29998799999998"/>
    <n v="488.64999399999999"/>
    <n v="485.63311800000002"/>
    <x v="572"/>
    <x v="570"/>
    <n v="471.125"/>
    <n v="2.4215187522310045E-2"/>
    <n v="3.6338493967323306"/>
    <n v="65.300003000000004"/>
    <n v="6.4831542350771398"/>
    <x v="4"/>
    <x v="2"/>
  </r>
  <r>
    <x v="573"/>
    <n v="490.79998799999998"/>
    <n v="495.14999399999999"/>
    <n v="486.5"/>
    <n v="492.75"/>
    <n v="489.70782500000001"/>
    <x v="573"/>
    <x v="571"/>
    <n v="481.625"/>
    <n v="2.4170218402154334E-2"/>
    <n v="3.3938052480617174"/>
    <n v="65.300003000000004"/>
    <n v="6.5459414603702237"/>
    <x v="4"/>
    <x v="2"/>
  </r>
  <r>
    <x v="574"/>
    <n v="486"/>
    <n v="486.75"/>
    <n v="458"/>
    <n v="460.20001200000002"/>
    <n v="457.35879499999999"/>
    <x v="574"/>
    <x v="572"/>
    <n v="466.27500900000001"/>
    <n v="2.070011438460858E-2"/>
    <n v="3.403023536739374"/>
    <n v="65.300003000000004"/>
    <n v="6.047473060606138"/>
    <x v="4"/>
    <x v="2"/>
  </r>
  <r>
    <x v="575"/>
    <n v="457"/>
    <n v="470.75"/>
    <n v="443.10000600000001"/>
    <n v="461.45001200000002"/>
    <n v="458.60107399999998"/>
    <x v="575"/>
    <x v="573"/>
    <n v="464.52500900000001"/>
    <n v="2.1172861676295784E-2"/>
    <n v="3.3820057943065307"/>
    <n v="65.300003000000004"/>
    <n v="6.0666154793285383"/>
    <x v="4"/>
    <x v="2"/>
  </r>
  <r>
    <x v="576"/>
    <n v="466.54998799999998"/>
    <n v="478"/>
    <n v="455.64999399999999"/>
    <n v="458.60000600000001"/>
    <n v="455.76864599999999"/>
    <x v="576"/>
    <x v="574"/>
    <n v="464.875"/>
    <n v="2.1153000828288568E-2"/>
    <n v="3.5047933552451345"/>
    <n v="65.300003000000004"/>
    <n v="6.0229706727578556"/>
    <x v="4"/>
    <x v="2"/>
  </r>
  <r>
    <x v="577"/>
    <n v="467.85000600000001"/>
    <n v="478.39999399999999"/>
    <n v="463.54998799999998"/>
    <n v="475.25"/>
    <n v="472.31585699999999"/>
    <x v="577"/>
    <x v="575"/>
    <n v="477.72500600000001"/>
    <n v="2.0286513803558084E-2"/>
    <n v="3.5331857286201034"/>
    <n v="65.300003000000004"/>
    <n v="6.2779475982566186"/>
    <x v="5"/>
    <x v="2"/>
  </r>
  <r>
    <x v="578"/>
    <n v="479.39999399999999"/>
    <n v="480.45001200000002"/>
    <n v="471.70001200000002"/>
    <n v="479.10000600000001"/>
    <n v="476.14211999999998"/>
    <x v="578"/>
    <x v="576"/>
    <n v="477.550003"/>
    <n v="2.0298960824967134E-2"/>
    <n v="3.5405603595622286"/>
    <n v="65.300003000000004"/>
    <n v="6.3369063398052212"/>
    <x v="5"/>
    <x v="2"/>
  </r>
  <r>
    <x v="579"/>
    <n v="480"/>
    <n v="484.70001200000002"/>
    <n v="477.29998799999998"/>
    <n v="480.10000600000001"/>
    <n v="477.13592499999999"/>
    <x v="579"/>
    <x v="577"/>
    <n v="475.25"/>
    <n v="2.0332775199798335E-2"/>
    <n v="3.4454276646565956"/>
    <n v="65.300003000000004"/>
    <n v="6.352220274783142"/>
    <x v="5"/>
    <x v="2"/>
  </r>
  <r>
    <x v="580"/>
    <n v="480.10000600000001"/>
    <n v="480.89999399999999"/>
    <n v="466"/>
    <n v="467.20001200000002"/>
    <n v="464.31555200000003"/>
    <x v="580"/>
    <x v="578"/>
    <n v="474.800003"/>
    <n v="2.0161584505605148E-2"/>
    <n v="3.5530970994204845"/>
    <n v="65.300003000000004"/>
    <n v="6.1546706054515798"/>
    <x v="5"/>
    <x v="2"/>
  </r>
  <r>
    <x v="581"/>
    <n v="476.85000600000001"/>
    <n v="484.89999399999999"/>
    <n v="471"/>
    <n v="481.79998799999998"/>
    <n v="478.82540899999998"/>
    <x v="581"/>
    <x v="579"/>
    <n v="489.699997"/>
    <n v="2.0263065658655901E-2"/>
    <n v="3.6423301780679886"/>
    <n v="65.300003000000004"/>
    <n v="6.3782536885947767"/>
    <x v="5"/>
    <x v="2"/>
  </r>
  <r>
    <x v="582"/>
    <n v="484.5"/>
    <n v="495.95001200000002"/>
    <n v="483.5"/>
    <n v="493.89999399999999"/>
    <n v="490.850708"/>
    <x v="582"/>
    <x v="580"/>
    <n v="491.75"/>
    <n v="2.0073956402759656E-2"/>
    <n v="3.6426990423584522"/>
    <n v="65.300003000000004"/>
    <n v="6.5635523937112215"/>
    <x v="5"/>
    <x v="2"/>
  </r>
  <r>
    <x v="583"/>
    <n v="498"/>
    <n v="498.5"/>
    <n v="489.54998799999998"/>
    <n v="493.95001200000002"/>
    <n v="490.90042099999999"/>
    <x v="583"/>
    <x v="581"/>
    <n v="491.85000600000001"/>
    <n v="2.0188511963044765E-2"/>
    <n v="3.6463863578295146"/>
    <n v="65.300003000000004"/>
    <n v="6.5643183661109479"/>
    <x v="5"/>
    <x v="2"/>
  </r>
  <r>
    <x v="584"/>
    <n v="487.75"/>
    <n v="496.79998799999998"/>
    <n v="486.54998799999998"/>
    <n v="494.45001200000002"/>
    <n v="491.39733899999999"/>
    <x v="584"/>
    <x v="582"/>
    <n v="491.65000900000001"/>
    <n v="2.0848582826538703E-2"/>
    <n v="3.6530234814296421"/>
    <n v="65.300003000000004"/>
    <n v="6.5719753335999078"/>
    <x v="5"/>
    <x v="2"/>
  </r>
  <r>
    <x v="585"/>
    <n v="499.45001200000002"/>
    <n v="506.39999399999999"/>
    <n v="494.20001200000002"/>
    <n v="495.35000600000001"/>
    <n v="492.29174799999998"/>
    <x v="585"/>
    <x v="583"/>
    <n v="492.97500600000001"/>
    <n v="2.2565061019383284E-2"/>
    <n v="3.6091443388284241"/>
    <n v="65.300003000000004"/>
    <n v="6.585757783196426"/>
    <x v="5"/>
    <x v="2"/>
  </r>
  <r>
    <x v="586"/>
    <n v="491.95001200000002"/>
    <n v="491.95001200000002"/>
    <n v="483.29998799999998"/>
    <n v="489.39999399999999"/>
    <n v="486.37847900000003"/>
    <x v="586"/>
    <x v="584"/>
    <n v="496.550003"/>
    <n v="2.2956448521636703E-2"/>
    <n v="3.6257372584482064"/>
    <n v="65.300003000000004"/>
    <n v="6.4946396863105802"/>
    <x v="5"/>
    <x v="2"/>
  </r>
  <r>
    <x v="587"/>
    <n v="487.79998799999998"/>
    <n v="497.70001200000002"/>
    <n v="487.25"/>
    <n v="491.64999399999999"/>
    <n v="488.61459400000001"/>
    <x v="587"/>
    <x v="585"/>
    <n v="496.47499099999999"/>
    <n v="2.298491716334904E-2"/>
    <n v="3.6279497804742009"/>
    <n v="65.300003000000004"/>
    <n v="6.5290960400109013"/>
    <x v="5"/>
    <x v="2"/>
  </r>
  <r>
    <x v="588"/>
    <n v="495"/>
    <n v="496.5"/>
    <n v="487.39999399999999"/>
    <n v="491.95001200000002"/>
    <n v="488.91275000000002"/>
    <x v="588"/>
    <x v="586"/>
    <n v="499.60000600000001"/>
    <n v="2.3006249526313277E-2"/>
    <n v="3.4675515574829716"/>
    <n v="65.300003000000004"/>
    <n v="6.5336904961551072"/>
    <x v="5"/>
    <x v="2"/>
  </r>
  <r>
    <x v="589"/>
    <n v="488"/>
    <n v="488.85000600000001"/>
    <n v="468.20001200000002"/>
    <n v="470.20001200000002"/>
    <n v="467.29705799999999"/>
    <x v="589"/>
    <x v="587"/>
    <n v="491.07501200000002"/>
    <n v="2.2542959967139526E-2"/>
    <n v="3.296828674181624"/>
    <n v="65.300003000000004"/>
    <n v="6.2006124103853413"/>
    <x v="5"/>
    <x v="2"/>
  </r>
  <r>
    <x v="590"/>
    <n v="459.89999399999999"/>
    <n v="460"/>
    <n v="440"/>
    <n v="447.04998799999998"/>
    <n v="444.28997800000002"/>
    <x v="590"/>
    <x v="588"/>
    <n v="478.47499099999999"/>
    <n v="2.1016475752982083E-2"/>
    <n v="3.3451326395959029"/>
    <n v="65.300003000000004"/>
    <n v="5.846094448112046"/>
    <x v="5"/>
    <x v="2"/>
  </r>
  <r>
    <x v="591"/>
    <n v="452.10000600000001"/>
    <n v="460.89999399999999"/>
    <n v="449.85000600000001"/>
    <n v="453.60000600000001"/>
    <n v="450.79953"/>
    <x v="591"/>
    <x v="589"/>
    <n v="489.300003"/>
    <n v="2.0924311577865735E-2"/>
    <n v="3.4697638582700376"/>
    <n v="65.300003000000004"/>
    <n v="5.9464009978682544"/>
    <x v="5"/>
    <x v="2"/>
  </r>
  <r>
    <x v="592"/>
    <n v="458.14999399999999"/>
    <n v="472.14999399999999"/>
    <n v="458.14999399999999"/>
    <n v="470.5"/>
    <n v="467.595215"/>
    <x v="592"/>
    <x v="590"/>
    <n v="490.64999399999999"/>
    <n v="1.9987778345281235E-2"/>
    <n v="3.4834069697607557"/>
    <n v="65.300003000000004"/>
    <n v="6.205206407111497"/>
    <x v="5"/>
    <x v="2"/>
  </r>
  <r>
    <x v="593"/>
    <n v="476"/>
    <n v="478"/>
    <n v="470.95001200000002"/>
    <n v="472.35000600000001"/>
    <n v="469.43377700000002"/>
    <x v="593"/>
    <x v="591"/>
    <n v="496.59999099999999"/>
    <n v="2.0072637168083232E-2"/>
    <n v="3.4483774727856598"/>
    <n v="65.300003000000004"/>
    <n v="6.2335372787042598"/>
    <x v="5"/>
    <x v="2"/>
  </r>
  <r>
    <x v="594"/>
    <n v="474.89999399999999"/>
    <n v="474.89999399999999"/>
    <n v="460"/>
    <n v="467.60000600000001"/>
    <n v="464.71310399999999"/>
    <x v="594"/>
    <x v="592"/>
    <n v="491.65000900000001"/>
    <n v="2.0116084885198442E-2"/>
    <n v="3.4745573241346337"/>
    <n v="65.300003000000004"/>
    <n v="6.1607960875591381"/>
    <x v="5"/>
    <x v="2"/>
  </r>
  <r>
    <x v="595"/>
    <n v="465.70001200000002"/>
    <n v="472.45001200000002"/>
    <n v="460.10000600000001"/>
    <n v="471.14999399999999"/>
    <n v="468.24117999999999"/>
    <x v="595"/>
    <x v="593"/>
    <n v="486.5"/>
    <n v="2.0115192747852027E-2"/>
    <n v="3.5412978669042268"/>
    <n v="65.300003000000004"/>
    <n v="6.2151603729635347"/>
    <x v="5"/>
    <x v="2"/>
  </r>
  <r>
    <x v="596"/>
    <n v="475.20001200000002"/>
    <n v="482.79998799999998"/>
    <n v="472.64999399999999"/>
    <n v="480.20001200000002"/>
    <n v="477.235321"/>
    <x v="596"/>
    <x v="594"/>
    <n v="479.32501200000002"/>
    <n v="2.0059488270639775E-2"/>
    <n v="3.5103243284517283"/>
    <n v="65.300003000000004"/>
    <n v="6.3537517601645437"/>
    <x v="5"/>
    <x v="2"/>
  </r>
  <r>
    <x v="597"/>
    <n v="478.75"/>
    <n v="481.60000600000001"/>
    <n v="474.25"/>
    <n v="476"/>
    <n v="473.061218"/>
    <x v="597"/>
    <x v="595"/>
    <n v="483.27499399999999"/>
    <n v="2.005345261365888E-2"/>
    <n v="3.4690263509280399"/>
    <n v="65.300003000000004"/>
    <n v="6.289433049490059"/>
    <x v="5"/>
    <x v="2"/>
  </r>
  <r>
    <x v="598"/>
    <n v="472.54998799999998"/>
    <n v="476.39999399999999"/>
    <n v="468.60000600000001"/>
    <n v="470.39999399999999"/>
    <n v="467.49581899999998"/>
    <x v="598"/>
    <x v="596"/>
    <n v="482.39999399999999"/>
    <n v="2.0200843648588988E-2"/>
    <n v="3.5575219222335455"/>
    <n v="65.300003000000004"/>
    <n v="6.2036749217300953"/>
    <x v="5"/>
    <x v="2"/>
  </r>
  <r>
    <x v="599"/>
    <n v="472.70001200000002"/>
    <n v="483.60000600000001"/>
    <n v="471.85000600000001"/>
    <n v="482.39999399999999"/>
    <n v="479.42172199999999"/>
    <x v="599"/>
    <x v="597"/>
    <n v="489.84999099999999"/>
    <n v="2.2230437735735374E-2"/>
    <n v="3.6696164010494239"/>
    <n v="65.300003000000004"/>
    <n v="6.3874421414651383"/>
    <x v="5"/>
    <x v="2"/>
  </r>
  <r>
    <x v="600"/>
    <n v="493.5"/>
    <n v="500.85000600000001"/>
    <n v="492"/>
    <n v="497.60000600000001"/>
    <n v="494.52789300000001"/>
    <x v="600"/>
    <x v="598"/>
    <n v="507.675003"/>
    <n v="2.4981371982850532E-2"/>
    <n v="3.61061935351242"/>
    <n v="65.300003000000004"/>
    <n v="6.6202141368967471"/>
    <x v="6"/>
    <x v="3"/>
  </r>
  <r>
    <x v="601"/>
    <n v="496.79998799999998"/>
    <n v="499"/>
    <n v="484.04998799999998"/>
    <n v="489.60000600000001"/>
    <n v="486.577271"/>
    <x v="601"/>
    <x v="599"/>
    <n v="496.949997"/>
    <n v="2.4880797708914024E-2"/>
    <n v="3.6117255039059533"/>
    <n v="65.300003000000004"/>
    <n v="6.4977026570733845"/>
    <x v="6"/>
    <x v="3"/>
  </r>
  <r>
    <x v="602"/>
    <n v="486.95001200000002"/>
    <n v="492.75"/>
    <n v="483.54998799999998"/>
    <n v="489.75"/>
    <n v="486.72634900000003"/>
    <x v="602"/>
    <x v="600"/>
    <n v="498.074997"/>
    <n v="2.4883484574823284E-2"/>
    <n v="3.6050883803058258"/>
    <n v="65.300003000000004"/>
    <n v="6.4999996554364623"/>
    <x v="6"/>
    <x v="3"/>
  </r>
  <r>
    <x v="603"/>
    <n v="481.5"/>
    <n v="492.95001200000002"/>
    <n v="477.10000600000001"/>
    <n v="488.85000600000001"/>
    <n v="485.831909"/>
    <x v="603"/>
    <x v="601"/>
    <n v="496.675003"/>
    <n v="2.5021813507596923E-2"/>
    <n v="3.6179939844545457"/>
    <n v="65.300003000000004"/>
    <n v="6.4862172058399441"/>
    <x v="6"/>
    <x v="3"/>
  </r>
  <r>
    <x v="604"/>
    <n v="490.04998799999998"/>
    <n v="495.5"/>
    <n v="483.75"/>
    <n v="490.60000600000001"/>
    <n v="487.57107500000001"/>
    <x v="604"/>
    <x v="602"/>
    <n v="495.60000600000001"/>
    <n v="2.5018522745817916E-2"/>
    <n v="3.7146016940441746"/>
    <n v="65.300003000000004"/>
    <n v="6.5130165920513052"/>
    <x v="6"/>
    <x v="3"/>
  </r>
  <r>
    <x v="605"/>
    <n v="493.10000600000001"/>
    <n v="504.89999399999999"/>
    <n v="491.29998799999998"/>
    <n v="503.70001200000002"/>
    <n v="500.59023999999999"/>
    <x v="605"/>
    <x v="603"/>
    <n v="499.15000900000001"/>
    <n v="2.5230866000497024E-2"/>
    <n v="3.6969024027919306"/>
    <n v="65.300003000000004"/>
    <n v="6.7136292321456708"/>
    <x v="6"/>
    <x v="3"/>
  </r>
  <r>
    <x v="606"/>
    <n v="503"/>
    <n v="507.89999399999999"/>
    <n v="498.14999399999999"/>
    <n v="501.29998799999998"/>
    <n v="498.205017"/>
    <x v="606"/>
    <x v="604"/>
    <n v="497.02499399999999"/>
    <n v="2.5224088872208277E-2"/>
    <n v="3.7407815453931486"/>
    <n v="65.300003000000004"/>
    <n v="6.6768754206642216"/>
    <x v="6"/>
    <x v="3"/>
  </r>
  <r>
    <x v="607"/>
    <n v="505.85000600000001"/>
    <n v="511.85000600000001"/>
    <n v="503.5"/>
    <n v="507.25"/>
    <n v="504.11828600000001"/>
    <x v="607"/>
    <x v="605"/>
    <n v="504.25"/>
    <n v="3.1148523607671938E-2"/>
    <n v="3.7754423993167099"/>
    <n v="65.300003000000004"/>
    <n v="6.7679935175500674"/>
    <x v="6"/>
    <x v="3"/>
  </r>
  <r>
    <x v="608"/>
    <n v="504"/>
    <n v="513.79998799999998"/>
    <n v="494.79998799999998"/>
    <n v="511.95001200000002"/>
    <n v="508.78927599999997"/>
    <x v="608"/>
    <x v="606"/>
    <n v="509.70001200000002"/>
    <n v="3.4292966154363516E-2"/>
    <n v="3.7603242731419955"/>
    <n v="65.300003000000004"/>
    <n v="6.8399691957135129"/>
    <x v="6"/>
    <x v="3"/>
  </r>
  <r>
    <x v="609"/>
    <n v="509"/>
    <n v="515.40002400000003"/>
    <n v="505.64999399999999"/>
    <n v="509.89999399999999"/>
    <n v="506.75195300000001"/>
    <x v="609"/>
    <x v="607"/>
    <n v="504.375"/>
    <n v="3.433562677079964E-2"/>
    <n v="3.8716812446158757"/>
    <n v="65.300003000000004"/>
    <n v="6.8085753533579467"/>
    <x v="6"/>
    <x v="3"/>
  </r>
  <r>
    <x v="610"/>
    <n v="514.79998799999998"/>
    <n v="526.90002400000003"/>
    <n v="512"/>
    <n v="525"/>
    <n v="521.75872800000002"/>
    <x v="610"/>
    <x v="608"/>
    <n v="498.22500600000001"/>
    <n v="3.3816026250045622E-2"/>
    <n v="3.7669613967421225"/>
    <n v="65.300003000000004"/>
    <n v="7.0398158634081529"/>
    <x v="6"/>
    <x v="3"/>
  </r>
  <r>
    <x v="611"/>
    <n v="527.90002400000003"/>
    <n v="528.5"/>
    <n v="507.14999399999999"/>
    <n v="510.79998799999998"/>
    <n v="507.64636200000001"/>
    <x v="611"/>
    <x v="609"/>
    <n v="507.39999399999999"/>
    <n v="3.3740661448794229E-2"/>
    <n v="3.8410763492149123"/>
    <n v="65.300003000000004"/>
    <n v="6.8223578029544649"/>
    <x v="6"/>
    <x v="3"/>
  </r>
  <r>
    <x v="612"/>
    <n v="510"/>
    <n v="522.20001200000002"/>
    <n v="504.79998799999998"/>
    <n v="520.84997599999997"/>
    <n v="517.63433799999996"/>
    <x v="612"/>
    <x v="610"/>
    <n v="509.64999399999999"/>
    <n v="3.4213606256568878E-2"/>
    <n v="3.8030972653496806"/>
    <n v="65.300003000000004"/>
    <n v="6.9762626657153435"/>
    <x v="6"/>
    <x v="3"/>
  </r>
  <r>
    <x v="613"/>
    <n v="519.95001200000002"/>
    <n v="523.20001200000002"/>
    <n v="512"/>
    <n v="515.70001200000002"/>
    <n v="512.51617399999998"/>
    <x v="613"/>
    <x v="611"/>
    <n v="507.82501200000002"/>
    <n v="3.5360653248023254E-2"/>
    <n v="3.7009585825534574"/>
    <n v="65.300003000000004"/>
    <n v="6.8973964518807138"/>
    <x v="6"/>
    <x v="3"/>
  </r>
  <r>
    <x v="614"/>
    <n v="510.39999399999999"/>
    <n v="513.84997599999997"/>
    <n v="494.25"/>
    <n v="501.85000600000001"/>
    <n v="498.75164799999999"/>
    <x v="614"/>
    <x v="612"/>
    <n v="497.5"/>
    <n v="3.5188787543470962E-2"/>
    <n v="3.5283922627555069"/>
    <n v="65.300003000000004"/>
    <n v="6.6852983605529079"/>
    <x v="6"/>
    <x v="3"/>
  </r>
  <r>
    <x v="615"/>
    <n v="499.70001200000002"/>
    <n v="504.29998799999998"/>
    <n v="473.35000600000001"/>
    <n v="478.45001200000002"/>
    <n v="475.49612400000001"/>
    <x v="615"/>
    <x v="613"/>
    <n v="486.45001200000002"/>
    <n v="3.5268499501802116E-2"/>
    <n v="3.6176251201640826"/>
    <n v="65.300003000000004"/>
    <n v="6.3269523739531834"/>
    <x v="6"/>
    <x v="3"/>
  </r>
  <r>
    <x v="616"/>
    <n v="473.79998799999998"/>
    <n v="492.5"/>
    <n v="467.64999399999999"/>
    <n v="490.54998799999998"/>
    <n v="487.52136200000001"/>
    <x v="616"/>
    <x v="614"/>
    <n v="484.39999399999999"/>
    <n v="3.5550652836795281E-2"/>
    <n v="3.6460174935390515"/>
    <n v="65.300003000000004"/>
    <n v="6.5122506196515788"/>
    <x v="6"/>
    <x v="3"/>
  </r>
  <r>
    <x v="617"/>
    <n v="480.75"/>
    <n v="502.70001200000002"/>
    <n v="476.60000600000001"/>
    <n v="494.39999399999999"/>
    <n v="491.34762599999999"/>
    <x v="617"/>
    <x v="615"/>
    <n v="485.699997"/>
    <n v="3.5474242181444057E-2"/>
    <n v="3.6674038790234298"/>
    <n v="65.300003000000004"/>
    <n v="6.5712093612001823"/>
    <x v="6"/>
    <x v="3"/>
  </r>
  <r>
    <x v="618"/>
    <n v="500.5"/>
    <n v="509.35000600000001"/>
    <n v="495.29998799999998"/>
    <n v="497.29998799999998"/>
    <n v="494.22970600000002"/>
    <x v="618"/>
    <x v="616"/>
    <n v="462.625"/>
    <n v="3.5463299200864808E-2"/>
    <n v="3.8182151702854674"/>
    <n v="65.300003000000004"/>
    <n v="6.6156196807525411"/>
    <x v="6"/>
    <x v="3"/>
  </r>
  <r>
    <x v="619"/>
    <n v="505"/>
    <n v="520"/>
    <n v="498.20001200000002"/>
    <n v="517.75"/>
    <n v="514.55346699999996"/>
    <x v="619"/>
    <x v="617"/>
    <n v="488.75"/>
    <n v="3.4414752567711739E-2"/>
    <n v="3.719026295618308"/>
    <n v="65.300003000000004"/>
    <n v="6.9287898348182306"/>
    <x v="6"/>
    <x v="3"/>
  </r>
  <r>
    <x v="620"/>
    <n v="508"/>
    <n v="514.75"/>
    <n v="493"/>
    <n v="504.29998799999998"/>
    <n v="501.18649299999998"/>
    <x v="620"/>
    <x v="618"/>
    <n v="479.17498799999998"/>
    <n v="3.4764586964949572E-2"/>
    <n v="3.734513064844557"/>
    <n v="65.300003000000004"/>
    <n v="6.722817225597983"/>
    <x v="7"/>
    <x v="3"/>
  </r>
  <r>
    <x v="621"/>
    <n v="508.60000600000001"/>
    <n v="514.45001200000002"/>
    <n v="505.14999399999999"/>
    <n v="506.39999399999999"/>
    <n v="503.27355999999997"/>
    <x v="621"/>
    <x v="619"/>
    <n v="477"/>
    <n v="3.5052681596665677E-2"/>
    <n v="3.7205013103023044"/>
    <n v="65.300003000000004"/>
    <n v="6.7549765809352253"/>
    <x v="7"/>
    <x v="3"/>
  </r>
  <r>
    <x v="622"/>
    <n v="509.10000600000001"/>
    <n v="514.29998799999998"/>
    <n v="502.85000600000001"/>
    <n v="504.5"/>
    <n v="501.38528400000001"/>
    <x v="622"/>
    <x v="620"/>
    <n v="470.800003"/>
    <n v="3.5090122650783054E-2"/>
    <n v="3.6917402938758008"/>
    <n v="65.300003000000004"/>
    <n v="6.7258801963607873"/>
    <x v="7"/>
    <x v="3"/>
  </r>
  <r>
    <x v="623"/>
    <n v="503.79998799999998"/>
    <n v="507.79998799999998"/>
    <n v="499"/>
    <n v="500.60000600000001"/>
    <n v="497.50933800000001"/>
    <x v="623"/>
    <x v="621"/>
    <n v="458.925003"/>
    <n v="3.5622782948210446E-2"/>
    <n v="3.6474925082230478"/>
    <n v="65.300003000000004"/>
    <n v="6.6661559418305076"/>
    <x v="7"/>
    <x v="3"/>
  </r>
  <r>
    <x v="624"/>
    <n v="502.89999399999999"/>
    <n v="504.35000600000001"/>
    <n v="492.5"/>
    <n v="494.60000600000001"/>
    <n v="491.54638699999998"/>
    <x v="624"/>
    <x v="622"/>
    <n v="444.300003"/>
    <n v="3.5610714376153582E-2"/>
    <n v="3.6338493967323302"/>
    <n v="65.300003000000004"/>
    <n v="6.5742723319629857"/>
    <x v="7"/>
    <x v="3"/>
  </r>
  <r>
    <x v="625"/>
    <n v="498"/>
    <n v="498.5"/>
    <n v="479.14999399999999"/>
    <n v="492.75"/>
    <n v="489.70782500000001"/>
    <x v="625"/>
    <x v="623"/>
    <n v="442.25"/>
    <n v="3.5613356637411574E-2"/>
    <n v="3.6965337597403964"/>
    <n v="65.300003000000004"/>
    <n v="6.5459414603702237"/>
    <x v="7"/>
    <x v="3"/>
  </r>
  <r>
    <x v="626"/>
    <n v="496.5"/>
    <n v="503.70001200000002"/>
    <n v="494.70001200000002"/>
    <n v="501.25"/>
    <n v="498.15533399999998"/>
    <x v="626"/>
    <x v="624"/>
    <n v="453.574997"/>
    <n v="3.5395220339520063E-2"/>
    <n v="3.7422565600771454"/>
    <n v="65.300003000000004"/>
    <n v="6.6761099076825463"/>
    <x v="7"/>
    <x v="3"/>
  </r>
  <r>
    <x v="627"/>
    <n v="506.70001200000002"/>
    <n v="510.5"/>
    <n v="504.20001200000002"/>
    <n v="507.45001200000002"/>
    <n v="504.31707799999998"/>
    <x v="627"/>
    <x v="625"/>
    <n v="463.52500900000001"/>
    <n v="3.5273212316887785E-2"/>
    <n v="3.6788346897270805"/>
    <n v="65.300003000000004"/>
    <n v="6.7710564883128717"/>
    <x v="7"/>
    <x v="3"/>
  </r>
  <r>
    <x v="628"/>
    <n v="503.25"/>
    <n v="507"/>
    <n v="497"/>
    <n v="498.85000600000001"/>
    <n v="495.770172"/>
    <x v="628"/>
    <x v="626"/>
    <n v="458.5"/>
    <n v="3.5217641321859769E-2"/>
    <n v="3.4767698461606282"/>
    <n v="65.300003000000004"/>
    <n v="6.6393565556191474"/>
    <x v="7"/>
    <x v="3"/>
  </r>
  <r>
    <x v="629"/>
    <n v="487"/>
    <n v="488.5"/>
    <n v="468.79998799999998"/>
    <n v="471.45001200000002"/>
    <n v="468.53933699999999"/>
    <x v="629"/>
    <x v="627"/>
    <n v="441.57501200000002"/>
    <n v="3.3903957323792831E-2"/>
    <n v="3.7168139948312415"/>
    <n v="65.300003000000004"/>
    <n v="6.2197548291077416"/>
    <x v="7"/>
    <x v="3"/>
  </r>
  <r>
    <x v="630"/>
    <n v="476.14999399999999"/>
    <n v="505.5"/>
    <n v="467.29998799999998"/>
    <n v="504"/>
    <n v="500.88833599999998"/>
    <x v="630"/>
    <x v="628"/>
    <n v="458.824997"/>
    <n v="3.1130415286042643E-2"/>
    <n v="3.6758848815980167"/>
    <n v="65.300003000000004"/>
    <n v="6.7182232288718264"/>
    <x v="7"/>
    <x v="3"/>
  </r>
  <r>
    <x v="631"/>
    <n v="504"/>
    <n v="507.89999399999999"/>
    <n v="496.60000600000001"/>
    <n v="498.45001200000002"/>
    <n v="495.37265000000002"/>
    <x v="631"/>
    <x v="629"/>
    <n v="461.675003"/>
    <n v="3.1349500484980961E-2"/>
    <n v="3.6869468280112048"/>
    <n v="65.300003000000004"/>
    <n v="6.6332310735115891"/>
    <x v="7"/>
    <x v="3"/>
  </r>
  <r>
    <x v="632"/>
    <n v="505.89999399999999"/>
    <n v="511.5"/>
    <n v="498.29998799999998"/>
    <n v="499.95001200000002"/>
    <n v="496.86337300000002"/>
    <x v="632"/>
    <x v="630"/>
    <n v="466.875"/>
    <n v="3.1469311787706462E-2"/>
    <n v="3.6367992048613944"/>
    <n v="65.300003000000004"/>
    <n v="6.6562019759784699"/>
    <x v="7"/>
    <x v="3"/>
  </r>
  <r>
    <x v="633"/>
    <n v="498"/>
    <n v="502.64999399999999"/>
    <n v="491.5"/>
    <n v="493.14999399999999"/>
    <n v="490.10534699999999"/>
    <x v="633"/>
    <x v="631"/>
    <n v="460.550003"/>
    <n v="3.1827549327062381E-2"/>
    <n v="3.646386357829515"/>
    <n v="65.300003000000004"/>
    <n v="6.552066942477782"/>
    <x v="7"/>
    <x v="3"/>
  </r>
  <r>
    <x v="634"/>
    <n v="490.14999399999999"/>
    <n v="500.39999399999999"/>
    <n v="486.10000600000001"/>
    <n v="494.45001200000002"/>
    <n v="491.39733899999999"/>
    <x v="634"/>
    <x v="632"/>
    <n v="467.40000900000001"/>
    <n v="3.1817875123107298E-2"/>
    <n v="3.526917248071511"/>
    <n v="65.300003000000004"/>
    <n v="6.5719753335999078"/>
    <x v="7"/>
    <x v="3"/>
  </r>
  <r>
    <x v="635"/>
    <n v="480.54998799999998"/>
    <n v="486.29998799999998"/>
    <n v="471.45001200000002"/>
    <n v="478.25"/>
    <n v="475.29733299999998"/>
    <x v="635"/>
    <x v="633"/>
    <n v="457.02499399999999"/>
    <n v="3.1385510087110047E-2"/>
    <n v="3.5176989593938544"/>
    <n v="65.300003000000004"/>
    <n v="6.3238894031903792"/>
    <x v="7"/>
    <x v="3"/>
  </r>
  <r>
    <x v="636"/>
    <n v="481.75"/>
    <n v="485.39999399999999"/>
    <n v="475.29998799999998"/>
    <n v="477"/>
    <n v="474.05505399999998"/>
    <x v="636"/>
    <x v="634"/>
    <n v="455.10000600000001"/>
    <n v="3.1412541540071573E-2"/>
    <n v="3.155973400178171"/>
    <n v="65.300003000000004"/>
    <n v="6.3047469844679789"/>
    <x v="7"/>
    <x v="3"/>
  </r>
  <r>
    <x v="637"/>
    <n v="455.95001200000002"/>
    <n v="461.54998799999998"/>
    <n v="405.45001200000002"/>
    <n v="427.95001200000002"/>
    <n v="425.30789199999998"/>
    <x v="637"/>
    <x v="635"/>
    <n v="430.02500900000001"/>
    <n v="2.488391493581292E-2"/>
    <n v="3.3904865756421896"/>
    <n v="65.300003000000004"/>
    <n v="5.5535986575682088"/>
    <x v="7"/>
    <x v="3"/>
  </r>
  <r>
    <x v="638"/>
    <n v="444.85000600000001"/>
    <n v="465.70001200000002"/>
    <n v="441.60000600000001"/>
    <n v="459.75"/>
    <n v="456.91156000000001"/>
    <x v="638"/>
    <x v="636"/>
    <n v="446.22500600000001"/>
    <n v="2.1527964168705192E-2"/>
    <n v="3.3484510907765026"/>
    <n v="65.300003000000004"/>
    <n v="6.0405816060988542"/>
    <x v="7"/>
    <x v="3"/>
  </r>
  <r>
    <x v="639"/>
    <n v="445"/>
    <n v="457.35000600000001"/>
    <n v="440.45001200000002"/>
    <n v="454.04998799999998"/>
    <n v="451.246735"/>
    <x v="639"/>
    <x v="637"/>
    <n v="443.875"/>
    <n v="2.161429404891075E-2"/>
    <n v="3.3008848539431503"/>
    <n v="65.300003000000004"/>
    <n v="5.9532919929574879"/>
    <x v="7"/>
    <x v="3"/>
  </r>
  <r>
    <x v="640"/>
    <n v="452.95001200000002"/>
    <n v="454.25"/>
    <n v="444.54998799999998"/>
    <n v="447.60000600000001"/>
    <n v="444.83657799999997"/>
    <x v="640"/>
    <x v="638"/>
    <n v="441.625"/>
    <n v="2.1523723555107222E-2"/>
    <n v="3.2234512290508328"/>
    <n v="65.300003000000004"/>
    <n v="5.8545173880007324"/>
    <x v="8"/>
    <x v="3"/>
  </r>
  <r>
    <x v="641"/>
    <n v="458.5"/>
    <n v="458.5"/>
    <n v="435"/>
    <n v="437.10000600000001"/>
    <n v="434.40142800000001"/>
    <x v="641"/>
    <x v="639"/>
    <n v="435.425003"/>
    <n v="2.1419812152975674E-2"/>
    <n v="3.0770647606018562"/>
    <n v="65.300003000000004"/>
    <n v="5.6937210707325692"/>
    <x v="8"/>
    <x v="3"/>
  </r>
  <r>
    <x v="642"/>
    <n v="431.85000600000001"/>
    <n v="431.85000600000001"/>
    <n v="414.75"/>
    <n v="417.25"/>
    <n v="414.67394999999999"/>
    <x v="642"/>
    <x v="640"/>
    <n v="429.199997"/>
    <n v="2.0747658722799822E-2"/>
    <n v="2.9056045911974389"/>
    <n v="65.300003000000004"/>
    <n v="5.3897393695372413"/>
    <x v="8"/>
    <x v="3"/>
  </r>
  <r>
    <x v="643"/>
    <n v="401.75"/>
    <n v="401.75"/>
    <n v="387.5"/>
    <n v="394"/>
    <n v="391.567474"/>
    <x v="643"/>
    <x v="641"/>
    <n v="420.375"/>
    <n v="1.7809179886137817E-2"/>
    <n v="2.8890116715776566"/>
    <n v="65.300003000000004"/>
    <n v="5.0336903813005947"/>
    <x v="8"/>
    <x v="3"/>
  </r>
  <r>
    <x v="644"/>
    <n v="390.5"/>
    <n v="395.45001200000002"/>
    <n v="376.35000600000001"/>
    <n v="391.75"/>
    <n v="389.33136000000002"/>
    <x v="644"/>
    <x v="642"/>
    <n v="424.89999399999999"/>
    <n v="1.8299560851195225E-2"/>
    <n v="2.9933626551609462"/>
    <n v="65.300003000000004"/>
    <n v="4.9992340276002745"/>
    <x v="8"/>
    <x v="3"/>
  </r>
  <r>
    <x v="645"/>
    <n v="394.95001200000002"/>
    <n v="409.25"/>
    <n v="389.5"/>
    <n v="405.89999399999999"/>
    <n v="403.39401199999998"/>
    <x v="645"/>
    <x v="643"/>
    <n v="431.02499399999999"/>
    <n v="1.8347609228673782E-2"/>
    <n v="3.0943951875636366"/>
    <n v="65.300003000000004"/>
    <n v="5.215926115654236"/>
    <x v="8"/>
    <x v="3"/>
  </r>
  <r>
    <x v="646"/>
    <n v="427"/>
    <n v="434.95001200000002"/>
    <n v="414"/>
    <n v="419.60000600000001"/>
    <n v="417.00945999999999"/>
    <x v="646"/>
    <x v="644"/>
    <n v="434.550003"/>
    <n v="1.7794010541852551E-2"/>
    <n v="3.0837018842019832"/>
    <n v="65.300003000000004"/>
    <n v="5.4257272086189641"/>
    <x v="8"/>
    <x v="3"/>
  </r>
  <r>
    <x v="647"/>
    <n v="413.60000600000001"/>
    <n v="421.14999399999999"/>
    <n v="407.39999399999999"/>
    <n v="418.14999399999999"/>
    <n v="415.56839000000002"/>
    <x v="647"/>
    <x v="645"/>
    <n v="435.09999099999999"/>
    <n v="1.7910032947058337E-2"/>
    <n v="3.036135647368631"/>
    <n v="65.300003000000004"/>
    <n v="5.4035218191337595"/>
    <x v="8"/>
    <x v="3"/>
  </r>
  <r>
    <x v="648"/>
    <n v="418.75"/>
    <n v="419"/>
    <n v="404"/>
    <n v="411.70001200000002"/>
    <n v="409.15823399999999"/>
    <x v="648"/>
    <x v="646"/>
    <n v="431.875"/>
    <n v="1.776698887281563E-2"/>
    <n v="3.0505160449624187"/>
    <n v="65.300003000000004"/>
    <n v="5.304747214177004"/>
    <x v="8"/>
    <x v="3"/>
  </r>
  <r>
    <x v="649"/>
    <n v="409.85000600000001"/>
    <n v="424.20001200000002"/>
    <n v="408"/>
    <n v="413.64999399999999"/>
    <n v="411.09619099999998"/>
    <x v="649"/>
    <x v="647"/>
    <n v="425.97499099999999"/>
    <n v="1.7762181580004914E-2"/>
    <n v="3.1334806430613305"/>
    <n v="65.300003000000004"/>
    <n v="5.3346091117331182"/>
    <x v="8"/>
    <x v="3"/>
  </r>
  <r>
    <x v="650"/>
    <n v="427.04998799999998"/>
    <n v="428.54998799999998"/>
    <n v="420.70001200000002"/>
    <n v="424.89999399999999"/>
    <n v="422.276703"/>
    <x v="650"/>
    <x v="648"/>
    <n v="427.97499099999999"/>
    <n v="1.7254429668431128E-2"/>
    <n v="3.1991148141984618"/>
    <n v="65.300003000000004"/>
    <n v="5.5068908802347218"/>
    <x v="8"/>
    <x v="3"/>
  </r>
  <r>
    <x v="651"/>
    <n v="432"/>
    <n v="435.70001200000002"/>
    <n v="429.54998799999998"/>
    <n v="433.79998799999998"/>
    <n v="431.121735"/>
    <x v="651"/>
    <x v="649"/>
    <n v="433.79998799999998"/>
    <n v="1.7286718939416166E-2"/>
    <n v="3.1559734001781705"/>
    <n v="65.300003000000004"/>
    <n v="5.6431848096546027"/>
    <x v="8"/>
    <x v="3"/>
  </r>
  <r>
    <x v="652"/>
    <n v="435.5"/>
    <n v="436.29998799999998"/>
    <n v="427.10000600000001"/>
    <n v="427.95001200000002"/>
    <n v="425.30789199999998"/>
    <x v="652"/>
    <x v="650"/>
    <n v="426.45001200000002"/>
    <n v="1.7161372880891847E-2"/>
    <n v="3.2474187796127412"/>
    <n v="65.300003000000004"/>
    <n v="5.5535986575682088"/>
    <x v="8"/>
    <x v="3"/>
  </r>
  <r>
    <x v="653"/>
    <n v="428.10000600000001"/>
    <n v="441.45001200000002"/>
    <n v="421.20001200000002"/>
    <n v="440.35000600000001"/>
    <n v="437.631348"/>
    <x v="653"/>
    <x v="651"/>
    <n v="440.449997"/>
    <n v="1.7879535401311552E-2"/>
    <n v="3.2138640760827131"/>
    <n v="65.300003000000004"/>
    <n v="5.7434913594108101"/>
    <x v="8"/>
    <x v="3"/>
  </r>
  <r>
    <x v="654"/>
    <n v="443.5"/>
    <n v="447"/>
    <n v="434.60000600000001"/>
    <n v="435.79998799999998"/>
    <n v="433.10940599999998"/>
    <x v="654"/>
    <x v="652"/>
    <n v="441.92498799999998"/>
    <n v="1.7894611237677969E-2"/>
    <n v="3.1946902126243297"/>
    <n v="65.300003000000004"/>
    <n v="5.6738126796104433"/>
    <x v="8"/>
    <x v="3"/>
  </r>
  <r>
    <x v="655"/>
    <n v="430"/>
    <n v="435.39999399999999"/>
    <n v="427.54998799999998"/>
    <n v="433.20001200000002"/>
    <n v="430.52548200000001"/>
    <x v="655"/>
    <x v="653"/>
    <n v="436.02500900000001"/>
    <n v="1.8595823120465066E-2"/>
    <n v="3.1865780743402059"/>
    <n v="65.300003000000004"/>
    <n v="5.6339968162022904"/>
    <x v="8"/>
    <x v="3"/>
  </r>
  <r>
    <x v="656"/>
    <n v="437"/>
    <n v="437"/>
    <n v="427.64999399999999"/>
    <n v="432.10000600000001"/>
    <n v="429.43228099999999"/>
    <x v="656"/>
    <x v="654"/>
    <n v="428.625"/>
    <n v="1.8627543983677209E-2"/>
    <n v="3.1910028971532669"/>
    <n v="65.300003000000004"/>
    <n v="5.617151395842968"/>
    <x v="8"/>
    <x v="3"/>
  </r>
  <r>
    <x v="657"/>
    <n v="432"/>
    <n v="434.95001200000002"/>
    <n v="426.5"/>
    <n v="432.70001200000002"/>
    <n v="430.02856400000002"/>
    <x v="657"/>
    <x v="655"/>
    <n v="433.800003"/>
    <n v="1.9810754643913984E-2"/>
    <n v="3.1983775280953921"/>
    <n v="65.300003000000004"/>
    <n v="5.6263398487133296"/>
    <x v="8"/>
    <x v="3"/>
  </r>
  <r>
    <x v="658"/>
    <n v="436"/>
    <n v="439.35000600000001"/>
    <n v="431.39999399999999"/>
    <n v="433.70001200000002"/>
    <n v="431.0224"/>
    <x v="658"/>
    <x v="656"/>
    <n v="431.97500600000001"/>
    <n v="2.5821059752207873E-2"/>
    <n v="3.2127579256891794"/>
    <n v="65.300003000000004"/>
    <n v="5.6416537836912504"/>
    <x v="8"/>
    <x v="3"/>
  </r>
  <r>
    <x v="659"/>
    <n v="438.45001200000002"/>
    <n v="442.5"/>
    <n v="434.25"/>
    <n v="435.64999399999999"/>
    <n v="432.96035799999999"/>
    <x v="659"/>
    <x v="657"/>
    <n v="435.84999099999999"/>
    <n v="2.5806857803022085E-2"/>
    <n v="3.1987461711469267"/>
    <n v="65.300003000000004"/>
    <n v="5.6715156812473646"/>
    <x v="8"/>
    <x v="3"/>
  </r>
  <r>
    <x v="660"/>
    <n v="436"/>
    <n v="438.29998799999998"/>
    <n v="432.60000600000001"/>
    <n v="433.75"/>
    <n v="431.07208300000002"/>
    <x v="660"/>
    <x v="658"/>
    <n v="435.675003"/>
    <n v="2.7273510968554484E-2"/>
    <n v="3.2533183958708696"/>
    <n v="65.300003000000004"/>
    <n v="5.6424192966729265"/>
    <x v="8"/>
    <x v="3"/>
  </r>
  <r>
    <x v="661"/>
    <n v="434"/>
    <n v="442.25"/>
    <n v="430.85000600000001"/>
    <n v="441.14999399999999"/>
    <n v="438.42636099999999"/>
    <x v="661"/>
    <x v="659"/>
    <n v="437"/>
    <n v="2.732423786255327E-2"/>
    <n v="3.2946163733945579"/>
    <n v="65.300003000000004"/>
    <n v="5.7557423236259266"/>
    <x v="9"/>
    <x v="3"/>
  </r>
  <r>
    <x v="662"/>
    <n v="444.39999399999999"/>
    <n v="449.5"/>
    <n v="441.29998799999998"/>
    <n v="446.75"/>
    <n v="443.99182100000002"/>
    <x v="662"/>
    <x v="660"/>
    <n v="435.125"/>
    <n v="2.8041654471240542E-2"/>
    <n v="3.3779496145450043"/>
    <n v="65.300003000000004"/>
    <n v="5.8415004513858904"/>
    <x v="9"/>
    <x v="3"/>
  </r>
  <r>
    <x v="663"/>
    <n v="450"/>
    <n v="461.89999399999999"/>
    <n v="448.29998799999998"/>
    <n v="458.04998799999998"/>
    <n v="455.22204599999998"/>
    <x v="663"/>
    <x v="661"/>
    <n v="442.17498799999998"/>
    <n v="2.9161111907183557E-2"/>
    <n v="3.3639378600027516"/>
    <n v="65.300003000000004"/>
    <n v="6.0145477328691692"/>
    <x v="9"/>
    <x v="3"/>
  </r>
  <r>
    <x v="664"/>
    <n v="455.89999399999999"/>
    <n v="462.70001200000002"/>
    <n v="452.60000600000001"/>
    <n v="456.14999399999999"/>
    <n v="453.33377100000001"/>
    <x v="664"/>
    <x v="662"/>
    <n v="432.34999099999999"/>
    <n v="2.9226843674744943E-2"/>
    <n v="3.314896608485403"/>
    <n v="65.300003000000004"/>
    <n v="5.9854513482947311"/>
    <x v="9"/>
    <x v="3"/>
  </r>
  <r>
    <x v="665"/>
    <n v="456.5"/>
    <n v="459.10000600000001"/>
    <n v="448.5"/>
    <n v="449.5"/>
    <n v="446.72485399999999"/>
    <x v="665"/>
    <x v="663"/>
    <n v="426.72500600000001"/>
    <n v="2.9215934958567152E-2"/>
    <n v="3.3337018288922513"/>
    <n v="65.300003000000004"/>
    <n v="5.8836137725751705"/>
    <x v="9"/>
    <x v="3"/>
  </r>
  <r>
    <x v="666"/>
    <n v="450"/>
    <n v="456.25"/>
    <n v="449.70001200000002"/>
    <n v="452.04998799999998"/>
    <n v="449.25906400000002"/>
    <x v="666"/>
    <x v="133"/>
    <n v="421.89999399999999"/>
    <n v="2.9388777834079002E-2"/>
    <n v="3.3337018288922513"/>
    <n v="65.300003000000004"/>
    <n v="5.9226641230016472"/>
    <x v="9"/>
    <x v="3"/>
  </r>
  <r>
    <x v="667"/>
    <n v="457"/>
    <n v="458.89999399999999"/>
    <n v="451"/>
    <n v="452.04998799999998"/>
    <n v="449.25906400000002"/>
    <x v="667"/>
    <x v="664"/>
    <n v="420.09999099999999"/>
    <n v="2.9455525326685432E-2"/>
    <n v="3.2323006534380259"/>
    <n v="65.300003000000004"/>
    <n v="5.9226641230016472"/>
    <x v="9"/>
    <x v="3"/>
  </r>
  <r>
    <x v="668"/>
    <n v="450.79998799999998"/>
    <n v="450.79998799999998"/>
    <n v="435"/>
    <n v="438.29998799999998"/>
    <n v="435.59399400000001"/>
    <x v="668"/>
    <x v="665"/>
    <n v="405.29998799999998"/>
    <n v="2.9246147713477919E-2"/>
    <n v="3.1788345791076162"/>
    <n v="65.300003000000004"/>
    <n v="5.7120975170552439"/>
    <x v="9"/>
    <x v="3"/>
  </r>
  <r>
    <x v="669"/>
    <n v="441.79998799999998"/>
    <n v="442.85000600000001"/>
    <n v="430.10000600000001"/>
    <n v="431.04998799999998"/>
    <n v="428.388733"/>
    <x v="669"/>
    <x v="666"/>
    <n v="417.67498799999998"/>
    <n v="2.9578382993815877E-2"/>
    <n v="3.1991148141984613"/>
    <n v="65.300003000000004"/>
    <n v="5.6010714884653217"/>
    <x v="9"/>
    <x v="3"/>
  </r>
  <r>
    <x v="670"/>
    <n v="430"/>
    <n v="436.35000600000001"/>
    <n v="423.64999399999999"/>
    <n v="433.79998799999998"/>
    <n v="431.121735"/>
    <x v="670"/>
    <x v="667"/>
    <n v="419.574997"/>
    <n v="2.9563971961549661E-2"/>
    <n v="3.1338495073517936"/>
    <n v="65.300003000000004"/>
    <n v="5.6431848096546027"/>
    <x v="9"/>
    <x v="3"/>
  </r>
  <r>
    <x v="671"/>
    <n v="436.75"/>
    <n v="440.25"/>
    <n v="417"/>
    <n v="424.95001200000002"/>
    <n v="422.32641599999999"/>
    <x v="671"/>
    <x v="668"/>
    <n v="424.550003"/>
    <n v="2.9282358228046115E-2"/>
    <n v="3.2488935730578086"/>
    <n v="65.300003000000004"/>
    <n v="5.5076568526344474"/>
    <x v="9"/>
    <x v="3"/>
  </r>
  <r>
    <x v="672"/>
    <n v="431"/>
    <n v="441.70001200000002"/>
    <n v="428.25"/>
    <n v="440.54998799999998"/>
    <n v="437.83007800000001"/>
    <x v="672"/>
    <x v="669"/>
    <n v="427.84999099999999"/>
    <n v="2.8633610441384648E-2"/>
    <n v="3.3042033051237496"/>
    <n v="65.300003000000004"/>
    <n v="5.7465538707555641"/>
    <x v="9"/>
    <x v="3"/>
  </r>
  <r>
    <x v="673"/>
    <n v="444.5"/>
    <n v="449.35000600000001"/>
    <n v="441.04998799999998"/>
    <n v="448.04998799999998"/>
    <n v="445.28378300000003"/>
    <x v="673"/>
    <x v="670"/>
    <n v="423.34999099999999"/>
    <n v="2.8612108012393916E-2"/>
    <n v="3.2363568331995523"/>
    <n v="65.300003000000004"/>
    <n v="5.8614083830899668"/>
    <x v="9"/>
    <x v="3"/>
  </r>
  <r>
    <x v="674"/>
    <n v="442.04998799999998"/>
    <n v="447.25"/>
    <n v="438"/>
    <n v="438.85000600000001"/>
    <n v="436.14059400000002"/>
    <x v="674"/>
    <x v="671"/>
    <n v="428.425003"/>
    <n v="2.8370000263492647E-2"/>
    <n v="3.1353243007968619"/>
    <n v="65.300003000000004"/>
    <n v="5.7205204569439294"/>
    <x v="9"/>
    <x v="3"/>
  </r>
  <r>
    <x v="675"/>
    <n v="432.75"/>
    <n v="436"/>
    <n v="423.14999399999999"/>
    <n v="425.14999399999999"/>
    <n v="422.52514600000001"/>
    <x v="675"/>
    <x v="672"/>
    <n v="423.300003"/>
    <n v="2.7785697145143094E-2"/>
    <n v="3.2072269524825852"/>
    <n v="65.300003000000004"/>
    <n v="5.5107193639792014"/>
    <x v="9"/>
    <x v="3"/>
  </r>
  <r>
    <x v="676"/>
    <n v="433.89999399999999"/>
    <n v="437.45001200000002"/>
    <n v="431.60000600000001"/>
    <n v="434.89999399999999"/>
    <n v="432.214966"/>
    <x v="676"/>
    <x v="673"/>
    <n v="430.324997"/>
    <n v="2.7481217041310672E-2"/>
    <n v="3.1729349628494874"/>
    <n v="65.300003000000004"/>
    <n v="5.6600302300139242"/>
    <x v="9"/>
    <x v="3"/>
  </r>
  <r>
    <x v="677"/>
    <n v="429.25"/>
    <n v="432.95001200000002"/>
    <n v="425.10000600000001"/>
    <n v="430.25"/>
    <n v="427.59368899999998"/>
    <x v="677"/>
    <x v="674"/>
    <n v="423.625"/>
    <n v="2.7580611299878752E-2"/>
    <n v="3.2157077338182436"/>
    <n v="65.300003000000004"/>
    <n v="5.5888205242502051"/>
    <x v="9"/>
    <x v="3"/>
  </r>
  <r>
    <x v="678"/>
    <n v="434.79998799999998"/>
    <n v="439.20001200000002"/>
    <n v="430.79998799999998"/>
    <n v="436.04998799999998"/>
    <n v="433.35784899999999"/>
    <x v="678"/>
    <x v="675"/>
    <n v="428.34999099999999"/>
    <n v="2.7467165211218347E-2"/>
    <n v="3.2271385445218952"/>
    <n v="65.300003000000004"/>
    <n v="5.6776411633549229"/>
    <x v="9"/>
    <x v="3"/>
  </r>
  <r>
    <x v="679"/>
    <n v="440.20001200000002"/>
    <n v="447.75"/>
    <n v="436"/>
    <n v="437.60000600000001"/>
    <n v="434.89831500000003"/>
    <x v="679"/>
    <x v="676"/>
    <n v="433.60000600000001"/>
    <n v="2.890602981122874E-2"/>
    <n v="3.1921090475467992"/>
    <n v="65.300003000000004"/>
    <n v="5.7013780382215291"/>
    <x v="9"/>
    <x v="3"/>
  </r>
  <r>
    <x v="680"/>
    <n v="437.95001200000002"/>
    <n v="442.95001200000002"/>
    <n v="428.5"/>
    <n v="432.85000600000001"/>
    <n v="430.17764299999999"/>
    <x v="680"/>
    <x v="677"/>
    <n v="437.625"/>
    <n v="2.8860533449645499E-2"/>
    <n v="3.1231562039901406"/>
    <n v="65.300003000000004"/>
    <n v="5.6286368470764083"/>
    <x v="10"/>
    <x v="3"/>
  </r>
  <r>
    <x v="681"/>
    <n v="437.95001200000002"/>
    <n v="440.60000600000001"/>
    <n v="420.70001200000002"/>
    <n v="423.5"/>
    <n v="420.88537600000001"/>
    <x v="681"/>
    <x v="678"/>
    <n v="433.52499399999999"/>
    <n v="2.8929446147859604E-2"/>
    <n v="3.1438050821325203"/>
    <n v="65.300003000000004"/>
    <n v="5.4854514631492437"/>
    <x v="10"/>
    <x v="3"/>
  </r>
  <r>
    <x v="682"/>
    <n v="429"/>
    <n v="434"/>
    <n v="423.70001200000002"/>
    <n v="426.29998799999998"/>
    <n v="423.66806000000003"/>
    <x v="682"/>
    <x v="679"/>
    <n v="435.449997"/>
    <n v="3.0333903042354497E-2"/>
    <n v="3.0129053829097932"/>
    <n v="65.300003000000004"/>
    <n v="5.5283302973202"/>
    <x v="10"/>
    <x v="3"/>
  </r>
  <r>
    <x v="683"/>
    <n v="418.85000600000001"/>
    <n v="420.20001200000002"/>
    <n v="407"/>
    <n v="408.54998799999998"/>
    <n v="406.027649"/>
    <x v="683"/>
    <x v="680"/>
    <n v="423.84999099999999"/>
    <n v="2.9457219868815516E-2"/>
    <n v="2.978982257567159"/>
    <n v="65.300003000000004"/>
    <n v="5.2565079514621154"/>
    <x v="10"/>
    <x v="3"/>
  </r>
  <r>
    <x v="684"/>
    <n v="407.14999399999999"/>
    <n v="407.39999399999999"/>
    <n v="395"/>
    <n v="403.95001200000002"/>
    <n v="401.45605499999999"/>
    <x v="684"/>
    <x v="681"/>
    <n v="417.925003"/>
    <n v="2.9526732299989665E-2"/>
    <n v="2.8890116715776566"/>
    <n v="65.300003000000004"/>
    <n v="5.1860642180981218"/>
    <x v="10"/>
    <x v="3"/>
  </r>
  <r>
    <x v="685"/>
    <n v="400"/>
    <n v="408.5"/>
    <n v="389.60000600000001"/>
    <n v="391.75"/>
    <n v="389.33136000000002"/>
    <x v="685"/>
    <x v="682"/>
    <n v="412.050003"/>
    <n v="2.9895594637797597E-2"/>
    <n v="2.8624629559382191"/>
    <n v="65.300003000000004"/>
    <n v="4.9992340276002745"/>
    <x v="10"/>
    <x v="3"/>
  </r>
  <r>
    <x v="686"/>
    <n v="396"/>
    <n v="397"/>
    <n v="377.54998799999998"/>
    <n v="388.14999399999999"/>
    <n v="385.753601"/>
    <x v="686"/>
    <x v="683"/>
    <n v="412"/>
    <n v="2.992292886483219E-2"/>
    <n v="2.7455750112577446"/>
    <n v="65.300003000000004"/>
    <n v="4.9441037697961514"/>
    <x v="10"/>
    <x v="3"/>
  </r>
  <r>
    <x v="687"/>
    <n v="382"/>
    <n v="384.64999399999999"/>
    <n v="366.20001200000002"/>
    <n v="372.29998799999998"/>
    <n v="370.001465"/>
    <x v="687"/>
    <x v="684"/>
    <n v="403.97499099999999"/>
    <n v="2.9512477048632035E-2"/>
    <n v="2.9815632014057596"/>
    <n v="65.300003000000004"/>
    <n v="4.701377808512504"/>
    <x v="10"/>
    <x v="3"/>
  </r>
  <r>
    <x v="688"/>
    <n v="387"/>
    <n v="419.35000600000001"/>
    <n v="387"/>
    <n v="404.29998799999998"/>
    <n v="401.80389400000001"/>
    <x v="688"/>
    <x v="685"/>
    <n v="416.39999399999999"/>
    <n v="2.507256778052535E-2"/>
    <n v="2.9893066966383484"/>
    <n v="65.300003000000004"/>
    <n v="5.1914237278059536"/>
    <x v="10"/>
    <x v="3"/>
  </r>
  <r>
    <x v="689"/>
    <n v="411.89999399999999"/>
    <n v="411.89999399999999"/>
    <n v="396.25"/>
    <n v="405.35000600000001"/>
    <n v="402.84741200000002"/>
    <x v="689"/>
    <x v="686"/>
    <n v="416.699997"/>
    <n v="2.5166481364284024E-2"/>
    <n v="3.1279496698547358"/>
    <n v="65.300003000000004"/>
    <n v="5.2075036351835999"/>
    <x v="10"/>
    <x v="3"/>
  </r>
  <r>
    <x v="690"/>
    <n v="408.39999399999999"/>
    <n v="425.64999399999999"/>
    <n v="405"/>
    <n v="424.14999399999999"/>
    <n v="421.531342"/>
    <x v="690"/>
    <x v="687"/>
    <n v="415.425003"/>
    <n v="2.3697918611428562E-2"/>
    <n v="3.0615779913756063"/>
    <n v="65.300003000000004"/>
    <n v="5.4954054290012815"/>
    <x v="10"/>
    <x v="3"/>
  </r>
  <r>
    <x v="691"/>
    <n v="424"/>
    <n v="427.35000600000001"/>
    <n v="414.04998799999998"/>
    <n v="415.14999399999999"/>
    <n v="412.586884"/>
    <x v="691"/>
    <x v="688"/>
    <n v="410.14999399999999"/>
    <n v="2.336624952598183E-2"/>
    <n v="2.9398965808305362"/>
    <n v="65.300003000000004"/>
    <n v="5.357580014199999"/>
    <x v="10"/>
    <x v="3"/>
  </r>
  <r>
    <x v="692"/>
    <n v="400"/>
    <n v="406.79998799999998"/>
    <n v="396.20001200000002"/>
    <n v="398.64999399999999"/>
    <n v="396.188782"/>
    <x v="692"/>
    <x v="689"/>
    <n v="406.375"/>
    <n v="2.2251662517030198E-2"/>
    <n v="3.08259573380845"/>
    <n v="65.300003000000004"/>
    <n v="5.1049000870643138"/>
    <x v="10"/>
    <x v="3"/>
  </r>
  <r>
    <x v="693"/>
    <n v="410"/>
    <n v="421.39999399999999"/>
    <n v="410"/>
    <n v="418"/>
    <n v="415.41931199999999"/>
    <x v="693"/>
    <x v="690"/>
    <n v="405.47500600000001"/>
    <n v="2.0391585065463839E-2"/>
    <n v="3.1080382990543542"/>
    <n v="65.300003000000004"/>
    <n v="5.4012248207706817"/>
    <x v="10"/>
    <x v="3"/>
  </r>
  <r>
    <x v="694"/>
    <n v="421.64999399999999"/>
    <n v="431.14999399999999"/>
    <n v="419.54998799999998"/>
    <n v="421.45001200000002"/>
    <n v="418.84802200000001"/>
    <x v="694"/>
    <x v="691"/>
    <n v="405.20001200000002"/>
    <n v="2.0406959134289301E-2"/>
    <n v="3.139749123609922"/>
    <n v="65.300003000000004"/>
    <n v="5.4540580802117269"/>
    <x v="10"/>
    <x v="3"/>
  </r>
  <r>
    <x v="695"/>
    <n v="423.89999399999999"/>
    <n v="427.5"/>
    <n v="416"/>
    <n v="425.75"/>
    <n v="423.12148999999999"/>
    <x v="695"/>
    <x v="692"/>
    <n v="404.22500600000001"/>
    <n v="2.038060129235611E-2"/>
    <n v="3.0752211028663243"/>
    <n v="65.300003000000004"/>
    <n v="5.5199078168495639"/>
    <x v="10"/>
    <x v="3"/>
  </r>
  <r>
    <x v="696"/>
    <n v="428.45001200000002"/>
    <n v="429"/>
    <n v="413.45001200000002"/>
    <n v="417"/>
    <n v="414.42550699999998"/>
    <x v="696"/>
    <x v="693"/>
    <n v="407.300003"/>
    <n v="2.0135748104975742E-2"/>
    <n v="3.1021384615572964"/>
    <n v="65.300003000000004"/>
    <n v="5.3859108857927618"/>
    <x v="10"/>
    <x v="3"/>
  </r>
  <r>
    <x v="697"/>
    <n v="422"/>
    <n v="422.64999399999999"/>
    <n v="405"/>
    <n v="420.64999399999999"/>
    <n v="418.05294800000001"/>
    <x v="697"/>
    <x v="694"/>
    <n v="406.875"/>
    <n v="2.1061505575663334E-2"/>
    <n v="3.1681414969848904"/>
    <n v="65.300003000000004"/>
    <n v="5.4418066565785601"/>
    <x v="10"/>
    <x v="3"/>
  </r>
  <r>
    <x v="698"/>
    <n v="426.04998799999998"/>
    <n v="433.25"/>
    <n v="425.20001200000002"/>
    <n v="429.60000600000001"/>
    <n v="426.947723"/>
    <x v="698"/>
    <x v="695"/>
    <n v="418.40000900000001"/>
    <n v="2.1189167493271995E-2"/>
    <n v="3.2625366845485253"/>
    <n v="65.300003000000004"/>
    <n v="5.5788665583981674"/>
    <x v="10"/>
    <x v="3"/>
  </r>
  <r>
    <x v="699"/>
    <n v="437"/>
    <n v="445.20001200000002"/>
    <n v="436"/>
    <n v="442.39999399999999"/>
    <n v="439.66867100000002"/>
    <x v="699"/>
    <x v="696"/>
    <n v="425.84999099999999"/>
    <n v="2.0572734797445341E-2"/>
    <n v="3.2710174658841837"/>
    <n v="65.300003000000004"/>
    <n v="5.7748847423483269"/>
    <x v="10"/>
    <x v="3"/>
  </r>
  <r>
    <x v="700"/>
    <n v="443.95001200000002"/>
    <n v="449.5"/>
    <n v="440.39999399999999"/>
    <n v="443.54998799999998"/>
    <n v="440.811554"/>
    <x v="700"/>
    <x v="697"/>
    <n v="429.02499399999999"/>
    <n v="2.0737408964695142E-2"/>
    <n v="3.2787609611167725"/>
    <n v="65.300003000000004"/>
    <n v="5.7924956756893256"/>
    <x v="10"/>
    <x v="3"/>
  </r>
  <r>
    <x v="701"/>
    <n v="445.10000600000001"/>
    <n v="446"/>
    <n v="439.60000600000001"/>
    <n v="444.60000600000001"/>
    <n v="441.85507200000001"/>
    <x v="701"/>
    <x v="698"/>
    <n v="430.85000600000001"/>
    <n v="2.0769622165106083E-2"/>
    <n v="3.2385691339866174"/>
    <n v="65.300003000000004"/>
    <n v="5.808575583066971"/>
    <x v="11"/>
    <x v="3"/>
  </r>
  <r>
    <x v="702"/>
    <n v="445"/>
    <n v="445.60000600000001"/>
    <n v="435.64999399999999"/>
    <n v="439.14999399999999"/>
    <n v="436.43872099999999"/>
    <x v="702"/>
    <x v="699"/>
    <n v="428.050003"/>
    <n v="2.0670073268333863E-2"/>
    <n v="3.1851030596562078"/>
    <n v="65.300003000000004"/>
    <n v="5.725114453670086"/>
    <x v="11"/>
    <x v="3"/>
  </r>
  <r>
    <x v="703"/>
    <n v="444.89999399999999"/>
    <n v="445.04998799999998"/>
    <n v="430.5"/>
    <n v="431.89999399999999"/>
    <n v="429.23349000000002"/>
    <x v="703"/>
    <x v="700"/>
    <n v="421.84999099999999"/>
    <n v="2.1102542133257775E-2"/>
    <n v="3.1884217320757355"/>
    <n v="65.300003000000004"/>
    <n v="5.6140884250801637"/>
    <x v="11"/>
    <x v="3"/>
  </r>
  <r>
    <x v="704"/>
    <n v="427.89999399999999"/>
    <n v="433.95001200000002"/>
    <n v="424.60000600000001"/>
    <n v="432.35000600000001"/>
    <n v="429.680725"/>
    <x v="704"/>
    <x v="701"/>
    <n v="422.52500900000001"/>
    <n v="2.1532898471584034E-2"/>
    <n v="3.2142329403731749"/>
    <n v="65.300003000000004"/>
    <n v="5.6209798795874475"/>
    <x v="11"/>
    <x v="3"/>
  </r>
  <r>
    <x v="705"/>
    <n v="432.5"/>
    <n v="438.20001200000002"/>
    <n v="429.10000600000001"/>
    <n v="435.85000600000001"/>
    <n v="433.15911899999998"/>
    <x v="705"/>
    <x v="702"/>
    <n v="422.15000900000001"/>
    <n v="2.1521704844039639E-2"/>
    <n v="3.2127579256891785"/>
    <n v="65.300003000000004"/>
    <n v="5.6745786520101689"/>
    <x v="11"/>
    <x v="3"/>
  </r>
  <r>
    <x v="706"/>
    <n v="438.70001200000002"/>
    <n v="440.39999399999999"/>
    <n v="432"/>
    <n v="435.64999399999999"/>
    <n v="432.96035799999999"/>
    <x v="706"/>
    <x v="703"/>
    <n v="423.824997"/>
    <n v="2.1575524593640864E-2"/>
    <n v="3.1600293587007671"/>
    <n v="65.300003000000004"/>
    <n v="5.6715156812473646"/>
    <x v="11"/>
    <x v="3"/>
  </r>
  <r>
    <x v="707"/>
    <n v="431.89999399999999"/>
    <n v="435.64999399999999"/>
    <n v="426.10000600000001"/>
    <n v="428.5"/>
    <n v="425.85449199999999"/>
    <x v="707"/>
    <x v="704"/>
    <n v="422.425003"/>
    <n v="2.1307418680670528E-2"/>
    <n v="3.1567106862812393"/>
    <n v="65.300003000000004"/>
    <n v="5.5620211380388449"/>
    <x v="11"/>
    <x v="3"/>
  </r>
  <r>
    <x v="708"/>
    <n v="423"/>
    <n v="428.85000600000001"/>
    <n v="422"/>
    <n v="428.04998799999998"/>
    <n v="425.40725700000002"/>
    <x v="708"/>
    <x v="705"/>
    <n v="429.449997"/>
    <n v="2.1302346350571037E-2"/>
    <n v="2.9992624926580032"/>
    <n v="65.300003000000004"/>
    <n v="5.5551296835315602"/>
    <x v="11"/>
    <x v="3"/>
  </r>
  <r>
    <x v="709"/>
    <n v="414.89999399999999"/>
    <n v="418.14999399999999"/>
    <n v="405.60000600000001"/>
    <n v="406.70001200000002"/>
    <n v="404.18908699999997"/>
    <x v="709"/>
    <x v="706"/>
    <n v="424.125"/>
    <n v="1.9109922104475617E-2"/>
    <n v="2.9878316819543516"/>
    <n v="65.300003000000004"/>
    <n v="5.2281775392874019"/>
    <x v="11"/>
    <x v="3"/>
  </r>
  <r>
    <x v="710"/>
    <n v="403"/>
    <n v="411.85000600000001"/>
    <n v="397.70001200000002"/>
    <n v="405.14999399999999"/>
    <n v="402.64862099999999"/>
    <x v="710"/>
    <x v="707"/>
    <n v="421.09999099999999"/>
    <n v="1.9495776661210478E-2"/>
    <n v="3.053834717381946"/>
    <n v="65.300003000000004"/>
    <n v="5.2044406644207957"/>
    <x v="11"/>
    <x v="3"/>
  </r>
  <r>
    <x v="711"/>
    <n v="410"/>
    <n v="416.39999399999999"/>
    <n v="407.45001200000002"/>
    <n v="414.10000600000001"/>
    <n v="411.54339599999997"/>
    <x v="711"/>
    <x v="708"/>
    <n v="422.324997"/>
    <n v="1.9175733478126688E-2"/>
    <n v="2.8978613172037777"/>
    <n v="65.300003000000004"/>
    <n v="5.3415005662404029"/>
    <x v="11"/>
    <x v="3"/>
  </r>
  <r>
    <x v="712"/>
    <n v="420"/>
    <n v="420.89999399999999"/>
    <n v="390.10000600000001"/>
    <n v="392.95001200000002"/>
    <n v="390.52398699999998"/>
    <x v="712"/>
    <x v="709"/>
    <n v="410.02500900000001"/>
    <n v="1.6359964395717998E-2"/>
    <n v="2.868362793435276"/>
    <n v="65.300003000000004"/>
    <n v="5.0176109333409986"/>
    <x v="11"/>
    <x v="3"/>
  </r>
  <r>
    <x v="713"/>
    <n v="387.95001200000002"/>
    <n v="394.45001200000002"/>
    <n v="382.64999399999999"/>
    <n v="388.95001200000002"/>
    <n v="386.548676"/>
    <x v="713"/>
    <x v="710"/>
    <n v="408.5"/>
    <n v="1.6286252357660642E-2"/>
    <n v="2.8222713500469916"/>
    <n v="65.300003000000004"/>
    <n v="4.9563551934293173"/>
    <x v="11"/>
    <x v="3"/>
  </r>
  <r>
    <x v="714"/>
    <n v="390.54998799999998"/>
    <n v="392.95001200000002"/>
    <n v="376.64999399999999"/>
    <n v="382.70001200000002"/>
    <n v="380.33728000000002"/>
    <x v="714"/>
    <x v="711"/>
    <n v="411.45001200000002"/>
    <n v="1.9235992250353318E-2"/>
    <n v="2.9321533068368755"/>
    <n v="65.300003000000004"/>
    <n v="4.8606430998173158"/>
    <x v="11"/>
    <x v="3"/>
  </r>
  <r>
    <x v="715"/>
    <n v="389"/>
    <n v="399"/>
    <n v="387"/>
    <n v="397.60000600000001"/>
    <n v="395.14529399999998"/>
    <x v="715"/>
    <x v="712"/>
    <n v="424.25"/>
    <n v="1.8457079084861151E-2"/>
    <n v="2.8989674675973109"/>
    <n v="65.300003000000004"/>
    <n v="5.0888206391047177"/>
    <x v="11"/>
    <x v="3"/>
  </r>
  <r>
    <x v="716"/>
    <n v="396.39999399999999"/>
    <n v="397"/>
    <n v="390.5"/>
    <n v="393.10000600000001"/>
    <n v="390.67303500000003"/>
    <x v="716"/>
    <x v="713"/>
    <n v="421.074997"/>
    <n v="1.8702942794605146E-2"/>
    <n v="3.002949808129066"/>
    <n v="65.300003000000004"/>
    <n v="5.0199079317040765"/>
    <x v="11"/>
    <x v="3"/>
  </r>
  <r>
    <x v="717"/>
    <n v="396.29998799999998"/>
    <n v="409.89999399999999"/>
    <n v="394.54998799999998"/>
    <n v="407.20001200000002"/>
    <n v="404.68600500000002"/>
    <x v="717"/>
    <x v="714"/>
    <n v="430.32501200000002"/>
    <n v="1.7837100743401783E-2"/>
    <n v="3.0184363561163865"/>
    <n v="65.300003000000004"/>
    <n v="5.2358345067763628"/>
    <x v="11"/>
    <x v="3"/>
  </r>
  <r>
    <x v="718"/>
    <n v="410"/>
    <n v="412.85000600000001"/>
    <n v="406.14999399999999"/>
    <n v="409.29998799999998"/>
    <n v="406.77301"/>
    <x v="718"/>
    <x v="715"/>
    <n v="432.074997"/>
    <n v="1.7985649386242569E-2"/>
    <n v="3.0567845255110102"/>
    <n v="65.300003000000004"/>
    <n v="5.2679934026955548"/>
    <x v="11"/>
    <x v="3"/>
  </r>
  <r>
    <x v="719"/>
    <n v="417.54998799999998"/>
    <n v="419.45001200000002"/>
    <n v="412.35000600000001"/>
    <n v="414.5"/>
    <n v="411.94091800000001"/>
    <x v="719"/>
    <x v="716"/>
    <n v="434.699997"/>
    <n v="1.7922593809467889E-2"/>
    <n v="3.0759586102083221"/>
    <n v="65.300003000000004"/>
    <n v="5.3476260483479603"/>
    <x v="11"/>
    <x v="3"/>
  </r>
  <r>
    <x v="720"/>
    <n v="411.29998799999998"/>
    <n v="418.20001200000002"/>
    <n v="409.14999399999999"/>
    <n v="417.10000600000001"/>
    <n v="414.52487200000002"/>
    <x v="720"/>
    <x v="717"/>
    <n v="433.324997"/>
    <n v="1.8039654005165523E-2"/>
    <n v="3.0748524598147888"/>
    <n v="65.300003000000004"/>
    <n v="5.3874423711741635"/>
    <x v="11"/>
    <x v="3"/>
  </r>
  <r>
    <x v="721"/>
    <n v="412.04998799999998"/>
    <n v="419.89999399999999"/>
    <n v="411.54998799999998"/>
    <n v="416.95001200000002"/>
    <n v="414.37582400000002"/>
    <x v="721"/>
    <x v="718"/>
    <n v="429.050003"/>
    <n v="1.8021237302592249E-2"/>
    <n v="3.0368729334717002"/>
    <n v="65.300003000000004"/>
    <n v="5.3851453728110856"/>
    <x v="11"/>
    <x v="3"/>
  </r>
  <r>
    <x v="722"/>
    <n v="418.29998799999998"/>
    <n v="424"/>
    <n v="410"/>
    <n v="411.79998799999998"/>
    <n v="409.25756799999999"/>
    <x v="722"/>
    <x v="719"/>
    <n v="427.92498799999998"/>
    <n v="1.7744090700567431E-2"/>
    <n v="3.0435102783107562"/>
    <n v="65.300003000000004"/>
    <n v="5.3062782401403563"/>
    <x v="11"/>
    <x v="3"/>
  </r>
  <r>
    <x v="723"/>
    <n v="410.64999399999999"/>
    <n v="414.60000600000001"/>
    <n v="402.29998799999998"/>
    <n v="412.70001200000002"/>
    <n v="410.152039"/>
    <x v="723"/>
    <x v="720"/>
    <n v="427.47500600000001"/>
    <n v="1.8128333744439395E-2"/>
    <n v="3.012168096806723"/>
    <n v="65.300003000000004"/>
    <n v="5.3200611491549239"/>
    <x v="0"/>
    <x v="3"/>
  </r>
  <r>
    <x v="724"/>
    <n v="411.54998799999998"/>
    <n v="414.89999399999999"/>
    <n v="405"/>
    <n v="408.45001200000002"/>
    <n v="405.92828400000002"/>
    <x v="724"/>
    <x v="721"/>
    <n v="429.02500900000001"/>
    <n v="1.8092295219321868E-2"/>
    <n v="3.038347948155697"/>
    <n v="65.300003000000004"/>
    <n v="5.2549769254987631"/>
    <x v="0"/>
    <x v="3"/>
  </r>
  <r>
    <x v="725"/>
    <n v="415"/>
    <n v="418.79998799999998"/>
    <n v="410.20001200000002"/>
    <n v="412"/>
    <n v="409.45636000000002"/>
    <x v="725"/>
    <x v="722"/>
    <n v="445.60000600000001"/>
    <n v="1.8130702061521068E-2"/>
    <n v="3.0704276370017287"/>
    <n v="65.300003000000004"/>
    <n v="5.3093412109031597"/>
    <x v="0"/>
    <x v="3"/>
  </r>
  <r>
    <x v="726"/>
    <n v="414"/>
    <n v="417.29998799999998"/>
    <n v="410.64999399999999"/>
    <n v="416.35000600000001"/>
    <n v="413.77951000000002"/>
    <x v="726"/>
    <x v="723"/>
    <n v="446.300003"/>
    <n v="1.9134364636275523E-2"/>
    <n v="3.177359785662548"/>
    <n v="65.300003000000004"/>
    <n v="5.3759569199407231"/>
    <x v="0"/>
    <x v="3"/>
  </r>
  <r>
    <x v="727"/>
    <n v="419.89999399999999"/>
    <n v="432.95001200000002"/>
    <n v="419.29998799999998"/>
    <n v="430.85000600000001"/>
    <n v="428.19000199999999"/>
    <x v="727"/>
    <x v="724"/>
    <n v="449.324997"/>
    <n v="1.9523158025494564E-2"/>
    <n v="3.2562682039999338"/>
    <n v="65.300003000000004"/>
    <n v="5.5980089771205677"/>
    <x v="0"/>
    <x v="3"/>
  </r>
  <r>
    <x v="728"/>
    <n v="436.25"/>
    <n v="443.85000600000001"/>
    <n v="429.29998799999998"/>
    <n v="441.54998799999998"/>
    <n v="438.823914"/>
    <x v="728"/>
    <x v="725"/>
    <n v="455.22499099999999"/>
    <n v="1.915878820568306E-2"/>
    <n v="3.2230823647603688"/>
    <n v="65.300003000000004"/>
    <n v="5.7618678057334849"/>
    <x v="0"/>
    <x v="3"/>
  </r>
  <r>
    <x v="729"/>
    <n v="438.04998799999998"/>
    <n v="441.20001200000002"/>
    <n v="433.45001200000002"/>
    <n v="437.04998799999998"/>
    <n v="434.35171500000001"/>
    <x v="729"/>
    <x v="726"/>
    <n v="451.14999399999999"/>
    <n v="1.9043473048371496E-2"/>
    <n v="3.1751472636365534"/>
    <n v="65.300003000000004"/>
    <n v="5.6929550983328436"/>
    <x v="0"/>
    <x v="3"/>
  </r>
  <r>
    <x v="730"/>
    <n v="433"/>
    <n v="435"/>
    <n v="428.14999399999999"/>
    <n v="430.54998799999998"/>
    <n v="427.89181500000001"/>
    <x v="730"/>
    <x v="727"/>
    <n v="449.39999399999999"/>
    <n v="1.8885049368863649E-2"/>
    <n v="3.1497049196295777"/>
    <n v="65.300003000000004"/>
    <n v="5.5934145209763617"/>
    <x v="0"/>
    <x v="3"/>
  </r>
  <r>
    <x v="731"/>
    <n v="432.70001200000002"/>
    <n v="435.85000600000001"/>
    <n v="425.64999399999999"/>
    <n v="427.10000600000001"/>
    <n v="424.46313500000002"/>
    <x v="731"/>
    <x v="728"/>
    <n v="451.324997"/>
    <n v="1.8873592000772946E-2"/>
    <n v="3.1567106862812397"/>
    <n v="65.300003000000004"/>
    <n v="5.5405817209533659"/>
    <x v="0"/>
    <x v="3"/>
  </r>
  <r>
    <x v="732"/>
    <n v="428"/>
    <n v="431.25"/>
    <n v="423.29998799999998"/>
    <n v="428.04998799999998"/>
    <n v="425.40725700000002"/>
    <x v="732"/>
    <x v="729"/>
    <n v="452.34999099999999"/>
    <n v="1.956253882629198E-2"/>
    <n v="3.2463126292192075"/>
    <n v="65.300003000000004"/>
    <n v="5.5551296835315602"/>
    <x v="0"/>
    <x v="3"/>
  </r>
  <r>
    <x v="733"/>
    <n v="430.64999399999999"/>
    <n v="441.75"/>
    <n v="429.70001200000002"/>
    <n v="440.20001200000002"/>
    <n v="437.48226899999997"/>
    <x v="733"/>
    <x v="730"/>
    <n v="458.875"/>
    <n v="2.0151410984152733E-2"/>
    <n v="3.3252210475565933"/>
    <n v="65.300003000000004"/>
    <n v="5.7411943610477323"/>
    <x v="0"/>
    <x v="3"/>
  </r>
  <r>
    <x v="734"/>
    <n v="443.95001200000002"/>
    <n v="453.79998799999998"/>
    <n v="443.20001200000002"/>
    <n v="450.89999399999999"/>
    <n v="448.11617999999999"/>
    <x v="734"/>
    <x v="731"/>
    <n v="470.375"/>
    <n v="1.9819403343465655E-2"/>
    <n v="3.3115779360658752"/>
    <n v="65.300003000000004"/>
    <n v="5.9050531896606495"/>
    <x v="0"/>
    <x v="3"/>
  </r>
  <r>
    <x v="735"/>
    <n v="446.75"/>
    <n v="451.85000600000001"/>
    <n v="444.45001200000002"/>
    <n v="449.04998799999998"/>
    <n v="446.27761800000002"/>
    <x v="735"/>
    <x v="732"/>
    <n v="467.22499099999999"/>
    <n v="1.992519752270994E-2"/>
    <n v="3.3440264892023701"/>
    <n v="65.300003000000004"/>
    <n v="5.8767223180678867"/>
    <x v="0"/>
    <x v="3"/>
  </r>
  <r>
    <x v="736"/>
    <n v="454.35000600000001"/>
    <n v="460.75"/>
    <n v="451.75"/>
    <n v="453.45001200000002"/>
    <n v="450.65045199999997"/>
    <x v="736"/>
    <x v="733"/>
    <n v="469.125"/>
    <n v="1.9896146724478637E-2"/>
    <n v="3.35435092827356"/>
    <n v="65.300003000000004"/>
    <n v="5.9441039995051757"/>
    <x v="0"/>
    <x v="3"/>
  </r>
  <r>
    <x v="737"/>
    <n v="452.95001200000002"/>
    <n v="455.5"/>
    <n v="450.10000600000001"/>
    <n v="454.85000600000001"/>
    <n v="452.041809"/>
    <x v="737"/>
    <x v="734"/>
    <n v="462.925003"/>
    <n v="1.9899321133361202E-2"/>
    <n v="3.354719571325095"/>
    <n v="65.300003000000004"/>
    <n v="5.9655434165906547"/>
    <x v="0"/>
    <x v="3"/>
  </r>
  <r>
    <x v="738"/>
    <n v="456.60000600000001"/>
    <n v="459.95001200000002"/>
    <n v="452.29998799999998"/>
    <n v="454.89999399999999"/>
    <n v="452.09149200000002"/>
    <x v="738"/>
    <x v="735"/>
    <n v="454.75"/>
    <n v="2.0474974975928963E-2"/>
    <n v="3.3152652515369381"/>
    <n v="65.300003000000004"/>
    <n v="5.9663089295723308"/>
    <x v="0"/>
    <x v="3"/>
  </r>
  <r>
    <x v="739"/>
    <n v="456"/>
    <n v="457.60000600000001"/>
    <n v="446.29998799999998"/>
    <n v="449.54998799999998"/>
    <n v="446.77450599999997"/>
    <x v="739"/>
    <x v="736"/>
    <n v="455"/>
    <n v="2.0417325928473163E-2"/>
    <n v="3.2533183958708696"/>
    <n v="65.300003000000004"/>
    <n v="5.8843792855568466"/>
    <x v="0"/>
    <x v="3"/>
  </r>
  <r>
    <x v="740"/>
    <n v="448.70001200000002"/>
    <n v="448.70001200000002"/>
    <n v="439.75"/>
    <n v="441.14999399999999"/>
    <n v="438.42636099999999"/>
    <x v="740"/>
    <x v="737"/>
    <n v="452.175003"/>
    <n v="2.0175602741024371E-2"/>
    <n v="3.2747047813552479"/>
    <n v="65.300003000000004"/>
    <n v="5.7557423236259266"/>
    <x v="0"/>
    <x v="3"/>
  </r>
  <r>
    <x v="741"/>
    <n v="441.14999399999999"/>
    <n v="445"/>
    <n v="436.10000600000001"/>
    <n v="444.04998799999998"/>
    <n v="441.30847199999999"/>
    <x v="741"/>
    <x v="738"/>
    <n v="451.625"/>
    <n v="2.0245091116693065E-2"/>
    <n v="3.2614305341549934"/>
    <n v="65.300003000000004"/>
    <n v="5.8001526431782855"/>
    <x v="0"/>
    <x v="3"/>
  </r>
  <r>
    <x v="742"/>
    <n v="440.25"/>
    <n v="449.25"/>
    <n v="427.39999399999999"/>
    <n v="442.25"/>
    <n v="439.51959199999999"/>
    <x v="742"/>
    <x v="739"/>
    <n v="453.64999399999999"/>
    <n v="2.034304058762483E-2"/>
    <n v="3.3156341158274016"/>
    <n v="65.300003000000004"/>
    <n v="5.7725877439852491"/>
    <x v="0"/>
    <x v="3"/>
  </r>
  <r>
    <x v="743"/>
    <n v="445.14999399999999"/>
    <n v="452.70001200000002"/>
    <n v="445.14999399999999"/>
    <n v="449.60000600000001"/>
    <n v="446.82421900000003"/>
    <x v="743"/>
    <x v="740"/>
    <n v="451.47500600000001"/>
    <n v="2.0325844467367394E-2"/>
    <n v="3.533923235962102"/>
    <n v="65.300003000000004"/>
    <n v="5.8851452579565731"/>
    <x v="0"/>
    <x v="3"/>
  </r>
  <r>
    <x v="744"/>
    <n v="451.95001200000002"/>
    <n v="481"/>
    <n v="451.04998799999998"/>
    <n v="479.20001200000002"/>
    <n v="476.24148600000001"/>
    <x v="744"/>
    <x v="741"/>
    <n v="475.15000900000001"/>
    <n v="1.6135055332843731E-2"/>
    <n v="3.5121679861872606"/>
    <n v="65.300003000000004"/>
    <n v="6.3384378251866238"/>
    <x v="1"/>
    <x v="3"/>
  </r>
  <r>
    <x v="745"/>
    <n v="478.89999399999999"/>
    <n v="479.89999399999999"/>
    <n v="469.25"/>
    <n v="476.25"/>
    <n v="473.30969199999998"/>
    <x v="745"/>
    <x v="742"/>
    <n v="471.574997"/>
    <n v="1.707904641239694E-2"/>
    <n v="3.4498522662307289"/>
    <n v="65.300003000000004"/>
    <n v="6.2932615332345385"/>
    <x v="1"/>
    <x v="3"/>
  </r>
  <r>
    <x v="746"/>
    <n v="475"/>
    <n v="476.25"/>
    <n v="459.60000600000001"/>
    <n v="467.79998799999998"/>
    <n v="464.91186499999998"/>
    <x v="746"/>
    <x v="743"/>
    <n v="464.77499399999999"/>
    <n v="1.7038288722002314E-2"/>
    <n v="3.4579644045148532"/>
    <n v="65.300003000000004"/>
    <n v="6.1638585989038921"/>
    <x v="1"/>
    <x v="3"/>
  </r>
  <r>
    <x v="747"/>
    <n v="473.14999399999999"/>
    <n v="473.95001200000002"/>
    <n v="456.45001200000002"/>
    <n v="468.89999399999999"/>
    <n v="466.005066"/>
    <x v="747"/>
    <x v="744"/>
    <n v="463.949997"/>
    <n v="1.7558304489565996E-2"/>
    <n v="3.4310470458238811"/>
    <n v="65.300003000000004"/>
    <n v="6.1807040192632146"/>
    <x v="1"/>
    <x v="3"/>
  </r>
  <r>
    <x v="748"/>
    <n v="468.89999399999999"/>
    <n v="472.89999399999999"/>
    <n v="464"/>
    <n v="465.25"/>
    <n v="462.37759399999999"/>
    <x v="748"/>
    <x v="745"/>
    <n v="461.5"/>
    <n v="1.7688311979862495E-2"/>
    <n v="3.4531709386502571"/>
    <n v="65.300003000000004"/>
    <n v="6.1248082484774153"/>
    <x v="1"/>
    <x v="3"/>
  </r>
  <r>
    <x v="749"/>
    <n v="466"/>
    <n v="471.89999399999999"/>
    <n v="464.45001200000002"/>
    <n v="468.25"/>
    <n v="465.35906999999997"/>
    <x v="749"/>
    <x v="746"/>
    <n v="457.050003"/>
    <n v="1.7779004008023305E-2"/>
    <n v="3.5070056560322018"/>
    <n v="65.300003000000004"/>
    <n v="6.1707500534111759"/>
    <x v="1"/>
    <x v="3"/>
  </r>
  <r>
    <x v="750"/>
    <n v="470"/>
    <n v="477.20001200000002"/>
    <n v="463.35000600000001"/>
    <n v="475.54998799999998"/>
    <n v="472.61398300000002"/>
    <x v="750"/>
    <x v="747"/>
    <n v="458.875"/>
    <n v="1.7751115546318686E-2"/>
    <n v="3.5151177943163252"/>
    <n v="65.300003000000004"/>
    <n v="6.2825415949827743"/>
    <x v="1"/>
    <x v="3"/>
  </r>
  <r>
    <x v="751"/>
    <n v="482.54998799999998"/>
    <n v="485"/>
    <n v="475.60000600000001"/>
    <n v="476.64999399999999"/>
    <n v="473.70721400000002"/>
    <x v="751"/>
    <x v="748"/>
    <n v="461.27499399999999"/>
    <n v="2.050459520972097E-2"/>
    <n v="3.5217549179164527"/>
    <n v="65.300003000000004"/>
    <n v="6.2993870153420968"/>
    <x v="1"/>
    <x v="3"/>
  </r>
  <r>
    <x v="752"/>
    <n v="475.75"/>
    <n v="481.45001200000002"/>
    <n v="470"/>
    <n v="477.54998799999998"/>
    <n v="474.601654"/>
    <x v="752"/>
    <x v="749"/>
    <n v="464.27499399999999"/>
    <n v="2.0524078595882348E-2"/>
    <n v="3.6124630112479532"/>
    <n v="65.300003000000004"/>
    <n v="6.313169464938615"/>
    <x v="1"/>
    <x v="3"/>
  </r>
  <r>
    <x v="753"/>
    <n v="479.60000600000001"/>
    <n v="491.39999399999999"/>
    <n v="478.20001200000002"/>
    <n v="489.85000600000001"/>
    <n v="486.82574499999998"/>
    <x v="753"/>
    <x v="750"/>
    <n v="473.324997"/>
    <n v="1.9689846195980729E-2"/>
    <n v="3.5796458150599233"/>
    <n v="65.300003000000004"/>
    <n v="6.5015311408178649"/>
    <x v="1"/>
    <x v="3"/>
  </r>
  <r>
    <x v="754"/>
    <n v="490.89999399999999"/>
    <n v="494.39999399999999"/>
    <n v="484.20001200000002"/>
    <n v="485.39999399999999"/>
    <n v="482.40319799999997"/>
    <x v="754"/>
    <x v="751"/>
    <n v="467.800003"/>
    <n v="1.9859715049734827E-2"/>
    <n v="3.5752209922468623"/>
    <n v="65.300003000000004"/>
    <n v="6.4333839463988989"/>
    <x v="1"/>
    <x v="3"/>
  </r>
  <r>
    <x v="755"/>
    <n v="484"/>
    <n v="486.79998799999998"/>
    <n v="479.25"/>
    <n v="484.79998799999998"/>
    <n v="481.80688500000002"/>
    <x v="755"/>
    <x v="752"/>
    <n v="466.02499399999999"/>
    <n v="1.9960678583114965E-2"/>
    <n v="3.4734511737411022"/>
    <n v="65.300003000000004"/>
    <n v="6.4241954935285372"/>
    <x v="1"/>
    <x v="3"/>
  </r>
  <r>
    <x v="756"/>
    <n v="486.75"/>
    <n v="488.10000600000001"/>
    <n v="468.10000600000001"/>
    <n v="471"/>
    <n v="468.09210200000001"/>
    <x v="756"/>
    <x v="753"/>
    <n v="451.75"/>
    <n v="1.9622516952294812E-2"/>
    <n v="3.3525072705380299"/>
    <n v="65.300003000000004"/>
    <n v="6.2128633746004569"/>
    <x v="1"/>
    <x v="3"/>
  </r>
  <r>
    <x v="757"/>
    <n v="468.5"/>
    <n v="468.95001200000002"/>
    <n v="452.54998799999998"/>
    <n v="454.60000600000001"/>
    <n v="451.79333500000001"/>
    <x v="757"/>
    <x v="754"/>
    <n v="440.02500900000001"/>
    <n v="1.9612630581977077E-2"/>
    <n v="3.3956489057972492"/>
    <n v="65.300003000000004"/>
    <n v="5.9617149328461743"/>
    <x v="1"/>
    <x v="3"/>
  </r>
  <r>
    <x v="758"/>
    <n v="449"/>
    <n v="462.10000600000001"/>
    <n v="447.60000600000001"/>
    <n v="460.45001200000002"/>
    <n v="457.60726899999997"/>
    <x v="758"/>
    <x v="755"/>
    <n v="447.35000600000001"/>
    <n v="1.9683881239532602E-2"/>
    <n v="3.4159291408880943"/>
    <n v="65.300003000000004"/>
    <n v="6.0513015443506184"/>
    <x v="1"/>
    <x v="3"/>
  </r>
  <r>
    <x v="759"/>
    <n v="459"/>
    <n v="464.89999399999999"/>
    <n v="457.70001200000002"/>
    <n v="463.20001200000002"/>
    <n v="460.34023999999999"/>
    <x v="759"/>
    <x v="756"/>
    <n v="445.425003"/>
    <n v="1.9606057495601494E-2"/>
    <n v="3.3864306171195921"/>
    <n v="65.300003000000004"/>
    <n v="6.0934148655398985"/>
    <x v="1"/>
    <x v="3"/>
  </r>
  <r>
    <x v="760"/>
    <n v="466"/>
    <n v="468.79998799999998"/>
    <n v="457.39999399999999"/>
    <n v="459.20001200000002"/>
    <n v="456.36496"/>
    <x v="760"/>
    <x v="757"/>
    <n v="445.70001200000002"/>
    <n v="2.0644592994436439E-2"/>
    <n v="3.429572031139883"/>
    <n v="65.300003000000004"/>
    <n v="6.0321591256282172"/>
    <x v="1"/>
    <x v="3"/>
  </r>
  <r>
    <x v="761"/>
    <n v="465"/>
    <n v="470.45001200000002"/>
    <n v="463.95001200000002"/>
    <n v="465.04998799999998"/>
    <n v="462.178833"/>
    <x v="761"/>
    <x v="758"/>
    <n v="444.074997"/>
    <n v="2.0380813510389534E-2"/>
    <n v="3.3432889818603719"/>
    <n v="65.300003000000004"/>
    <n v="6.1217452777146111"/>
    <x v="1"/>
    <x v="3"/>
  </r>
  <r>
    <x v="762"/>
    <n v="451"/>
    <n v="456.89999399999999"/>
    <n v="450.14999399999999"/>
    <n v="453.35000600000001"/>
    <n v="450.55105600000002"/>
    <x v="762"/>
    <x v="759"/>
    <n v="425.425003"/>
    <n v="2.0171111492907151E-2"/>
    <n v="3.4741886810830995"/>
    <n v="65.300003000000004"/>
    <n v="5.942572514123774"/>
    <x v="1"/>
    <x v="3"/>
  </r>
  <r>
    <x v="763"/>
    <n v="458.64999399999999"/>
    <n v="472.39999399999999"/>
    <n v="457.10000600000001"/>
    <n v="471.10000600000001"/>
    <n v="468.19149800000002"/>
    <x v="763"/>
    <x v="760"/>
    <n v="434.949997"/>
    <n v="1.8558215862101161E-2"/>
    <n v="3.443215142630601"/>
    <n v="65.300003000000004"/>
    <n v="6.2143948599818595"/>
    <x v="1"/>
    <x v="3"/>
  </r>
  <r>
    <x v="764"/>
    <n v="462.5"/>
    <n v="474.39999399999999"/>
    <n v="462.14999399999999"/>
    <n v="466.89999399999999"/>
    <n v="464.01739500000002"/>
    <x v="764"/>
    <x v="761"/>
    <n v="433"/>
    <n v="1.8548495585218802E-2"/>
    <n v="3.4052358375264404"/>
    <n v="65.300003000000004"/>
    <n v="6.1500761493073739"/>
    <x v="2"/>
    <x v="3"/>
  </r>
  <r>
    <x v="765"/>
    <n v="470.85000600000001"/>
    <n v="471.79998799999998"/>
    <n v="460.14999399999999"/>
    <n v="461.75"/>
    <n v="458.89923099999999"/>
    <x v="765"/>
    <x v="762"/>
    <n v="432"/>
    <n v="1.853667092402482E-2"/>
    <n v="3.3849556024355953"/>
    <n v="65.300003000000004"/>
    <n v="6.0712094760546949"/>
    <x v="2"/>
    <x v="3"/>
  </r>
  <r>
    <x v="766"/>
    <n v="459.75"/>
    <n v="463.95001200000002"/>
    <n v="457"/>
    <n v="459"/>
    <n v="456.16619900000001"/>
    <x v="766"/>
    <x v="763"/>
    <n v="431.800003"/>
    <n v="1.9110071942733949E-2"/>
    <n v="3.3757373137579387"/>
    <n v="65.300003000000004"/>
    <n v="6.0290961548654138"/>
    <x v="2"/>
    <x v="3"/>
  </r>
  <r>
    <x v="767"/>
    <n v="462.70001200000002"/>
    <n v="463.70001200000002"/>
    <n v="456.60000600000001"/>
    <n v="457.75"/>
    <n v="454.92392000000001"/>
    <x v="767"/>
    <x v="764"/>
    <n v="427.699997"/>
    <n v="1.9175441886380713E-2"/>
    <n v="3.2879792497944313"/>
    <n v="65.300003000000004"/>
    <n v="6.0099537361430135"/>
    <x v="2"/>
    <x v="3"/>
  </r>
  <r>
    <x v="768"/>
    <n v="453.20001200000002"/>
    <n v="456.5"/>
    <n v="443.64999399999999"/>
    <n v="445.85000600000001"/>
    <n v="443.097351"/>
    <x v="768"/>
    <x v="765"/>
    <n v="426.875"/>
    <n v="1.8737312953096646E-2"/>
    <n v="3.2610618911034588"/>
    <n v="65.300003000000004"/>
    <n v="5.8277180017893722"/>
    <x v="2"/>
    <x v="3"/>
  </r>
  <r>
    <x v="769"/>
    <n v="452.45001200000002"/>
    <n v="452.54998799999998"/>
    <n v="440"/>
    <n v="442.20001200000002"/>
    <n v="439.46991000000003"/>
    <x v="769"/>
    <x v="766"/>
    <n v="428.15000900000001"/>
    <n v="1.8727012355656953E-2"/>
    <n v="3.2883478928459664"/>
    <n v="65.300003000000004"/>
    <n v="5.7718222310035729"/>
    <x v="2"/>
    <x v="3"/>
  </r>
  <r>
    <x v="770"/>
    <n v="447.5"/>
    <n v="449.64999399999999"/>
    <n v="440.60000600000001"/>
    <n v="445.89999399999999"/>
    <n v="443.14703400000002"/>
    <x v="770"/>
    <x v="767"/>
    <n v="429.02499399999999"/>
    <n v="1.8739150883601053E-2"/>
    <n v="3.3259585548985924"/>
    <n v="65.300003000000004"/>
    <n v="5.8284835147710474"/>
    <x v="2"/>
    <x v="3"/>
  </r>
  <r>
    <x v="771"/>
    <n v="447.70001200000002"/>
    <n v="453"/>
    <n v="447"/>
    <n v="451"/>
    <n v="448.215576"/>
    <x v="771"/>
    <x v="768"/>
    <n v="423.47500600000001"/>
    <n v="1.8642754433379621E-2"/>
    <n v="3.368731325867349"/>
    <n v="65.300003000000004"/>
    <n v="5.9065846750420512"/>
    <x v="2"/>
    <x v="3"/>
  </r>
  <r>
    <x v="772"/>
    <n v="454.29998799999998"/>
    <n v="458.95001200000002"/>
    <n v="453.54998799999998"/>
    <n v="456.79998799999998"/>
    <n v="453.97976699999998"/>
    <x v="772"/>
    <x v="769"/>
    <n v="425.074997"/>
    <n v="1.8512284890527076E-2"/>
    <n v="3.3200589386404635"/>
    <n v="65.300003000000004"/>
    <n v="5.9954053141467689"/>
    <x v="2"/>
    <x v="3"/>
  </r>
  <r>
    <x v="773"/>
    <n v="447.60000600000001"/>
    <n v="454.70001200000002"/>
    <n v="447"/>
    <n v="450.20001200000002"/>
    <n v="447.42053199999998"/>
    <x v="773"/>
    <x v="770"/>
    <n v="423.375"/>
    <n v="1.8466315318520905E-2"/>
    <n v="3.2983036888656221"/>
    <n v="65.300003000000004"/>
    <n v="5.8943337108269347"/>
    <x v="2"/>
    <x v="3"/>
  </r>
  <r>
    <x v="774"/>
    <n v="452.39999399999999"/>
    <n v="455.85000600000001"/>
    <n v="446.04998799999998"/>
    <n v="447.25"/>
    <n v="444.48870799999997"/>
    <x v="774"/>
    <x v="771"/>
    <n v="423.125"/>
    <n v="1.8540018685116347E-2"/>
    <n v="3.1895278824692714"/>
    <n v="65.300003000000004"/>
    <n v="5.8491574188748503"/>
    <x v="2"/>
    <x v="3"/>
  </r>
  <r>
    <x v="775"/>
    <n v="446"/>
    <n v="446.39999399999999"/>
    <n v="429.10000600000001"/>
    <n v="432.5"/>
    <n v="429.82977299999999"/>
    <x v="775"/>
    <x v="772"/>
    <n v="414.375"/>
    <n v="1.8087533603064365E-2"/>
    <n v="3.1375368228228582"/>
    <n v="65.300003000000004"/>
    <n v="5.6232768779505262"/>
    <x v="2"/>
    <x v="3"/>
  </r>
  <r>
    <x v="776"/>
    <n v="431.5"/>
    <n v="431.60000600000001"/>
    <n v="424.04998799999998"/>
    <n v="425.45001200000002"/>
    <n v="422.82333399999999"/>
    <x v="776"/>
    <x v="773"/>
    <n v="410.77500900000001"/>
    <n v="1.7850219103701617E-2"/>
    <n v="3.2024334866179909"/>
    <n v="65.300003000000004"/>
    <n v="5.5153138201234082"/>
    <x v="2"/>
    <x v="3"/>
  </r>
  <r>
    <x v="777"/>
    <n v="430.60000600000001"/>
    <n v="443.35000600000001"/>
    <n v="430.60000600000001"/>
    <n v="434.25"/>
    <n v="431.56900000000002"/>
    <x v="777"/>
    <x v="774"/>
    <n v="419.25"/>
    <n v="1.7578029835221786E-2"/>
    <n v="3.1537608781521769"/>
    <n v="65.300003000000004"/>
    <n v="5.6500762641618865"/>
    <x v="2"/>
    <x v="3"/>
  </r>
  <r>
    <x v="778"/>
    <n v="433.95001200000002"/>
    <n v="436"/>
    <n v="425.5"/>
    <n v="427.64999399999999"/>
    <n v="425.00973499999998"/>
    <x v="778"/>
    <x v="775"/>
    <n v="413.34999099999999"/>
    <n v="1.7864458530076437E-2"/>
    <n v="3.187315581682205"/>
    <n v="65.300003000000004"/>
    <n v="5.5490042014240029"/>
    <x v="2"/>
    <x v="3"/>
  </r>
  <r>
    <x v="779"/>
    <n v="425"/>
    <n v="434.60000600000001"/>
    <n v="422.54998799999998"/>
    <n v="432.20001200000002"/>
    <n v="429.531677"/>
    <x v="779"/>
    <x v="776"/>
    <n v="415.15000900000001"/>
    <n v="1.8243790932918971E-2"/>
    <n v="3.1202063958610773"/>
    <n v="65.300003000000004"/>
    <n v="5.6186828812243697"/>
    <x v="2"/>
    <x v="3"/>
  </r>
  <r>
    <x v="780"/>
    <n v="431.89999399999999"/>
    <n v="431.89999399999999"/>
    <n v="420.54998799999998"/>
    <n v="423.10000600000001"/>
    <n v="420.48782299999999"/>
    <x v="780"/>
    <x v="777"/>
    <n v="410.574997"/>
    <n v="1.7815980517660375E-2"/>
    <n v="2.9314157994948791"/>
    <n v="65.300003000000004"/>
    <n v="5.4793259810416854"/>
    <x v="2"/>
    <x v="3"/>
  </r>
  <r>
    <x v="781"/>
    <n v="416"/>
    <n v="417.89999399999999"/>
    <n v="393.14999399999999"/>
    <n v="397.5"/>
    <n v="395.04589800000002"/>
    <x v="781"/>
    <x v="778"/>
    <n v="399.550003"/>
    <n v="1.6458440809283218E-2"/>
    <n v="2.9410027312240707"/>
    <n v="65.300003000000004"/>
    <n v="5.087289153723316"/>
    <x v="2"/>
    <x v="3"/>
  </r>
  <r>
    <x v="782"/>
    <n v="403.89999399999999"/>
    <n v="404"/>
    <n v="390.35000600000001"/>
    <n v="398.79998799999998"/>
    <n v="396.33785999999998"/>
    <x v="782"/>
    <x v="779"/>
    <n v="401.67498799999998"/>
    <n v="1.7132382913175134E-2"/>
    <n v="2.9432152532500657"/>
    <n v="65.300003000000004"/>
    <n v="5.1071970854273925"/>
    <x v="2"/>
    <x v="3"/>
  </r>
  <r>
    <x v="783"/>
    <n v="394.89999399999999"/>
    <n v="406.60000600000001"/>
    <n v="392.85000600000001"/>
    <n v="399.10000600000001"/>
    <n v="396.635986"/>
    <x v="783"/>
    <x v="780"/>
    <n v="403.40000900000001"/>
    <n v="1.7590312091335599E-2"/>
    <n v="2.9664452964699755"/>
    <n v="65.300003000000004"/>
    <n v="5.1117915415715984"/>
    <x v="2"/>
    <x v="3"/>
  </r>
  <r>
    <x v="784"/>
    <n v="411"/>
    <n v="413.25"/>
    <n v="399.60000600000001"/>
    <n v="402.25"/>
    <n v="399.766571"/>
    <x v="784"/>
    <x v="781"/>
    <n v="406.074997"/>
    <n v="1.7590919571112917E-2"/>
    <n v="2.9837757234317563"/>
    <n v="65.300003000000004"/>
    <n v="5.1600303448684368"/>
    <x v="2"/>
    <x v="3"/>
  </r>
  <r>
    <x v="785"/>
    <n v="398"/>
    <n v="408.25"/>
    <n v="392.5"/>
    <n v="404.60000600000001"/>
    <n v="402.10205100000002"/>
    <x v="785"/>
    <x v="782"/>
    <n v="408.675003"/>
    <n v="1.7812614946176534E-2"/>
    <n v="2.9325219498884127"/>
    <n v="65.300003000000004"/>
    <n v="5.1960181839501596"/>
    <x v="2"/>
    <x v="3"/>
  </r>
  <r>
    <x v="786"/>
    <n v="405.5"/>
    <n v="406.54998799999998"/>
    <n v="395.5"/>
    <n v="397.64999399999999"/>
    <n v="395.19494600000002"/>
    <x v="786"/>
    <x v="783"/>
    <n v="409.5"/>
    <n v="1.7903547945238359E-2"/>
    <n v="3.0081119170451989"/>
    <n v="65.300003000000004"/>
    <n v="5.0895861520863939"/>
    <x v="3"/>
    <x v="3"/>
  </r>
  <r>
    <x v="787"/>
    <n v="406"/>
    <n v="408.95001200000002"/>
    <n v="402.89999399999999"/>
    <n v="407.89999399999999"/>
    <n v="405.38165300000003"/>
    <x v="787"/>
    <x v="784"/>
    <n v="415.02499399999999"/>
    <n v="1.7342443394144796E-2"/>
    <n v="3.0538347173819482"/>
    <n v="65.300003000000004"/>
    <n v="5.2465539856100767"/>
    <x v="3"/>
    <x v="3"/>
  </r>
  <r>
    <x v="788"/>
    <n v="409.60000600000001"/>
    <n v="417.64999399999999"/>
    <n v="409.5"/>
    <n v="414.10000600000001"/>
    <n v="411.54339599999997"/>
    <x v="788"/>
    <x v="785"/>
    <n v="415.175003"/>
    <n v="1.7198089304948629E-2"/>
    <n v="3.0394540985492324"/>
    <n v="65.300003000000004"/>
    <n v="5.3415005662404029"/>
    <x v="3"/>
    <x v="3"/>
  </r>
  <r>
    <x v="789"/>
    <n v="413.39999399999999"/>
    <n v="414"/>
    <n v="408.70001200000002"/>
    <n v="412.14999399999999"/>
    <n v="409.60543799999999"/>
    <x v="789"/>
    <x v="786"/>
    <n v="418.75"/>
    <n v="1.7224538922399907E-2"/>
    <n v="2.9199852100301569"/>
    <n v="65.300003000000004"/>
    <n v="5.3116382092662384"/>
    <x v="3"/>
    <x v="3"/>
  </r>
  <r>
    <x v="790"/>
    <n v="403.39999399999999"/>
    <n v="403.39999399999999"/>
    <n v="393.04998799999998"/>
    <n v="395.95001200000002"/>
    <n v="393.50546300000002"/>
    <x v="790"/>
    <x v="787"/>
    <n v="415.47500600000001"/>
    <n v="1.545532665643809E-2"/>
    <n v="2.900811125332845"/>
    <n v="65.300003000000004"/>
    <n v="5.0635527382747592"/>
    <x v="3"/>
    <x v="3"/>
  </r>
  <r>
    <x v="791"/>
    <n v="397"/>
    <n v="399.5"/>
    <n v="391.29998799999998"/>
    <n v="393.35000600000001"/>
    <n v="390.92150900000001"/>
    <x v="791"/>
    <x v="788"/>
    <n v="413.25"/>
    <n v="1.5381725085480146E-2"/>
    <n v="2.9244098116042898"/>
    <n v="65.300003000000004"/>
    <n v="5.0237364154485569"/>
    <x v="3"/>
    <x v="3"/>
  </r>
  <r>
    <x v="792"/>
    <n v="394.54998799999998"/>
    <n v="398.20001200000002"/>
    <n v="391.10000600000001"/>
    <n v="396.54998799999998"/>
    <n v="394.10171500000001"/>
    <x v="792"/>
    <x v="789"/>
    <n v="404.375"/>
    <n v="1.5807189775836918E-2"/>
    <n v="2.9424777459080689"/>
    <n v="65.300003000000004"/>
    <n v="5.0727407317270714"/>
    <x v="3"/>
    <x v="3"/>
  </r>
  <r>
    <x v="793"/>
    <n v="396.54998799999998"/>
    <n v="403.5"/>
    <n v="394.54998799999998"/>
    <n v="399"/>
    <n v="396.53662100000003"/>
    <x v="793"/>
    <x v="790"/>
    <n v="411.25"/>
    <n v="1.5804870470866827E-2"/>
    <n v="2.9221975108172238"/>
    <n v="65.300003000000004"/>
    <n v="5.1102600561901959"/>
    <x v="3"/>
    <x v="3"/>
  </r>
  <r>
    <x v="794"/>
    <n v="407"/>
    <n v="409.20001200000002"/>
    <n v="395.29998799999998"/>
    <n v="396.25"/>
    <n v="393.80361900000003"/>
    <x v="794"/>
    <x v="791"/>
    <n v="414.97500600000001"/>
    <n v="1.5709488343912857E-2"/>
    <n v="2.921091360423691"/>
    <n v="65.300003000000004"/>
    <n v="5.0681467350009157"/>
    <x v="3"/>
    <x v="3"/>
  </r>
  <r>
    <x v="795"/>
    <n v="394"/>
    <n v="398.89999399999999"/>
    <n v="392.5"/>
    <n v="396.10000600000001"/>
    <n v="393.65454099999999"/>
    <x v="795"/>
    <x v="792"/>
    <n v="416.625"/>
    <n v="1.5828842963438977E-2"/>
    <n v="2.9811945583542281"/>
    <n v="65.300003000000004"/>
    <n v="5.065849736637837"/>
    <x v="3"/>
    <x v="3"/>
  </r>
  <r>
    <x v="796"/>
    <n v="401"/>
    <n v="406.70001200000002"/>
    <n v="400.70001200000002"/>
    <n v="404.25"/>
    <n v="401.754211"/>
    <x v="796"/>
    <x v="793"/>
    <n v="417.89999399999999"/>
    <n v="1.5534081942801266E-2"/>
    <n v="2.9428463889596039"/>
    <n v="65.300003000000004"/>
    <n v="5.1906582148242775"/>
    <x v="3"/>
    <x v="3"/>
  </r>
  <r>
    <x v="797"/>
    <n v="406.20001200000002"/>
    <n v="406.95001200000002"/>
    <n v="397.29998799999998"/>
    <n v="399.04998799999998"/>
    <n v="396.58627300000001"/>
    <x v="797"/>
    <x v="794"/>
    <n v="411.09999099999999"/>
    <n v="1.5355126511041574E-2"/>
    <n v="2.9358406223079418"/>
    <n v="65.300003000000004"/>
    <n v="5.111025569171872"/>
    <x v="3"/>
    <x v="3"/>
  </r>
  <r>
    <x v="798"/>
    <n v="397"/>
    <n v="399.89999399999999"/>
    <n v="393.10000600000001"/>
    <n v="398.10000600000001"/>
    <n v="395.64218099999999"/>
    <x v="798"/>
    <x v="795"/>
    <n v="410.949997"/>
    <n v="1.5688436429054251E-2"/>
    <n v="2.9354717580174783"/>
    <n v="65.300003000000004"/>
    <n v="5.0964776065936777"/>
    <x v="3"/>
    <x v="3"/>
  </r>
  <r>
    <x v="799"/>
    <n v="397"/>
    <n v="402.25"/>
    <n v="394.70001200000002"/>
    <n v="398.04998799999998"/>
    <n v="395.592468"/>
    <x v="799"/>
    <x v="796"/>
    <n v="409.574997"/>
    <n v="1.5725379570646885E-2"/>
    <n v="2.9616518306053812"/>
    <n v="65.300003000000004"/>
    <n v="5.0957116341939521"/>
    <x v="3"/>
    <x v="3"/>
  </r>
  <r>
    <x v="800"/>
    <n v="406"/>
    <n v="406"/>
    <n v="400.14999399999999"/>
    <n v="401.60000600000001"/>
    <n v="399.12057499999997"/>
    <x v="800"/>
    <x v="797"/>
    <n v="413.15000900000001"/>
    <n v="1.6043206102177708E-2"/>
    <n v="2.9834068591412941"/>
    <n v="65.300003000000004"/>
    <n v="5.150076379016399"/>
    <x v="3"/>
    <x v="3"/>
  </r>
  <r>
    <x v="801"/>
    <n v="404.35000600000001"/>
    <n v="410.5"/>
    <n v="403.20001200000002"/>
    <n v="404.54998799999998"/>
    <n v="402.05233800000002"/>
    <x v="801"/>
    <x v="798"/>
    <n v="414.29998799999998"/>
    <n v="1.6078962968440372E-2"/>
    <n v="3.0066371236001324"/>
    <n v="65.300003000000004"/>
    <n v="5.195252211550434"/>
    <x v="3"/>
    <x v="3"/>
  </r>
  <r>
    <x v="802"/>
    <n v="408.54998799999998"/>
    <n v="411.70001200000002"/>
    <n v="404"/>
    <n v="407.70001200000002"/>
    <n v="405.18292200000002"/>
    <x v="802"/>
    <x v="799"/>
    <n v="415.550003"/>
    <n v="1.6139401524342588E-2"/>
    <n v="3.0228611789294511"/>
    <n v="65.300003000000004"/>
    <n v="5.2434914742653227"/>
    <x v="3"/>
    <x v="3"/>
  </r>
  <r>
    <x v="803"/>
    <n v="408"/>
    <n v="411.20001200000002"/>
    <n v="406.10000600000001"/>
    <n v="409.89999399999999"/>
    <n v="407.36932400000001"/>
    <x v="803"/>
    <x v="800"/>
    <n v="421.550003"/>
    <n v="1.6116549578313519E-2"/>
    <n v="3.0438789213622948"/>
    <n v="65.300003000000004"/>
    <n v="5.2771818555659173"/>
    <x v="3"/>
    <x v="3"/>
  </r>
  <r>
    <x v="804"/>
    <n v="414.35000600000001"/>
    <n v="416.29998799999998"/>
    <n v="411.60000600000001"/>
    <n v="412.75"/>
    <n v="410.20172100000002"/>
    <x v="804"/>
    <x v="801"/>
    <n v="423"/>
    <n v="1.617871378262211E-2"/>
    <n v="3.1073007917123596"/>
    <n v="65.300003000000004"/>
    <n v="5.3208266621366"/>
    <x v="3"/>
    <x v="3"/>
  </r>
  <r>
    <x v="805"/>
    <n v="414.89999399999999"/>
    <n v="422.39999399999999"/>
    <n v="412.79998799999998"/>
    <n v="421.35000600000001"/>
    <n v="418.748627"/>
    <x v="805"/>
    <x v="802"/>
    <n v="427.25"/>
    <n v="1.5722128215469682E-2"/>
    <n v="3.1132004079704885"/>
    <n v="65.300003000000004"/>
    <n v="5.4525265948303243"/>
    <x v="4"/>
    <x v="3"/>
  </r>
  <r>
    <x v="806"/>
    <n v="423.04998799999998"/>
    <n v="425.10000600000001"/>
    <n v="420.14999399999999"/>
    <n v="422.14999399999999"/>
    <n v="419.543701"/>
    <x v="806"/>
    <x v="803"/>
    <n v="430.77499399999999"/>
    <n v="1.5724775725544038E-2"/>
    <n v="3.0696901296597336"/>
    <n v="65.300003000000004"/>
    <n v="5.4647775590454408"/>
    <x v="4"/>
    <x v="3"/>
  </r>
  <r>
    <x v="807"/>
    <n v="419.39999399999999"/>
    <n v="423.29998799999998"/>
    <n v="414.5"/>
    <n v="416.25"/>
    <n v="413.680115"/>
    <x v="807"/>
    <x v="804"/>
    <n v="427.25"/>
    <n v="1.5655514180344547E-2"/>
    <n v="3.1367993154808613"/>
    <n v="65.300003000000004"/>
    <n v="5.3744254345593214"/>
    <x v="4"/>
    <x v="3"/>
  </r>
  <r>
    <x v="808"/>
    <n v="418.20001200000002"/>
    <n v="426"/>
    <n v="416.89999399999999"/>
    <n v="425.35000600000001"/>
    <n v="422.72393799999998"/>
    <x v="808"/>
    <x v="805"/>
    <n v="430.375"/>
    <n v="1.5205557102843135E-2"/>
    <n v="3.2079644598245864"/>
    <n v="65.300003000000004"/>
    <n v="5.5137823347420056"/>
    <x v="4"/>
    <x v="3"/>
  </r>
  <r>
    <x v="809"/>
    <n v="428.25"/>
    <n v="437.5"/>
    <n v="428.25"/>
    <n v="435"/>
    <n v="432.31436200000002"/>
    <x v="809"/>
    <x v="806"/>
    <n v="431.875"/>
    <n v="1.4877897886994718E-2"/>
    <n v="3.1943213483338684"/>
    <n v="65.300003000000004"/>
    <n v="5.6615617153953268"/>
    <x v="4"/>
    <x v="3"/>
  </r>
  <r>
    <x v="810"/>
    <n v="439.20001200000002"/>
    <n v="441.20001200000002"/>
    <n v="432"/>
    <n v="433.14999399999999"/>
    <n v="430.47576900000001"/>
    <x v="810"/>
    <x v="807"/>
    <n v="430.125"/>
    <n v="1.5210404957458037E-2"/>
    <n v="3.0398229628396964"/>
    <n v="65.300003000000004"/>
    <n v="5.633230843802564"/>
    <x v="4"/>
    <x v="3"/>
  </r>
  <r>
    <x v="811"/>
    <n v="420.5"/>
    <n v="420.54998799999998"/>
    <n v="409.20001200000002"/>
    <n v="412.20001200000002"/>
    <n v="409.65515099999999"/>
    <x v="811"/>
    <x v="808"/>
    <n v="416.15000900000001"/>
    <n v="1.29775262090187E-2"/>
    <n v="3.1231562039901433"/>
    <n v="65.300003000000004"/>
    <n v="5.312404181665964"/>
    <x v="4"/>
    <x v="3"/>
  </r>
  <r>
    <x v="812"/>
    <n v="420"/>
    <n v="425.5"/>
    <n v="414.70001200000002"/>
    <n v="423.5"/>
    <n v="420.88537600000001"/>
    <x v="812"/>
    <x v="809"/>
    <n v="420.35000600000001"/>
    <n v="1.3714265416098291E-2"/>
    <n v="3.1983775280953948"/>
    <n v="65.300003000000004"/>
    <n v="5.4854514631492437"/>
    <x v="4"/>
    <x v="3"/>
  </r>
  <r>
    <x v="813"/>
    <n v="424"/>
    <n v="437.70001200000002"/>
    <n v="423.5"/>
    <n v="433.70001200000002"/>
    <n v="431.0224"/>
    <x v="813"/>
    <x v="810"/>
    <n v="423.5"/>
    <n v="1.3276541733858678E-2"/>
    <n v="3.2238198721023705"/>
    <n v="65.300003000000004"/>
    <n v="5.6416537836912504"/>
    <x v="4"/>
    <x v="3"/>
  </r>
  <r>
    <x v="814"/>
    <n v="434.89999399999999"/>
    <n v="438.5"/>
    <n v="434.10000600000001"/>
    <n v="437.14999399999999"/>
    <n v="434.45107999999999"/>
    <x v="814"/>
    <x v="811"/>
    <n v="425.64999399999999"/>
    <n v="1.4089906575986421E-2"/>
    <n v="3.1825218945786822"/>
    <n v="65.300003000000004"/>
    <n v="5.6944865837142453"/>
    <x v="4"/>
    <x v="3"/>
  </r>
  <r>
    <x v="815"/>
    <n v="436.95001200000002"/>
    <n v="438.20001200000002"/>
    <n v="429.60000600000001"/>
    <n v="431.54998799999998"/>
    <n v="428.885651"/>
    <x v="815"/>
    <x v="812"/>
    <n v="425.02499399999999"/>
    <n v="1.3997234556090825E-2"/>
    <n v="3.1205750389126137"/>
    <n v="65.300003000000004"/>
    <n v="5.6087284559542816"/>
    <x v="4"/>
    <x v="3"/>
  </r>
  <r>
    <x v="816"/>
    <n v="422"/>
    <n v="427.54998799999998"/>
    <n v="419.60000600000001"/>
    <n v="423.14999399999999"/>
    <n v="420.53750600000001"/>
    <x v="816"/>
    <x v="813"/>
    <n v="420.52499399999999"/>
    <n v="1.3806657043220621E-2"/>
    <n v="3.1253685047772093"/>
    <n v="65.300003000000004"/>
    <n v="5.4800914940233616"/>
    <x v="4"/>
    <x v="3"/>
  </r>
  <r>
    <x v="817"/>
    <n v="424"/>
    <n v="426.45001200000002"/>
    <n v="421.14999399999999"/>
    <n v="423.79998799999998"/>
    <n v="421.18347199999999"/>
    <x v="817"/>
    <x v="814"/>
    <n v="420.25"/>
    <n v="1.3866280775835111E-2"/>
    <n v="3.1054571339768278"/>
    <n v="65.300003000000004"/>
    <n v="5.4900454598753994"/>
    <x v="4"/>
    <x v="3"/>
  </r>
  <r>
    <x v="818"/>
    <n v="425.60000600000001"/>
    <n v="427.60000600000001"/>
    <n v="420"/>
    <n v="421.10000600000001"/>
    <n v="418.50018299999999"/>
    <x v="818"/>
    <x v="815"/>
    <n v="421.35000600000001"/>
    <n v="1.4341587816243334E-2"/>
    <n v="3.1320058496162653"/>
    <n v="65.300003000000004"/>
    <n v="5.4486981110858448"/>
    <x v="4"/>
    <x v="3"/>
  </r>
  <r>
    <x v="819"/>
    <n v="421"/>
    <n v="426.39999399999999"/>
    <n v="420.5"/>
    <n v="424.70001200000002"/>
    <n v="422.07797199999999"/>
    <x v="819"/>
    <x v="816"/>
    <n v="421.35000600000001"/>
    <n v="1.4201276323655499E-2"/>
    <n v="3.1272121625127411"/>
    <n v="65.300003000000004"/>
    <n v="5.5038283688899678"/>
    <x v="4"/>
    <x v="3"/>
  </r>
  <r>
    <x v="820"/>
    <n v="426.85000600000001"/>
    <n v="429.29998799999998"/>
    <n v="422.85000600000001"/>
    <n v="424.04998799999998"/>
    <n v="421.43194599999998"/>
    <x v="820"/>
    <x v="817"/>
    <n v="417.27499399999999"/>
    <n v="1.4602095076040782E-2"/>
    <n v="3.1224186966481455"/>
    <n v="65.300003000000004"/>
    <n v="5.4938739436198798"/>
    <x v="4"/>
    <x v="3"/>
  </r>
  <r>
    <x v="821"/>
    <n v="424.5"/>
    <n v="425.25"/>
    <n v="420.70001200000002"/>
    <n v="423.39999399999999"/>
    <n v="420.78598"/>
    <x v="821"/>
    <x v="818"/>
    <n v="413"/>
    <n v="1.4647161235228488E-2"/>
    <n v="3.1946902126243324"/>
    <n v="65.300003000000004"/>
    <n v="5.4839199777678411"/>
    <x v="4"/>
    <x v="3"/>
  </r>
  <r>
    <x v="822"/>
    <n v="425"/>
    <n v="435.14999399999999"/>
    <n v="424"/>
    <n v="433.20001200000002"/>
    <n v="430.52548200000001"/>
    <x v="822"/>
    <x v="819"/>
    <n v="413.82501200000002"/>
    <n v="1.3891340911513219E-2"/>
    <n v="3.1950588556758674"/>
    <n v="65.300003000000004"/>
    <n v="5.6339968162022904"/>
    <x v="4"/>
    <x v="3"/>
  </r>
  <r>
    <x v="823"/>
    <n v="435"/>
    <n v="440.35000600000001"/>
    <n v="432.39999399999999"/>
    <n v="433.25"/>
    <n v="430.57516500000003"/>
    <x v="823"/>
    <x v="820"/>
    <n v="405.800003"/>
    <n v="1.4530006682273411E-2"/>
    <n v="3.1943213483338693"/>
    <n v="65.300003000000004"/>
    <n v="5.6347623291839657"/>
    <x v="4"/>
    <x v="3"/>
  </r>
  <r>
    <x v="824"/>
    <n v="432.5"/>
    <n v="437.89999399999999"/>
    <n v="429.54998799999998"/>
    <n v="433.14999399999999"/>
    <n v="430.47576900000001"/>
    <x v="824"/>
    <x v="821"/>
    <n v="408.97499099999999"/>
    <n v="1.8609048385545061E-2"/>
    <n v="3.2404127917221537"/>
    <n v="65.300003000000004"/>
    <n v="5.633230843802564"/>
    <x v="4"/>
    <x v="3"/>
  </r>
  <r>
    <x v="825"/>
    <n v="435"/>
    <n v="441"/>
    <n v="433.29998799999998"/>
    <n v="439.39999399999999"/>
    <n v="436.68719499999997"/>
    <x v="825"/>
    <x v="822"/>
    <n v="416.77499399999999"/>
    <n v="1.8564454158454438E-2"/>
    <n v="3.2319320103864952"/>
    <n v="65.300003000000004"/>
    <n v="5.7289429374145655"/>
    <x v="4"/>
    <x v="3"/>
  </r>
  <r>
    <x v="826"/>
    <n v="443"/>
    <n v="443.60000600000001"/>
    <n v="436.85000600000001"/>
    <n v="438.25"/>
    <n v="435.54431199999999"/>
    <x v="826"/>
    <x v="823"/>
    <n v="414.77499399999999"/>
    <n v="1.8709390361195705E-2"/>
    <n v="3.210914267953652"/>
    <n v="65.300003000000004"/>
    <n v="5.7113320040735678"/>
    <x v="5"/>
    <x v="3"/>
  </r>
  <r>
    <x v="827"/>
    <n v="439"/>
    <n v="441.14999399999999"/>
    <n v="435"/>
    <n v="435.39999399999999"/>
    <n v="432.711884"/>
    <x v="827"/>
    <x v="824"/>
    <n v="410.64999399999999"/>
    <n v="1.8688918266724877E-2"/>
    <n v="3.1618730164363029"/>
    <n v="65.300003000000004"/>
    <n v="5.6676871975028851"/>
    <x v="5"/>
    <x v="3"/>
  </r>
  <r>
    <x v="828"/>
    <n v="435.5"/>
    <n v="437.5"/>
    <n v="427.79998799999998"/>
    <n v="428.75"/>
    <n v="426.102936"/>
    <x v="828"/>
    <x v="825"/>
    <n v="408.35000600000001"/>
    <n v="1.8534117984436931E-2"/>
    <n v="3.1497049196295817"/>
    <n v="65.300003000000004"/>
    <n v="5.5658496217833244"/>
    <x v="5"/>
    <x v="3"/>
  </r>
  <r>
    <x v="829"/>
    <n v="428.79998799999998"/>
    <n v="431.35000600000001"/>
    <n v="425.35000600000001"/>
    <n v="427.10000600000001"/>
    <n v="424.46313500000002"/>
    <x v="829"/>
    <x v="826"/>
    <n v="410.949997"/>
    <n v="1.8565379219563378E-2"/>
    <n v="3.0980825030347034"/>
    <n v="65.300003000000004"/>
    <n v="5.5405817209533659"/>
    <x v="5"/>
    <x v="3"/>
  </r>
  <r>
    <x v="830"/>
    <n v="428"/>
    <n v="428"/>
    <n v="419.10000600000001"/>
    <n v="420.10000600000001"/>
    <n v="417.506348"/>
    <x v="830"/>
    <x v="827"/>
    <n v="407"/>
    <n v="1.8571948100613165E-2"/>
    <n v="3.0766961175503251"/>
    <n v="65.300003000000004"/>
    <n v="5.433384176107924"/>
    <x v="5"/>
    <x v="3"/>
  </r>
  <r>
    <x v="831"/>
    <n v="421"/>
    <n v="421.39999399999999"/>
    <n v="415.35000600000001"/>
    <n v="417.20001200000002"/>
    <n v="414.62426799999997"/>
    <x v="831"/>
    <x v="828"/>
    <n v="401.40000900000001"/>
    <n v="1.883027689120793E-2"/>
    <n v="3.0479348798848931"/>
    <n v="65.300003000000004"/>
    <n v="5.3889738565555652"/>
    <x v="5"/>
    <x v="3"/>
  </r>
  <r>
    <x v="832"/>
    <n v="419.29998799999998"/>
    <n v="420.95001200000002"/>
    <n v="409.54998799999998"/>
    <n v="413.29998799999998"/>
    <n v="410.74832199999997"/>
    <x v="832"/>
    <x v="829"/>
    <n v="400.09999099999999"/>
    <n v="1.8808778189728422E-2"/>
    <n v="3.0542033604334859"/>
    <n v="65.300003000000004"/>
    <n v="5.3292491426072361"/>
    <x v="5"/>
    <x v="3"/>
  </r>
  <r>
    <x v="833"/>
    <n v="412"/>
    <n v="416.89999399999999"/>
    <n v="408"/>
    <n v="414.14999399999999"/>
    <n v="411.59307899999999"/>
    <x v="833"/>
    <x v="830"/>
    <n v="398.074997"/>
    <n v="1.8969243157484442E-2"/>
    <n v="3.0862830492795177"/>
    <n v="65.300003000000004"/>
    <n v="5.3422660792220782"/>
    <x v="5"/>
    <x v="3"/>
  </r>
  <r>
    <x v="834"/>
    <n v="419.95001200000002"/>
    <n v="421.5"/>
    <n v="417.25"/>
    <n v="418.5"/>
    <n v="415.91622899999999"/>
    <x v="834"/>
    <x v="831"/>
    <n v="403.97500600000001"/>
    <n v="1.9873786048653783E-2"/>
    <n v="3.0818582264664567"/>
    <n v="65.300003000000004"/>
    <n v="5.4088817882596416"/>
    <x v="5"/>
    <x v="3"/>
  </r>
  <r>
    <x v="835"/>
    <n v="420.54998799999998"/>
    <n v="421.35000600000001"/>
    <n v="417.35000600000001"/>
    <n v="417.89999399999999"/>
    <n v="415.31991599999998"/>
    <x v="835"/>
    <x v="832"/>
    <n v="415.39999399999999"/>
    <n v="1.9922623394526624E-2"/>
    <n v="3.0730088020792632"/>
    <n v="65.300003000000004"/>
    <n v="5.39969333538928"/>
    <x v="5"/>
    <x v="3"/>
  </r>
  <r>
    <x v="836"/>
    <n v="418.85000600000001"/>
    <n v="422.79998799999998"/>
    <n v="415.70001200000002"/>
    <n v="416.70001200000002"/>
    <n v="414.12734999999998"/>
    <x v="836"/>
    <x v="833"/>
    <n v="417.45001200000002"/>
    <n v="2.2993883980230657E-2"/>
    <n v="3.1091444494478924"/>
    <n v="65.300003000000004"/>
    <n v="5.3813168890666052"/>
    <x v="5"/>
    <x v="3"/>
  </r>
  <r>
    <x v="837"/>
    <n v="417.35000600000001"/>
    <n v="427.79998799999998"/>
    <n v="413.10000600000001"/>
    <n v="421.60000600000001"/>
    <n v="418.99710099999999"/>
    <x v="837"/>
    <x v="834"/>
    <n v="416.925003"/>
    <n v="2.2958260997380603E-2"/>
    <n v="3.0825957338084549"/>
    <n v="65.300003000000004"/>
    <n v="5.4563550785748047"/>
    <x v="5"/>
    <x v="3"/>
  </r>
  <r>
    <x v="838"/>
    <n v="421.89999399999999"/>
    <n v="422.85000600000001"/>
    <n v="415.5"/>
    <n v="418"/>
    <n v="415.41931199999999"/>
    <x v="838"/>
    <x v="835"/>
    <n v="414.75"/>
    <n v="2.3075737231310386E-2"/>
    <n v="3.0272860017425138"/>
    <n v="65.300003000000004"/>
    <n v="5.4012248207706817"/>
    <x v="5"/>
    <x v="3"/>
  </r>
  <r>
    <x v="839"/>
    <n v="418"/>
    <n v="418"/>
    <n v="408"/>
    <n v="410.5"/>
    <n v="407.96560699999998"/>
    <x v="839"/>
    <x v="836"/>
    <n v="411.75"/>
    <n v="2.2917107862981182E-2"/>
    <n v="2.9690264615475082"/>
    <n v="65.300003000000004"/>
    <n v="5.2863703084362799"/>
    <x v="5"/>
    <x v="3"/>
  </r>
  <r>
    <x v="840"/>
    <n v="412.60000600000001"/>
    <n v="414.39999399999999"/>
    <n v="401"/>
    <n v="402.60000600000001"/>
    <n v="400.11437999999998"/>
    <x v="840"/>
    <x v="837"/>
    <n v="408.949997"/>
    <n v="2.2573376830055315E-2"/>
    <n v="2.9089232636169711"/>
    <n v="65.300003000000004"/>
    <n v="5.1653903139943189"/>
    <x v="5"/>
    <x v="3"/>
  </r>
  <r>
    <x v="841"/>
    <n v="404.10000600000001"/>
    <n v="404.70001200000002"/>
    <n v="390.20001200000002"/>
    <n v="394.45001200000002"/>
    <n v="392.01470899999998"/>
    <x v="841"/>
    <x v="838"/>
    <n v="401.425003"/>
    <n v="2.2127217315451218E-2"/>
    <n v="2.7901916612009652"/>
    <n v="65.300003000000004"/>
    <n v="5.0405818358078784"/>
    <x v="5"/>
    <x v="3"/>
  </r>
  <r>
    <x v="842"/>
    <n v="390"/>
    <n v="390"/>
    <n v="377"/>
    <n v="378.35000600000001"/>
    <n v="376.01409899999999"/>
    <x v="842"/>
    <x v="839"/>
    <n v="389.550003"/>
    <n v="2.0571427695674334E-2"/>
    <n v="2.8377578980343179"/>
    <n v="65.300003000000004"/>
    <n v="4.7940273907797524"/>
    <x v="5"/>
    <x v="3"/>
  </r>
  <r>
    <x v="843"/>
    <n v="380.25"/>
    <n v="390.70001200000002"/>
    <n v="375.20001200000002"/>
    <n v="384.79998799999998"/>
    <n v="382.424286"/>
    <x v="843"/>
    <x v="840"/>
    <n v="393.97499099999999"/>
    <n v="2.0770830620558799E-2"/>
    <n v="2.9067107415909774"/>
    <n v="65.300003000000004"/>
    <n v="4.8928019957365079"/>
    <x v="5"/>
    <x v="3"/>
  </r>
  <r>
    <x v="844"/>
    <n v="390"/>
    <n v="397.45001200000002"/>
    <n v="388.5"/>
    <n v="394.14999399999999"/>
    <n v="391.71655299999998"/>
    <x v="844"/>
    <x v="841"/>
    <n v="401.27499399999999"/>
    <n v="2.0466034673578441E-2"/>
    <n v="2.8856929991581342"/>
    <n v="65.300003000000004"/>
    <n v="5.0359873796636725"/>
    <x v="5"/>
    <x v="3"/>
  </r>
  <r>
    <x v="845"/>
    <n v="394"/>
    <n v="395.89999399999999"/>
    <n v="390.39999399999999"/>
    <n v="391.29998799999998"/>
    <n v="388.88415500000002"/>
    <x v="845"/>
    <x v="842"/>
    <n v="406.72499099999999"/>
    <n v="2.0473287233057018E-2"/>
    <n v="2.8458700363184422"/>
    <n v="65.300003000000004"/>
    <n v="4.9923425730929898"/>
    <x v="5"/>
    <x v="3"/>
  </r>
  <r>
    <x v="846"/>
    <n v="389"/>
    <n v="390"/>
    <n v="383.04998799999998"/>
    <n v="385.89999399999999"/>
    <n v="383.51748700000002"/>
    <x v="846"/>
    <x v="843"/>
    <n v="402.47499099999999"/>
    <n v="2.0419132346422134E-2"/>
    <n v="2.860988162493157"/>
    <n v="65.300003000000004"/>
    <n v="4.9096474160958303"/>
    <x v="5"/>
    <x v="3"/>
  </r>
  <r>
    <x v="847"/>
    <n v="391"/>
    <n v="392.20001200000002"/>
    <n v="387"/>
    <n v="387.95001200000002"/>
    <n v="385.55484000000001"/>
    <x v="847"/>
    <x v="844"/>
    <n v="416.77500900000001"/>
    <n v="2.0621258110264541E-2"/>
    <n v="2.9115042074555735"/>
    <n v="65.300003000000004"/>
    <n v="4.9410412584513965"/>
    <x v="5"/>
    <x v="3"/>
  </r>
  <r>
    <x v="848"/>
    <n v="392.5"/>
    <n v="396"/>
    <n v="391"/>
    <n v="394.79998799999998"/>
    <n v="392.362549"/>
    <x v="848"/>
    <x v="845"/>
    <n v="419.22499099999999"/>
    <n v="2.049238708504653E-2"/>
    <n v="2.904867083855446"/>
    <n v="65.300003000000004"/>
    <n v="5.0459413455157112"/>
    <x v="6"/>
    <x v="4"/>
  </r>
  <r>
    <x v="849"/>
    <n v="396"/>
    <n v="398.35000600000001"/>
    <n v="393"/>
    <n v="393.89999399999999"/>
    <n v="391.46807899999999"/>
    <x v="849"/>
    <x v="846"/>
    <n v="423"/>
    <n v="2.0473243297027561E-2"/>
    <n v="2.8436577355313757"/>
    <n v="65.300003000000004"/>
    <n v="5.032158895919193"/>
    <x v="6"/>
    <x v="4"/>
  </r>
  <r>
    <x v="850"/>
    <n v="394.79998799999998"/>
    <n v="394.79998799999998"/>
    <n v="385"/>
    <n v="385.60000600000001"/>
    <n v="383.21935999999999"/>
    <x v="850"/>
    <x v="847"/>
    <n v="416.125"/>
    <n v="2.0006516982429692E-2"/>
    <n v="2.8532446672605674"/>
    <n v="65.300003000000004"/>
    <n v="4.9050534193696746"/>
    <x v="6"/>
    <x v="4"/>
  </r>
  <r>
    <x v="851"/>
    <n v="387.89999399999999"/>
    <n v="388.75"/>
    <n v="382.5"/>
    <n v="386.89999399999999"/>
    <n v="384.51132200000001"/>
    <x v="851"/>
    <x v="848"/>
    <n v="415.84999099999999"/>
    <n v="2.006664073742644E-2"/>
    <n v="2.8171090198919382"/>
    <n v="65.300003000000004"/>
    <n v="4.9249613510737502"/>
    <x v="6"/>
    <x v="4"/>
  </r>
  <r>
    <x v="852"/>
    <n v="386.10000600000001"/>
    <n v="388.39999399999999"/>
    <n v="381"/>
    <n v="382"/>
    <n v="379.641571"/>
    <x v="852"/>
    <x v="849"/>
    <n v="413.72500600000001"/>
    <n v="1.9806986881173647E-2"/>
    <n v="2.8720501089063446"/>
    <n v="65.300003000000004"/>
    <n v="4.8499231615655516"/>
    <x v="6"/>
    <x v="4"/>
  </r>
  <r>
    <x v="853"/>
    <n v="386.35000600000001"/>
    <n v="392.70001200000002"/>
    <n v="385"/>
    <n v="389.45001200000002"/>
    <n v="387.045593"/>
    <x v="853"/>
    <x v="850"/>
    <n v="415.72500600000001"/>
    <n v="1.9934555972913066E-2"/>
    <n v="3.0449850717558302"/>
    <n v="65.300003000000004"/>
    <n v="4.9640121609182772"/>
    <x v="6"/>
    <x v="4"/>
  </r>
  <r>
    <x v="854"/>
    <n v="400"/>
    <n v="417.75"/>
    <n v="400"/>
    <n v="412.89999399999999"/>
    <n v="410.35079999999999"/>
    <x v="854"/>
    <x v="851"/>
    <n v="424.175003"/>
    <n v="1.7196069078472674E-2"/>
    <n v="3.0840707484924526"/>
    <n v="65.300003000000004"/>
    <n v="5.3231236604996779"/>
    <x v="6"/>
    <x v="4"/>
  </r>
  <r>
    <x v="855"/>
    <n v="415.75"/>
    <n v="420"/>
    <n v="413.54998799999998"/>
    <n v="418.20001200000002"/>
    <n v="415.61810300000002"/>
    <x v="855"/>
    <x v="852"/>
    <n v="429.15000900000001"/>
    <n v="1.7118523325961157E-2"/>
    <n v="3.0401916058912342"/>
    <n v="65.300003000000004"/>
    <n v="5.4042877915334859"/>
    <x v="6"/>
    <x v="4"/>
  </r>
  <r>
    <x v="856"/>
    <n v="420.29998799999998"/>
    <n v="420.5"/>
    <n v="410.04998799999998"/>
    <n v="412.25"/>
    <n v="409.70483400000001"/>
    <x v="856"/>
    <x v="853"/>
    <n v="424.5"/>
    <n v="1.7069536334449076E-2"/>
    <n v="3.0346606326846399"/>
    <n v="65.300003000000004"/>
    <n v="5.3131696946476401"/>
    <x v="6"/>
    <x v="4"/>
  </r>
  <r>
    <x v="857"/>
    <n v="413"/>
    <n v="416.35000600000001"/>
    <n v="408"/>
    <n v="411.5"/>
    <n v="408.95944200000002"/>
    <x v="857"/>
    <x v="854"/>
    <n v="428.675003"/>
    <n v="1.7630506492074677E-2"/>
    <n v="3.0457225790978284"/>
    <n v="65.300003000000004"/>
    <n v="5.3016842434141997"/>
    <x v="6"/>
    <x v="4"/>
  </r>
  <r>
    <x v="858"/>
    <n v="413.5"/>
    <n v="414.89999399999999"/>
    <n v="407.60000600000001"/>
    <n v="413"/>
    <n v="410.45019500000001"/>
    <x v="858"/>
    <x v="855"/>
    <n v="427.02499399999999"/>
    <n v="1.7655728393912509E-2"/>
    <n v="3.0626841417691457"/>
    <n v="65.300003000000004"/>
    <n v="5.3246551458810805"/>
    <x v="6"/>
    <x v="4"/>
  </r>
  <r>
    <x v="859"/>
    <n v="413"/>
    <n v="419.45001200000002"/>
    <n v="412.5"/>
    <n v="415.29998799999998"/>
    <n v="412.73596199999997"/>
    <x v="859"/>
    <x v="856"/>
    <n v="427.92498799999998"/>
    <n v="1.7767977371114449E-2"/>
    <n v="3.0117992325162657"/>
    <n v="65.300003000000004"/>
    <n v="5.3598770125630768"/>
    <x v="6"/>
    <x v="4"/>
  </r>
  <r>
    <x v="860"/>
    <n v="415.89999399999999"/>
    <n v="415.95001200000002"/>
    <n v="407.45001200000002"/>
    <n v="408.39999399999999"/>
    <n v="405.87857100000002"/>
    <x v="860"/>
    <x v="857"/>
    <n v="426.27499399999999"/>
    <n v="1.7657110654331988E-2"/>
    <n v="2.9553833500567914"/>
    <n v="65.300003000000004"/>
    <n v="5.2542109530990366"/>
    <x v="6"/>
    <x v="4"/>
  </r>
  <r>
    <x v="861"/>
    <n v="406.5"/>
    <n v="407.79998799999998"/>
    <n v="400.10000600000001"/>
    <n v="400.75"/>
    <n v="398.27581800000002"/>
    <x v="861"/>
    <x v="858"/>
    <n v="421.175003"/>
    <n v="1.7504808833385409E-2"/>
    <n v="2.9730824200701065"/>
    <n v="65.300003000000004"/>
    <n v="5.137059442401557"/>
    <x v="6"/>
    <x v="4"/>
  </r>
  <r>
    <x v="862"/>
    <n v="404"/>
    <n v="412.5"/>
    <n v="401.20001200000002"/>
    <n v="403.14999399999999"/>
    <n v="400.66098"/>
    <x v="862"/>
    <x v="859"/>
    <n v="421.52499399999999"/>
    <n v="1.8126623510004068E-2"/>
    <n v="3.0117992325162657"/>
    <n v="65.300003000000004"/>
    <n v="5.173812794464955"/>
    <x v="6"/>
    <x v="4"/>
  </r>
  <r>
    <x v="863"/>
    <n v="407"/>
    <n v="410.95001200000002"/>
    <n v="405"/>
    <n v="408.39999399999999"/>
    <n v="405.87857100000002"/>
    <x v="863"/>
    <x v="860"/>
    <n v="425.699997"/>
    <n v="1.8048358997513315E-2"/>
    <n v="3.1132004079704911"/>
    <n v="65.300003000000004"/>
    <n v="5.2542109530990366"/>
    <x v="6"/>
    <x v="4"/>
  </r>
  <r>
    <x v="864"/>
    <n v="410"/>
    <n v="424"/>
    <n v="410"/>
    <n v="422.14999399999999"/>
    <n v="419.543701"/>
    <x v="864"/>
    <x v="861"/>
    <n v="429.324997"/>
    <n v="1.7369665620601247E-2"/>
    <n v="3.0903390078021165"/>
    <n v="65.300003000000004"/>
    <n v="5.4647775590454408"/>
    <x v="6"/>
    <x v="4"/>
  </r>
  <r>
    <x v="865"/>
    <n v="423.75"/>
    <n v="427.25"/>
    <n v="417.70001200000002"/>
    <n v="419.04998799999998"/>
    <n v="416.46283"/>
    <x v="865"/>
    <x v="862"/>
    <n v="424.25"/>
    <n v="1.7349596049828588E-2"/>
    <n v="3.2861355920589053"/>
    <n v="65.300003000000004"/>
    <n v="5.4173042687302777"/>
    <x v="6"/>
    <x v="4"/>
  </r>
  <r>
    <x v="866"/>
    <n v="438"/>
    <n v="453.39999399999999"/>
    <n v="435.14999399999999"/>
    <n v="445.60000600000001"/>
    <n v="442.84893799999998"/>
    <x v="866"/>
    <x v="863"/>
    <n v="439.40000900000001"/>
    <n v="1.3952421079739345E-2"/>
    <n v="3.271754973226189"/>
    <n v="65.300003000000004"/>
    <n v="5.8238895180448917"/>
    <x v="6"/>
    <x v="4"/>
  </r>
  <r>
    <x v="867"/>
    <n v="445.60000600000001"/>
    <n v="450"/>
    <n v="437.64999399999999"/>
    <n v="443.64999399999999"/>
    <n v="440.91095000000001"/>
    <x v="867"/>
    <x v="864"/>
    <n v="435.699997"/>
    <n v="1.4114782793284531E-2"/>
    <n v="3.3340706931827206"/>
    <n v="65.300003000000004"/>
    <n v="5.7940271610707272"/>
    <x v="6"/>
    <x v="4"/>
  </r>
  <r>
    <x v="868"/>
    <n v="443.70001200000002"/>
    <n v="454.79998799999998"/>
    <n v="440.89999399999999"/>
    <n v="452.10000600000001"/>
    <n v="449.30877700000002"/>
    <x v="868"/>
    <x v="865"/>
    <n v="435.02500900000001"/>
    <n v="1.3666304338993006E-2"/>
    <n v="3.2938788660525655"/>
    <n v="65.300003000000004"/>
    <n v="5.9234300954013737"/>
    <x v="6"/>
    <x v="4"/>
  </r>
  <r>
    <x v="869"/>
    <n v="456.79998799999998"/>
    <n v="461.5"/>
    <n v="437.64999399999999"/>
    <n v="446.64999399999999"/>
    <n v="443.892426"/>
    <x v="869"/>
    <x v="866"/>
    <n v="433.675003"/>
    <n v="1.3776420042637462E-2"/>
    <n v="3.2802357545618475"/>
    <n v="65.300003000000004"/>
    <n v="5.8399689660044878"/>
    <x v="7"/>
    <x v="4"/>
  </r>
  <r>
    <x v="870"/>
    <n v="446.75"/>
    <n v="449.20001200000002"/>
    <n v="440.70001200000002"/>
    <n v="444.79998799999998"/>
    <n v="442.053833"/>
    <x v="870"/>
    <x v="867"/>
    <n v="435.39999399999999"/>
    <n v="1.3896721618706148E-2"/>
    <n v="3.2850294416653716"/>
    <n v="65.300003000000004"/>
    <n v="5.8116380944117259"/>
    <x v="7"/>
    <x v="4"/>
  </r>
  <r>
    <x v="871"/>
    <n v="447"/>
    <n v="450.79998799999998"/>
    <n v="442.35000600000001"/>
    <n v="445.45001200000002"/>
    <n v="442.69986"/>
    <x v="871"/>
    <x v="868"/>
    <n v="432.95001200000002"/>
    <n v="1.4252481804425357E-2"/>
    <n v="3.2595868764194669"/>
    <n v="65.300003000000004"/>
    <n v="5.8215925196818139"/>
    <x v="7"/>
    <x v="4"/>
  </r>
  <r>
    <x v="872"/>
    <n v="444.45001200000002"/>
    <n v="447"/>
    <n v="439.54998799999998"/>
    <n v="442"/>
    <n v="439.27114899999998"/>
    <x v="872"/>
    <x v="869"/>
    <n v="435"/>
    <n v="1.4273529906119988E-2"/>
    <n v="3.2112831322441164"/>
    <n v="65.300003000000004"/>
    <n v="5.7687592602407687"/>
    <x v="7"/>
    <x v="4"/>
  </r>
  <r>
    <x v="873"/>
    <n v="441.70001200000002"/>
    <n v="443.39999399999999"/>
    <n v="432.89999399999999"/>
    <n v="435.45001200000002"/>
    <n v="432.76159699999999"/>
    <x v="873"/>
    <x v="870"/>
    <n v="437.77500900000001"/>
    <n v="1.4199763327265363E-2"/>
    <n v="3.2455751218772142"/>
    <n v="65.300003000000004"/>
    <n v="5.6684531699026106"/>
    <x v="7"/>
    <x v="4"/>
  </r>
  <r>
    <x v="874"/>
    <n v="435.45001200000002"/>
    <n v="441"/>
    <n v="431.54998799999998"/>
    <n v="440.10000600000001"/>
    <n v="437.38287400000002"/>
    <x v="874"/>
    <x v="871"/>
    <n v="439.699997"/>
    <n v="1.4114312890313526E-2"/>
    <n v="3.2208700639733081"/>
    <n v="65.300003000000004"/>
    <n v="5.7396628756663297"/>
    <x v="7"/>
    <x v="4"/>
  </r>
  <r>
    <x v="875"/>
    <n v="440"/>
    <n v="440.70001200000002"/>
    <n v="433.54998799999998"/>
    <n v="436.75"/>
    <n v="434.05355800000001"/>
    <x v="875"/>
    <x v="872"/>
    <n v="434.47500600000001"/>
    <n v="1.4097097841888402E-2"/>
    <n v="3.2879792497944358"/>
    <n v="65.300003000000004"/>
    <n v="5.6883611016066871"/>
    <x v="7"/>
    <x v="4"/>
  </r>
  <r>
    <x v="876"/>
    <n v="437.95001200000002"/>
    <n v="447.79998799999998"/>
    <n v="431.20001200000002"/>
    <n v="445.85000600000001"/>
    <n v="443.097351"/>
    <x v="876"/>
    <x v="873"/>
    <n v="440.85000600000001"/>
    <n v="1.3539738601293785E-2"/>
    <n v="3.2525808885288763"/>
    <n v="65.300003000000004"/>
    <n v="5.8277180017893722"/>
    <x v="7"/>
    <x v="4"/>
  </r>
  <r>
    <x v="877"/>
    <n v="445.5"/>
    <n v="446.89999399999999"/>
    <n v="438.89999399999999"/>
    <n v="441.04998799999998"/>
    <n v="438.32699600000001"/>
    <x v="877"/>
    <x v="874"/>
    <n v="431.72499099999999"/>
    <n v="1.4096424000382893E-2"/>
    <n v="3.2488935730578135"/>
    <n v="65.300003000000004"/>
    <n v="5.7542108382445241"/>
    <x v="7"/>
    <x v="4"/>
  </r>
  <r>
    <x v="878"/>
    <n v="442"/>
    <n v="444.29998799999998"/>
    <n v="434.39999399999999"/>
    <n v="440.54998799999998"/>
    <n v="437.83007800000001"/>
    <x v="878"/>
    <x v="875"/>
    <n v="428.59999099999999"/>
    <n v="1.465374771512137E-2"/>
    <n v="3.2754422886972514"/>
    <n v="65.300003000000004"/>
    <n v="5.7465538707555641"/>
    <x v="7"/>
    <x v="4"/>
  </r>
  <r>
    <x v="879"/>
    <n v="438.5"/>
    <n v="444.89999399999999"/>
    <n v="438.14999399999999"/>
    <n v="444.14999399999999"/>
    <n v="441.40786700000001"/>
    <x v="879"/>
    <x v="876"/>
    <n v="427.75"/>
    <n v="1.5586766251596891E-2"/>
    <n v="3.2566370682904027"/>
    <n v="65.300003000000004"/>
    <n v="5.8016841285596872"/>
    <x v="7"/>
    <x v="4"/>
  </r>
  <r>
    <x v="880"/>
    <n v="445"/>
    <n v="448.25"/>
    <n v="440.5"/>
    <n v="441.60000600000001"/>
    <n v="438.873627"/>
    <x v="880"/>
    <x v="877"/>
    <n v="428.65000900000001"/>
    <n v="1.5669118892123954E-2"/>
    <n v="3.2441001071932178"/>
    <n v="65.300003000000004"/>
    <n v="5.7626337781332104"/>
    <x v="7"/>
    <x v="4"/>
  </r>
  <r>
    <x v="881"/>
    <n v="436"/>
    <n v="442.45001200000002"/>
    <n v="436"/>
    <n v="439.89999399999999"/>
    <n v="437.18408199999999"/>
    <x v="881"/>
    <x v="878"/>
    <n v="429.449997"/>
    <n v="1.5706770718644035E-2"/>
    <n v="3.2669615073615921"/>
    <n v="65.300003000000004"/>
    <n v="5.7365999049035263"/>
    <x v="7"/>
    <x v="4"/>
  </r>
  <r>
    <x v="882"/>
    <n v="441.79998799999998"/>
    <n v="445.29998799999998"/>
    <n v="436.25"/>
    <n v="443"/>
    <n v="440.26498400000003"/>
    <x v="882"/>
    <x v="879"/>
    <n v="426.875"/>
    <n v="1.6404721230604071E-2"/>
    <n v="3.2190264062377762"/>
    <n v="65.300003000000004"/>
    <n v="5.7840731952186886"/>
    <x v="7"/>
    <x v="4"/>
  </r>
  <r>
    <x v="883"/>
    <n v="445.20001200000002"/>
    <n v="445.20001200000002"/>
    <n v="435.25"/>
    <n v="436.5"/>
    <n v="433.80508400000002"/>
    <x v="883"/>
    <x v="880"/>
    <n v="424.52499399999999"/>
    <n v="1.8927816855723447E-2"/>
    <n v="3.167035346591363"/>
    <n v="65.300003000000004"/>
    <n v="5.6845326178622066"/>
    <x v="7"/>
    <x v="4"/>
  </r>
  <r>
    <x v="884"/>
    <n v="435.29998799999998"/>
    <n v="435.85000600000001"/>
    <n v="428.25"/>
    <n v="429.45001200000002"/>
    <n v="426.79864500000002"/>
    <x v="884"/>
    <x v="881"/>
    <n v="422.77500900000001"/>
    <n v="1.8675485314682584E-2"/>
    <n v="3.1946902126243333"/>
    <n v="65.300003000000004"/>
    <n v="5.5765695600350886"/>
    <x v="7"/>
    <x v="4"/>
  </r>
  <r>
    <x v="885"/>
    <n v="428.64999399999999"/>
    <n v="436.45001200000002"/>
    <n v="427.20001200000002"/>
    <n v="433.20001200000002"/>
    <n v="430.52548200000001"/>
    <x v="885"/>
    <x v="882"/>
    <n v="426.175003"/>
    <n v="1.8779929915224394E-2"/>
    <n v="3.1544983854941777"/>
    <n v="65.300003000000004"/>
    <n v="5.6339968162022904"/>
    <x v="7"/>
    <x v="4"/>
  </r>
  <r>
    <x v="886"/>
    <n v="435.39999399999999"/>
    <n v="436.70001200000002"/>
    <n v="427"/>
    <n v="427.75"/>
    <n v="425.10913099999999"/>
    <x v="886"/>
    <x v="883"/>
    <n v="422.125"/>
    <n v="1.8587822748694374E-2"/>
    <n v="3.0822270907569194"/>
    <n v="65.300003000000004"/>
    <n v="5.5505356868054045"/>
    <x v="7"/>
    <x v="4"/>
  </r>
  <r>
    <x v="887"/>
    <n v="427.75"/>
    <n v="428.04998799999998"/>
    <n v="413.04998799999998"/>
    <n v="417.95001200000002"/>
    <n v="415.36962899999997"/>
    <x v="887"/>
    <x v="884"/>
    <n v="415"/>
    <n v="1.7919804642257696E-2"/>
    <n v="3.1025073258477645"/>
    <n v="65.300003000000004"/>
    <n v="5.4004593077890055"/>
    <x v="7"/>
    <x v="4"/>
  </r>
  <r>
    <x v="888"/>
    <n v="419"/>
    <n v="424.79998799999998"/>
    <n v="419"/>
    <n v="420.70001200000002"/>
    <n v="418.10266100000001"/>
    <x v="888"/>
    <x v="885"/>
    <n v="411.15000900000001"/>
    <n v="1.7919410006003857E-2"/>
    <n v="3.1415927813454578"/>
    <n v="65.300003000000004"/>
    <n v="5.4425726289782865"/>
    <x v="7"/>
    <x v="4"/>
  </r>
  <r>
    <x v="889"/>
    <n v="421.5"/>
    <n v="428"/>
    <n v="421.5"/>
    <n v="426"/>
    <n v="423.369934"/>
    <x v="889"/>
    <x v="886"/>
    <n v="417.60000600000001"/>
    <n v="1.7967455617996494E-2"/>
    <n v="3.1006636681122326"/>
    <n v="65.300003000000004"/>
    <n v="5.5237363005940443"/>
    <x v="8"/>
    <x v="4"/>
  </r>
  <r>
    <x v="890"/>
    <n v="426"/>
    <n v="426.25"/>
    <n v="419.54998799999998"/>
    <n v="420.45001200000002"/>
    <n v="417.85418700000002"/>
    <x v="890"/>
    <x v="887"/>
    <n v="420.625"/>
    <n v="1.782847458010773E-2"/>
    <n v="3.1563420432297087"/>
    <n v="65.300003000000004"/>
    <n v="5.4387441452338061"/>
    <x v="8"/>
    <x v="4"/>
  </r>
  <r>
    <x v="891"/>
    <n v="422.60000600000001"/>
    <n v="430.5"/>
    <n v="421.95001200000002"/>
    <n v="428"/>
    <n v="425.357574"/>
    <x v="891"/>
    <x v="888"/>
    <n v="426.125"/>
    <n v="1.7871653938020312E-2"/>
    <n v="3.2455751218772129"/>
    <n v="65.300003000000004"/>
    <n v="5.554364170549885"/>
    <x v="8"/>
    <x v="4"/>
  </r>
  <r>
    <x v="892"/>
    <n v="430.95001200000002"/>
    <n v="441.45001200000002"/>
    <n v="430"/>
    <n v="440.10000600000001"/>
    <n v="437.38287400000002"/>
    <x v="892"/>
    <x v="889"/>
    <n v="433.324997"/>
    <n v="1.7275980282643214E-2"/>
    <n v="3.2396752843801555"/>
    <n v="65.300003000000004"/>
    <n v="5.7396628756663297"/>
    <x v="8"/>
    <x v="4"/>
  </r>
  <r>
    <x v="893"/>
    <n v="439"/>
    <n v="441.25"/>
    <n v="436.10000600000001"/>
    <n v="439.29998799999998"/>
    <n v="436.58779900000002"/>
    <x v="893"/>
    <x v="890"/>
    <n v="438.47499099999999"/>
    <n v="1.7293544794970819E-2"/>
    <n v="3.1873155816822072"/>
    <n v="65.300003000000004"/>
    <n v="5.7274114520331638"/>
    <x v="8"/>
    <x v="4"/>
  </r>
  <r>
    <x v="894"/>
    <n v="439.10000600000001"/>
    <n v="442.04998799999998"/>
    <n v="431.29998799999998"/>
    <n v="432.20001200000002"/>
    <n v="429.531677"/>
    <x v="894"/>
    <x v="891"/>
    <n v="446.75"/>
    <n v="1.6966494580462073E-2"/>
    <n v="3.2142329403731793"/>
    <n v="65.300003000000004"/>
    <n v="5.6186828812243697"/>
    <x v="8"/>
    <x v="4"/>
  </r>
  <r>
    <x v="895"/>
    <n v="433"/>
    <n v="437.79998799999998"/>
    <n v="430.79998799999998"/>
    <n v="435.85000600000001"/>
    <n v="433.15911899999998"/>
    <x v="895"/>
    <x v="892"/>
    <n v="447.27500900000001"/>
    <n v="1.6954863352694718E-2"/>
    <n v="3.1150440657060199"/>
    <n v="65.300003000000004"/>
    <n v="5.6745786520101689"/>
    <x v="8"/>
    <x v="4"/>
  </r>
  <r>
    <x v="896"/>
    <n v="436.10000600000001"/>
    <n v="437"/>
    <n v="419.10000600000001"/>
    <n v="422.39999399999999"/>
    <n v="419.792145"/>
    <x v="896"/>
    <x v="893"/>
    <n v="443.949997"/>
    <n v="1.5671743750885942E-2"/>
    <n v="3.0726399377887983"/>
    <n v="65.300003000000004"/>
    <n v="5.4686060427899212"/>
    <x v="8"/>
    <x v="4"/>
  </r>
  <r>
    <x v="897"/>
    <n v="422.85000600000001"/>
    <n v="424.20001200000002"/>
    <n v="413.39999399999999"/>
    <n v="416.64999399999999"/>
    <n v="414.07763699999998"/>
    <x v="897"/>
    <x v="894"/>
    <n v="443.074997"/>
    <n v="1.5529188379063547E-2"/>
    <n v="3.0335544822911049"/>
    <n v="65.300003000000004"/>
    <n v="5.3805509166668797"/>
    <x v="8"/>
    <x v="4"/>
  </r>
  <r>
    <x v="898"/>
    <n v="422"/>
    <n v="425"/>
    <n v="410.10000600000001"/>
    <n v="411.35000600000001"/>
    <n v="408.81036399999999"/>
    <x v="898"/>
    <x v="895"/>
    <n v="441.75"/>
    <n v="1.5173215402098646E-2"/>
    <n v="3.0656341711371367"/>
    <n v="65.300003000000004"/>
    <n v="5.2993872450511219"/>
    <x v="8"/>
    <x v="4"/>
  </r>
  <r>
    <x v="899"/>
    <n v="413.29998799999998"/>
    <n v="418.5"/>
    <n v="405"/>
    <n v="415.70001200000002"/>
    <n v="413.13354500000003"/>
    <x v="899"/>
    <x v="896"/>
    <n v="444.35000600000001"/>
    <n v="1.528425049474885E-2"/>
    <n v="3.0899703647505792"/>
    <n v="65.300003000000004"/>
    <n v="5.3660029540886853"/>
    <x v="8"/>
    <x v="4"/>
  </r>
  <r>
    <x v="900"/>
    <n v="419"/>
    <n v="423.45001200000002"/>
    <n v="414.54998799999998"/>
    <n v="419"/>
    <n v="416.41314699999998"/>
    <x v="900"/>
    <x v="897"/>
    <n v="444.199997"/>
    <n v="1.5445326811591328E-2"/>
    <n v="3.0291296594780439"/>
    <n v="65.300003000000004"/>
    <n v="5.4165387557486016"/>
    <x v="8"/>
    <x v="4"/>
  </r>
  <r>
    <x v="901"/>
    <n v="415.60000600000001"/>
    <n v="416.95001200000002"/>
    <n v="405.5"/>
    <n v="410.75"/>
    <n v="408.21408100000002"/>
    <x v="901"/>
    <x v="898"/>
    <n v="443.77499399999999"/>
    <n v="1.6781111782317868E-2"/>
    <n v="3.0424039066782989"/>
    <n v="65.300003000000004"/>
    <n v="5.2901987921807594"/>
    <x v="8"/>
    <x v="4"/>
  </r>
  <r>
    <x v="902"/>
    <n v="412.85000600000001"/>
    <n v="413.89999399999999"/>
    <n v="407.70001200000002"/>
    <n v="412.54998799999998"/>
    <n v="410.00292999999999"/>
    <x v="902"/>
    <x v="899"/>
    <n v="441.875"/>
    <n v="1.6775467197855585E-2"/>
    <n v="3.0685839792662017"/>
    <n v="65.300003000000004"/>
    <n v="5.3177636913737958"/>
    <x v="8"/>
    <x v="4"/>
  </r>
  <r>
    <x v="903"/>
    <n v="416"/>
    <n v="418.39999399999999"/>
    <n v="413.75"/>
    <n v="416.10000600000001"/>
    <n v="413.53106700000001"/>
    <x v="903"/>
    <x v="900"/>
    <n v="445.65000900000001"/>
    <n v="1.6795585259539943E-2"/>
    <n v="3.0910765151441129"/>
    <n v="65.300003000000004"/>
    <n v="5.3721284361962427"/>
    <x v="8"/>
    <x v="4"/>
  </r>
  <r>
    <x v="904"/>
    <n v="416"/>
    <n v="422.5"/>
    <n v="416"/>
    <n v="419.14999399999999"/>
    <n v="416.56219499999997"/>
    <x v="904"/>
    <x v="901"/>
    <n v="446.34999099999999"/>
    <n v="1.6803011402409539E-2"/>
    <n v="3.0715337873952659"/>
    <n v="65.300003000000004"/>
    <n v="5.4188357541116803"/>
    <x v="8"/>
    <x v="4"/>
  </r>
  <r>
    <x v="905"/>
    <n v="419"/>
    <n v="420.54998799999998"/>
    <n v="414.79998799999998"/>
    <n v="416.5"/>
    <n v="413.92855800000001"/>
    <x v="905"/>
    <x v="902"/>
    <n v="447.35000600000001"/>
    <n v="1.6620793095083353E-2"/>
    <n v="3.038716591207236"/>
    <n v="65.300003000000004"/>
    <n v="5.378253918303801"/>
    <x v="8"/>
    <x v="4"/>
  </r>
  <r>
    <x v="906"/>
    <n v="416"/>
    <n v="418.5"/>
    <n v="410.25"/>
    <n v="412.04998799999998"/>
    <n v="409.50604199999998"/>
    <x v="906"/>
    <x v="903"/>
    <n v="446.824997"/>
    <n v="1.6714398064084774E-2"/>
    <n v="2.9616518306053821"/>
    <n v="65.300003000000004"/>
    <n v="5.3101067238848358"/>
    <x v="8"/>
    <x v="4"/>
  </r>
  <r>
    <x v="907"/>
    <n v="414.14999399999999"/>
    <n v="414.5"/>
    <n v="400.45001200000002"/>
    <n v="401.60000600000001"/>
    <n v="399.12057499999997"/>
    <x v="907"/>
    <x v="904"/>
    <n v="443.27500900000001"/>
    <n v="1.6261534425722209E-2"/>
    <n v="3.0176990700133213"/>
    <n v="65.300003000000004"/>
    <n v="5.150076379016399"/>
    <x v="8"/>
    <x v="4"/>
  </r>
  <r>
    <x v="908"/>
    <n v="401.60000600000001"/>
    <n v="410.60000600000001"/>
    <n v="401.60000600000001"/>
    <n v="409.20001200000002"/>
    <n v="406.67364500000002"/>
    <x v="908"/>
    <x v="905"/>
    <n v="444.72500600000001"/>
    <n v="1.6531444183280279E-2"/>
    <n v="3.1032446119508341"/>
    <n v="65.300003000000004"/>
    <n v="5.2664623767322034"/>
    <x v="8"/>
    <x v="4"/>
  </r>
  <r>
    <x v="909"/>
    <n v="411.35000600000001"/>
    <n v="421.75"/>
    <n v="411"/>
    <n v="420.79998799999998"/>
    <n v="418.20202599999999"/>
    <x v="909"/>
    <x v="906"/>
    <n v="452.25"/>
    <n v="1.6515719336240936E-2"/>
    <n v="3.1286871771967388"/>
    <n v="65.300003000000004"/>
    <n v="5.4441036549416388"/>
    <x v="8"/>
    <x v="4"/>
  </r>
  <r>
    <x v="910"/>
    <n v="423"/>
    <n v="424.95001200000002"/>
    <n v="419.5"/>
    <n v="424.25"/>
    <n v="421.63073700000001"/>
    <x v="910"/>
    <x v="907"/>
    <n v="452.52499399999999"/>
    <n v="1.7184008245146657E-2"/>
    <n v="3.1456487398680562"/>
    <n v="65.300003000000004"/>
    <n v="5.4969369143826832"/>
    <x v="9"/>
    <x v="4"/>
  </r>
  <r>
    <x v="911"/>
    <n v="424.25"/>
    <n v="428.75"/>
    <n v="423.14999399999999"/>
    <n v="426.54998799999998"/>
    <n v="423.91650399999997"/>
    <x v="911"/>
    <x v="908"/>
    <n v="451.824997"/>
    <n v="1.7319504361609159E-2"/>
    <n v="3.2275071875734342"/>
    <n v="65.300003000000004"/>
    <n v="5.5321587810646804"/>
    <x v="9"/>
    <x v="4"/>
  </r>
  <r>
    <x v="912"/>
    <n v="426.5"/>
    <n v="439.29998799999998"/>
    <n v="423.75"/>
    <n v="437.64999399999999"/>
    <n v="434.94799799999998"/>
    <x v="912"/>
    <x v="909"/>
    <n v="469.074997"/>
    <n v="1.6966597499657024E-2"/>
    <n v="3.4019171651069167"/>
    <n v="65.300003000000004"/>
    <n v="5.7021435512032053"/>
    <x v="9"/>
    <x v="4"/>
  </r>
  <r>
    <x v="913"/>
    <n v="452.04998799999998"/>
    <n v="473.29998799999998"/>
    <n v="452"/>
    <n v="461.29998799999998"/>
    <n v="458.45196499999997"/>
    <x v="913"/>
    <x v="910"/>
    <n v="482.47499099999999"/>
    <n v="1.4868675853308633E-2"/>
    <n v="3.3827433016485333"/>
    <n v="65.300003000000004"/>
    <n v="6.0643180215474102"/>
    <x v="9"/>
    <x v="4"/>
  </r>
  <r>
    <x v="914"/>
    <n v="463.75"/>
    <n v="463.75"/>
    <n v="455.79998799999998"/>
    <n v="458.70001200000002"/>
    <n v="455.868042"/>
    <x v="914"/>
    <x v="911"/>
    <n v="484.10000600000001"/>
    <n v="1.4997501849850037E-2"/>
    <n v="3.4328907035594156"/>
    <n v="65.300003000000004"/>
    <n v="6.0245021581392573"/>
    <x v="9"/>
    <x v="4"/>
  </r>
  <r>
    <x v="915"/>
    <n v="459.35000600000001"/>
    <n v="468.60000600000001"/>
    <n v="458.20001200000002"/>
    <n v="465.5"/>
    <n v="462.62606799999998"/>
    <x v="915"/>
    <x v="912"/>
    <n v="488.550003"/>
    <n v="1.4869551981517163E-2"/>
    <n v="3.4623892273279173"/>
    <n v="65.300003000000004"/>
    <n v="6.1286367322218958"/>
    <x v="9"/>
    <x v="4"/>
  </r>
  <r>
    <x v="916"/>
    <n v="464.95001200000002"/>
    <n v="472"/>
    <n v="463.25"/>
    <n v="469.5"/>
    <n v="466.60134900000003"/>
    <x v="916"/>
    <x v="913"/>
    <n v="492.72500600000001"/>
    <n v="1.4846537487612225E-2"/>
    <n v="3.4819319550767647"/>
    <n v="65.300003000000004"/>
    <n v="6.1898924721335771"/>
    <x v="9"/>
    <x v="4"/>
  </r>
  <r>
    <x v="917"/>
    <n v="471"/>
    <n v="473"/>
    <n v="465.79998799999998"/>
    <n v="472.14999399999999"/>
    <n v="469.23498499999999"/>
    <x v="917"/>
    <x v="914"/>
    <n v="501.49998499999998"/>
    <n v="1.4924795163319808E-2"/>
    <n v="3.4882004356253575"/>
    <n v="65.300003000000004"/>
    <n v="6.2304743079414555"/>
    <x v="9"/>
    <x v="4"/>
  </r>
  <r>
    <x v="918"/>
    <n v="475"/>
    <n v="483.35000600000001"/>
    <n v="468.10000600000001"/>
    <n v="473"/>
    <n v="470.07977299999999"/>
    <x v="918"/>
    <x v="915"/>
    <n v="497.07501200000002"/>
    <n v="1.5060603918843483E-2"/>
    <n v="3.46165171998592"/>
    <n v="65.300003000000004"/>
    <n v="6.2434912445562976"/>
    <x v="9"/>
    <x v="4"/>
  </r>
  <r>
    <x v="919"/>
    <n v="473"/>
    <n v="475.5"/>
    <n v="467.85000600000001"/>
    <n v="469.39999399999999"/>
    <n v="466.50195300000001"/>
    <x v="919"/>
    <x v="916"/>
    <n v="492.449997"/>
    <n v="1.5092423587296273E-2"/>
    <n v="3.5162239447098629"/>
    <n v="65.300003000000004"/>
    <n v="6.1883609867521745"/>
    <x v="9"/>
    <x v="4"/>
  </r>
  <r>
    <x v="920"/>
    <n v="473.70001200000002"/>
    <n v="479.70001200000002"/>
    <n v="469.39999399999999"/>
    <n v="476.79998799999998"/>
    <n v="473.85626200000002"/>
    <x v="920"/>
    <x v="917"/>
    <n v="492.625"/>
    <n v="1.4950177614740415E-2"/>
    <n v="3.474926188425103"/>
    <n v="65.300003000000004"/>
    <n v="6.3016840137051746"/>
    <x v="9"/>
    <x v="4"/>
  </r>
  <r>
    <x v="921"/>
    <n v="476.70001200000002"/>
    <n v="476.70001200000002"/>
    <n v="467.20001200000002"/>
    <n v="471.20001200000002"/>
    <n v="468.290863"/>
    <x v="921"/>
    <x v="918"/>
    <n v="498.07501200000002"/>
    <n v="1.4896879086648529E-2"/>
    <n v="3.5044247121936052"/>
    <n v="65.300003000000004"/>
    <n v="6.2159263453632612"/>
    <x v="9"/>
    <x v="4"/>
  </r>
  <r>
    <x v="922"/>
    <n v="471.20001200000002"/>
    <n v="476"/>
    <n v="468.29998799999998"/>
    <n v="475.20001200000002"/>
    <n v="472.26617399999998"/>
    <x v="922"/>
    <x v="919"/>
    <n v="498.85000600000001"/>
    <n v="1.5055679095189933E-2"/>
    <n v="3.4922563941479554"/>
    <n v="65.300003000000004"/>
    <n v="6.2771820852749425"/>
    <x v="9"/>
    <x v="4"/>
  </r>
  <r>
    <x v="923"/>
    <n v="475.20001200000002"/>
    <n v="476.39999399999999"/>
    <n v="471.89999399999999"/>
    <n v="473.54998799999998"/>
    <n v="470.62634300000002"/>
    <x v="923"/>
    <x v="920"/>
    <n v="501.02499399999999"/>
    <n v="1.5256693330299137E-2"/>
    <n v="3.5265486050199821"/>
    <n v="65.300003000000004"/>
    <n v="6.2519137250269337"/>
    <x v="9"/>
    <x v="4"/>
  </r>
  <r>
    <x v="924"/>
    <n v="473"/>
    <n v="479.5"/>
    <n v="472.60000600000001"/>
    <n v="478.20001200000002"/>
    <n v="475.24765000000002"/>
    <x v="924"/>
    <x v="921"/>
    <n v="499.20001200000002"/>
    <n v="1.5698003335499179E-2"/>
    <n v="3.5516223059754233"/>
    <n v="65.300003000000004"/>
    <n v="6.323123890208703"/>
    <x v="9"/>
    <x v="4"/>
  </r>
  <r>
    <x v="925"/>
    <n v="478.5"/>
    <n v="482"/>
    <n v="476.5"/>
    <n v="481.60000600000001"/>
    <n v="478.62667800000003"/>
    <x v="925"/>
    <x v="922"/>
    <n v="498.22499099999999"/>
    <n v="1.5695071360800266E-2"/>
    <n v="3.5763273638793289"/>
    <n v="65.300003000000004"/>
    <n v="6.3751911772500218"/>
    <x v="9"/>
    <x v="4"/>
  </r>
  <r>
    <x v="926"/>
    <n v="481.39999399999999"/>
    <n v="488"/>
    <n v="478.35000600000001"/>
    <n v="484.95001200000002"/>
    <n v="481.95599399999998"/>
    <x v="926"/>
    <x v="923"/>
    <n v="501.70001200000002"/>
    <n v="1.5695964578492812E-2"/>
    <n v="3.5416665099557676"/>
    <n v="65.300003000000004"/>
    <n v="6.4264929513096654"/>
    <x v="9"/>
    <x v="4"/>
  </r>
  <r>
    <x v="927"/>
    <n v="482.5"/>
    <n v="484"/>
    <n v="474.54998799999998"/>
    <n v="480.25"/>
    <n v="477.28500400000001"/>
    <x v="927"/>
    <x v="924"/>
    <n v="500.85000600000001"/>
    <n v="1.5532779608934436E-2"/>
    <n v="3.5671090752016723"/>
    <n v="65.300003000000004"/>
    <n v="6.3545172731462198"/>
    <x v="10"/>
    <x v="4"/>
  </r>
  <r>
    <x v="928"/>
    <n v="480.25"/>
    <n v="485.10000600000001"/>
    <n v="477.75"/>
    <n v="483.70001200000002"/>
    <n v="480.71371499999998"/>
    <x v="928"/>
    <x v="925"/>
    <n v="501.25"/>
    <n v="1.5617458219844808E-2"/>
    <n v="3.5457224684783655"/>
    <n v="65.300003000000004"/>
    <n v="6.4073505325872651"/>
    <x v="10"/>
    <x v="4"/>
  </r>
  <r>
    <x v="929"/>
    <n v="483.60000600000001"/>
    <n v="486.39999399999999"/>
    <n v="478.75"/>
    <n v="480.79998799999998"/>
    <n v="477.83157299999999"/>
    <x v="929"/>
    <x v="926"/>
    <n v="503.54998799999998"/>
    <n v="1.5554833624755574E-2"/>
    <n v="3.5184364667358583"/>
    <n v="65.300003000000004"/>
    <n v="6.3629397536168559"/>
    <x v="10"/>
    <x v="4"/>
  </r>
  <r>
    <x v="930"/>
    <n v="481.64999399999999"/>
    <n v="484.70001200000002"/>
    <n v="476.14999399999999"/>
    <n v="477.10000600000001"/>
    <n v="474.154449"/>
    <x v="930"/>
    <x v="927"/>
    <n v="506.15000900000001"/>
    <n v="1.5362969411727389E-2"/>
    <n v="3.6910027865338093"/>
    <n v="65.300003000000004"/>
    <n v="6.3062784698493806"/>
    <x v="10"/>
    <x v="4"/>
  </r>
  <r>
    <x v="931"/>
    <n v="480"/>
    <n v="502.29998799999998"/>
    <n v="478.10000600000001"/>
    <n v="500.5"/>
    <n v="497.40997299999998"/>
    <x v="931"/>
    <x v="928"/>
    <n v="518.20001200000002"/>
    <n v="1.3199007420809457E-2"/>
    <n v="3.714232829753719"/>
    <n v="65.300003000000004"/>
    <n v="6.6646244564491059"/>
    <x v="10"/>
    <x v="4"/>
  </r>
  <r>
    <x v="932"/>
    <n v="502"/>
    <n v="512.79998799999998"/>
    <n v="501.54998799999998"/>
    <n v="503.64999399999999"/>
    <n v="500.540527"/>
    <x v="932"/>
    <x v="929"/>
    <n v="524.94999699999994"/>
    <n v="1.4037431068966899E-2"/>
    <n v="3.7573744650129393"/>
    <n v="65.300003000000004"/>
    <n v="6.7128632597459443"/>
    <x v="10"/>
    <x v="4"/>
  </r>
  <r>
    <x v="933"/>
    <n v="508"/>
    <n v="512.90002400000003"/>
    <n v="504.35000600000001"/>
    <n v="509.5"/>
    <n v="506.354401"/>
    <x v="933"/>
    <x v="930"/>
    <n v="532.625"/>
    <n v="1.4056654600273735E-2"/>
    <n v="3.7728612342391883"/>
    <n v="65.300003000000004"/>
    <n v="6.8024498712503885"/>
    <x v="10"/>
    <x v="4"/>
  </r>
  <r>
    <x v="934"/>
    <n v="512"/>
    <n v="514.15002400000003"/>
    <n v="505.5"/>
    <n v="511.60000600000001"/>
    <n v="508.44143700000001"/>
    <x v="934"/>
    <x v="931"/>
    <n v="539.77500899999995"/>
    <n v="1.4792775329864947E-2"/>
    <n v="3.80494092308522"/>
    <n v="65.300003000000004"/>
    <n v="6.8346092265876308"/>
    <x v="10"/>
    <x v="4"/>
  </r>
  <r>
    <x v="935"/>
    <n v="513.90002400000003"/>
    <n v="520.5"/>
    <n v="510.29998799999998"/>
    <n v="515.95001200000002"/>
    <n v="512.76458700000001"/>
    <x v="935"/>
    <x v="932"/>
    <n v="537.82501200000002"/>
    <n v="1.5233779062962485E-2"/>
    <n v="3.9148226586361758"/>
    <n v="65.300003000000004"/>
    <n v="6.9012249356251942"/>
    <x v="10"/>
    <x v="4"/>
  </r>
  <r>
    <x v="936"/>
    <n v="523.84997599999997"/>
    <n v="537.15002400000003"/>
    <n v="521.5"/>
    <n v="530.84997599999997"/>
    <n v="527.57257100000004"/>
    <x v="936"/>
    <x v="933"/>
    <n v="546.57498199999998"/>
    <n v="1.4603157620253061E-2"/>
    <n v="3.8432890924798442"/>
    <n v="65.300003000000004"/>
    <n v="7.1294020154945468"/>
    <x v="10"/>
    <x v="4"/>
  </r>
  <r>
    <x v="937"/>
    <n v="533.95001200000002"/>
    <n v="535.95001200000002"/>
    <n v="518.84997599999997"/>
    <n v="521.15002400000003"/>
    <n v="517.93249500000002"/>
    <x v="937"/>
    <x v="934"/>
    <n v="542.65002400000003"/>
    <n v="1.4119289986164569E-2"/>
    <n v="3.8016222506656923"/>
    <n v="65.300003000000004"/>
    <n v="6.9808575812775997"/>
    <x v="10"/>
    <x v="4"/>
  </r>
  <r>
    <x v="938"/>
    <n v="522.5"/>
    <n v="523.95001200000002"/>
    <n v="512.5"/>
    <n v="515.5"/>
    <n v="512.31738299999995"/>
    <x v="938"/>
    <x v="935"/>
    <n v="538.85000600000001"/>
    <n v="1.4333103278536301E-2"/>
    <n v="3.749631191019279"/>
    <n v="65.300003000000004"/>
    <n v="6.8943334811179104"/>
    <x v="10"/>
    <x v="4"/>
  </r>
  <r>
    <x v="939"/>
    <n v="518.79998799999998"/>
    <n v="520.90002400000003"/>
    <n v="507.10000600000001"/>
    <n v="508.45001200000002"/>
    <n v="505.31091300000003"/>
    <x v="939"/>
    <x v="936"/>
    <n v="539.375"/>
    <n v="1.4042057452171741E-2"/>
    <n v="3.8713126015643495"/>
    <n v="65.300003000000004"/>
    <n v="6.7863704232907915"/>
    <x v="10"/>
    <x v="4"/>
  </r>
  <r>
    <x v="940"/>
    <n v="509.79998799999998"/>
    <n v="526.40002400000003"/>
    <n v="504.75"/>
    <n v="524.95001200000002"/>
    <n v="521.70898399999999"/>
    <x v="940"/>
    <x v="937"/>
    <n v="546.70001200000002"/>
    <n v="1.3273226633349041E-2"/>
    <n v="3.8532446672605705"/>
    <n v="65.300003000000004"/>
    <n v="7.0390503504264768"/>
    <x v="10"/>
    <x v="4"/>
  </r>
  <r>
    <x v="941"/>
    <n v="524.95001200000002"/>
    <n v="527"/>
    <n v="519.34997599999997"/>
    <n v="522.5"/>
    <n v="519.27417000000003"/>
    <x v="941"/>
    <x v="938"/>
    <n v="546.14999399999999"/>
    <n v="1.3184358626556944E-2"/>
    <n v="3.8974924529133235"/>
    <n v="65.300003000000004"/>
    <n v="7.0015310259633523"/>
    <x v="10"/>
    <x v="4"/>
  </r>
  <r>
    <x v="942"/>
    <n v="522.5"/>
    <n v="531"/>
    <n v="521.15002400000003"/>
    <n v="528.5"/>
    <n v="525.23706100000004"/>
    <x v="942"/>
    <x v="939"/>
    <n v="547.27499399999999"/>
    <n v="1.3224331039524785E-2"/>
    <n v="3.8362831045892536"/>
    <n v="65.300003000000004"/>
    <n v="7.0934146358308743"/>
    <x v="10"/>
    <x v="4"/>
  </r>
  <r>
    <x v="943"/>
    <n v="527.15002400000003"/>
    <n v="529.65002400000003"/>
    <n v="519.15002400000003"/>
    <n v="520.20001200000002"/>
    <n v="516.98840299999995"/>
    <x v="943"/>
    <x v="940"/>
    <n v="551.72500600000001"/>
    <n v="1.3082232929291657E-2"/>
    <n v="3.7968285635621681"/>
    <n v="65.300003000000004"/>
    <n v="6.9663091592813551"/>
    <x v="10"/>
    <x v="4"/>
  </r>
  <r>
    <x v="944"/>
    <n v="518"/>
    <n v="518"/>
    <n v="509.10000600000001"/>
    <n v="514.84997599999997"/>
    <n v="511.67132600000002"/>
    <x v="944"/>
    <x v="941"/>
    <n v="548.125"/>
    <n v="1.3468469066926461E-2"/>
    <n v="3.8233775004405346"/>
    <n v="65.300003000000004"/>
    <n v="6.8843790558478215"/>
    <x v="10"/>
    <x v="4"/>
  </r>
  <r>
    <x v="945"/>
    <n v="514.90002400000003"/>
    <n v="519.75"/>
    <n v="512.20001200000002"/>
    <n v="518.45001200000002"/>
    <n v="515.249146"/>
    <x v="945"/>
    <x v="942"/>
    <n v="543.89999399999999"/>
    <n v="1.3504334224471365E-2"/>
    <n v="3.8455013932669111"/>
    <n v="65.300003000000004"/>
    <n v="6.9395097730699948"/>
    <x v="10"/>
    <x v="4"/>
  </r>
  <r>
    <x v="946"/>
    <n v="525"/>
    <n v="525.09997599999997"/>
    <n v="519.70001200000002"/>
    <n v="521.45001200000002"/>
    <n v="518.23065199999996"/>
    <x v="946"/>
    <x v="943"/>
    <n v="540.55001800000002"/>
    <n v="1.3625177422191864E-2"/>
    <n v="3.8259584442791357"/>
    <n v="65.300003000000004"/>
    <n v="6.9854515780037554"/>
    <x v="10"/>
    <x v="4"/>
  </r>
  <r>
    <x v="947"/>
    <n v="521.45001200000002"/>
    <n v="523.5"/>
    <n v="518"/>
    <n v="518.79998799999998"/>
    <n v="515.59698500000002"/>
    <x v="947"/>
    <x v="944"/>
    <n v="543.32498199999998"/>
    <n v="1.3846655311343393E-2"/>
    <n v="3.8812681763450771"/>
    <n v="65.300003000000004"/>
    <n v="6.9448692827778267"/>
    <x v="10"/>
    <x v="4"/>
  </r>
  <r>
    <x v="948"/>
    <n v="519.95001200000002"/>
    <n v="527.5"/>
    <n v="516.40002400000003"/>
    <n v="526.29998799999998"/>
    <n v="523.050659"/>
    <x v="948"/>
    <x v="945"/>
    <n v="549.69998199999998"/>
    <n v="1.381844765156051E-2"/>
    <n v="3.9469025687211374"/>
    <n v="65.300003000000004"/>
    <n v="7.0597237951122294"/>
    <x v="10"/>
    <x v="4"/>
  </r>
  <r>
    <x v="949"/>
    <n v="527.5"/>
    <n v="536.25"/>
    <n v="522.84997599999997"/>
    <n v="535.20001200000002"/>
    <n v="531.89575200000002"/>
    <x v="949"/>
    <x v="946"/>
    <n v="560.92501800000002"/>
    <n v="1.3655689221973485E-2"/>
    <n v="3.9520648988761962"/>
    <n v="65.300003000000004"/>
    <n v="7.1960181839501596"/>
    <x v="11"/>
    <x v="4"/>
  </r>
  <r>
    <x v="950"/>
    <n v="537"/>
    <n v="541.25"/>
    <n v="532.75"/>
    <n v="535.90002400000003"/>
    <n v="532.59143100000006"/>
    <x v="950"/>
    <x v="947"/>
    <n v="565.72500600000001"/>
    <n v="1.3931210070470632E-2"/>
    <n v="4.0283921521360524"/>
    <n v="65.300003000000004"/>
    <n v="7.2067381222019238"/>
    <x v="11"/>
    <x v="4"/>
  </r>
  <r>
    <x v="951"/>
    <n v="539"/>
    <n v="548.79998799999998"/>
    <n v="537.90002400000003"/>
    <n v="546.25"/>
    <n v="542.87756300000001"/>
    <x v="951"/>
    <x v="948"/>
    <n v="568.52499399999999"/>
    <n v="1.3924299001398662E-2"/>
    <n v="4.0984511460862443"/>
    <n v="65.300003000000004"/>
    <n v="7.3652369816889589"/>
    <x v="11"/>
    <x v="4"/>
  </r>
  <r>
    <x v="952"/>
    <n v="549.45001200000002"/>
    <n v="557"/>
    <n v="545.34997599999997"/>
    <n v="555.75"/>
    <n v="552.318848"/>
    <x v="952"/>
    <x v="949"/>
    <n v="573.60000600000001"/>
    <n v="1.3821479027923382E-2"/>
    <n v="4.1884217320757466"/>
    <n v="65.300003000000004"/>
    <n v="7.5107193639792014"/>
    <x v="11"/>
    <x v="4"/>
  </r>
  <r>
    <x v="953"/>
    <n v="558.79998799999998"/>
    <n v="575"/>
    <n v="552.15002400000003"/>
    <n v="567.95001200000002"/>
    <n v="564.44354199999998"/>
    <x v="953"/>
    <x v="950"/>
    <n v="578.10000600000001"/>
    <n v="1.3391077706284072E-2"/>
    <n v="4.1275810268032114"/>
    <n v="65.300003000000004"/>
    <n v="7.6975495544770496"/>
    <x v="11"/>
    <x v="4"/>
  </r>
  <r>
    <x v="954"/>
    <n v="570"/>
    <n v="576.54998799999998"/>
    <n v="557"/>
    <n v="559.70001200000002"/>
    <n v="556.244507"/>
    <x v="954"/>
    <x v="951"/>
    <n v="580.25"/>
    <n v="1.2981272609145422E-2"/>
    <n v="4.1467548902615947"/>
    <n v="65.300003000000004"/>
    <n v="7.5712095909092065"/>
    <x v="11"/>
    <x v="4"/>
  </r>
  <r>
    <x v="955"/>
    <n v="564.40002400000003"/>
    <n v="566.45001200000002"/>
    <n v="559.29998799999998"/>
    <n v="562.29998799999998"/>
    <n v="558.82843000000003"/>
    <x v="955"/>
    <x v="952"/>
    <n v="590.25"/>
    <n v="1.2984538977116775E-2"/>
    <n v="4.1603982229912413"/>
    <n v="65.300003000000004"/>
    <n v="7.6110254543173594"/>
    <x v="11"/>
    <x v="4"/>
  </r>
  <r>
    <x v="956"/>
    <n v="567"/>
    <n v="568.90002400000003"/>
    <n v="560.65002400000003"/>
    <n v="564.15002400000003"/>
    <n v="560.66699200000005"/>
    <x v="956"/>
    <x v="953"/>
    <n v="591.40002400000003"/>
    <n v="1.3178550004813286E-2"/>
    <n v="4.1460176041585246"/>
    <n v="65.300003000000004"/>
    <n v="7.6393567853281725"/>
    <x v="11"/>
    <x v="4"/>
  </r>
  <r>
    <x v="957"/>
    <n v="567.70001200000002"/>
    <n v="571.04998799999998"/>
    <n v="560.75"/>
    <n v="562.20001200000002"/>
    <n v="558.72906499999999"/>
    <x v="957"/>
    <x v="954"/>
    <n v="595.35000600000001"/>
    <n v="1.3102395777089378E-2"/>
    <n v="4.2057519377985981"/>
    <n v="65.300003000000004"/>
    <n v="7.609494428354008"/>
    <x v="11"/>
    <x v="4"/>
  </r>
  <r>
    <x v="958"/>
    <n v="566"/>
    <n v="571.20001200000002"/>
    <n v="564"/>
    <n v="570.29998799999998"/>
    <n v="566.77899200000002"/>
    <x v="958"/>
    <x v="955"/>
    <n v="595.875"/>
    <n v="1.296726265004405E-2"/>
    <n v="4.1921090475468086"/>
    <n v="65.300003000000004"/>
    <n v="7.7335369341407221"/>
    <x v="11"/>
    <x v="4"/>
  </r>
  <r>
    <x v="959"/>
    <n v="571.79998799999998"/>
    <n v="575"/>
    <n v="567.75"/>
    <n v="568.45001200000002"/>
    <n v="564.94049099999995"/>
    <x v="959"/>
    <x v="956"/>
    <n v="594.55001800000002"/>
    <n v="1.3279231032631659E-2"/>
    <n v="4.2020646223275344"/>
    <n v="65.300003000000004"/>
    <n v="7.7052065219660095"/>
    <x v="11"/>
    <x v="4"/>
  </r>
  <r>
    <x v="960"/>
    <n v="569.65002400000003"/>
    <n v="572.20001200000002"/>
    <n v="566.04998799999998"/>
    <n v="569.79998799999998"/>
    <n v="566.282104"/>
    <x v="960"/>
    <x v="957"/>
    <n v="597.35000600000001"/>
    <n v="1.3409534700668399E-2"/>
    <n v="4.1744097562945637"/>
    <n v="65.300003000000004"/>
    <n v="7.7258799666517621"/>
    <x v="11"/>
    <x v="4"/>
  </r>
  <r>
    <x v="961"/>
    <n v="570.65002400000003"/>
    <n v="573.20001200000002"/>
    <n v="564.20001200000002"/>
    <n v="566.04998799999998"/>
    <n v="562.55529799999999"/>
    <x v="961"/>
    <x v="958"/>
    <n v="592.27499399999999"/>
    <n v="1.3293265253168865E-2"/>
    <n v="4.3012534969946934"/>
    <n v="65.300003000000004"/>
    <n v="7.6684527104845612"/>
    <x v="11"/>
    <x v="4"/>
  </r>
  <r>
    <x v="962"/>
    <n v="566.04998799999998"/>
    <n v="583.95001200000002"/>
    <n v="562.5"/>
    <n v="583.25"/>
    <n v="579.64910899999995"/>
    <x v="962"/>
    <x v="959"/>
    <n v="597.67498799999998"/>
    <n v="1.4001224878084967E-2"/>
    <n v="4.2876106067429038"/>
    <n v="65.300003000000004"/>
    <n v="7.9318525758720089"/>
    <x v="11"/>
    <x v="4"/>
  </r>
  <r>
    <x v="963"/>
    <n v="584.95001200000002"/>
    <n v="585.90002400000003"/>
    <n v="574.5"/>
    <n v="581.40002400000003"/>
    <n v="577.81054700000004"/>
    <x v="963"/>
    <x v="960"/>
    <n v="601"/>
    <n v="1.4047459217397005E-2"/>
    <n v="4.1987459499080062"/>
    <n v="65.300003000000004"/>
    <n v="7.9035221636972963"/>
    <x v="11"/>
    <x v="4"/>
  </r>
  <r>
    <x v="964"/>
    <n v="584"/>
    <n v="584.70001200000002"/>
    <n v="568.20001200000002"/>
    <n v="569.34997599999997"/>
    <n v="565.83483899999999"/>
    <x v="964"/>
    <x v="961"/>
    <n v="595.5"/>
    <n v="1.3473163240167301E-2"/>
    <n v="4.127212383751675"/>
    <n v="65.300003000000004"/>
    <n v="7.7189885121444775"/>
    <x v="11"/>
    <x v="4"/>
  </r>
  <r>
    <x v="965"/>
    <n v="570"/>
    <n v="571.15002400000003"/>
    <n v="557.70001200000002"/>
    <n v="559.65002400000003"/>
    <n v="556.19482400000004"/>
    <x v="965"/>
    <x v="962"/>
    <n v="592.70001200000002"/>
    <n v="1.3142070837004739E-2"/>
    <n v="4.1876840034948177"/>
    <n v="65.300003000000004"/>
    <n v="7.5704440779275313"/>
    <x v="11"/>
    <x v="4"/>
  </r>
  <r>
    <x v="966"/>
    <n v="560"/>
    <n v="569"/>
    <n v="557.79998799999998"/>
    <n v="567.84997599999997"/>
    <n v="564.34411599999999"/>
    <x v="966"/>
    <x v="963"/>
    <n v="598.54998799999998"/>
    <n v="1.3002673894196674E-2"/>
    <n v="4.2264008159409761"/>
    <n v="65.300003000000004"/>
    <n v="7.6960176096775976"/>
    <x v="11"/>
    <x v="4"/>
  </r>
  <r>
    <x v="967"/>
    <n v="570"/>
    <n v="576.90002400000003"/>
    <n v="568.45001200000002"/>
    <n v="573.09997599999997"/>
    <n v="569.56170699999996"/>
    <x v="967"/>
    <x v="964"/>
    <n v="606.27499399999999"/>
    <n v="1.3602744116086196E-2"/>
    <n v="4.3263274191890622"/>
    <n v="65.300003000000004"/>
    <n v="7.7764157683116792"/>
    <x v="11"/>
    <x v="4"/>
  </r>
  <r>
    <x v="968"/>
    <n v="579"/>
    <n v="590"/>
    <n v="575.5"/>
    <n v="586.65002400000003"/>
    <n v="583.02807600000006"/>
    <x v="968"/>
    <x v="965"/>
    <n v="613.875"/>
    <n v="1.3127810016720615E-2"/>
    <n v="4.3919613690872641"/>
    <n v="65.300003000000004"/>
    <n v="7.9839203223313779"/>
    <x v="11"/>
    <x v="4"/>
  </r>
  <r>
    <x v="969"/>
    <n v="588.34997599999997"/>
    <n v="599"/>
    <n v="588"/>
    <n v="595.54998799999998"/>
    <n v="591.87316899999996"/>
    <x v="969"/>
    <x v="966"/>
    <n v="619.625"/>
    <n v="1.3062935606037707E-2"/>
    <n v="4.3569318721121677"/>
    <n v="65.300003000000004"/>
    <n v="8.1202137923332085"/>
    <x v="11"/>
    <x v="4"/>
  </r>
  <r>
    <x v="970"/>
    <n v="600"/>
    <n v="602.29998799999998"/>
    <n v="590"/>
    <n v="590.79998799999998"/>
    <n v="587.152466"/>
    <x v="970"/>
    <x v="967"/>
    <n v="613.04998799999998"/>
    <n v="1.3046954432817689E-2"/>
    <n v="4.3617255592156923"/>
    <n v="65.300003000000004"/>
    <n v="8.0474726011880868"/>
    <x v="0"/>
    <x v="4"/>
  </r>
  <r>
    <x v="971"/>
    <n v="594.40002400000003"/>
    <n v="596.40002400000003"/>
    <n v="589.5"/>
    <n v="591.45001200000002"/>
    <n v="587.79846199999997"/>
    <x v="971"/>
    <x v="968"/>
    <n v="617.875"/>
    <n v="1.3444269817579166E-2"/>
    <n v="4.3381266517053199"/>
    <n v="65.300003000000004"/>
    <n v="8.0574270264581749"/>
    <x v="0"/>
    <x v="4"/>
  </r>
  <r>
    <x v="972"/>
    <n v="592"/>
    <n v="593"/>
    <n v="584.95001200000002"/>
    <n v="588.25"/>
    <n v="584.61822500000005"/>
    <x v="972"/>
    <x v="969"/>
    <n v="615.95001200000002"/>
    <n v="1.3500954154649357E-2"/>
    <n v="4.4306781815334233"/>
    <n v="65.300003000000004"/>
    <n v="8.0084222507616101"/>
    <x v="0"/>
    <x v="4"/>
  </r>
  <r>
    <x v="973"/>
    <n v="590.79998799999998"/>
    <n v="604.95001200000002"/>
    <n v="588.54998799999998"/>
    <n v="600.79998799999998"/>
    <n v="597.09069799999997"/>
    <x v="973"/>
    <x v="970"/>
    <n v="611.72500600000001"/>
    <n v="1.2979173950954751E-2"/>
    <n v="4.5589969369175494"/>
    <n v="65.300003000000004"/>
    <n v="8.2006119509672892"/>
    <x v="0"/>
    <x v="4"/>
  </r>
  <r>
    <x v="974"/>
    <n v="600"/>
    <n v="624.79998799999998"/>
    <n v="592.20001200000002"/>
    <n v="618.20001200000002"/>
    <n v="614.38330099999996"/>
    <x v="974"/>
    <x v="971"/>
    <n v="618.57501200000002"/>
    <n v="1.1931099551105299E-2"/>
    <n v="4.5623156093370767"/>
    <n v="65.300003000000004"/>
    <n v="8.4670747871175429"/>
    <x v="0"/>
    <x v="4"/>
  </r>
  <r>
    <x v="975"/>
    <n v="624"/>
    <n v="634.79998799999998"/>
    <n v="617.54998799999998"/>
    <n v="618.65002400000003"/>
    <n v="614.83050500000002"/>
    <x v="975"/>
    <x v="972"/>
    <n v="616.82501200000002"/>
    <n v="1.1931275542782005E-2"/>
    <n v="4.6349555471258697"/>
    <n v="65.300003000000004"/>
    <n v="8.4739662416248276"/>
    <x v="0"/>
    <x v="4"/>
  </r>
  <r>
    <x v="976"/>
    <n v="624.95001200000002"/>
    <n v="630.45001200000002"/>
    <n v="622.15002400000003"/>
    <n v="628.5"/>
    <n v="624.61968999999999"/>
    <x v="976"/>
    <x v="973"/>
    <n v="619"/>
    <n v="1.1690345606995948E-2"/>
    <n v="4.5829644874794564"/>
    <n v="65.300003000000004"/>
    <n v="8.6248081336229028"/>
    <x v="0"/>
    <x v="4"/>
  </r>
  <r>
    <x v="977"/>
    <n v="629.95001200000002"/>
    <n v="630.79998799999998"/>
    <n v="619.34997599999997"/>
    <n v="621.45001200000002"/>
    <n v="617.61321999999996"/>
    <x v="977"/>
    <x v="974"/>
    <n v="614.375"/>
    <n v="1.154952187059192E-2"/>
    <n v="4.5770648712213271"/>
    <n v="65.300003000000004"/>
    <n v="8.5168450757957839"/>
    <x v="0"/>
    <x v="4"/>
  </r>
  <r>
    <x v="978"/>
    <n v="625"/>
    <n v="626.5"/>
    <n v="615.5"/>
    <n v="620.65002400000003"/>
    <n v="616.81823699999995"/>
    <x v="978"/>
    <x v="975"/>
    <n v="621.60000600000001"/>
    <n v="1.1667445927468179E-2"/>
    <n v="4.6084070527253607"/>
    <n v="65.300003000000004"/>
    <n v="8.5045941115806674"/>
    <x v="0"/>
    <x v="4"/>
  </r>
  <r>
    <x v="979"/>
    <n v="623"/>
    <n v="626"/>
    <n v="619.5"/>
    <n v="624.90002400000003"/>
    <n v="621.04193099999998"/>
    <x v="979"/>
    <x v="976"/>
    <n v="621.57501200000002"/>
    <n v="1.1594993019663343E-2"/>
    <n v="4.5612092377046149"/>
    <n v="65.300003000000004"/>
    <n v="8.5696783352368282"/>
    <x v="0"/>
    <x v="4"/>
  </r>
  <r>
    <x v="980"/>
    <n v="626.90002400000003"/>
    <n v="627"/>
    <n v="617.15002400000003"/>
    <n v="618.5"/>
    <n v="614.68145800000002"/>
    <x v="980"/>
    <x v="977"/>
    <n v="615.14999399999999"/>
    <n v="1.1577521668345593E-2"/>
    <n v="4.5140114226838692"/>
    <n v="65.300003000000004"/>
    <n v="8.4716687838436986"/>
    <x v="0"/>
    <x v="4"/>
  </r>
  <r>
    <x v="981"/>
    <n v="620.40002400000003"/>
    <n v="620.84997599999997"/>
    <n v="607"/>
    <n v="612.09997599999997"/>
    <n v="608.32098399999995"/>
    <x v="981"/>
    <x v="978"/>
    <n v="609.72497599999997"/>
    <n v="1.1437293417639424E-2"/>
    <n v="4.5766957856919355"/>
    <n v="65.300003000000004"/>
    <n v="8.373659232450569"/>
    <x v="0"/>
    <x v="4"/>
  </r>
  <r>
    <x v="982"/>
    <n v="614"/>
    <n v="625.29998799999998"/>
    <n v="610.15002400000003"/>
    <n v="620.59997599999997"/>
    <n v="616.76843299999996"/>
    <x v="982"/>
    <x v="979"/>
    <n v="619.67498799999998"/>
    <n v="1.1186900771435793E-2"/>
    <n v="4.5844395021634536"/>
    <n v="65.300003000000004"/>
    <n v="8.5038276797628924"/>
    <x v="0"/>
    <x v="4"/>
  </r>
  <r>
    <x v="983"/>
    <n v="622.65002400000003"/>
    <n v="623.59997599999997"/>
    <n v="616.20001200000002"/>
    <n v="621.65002400000003"/>
    <n v="617.81201199999998"/>
    <x v="983"/>
    <x v="980"/>
    <n v="617.70001200000002"/>
    <n v="1.16522485327129E-2"/>
    <n v="4.6146753120350255"/>
    <n v="65.300003000000004"/>
    <n v="8.5199080465585872"/>
    <x v="0"/>
    <x v="4"/>
  </r>
  <r>
    <x v="984"/>
    <n v="621"/>
    <n v="631"/>
    <n v="617.70001200000002"/>
    <n v="625.75"/>
    <n v="621.88671899999997"/>
    <x v="984"/>
    <x v="981"/>
    <n v="620.77499399999999"/>
    <n v="1.1586683965980676E-2"/>
    <n v="4.6404865203324643"/>
    <n v="65.300003000000004"/>
    <n v="8.5826948124336209"/>
    <x v="0"/>
    <x v="4"/>
  </r>
  <r>
    <x v="985"/>
    <n v="627.95001200000002"/>
    <n v="634.45001200000002"/>
    <n v="626.25"/>
    <n v="629.25"/>
    <n v="625.36505099999999"/>
    <x v="985"/>
    <x v="982"/>
    <n v="624.875"/>
    <n v="1.1553267045666992E-2"/>
    <n v="4.7157078444377154"/>
    <n v="65.300003000000004"/>
    <n v="8.6362935848563431"/>
    <x v="0"/>
    <x v="4"/>
  </r>
  <r>
    <x v="986"/>
    <n v="636"/>
    <n v="642.5"/>
    <n v="633.34997599999997"/>
    <n v="639.45001200000002"/>
    <n v="635.50213599999995"/>
    <x v="986"/>
    <x v="983"/>
    <n v="629.82501200000002"/>
    <n v="1.109169402223421E-2"/>
    <n v="4.7278757200055077"/>
    <n v="65.300003000000004"/>
    <n v="8.7924959053983489"/>
    <x v="0"/>
    <x v="4"/>
  </r>
  <r>
    <x v="987"/>
    <n v="640"/>
    <n v="665.40002400000003"/>
    <n v="639"/>
    <n v="641.09997599999997"/>
    <n v="637.14190699999995"/>
    <x v="987"/>
    <x v="984"/>
    <n v="627.5"/>
    <n v="1.1193276400750341E-2"/>
    <n v="4.747050025941749"/>
    <n v="65.300003000000004"/>
    <n v="8.8177633468102581"/>
    <x v="0"/>
    <x v="4"/>
  </r>
  <r>
    <x v="988"/>
    <n v="647"/>
    <n v="648.45001200000002"/>
    <n v="636.75"/>
    <n v="643.70001200000002"/>
    <n v="639.72589100000005"/>
    <x v="988"/>
    <x v="985"/>
    <n v="627.32501200000002"/>
    <n v="1.1823972695827221E-2"/>
    <n v="4.685102949036752"/>
    <n v="65.300003000000004"/>
    <n v="8.8575801290545098"/>
    <x v="0"/>
    <x v="4"/>
  </r>
  <r>
    <x v="989"/>
    <n v="646"/>
    <n v="646"/>
    <n v="631.79998799999998"/>
    <n v="635.29998799999998"/>
    <n v="633.34551999999996"/>
    <x v="989"/>
    <x v="986"/>
    <n v="620.19998199999998"/>
    <n v="1.1817286067225258E-2"/>
    <n v="4.751474627515881"/>
    <n v="65.300003000000004"/>
    <n v="8.7289427077055404"/>
    <x v="0"/>
    <x v="4"/>
  </r>
  <r>
    <x v="990"/>
    <n v="640.20001200000002"/>
    <n v="645.54998799999998"/>
    <n v="635.90002400000003"/>
    <n v="644.29998799999998"/>
    <n v="642.31787099999997"/>
    <x v="990"/>
    <x v="987"/>
    <n v="623.35000600000001"/>
    <n v="1.2174261808548732E-2"/>
    <n v="4.7466813828902135"/>
    <n v="65.300003000000004"/>
    <n v="8.8667681225068229"/>
    <x v="0"/>
    <x v="4"/>
  </r>
  <r>
    <x v="991"/>
    <n v="645"/>
    <n v="652.90002400000003"/>
    <n v="642"/>
    <n v="643.65002400000003"/>
    <n v="641.66986099999997"/>
    <x v="991"/>
    <x v="988"/>
    <n v="625.40002400000003"/>
    <n v="1.2294258298472556E-2"/>
    <n v="4.5918141331055784"/>
    <n v="65.300003000000004"/>
    <n v="8.8568146160728336"/>
    <x v="1"/>
    <x v="4"/>
  </r>
  <r>
    <x v="992"/>
    <n v="644"/>
    <n v="644.29998799999998"/>
    <n v="616.45001200000002"/>
    <n v="622.65002400000003"/>
    <n v="620.73449700000003"/>
    <x v="992"/>
    <x v="989"/>
    <n v="614.10000600000001"/>
    <n v="1.0739058606147338E-2"/>
    <n v="4.5645279101241432"/>
    <n v="65.300003000000004"/>
    <n v="8.5352219815365089"/>
    <x v="1"/>
    <x v="4"/>
  </r>
  <r>
    <x v="993"/>
    <n v="623"/>
    <n v="626.45001200000002"/>
    <n v="614.15002400000003"/>
    <n v="618.95001200000002"/>
    <n v="617.04583700000001"/>
    <x v="993"/>
    <x v="990"/>
    <n v="609.97500600000001"/>
    <n v="1.1026290945271697E-2"/>
    <n v="4.5353980294071761"/>
    <n v="65.300003000000004"/>
    <n v="8.4785602383509833"/>
    <x v="1"/>
    <x v="4"/>
  </r>
  <r>
    <x v="994"/>
    <n v="624.84997599999997"/>
    <n v="625"/>
    <n v="613.29998799999998"/>
    <n v="615"/>
    <n v="613.10797100000002"/>
    <x v="994"/>
    <x v="991"/>
    <n v="613.10000600000001"/>
    <n v="1.1062656495298182E-2"/>
    <n v="4.4948375592254859"/>
    <n v="65.300003000000004"/>
    <n v="8.4180700114209781"/>
    <x v="1"/>
    <x v="4"/>
  </r>
  <r>
    <x v="995"/>
    <n v="619"/>
    <n v="619"/>
    <n v="608.5"/>
    <n v="609.5"/>
    <n v="607.62493900000004"/>
    <x v="995"/>
    <x v="992"/>
    <n v="609.25"/>
    <n v="1.0928361548053274E-2"/>
    <n v="4.4786132826572382"/>
    <n v="65.300003000000004"/>
    <n v="8.3338433690424161"/>
    <x v="1"/>
    <x v="4"/>
  </r>
  <r>
    <x v="996"/>
    <n v="612.54998799999998"/>
    <n v="614.75"/>
    <n v="605.25"/>
    <n v="607.29998799999998"/>
    <n v="605.43164100000001"/>
    <x v="996"/>
    <x v="993"/>
    <n v="609.22500600000001"/>
    <n v="1.1463922912855362E-2"/>
    <n v="4.5910764045246522"/>
    <n v="65.300003000000004"/>
    <n v="8.3001525283237712"/>
    <x v="1"/>
    <x v="4"/>
  </r>
  <r>
    <x v="997"/>
    <n v="610.59997599999997"/>
    <n v="624"/>
    <n v="605.34997599999997"/>
    <n v="622.54998799999998"/>
    <n v="620.63476600000001"/>
    <x v="997"/>
    <x v="994"/>
    <n v="616.39999399999999"/>
    <n v="1.0715274150362516E-2"/>
    <n v="4.559365579969084"/>
    <n v="65.300003000000004"/>
    <n v="8.5336900367370561"/>
    <x v="1"/>
    <x v="4"/>
  </r>
  <r>
    <x v="998"/>
    <n v="623"/>
    <n v="628.29998799999998"/>
    <n v="598"/>
    <n v="618.25"/>
    <n v="616.34802200000001"/>
    <x v="998"/>
    <x v="995"/>
    <n v="616.57501200000002"/>
    <n v="1.065097469653113E-2"/>
    <n v="4.5117991218968028"/>
    <n v="65.300003000000004"/>
    <n v="8.4678403000992191"/>
    <x v="1"/>
    <x v="4"/>
  </r>
  <r>
    <x v="999"/>
    <n v="619.75"/>
    <n v="624.75"/>
    <n v="610"/>
    <n v="611.79998799999998"/>
    <n v="609.91784700000005"/>
    <x v="999"/>
    <x v="996"/>
    <n v="619.52499399999999"/>
    <n v="1.0467147923323896E-2"/>
    <n v="4.4789819257087728"/>
    <n v="65.300003000000004"/>
    <n v="8.3690652357244133"/>
    <x v="1"/>
    <x v="4"/>
  </r>
  <r>
    <x v="1000"/>
    <n v="612"/>
    <n v="612"/>
    <n v="594.5"/>
    <n v="607.34997599999997"/>
    <n v="605.48150599999997"/>
    <x v="1000"/>
    <x v="997"/>
    <n v="621.09997599999997"/>
    <n v="1.036409545711052E-2"/>
    <n v="4.5630528954401459"/>
    <n v="65.300003000000004"/>
    <n v="8.3009180413054473"/>
    <x v="1"/>
    <x v="4"/>
  </r>
  <r>
    <x v="1001"/>
    <n v="606.70001200000002"/>
    <n v="621.34997599999997"/>
    <n v="597.29998799999998"/>
    <n v="618.75"/>
    <n v="616.84643600000004"/>
    <x v="1001"/>
    <x v="998"/>
    <n v="619.77499399999999"/>
    <n v="9.9540158607475428E-3"/>
    <n v="4.5261797407295186"/>
    <n v="65.300003000000004"/>
    <n v="8.4754972675881799"/>
    <x v="1"/>
    <x v="4"/>
  </r>
  <r>
    <x v="1002"/>
    <n v="620"/>
    <n v="622"/>
    <n v="611"/>
    <n v="613.75"/>
    <n v="611.86181599999998"/>
    <x v="1002"/>
    <x v="999"/>
    <n v="619.82501200000002"/>
    <n v="1.0938994993028453E-2"/>
    <n v="4.5412976456653045"/>
    <n v="65.300003000000004"/>
    <n v="8.3989275926985769"/>
    <x v="1"/>
    <x v="4"/>
  </r>
  <r>
    <x v="1003"/>
    <n v="612.79998799999998"/>
    <n v="620.09997599999997"/>
    <n v="610.90002400000003"/>
    <n v="615.79998799999998"/>
    <n v="613.90551800000003"/>
    <x v="1003"/>
    <x v="1000"/>
    <n v="620.19998199999998"/>
    <n v="1.132886286209701E-2"/>
    <n v="4.5759584995888662"/>
    <n v="65.300003000000004"/>
    <n v="8.4303209756360946"/>
    <x v="1"/>
    <x v="4"/>
  </r>
  <r>
    <x v="1004"/>
    <n v="617"/>
    <n v="623.29998799999998"/>
    <n v="614.79998799999998"/>
    <n v="620.5"/>
    <n v="618.59106399999996"/>
    <x v="1004"/>
    <x v="1001"/>
    <n v="627.375"/>
    <n v="1.1425386471276932E-2"/>
    <n v="4.5737461988017998"/>
    <n v="65.300003000000004"/>
    <n v="8.5022966537995401"/>
    <x v="1"/>
    <x v="4"/>
  </r>
  <r>
    <x v="1005"/>
    <n v="621.79998799999998"/>
    <n v="626.5"/>
    <n v="618.59997599999997"/>
    <n v="620.20001200000002"/>
    <n v="618.29199200000005"/>
    <x v="1005"/>
    <x v="1002"/>
    <n v="630.42501800000002"/>
    <n v="1.157266915302335E-2"/>
    <n v="4.5272861123619803"/>
    <n v="65.300003000000004"/>
    <n v="8.4977026570733845"/>
    <x v="1"/>
    <x v="4"/>
  </r>
  <r>
    <x v="1006"/>
    <n v="622.75"/>
    <n v="622.75"/>
    <n v="613.15002400000003"/>
    <n v="613.90002400000003"/>
    <n v="612.01141399999995"/>
    <x v="1006"/>
    <x v="1003"/>
    <n v="626.20001200000002"/>
    <n v="1.1437435348957307E-2"/>
    <n v="4.5055308625871389"/>
    <n v="65.300003000000004"/>
    <n v="8.4012250504797059"/>
    <x v="1"/>
    <x v="4"/>
  </r>
  <r>
    <x v="1007"/>
    <n v="618"/>
    <n v="619"/>
    <n v="609.65002400000003"/>
    <n v="610.95001200000002"/>
    <n v="609.07043499999997"/>
    <x v="1007"/>
    <x v="1004"/>
    <n v="619"/>
    <n v="1.1508384407711021E-2"/>
    <n v="4.4623890060889906"/>
    <n v="65.300003000000004"/>
    <n v="8.3560487585276206"/>
    <x v="1"/>
    <x v="4"/>
  </r>
  <r>
    <x v="1008"/>
    <n v="610.84997599999997"/>
    <n v="616.70001200000002"/>
    <n v="593.29998799999998"/>
    <n v="605.09997599999997"/>
    <n v="603.23840299999995"/>
    <x v="1008"/>
    <x v="1005"/>
    <n v="612.77499399999999"/>
    <n v="1.1961036593323301E-2"/>
    <n v="4.4424778565275371"/>
    <n v="65.300003000000004"/>
    <n v="8.266461687605128"/>
    <x v="1"/>
    <x v="4"/>
  </r>
  <r>
    <x v="1009"/>
    <n v="605.40002400000003"/>
    <n v="608.5"/>
    <n v="601.54998799999998"/>
    <n v="602.40002400000003"/>
    <n v="600.54675299999997"/>
    <x v="1009"/>
    <x v="1006"/>
    <n v="610.55001800000002"/>
    <n v="1.1929377543997808E-2"/>
    <n v="4.4775073535026326"/>
    <n v="65.300003000000004"/>
    <n v="8.2251147982336228"/>
    <x v="1"/>
    <x v="4"/>
  </r>
  <r>
    <x v="1010"/>
    <n v="603.59997599999997"/>
    <n v="610.5"/>
    <n v="603.59997599999997"/>
    <n v="607.15002400000003"/>
    <n v="605.28216599999996"/>
    <x v="1010"/>
    <x v="1007"/>
    <n v="613.47500600000001"/>
    <n v="1.1886805501767539E-2"/>
    <n v="4.4657076785085179"/>
    <n v="65.300003000000004"/>
    <n v="8.2978559893787445"/>
    <x v="1"/>
    <x v="4"/>
  </r>
  <r>
    <x v="1011"/>
    <n v="611.20001200000002"/>
    <n v="612.90002400000003"/>
    <n v="605"/>
    <n v="605.54998799999998"/>
    <n v="603.68707300000005"/>
    <x v="1011"/>
    <x v="1008"/>
    <n v="612.85000600000001"/>
    <n v="1.4481190650453318E-2"/>
    <n v="4.4321531962174179"/>
    <n v="65.300003000000004"/>
    <n v="8.2733531421124109"/>
    <x v="1"/>
    <x v="4"/>
  </r>
  <r>
    <x v="1012"/>
    <n v="608.79998799999998"/>
    <n v="609.65002400000003"/>
    <n v="599.04998799999998"/>
    <n v="601"/>
    <n v="599.15106200000002"/>
    <x v="1012"/>
    <x v="1009"/>
    <n v="607.54998799999998"/>
    <n v="1.4365250558076477E-2"/>
    <n v="4.5073745203226689"/>
    <n v="65.300003000000004"/>
    <n v="8.2036749217300944"/>
    <x v="1"/>
    <x v="4"/>
  </r>
  <r>
    <x v="1013"/>
    <n v="604.20001200000002"/>
    <n v="614.90002400000003"/>
    <n v="601.90002400000003"/>
    <n v="611.20001200000002"/>
    <n v="609.31970200000001"/>
    <x v="1013"/>
    <x v="1010"/>
    <n v="620.70001200000002"/>
    <n v="1.4551584275489778E-2"/>
    <n v="4.4911502437544213"/>
    <n v="65.300003000000004"/>
    <n v="8.3598772422721002"/>
    <x v="2"/>
    <x v="4"/>
  </r>
  <r>
    <x v="1014"/>
    <n v="615.59997599999997"/>
    <n v="615.59997599999997"/>
    <n v="606"/>
    <n v="609"/>
    <n v="607.12646500000005"/>
    <x v="1014"/>
    <x v="1011"/>
    <n v="614.72500600000001"/>
    <n v="1.4829922085797574E-2"/>
    <n v="4.5070058772711334"/>
    <n v="65.300003000000004"/>
    <n v="8.326186401553457"/>
    <x v="2"/>
    <x v="4"/>
  </r>
  <r>
    <x v="1015"/>
    <n v="610"/>
    <n v="618.90002400000003"/>
    <n v="608.04998799999998"/>
    <n v="611.15002400000003"/>
    <n v="609.26983600000005"/>
    <x v="1015"/>
    <x v="1012"/>
    <n v="612.375"/>
    <n v="1.4838349312686261E-2"/>
    <n v="4.5003685324320779"/>
    <n v="65.300003000000004"/>
    <n v="8.3591117292904258"/>
    <x v="2"/>
    <x v="4"/>
  </r>
  <r>
    <x v="1016"/>
    <n v="611.15002400000003"/>
    <n v="612.54998799999998"/>
    <n v="605.59997599999997"/>
    <n v="610.25"/>
    <n v="608.37261999999998"/>
    <x v="1016"/>
    <x v="1013"/>
    <n v="614.92498799999998"/>
    <n v="1.4964856186490374E-2"/>
    <n v="4.5346607433041042"/>
    <n v="65.300003000000004"/>
    <n v="8.3453288202758564"/>
    <x v="2"/>
    <x v="4"/>
  </r>
  <r>
    <x v="1017"/>
    <n v="610.90002400000003"/>
    <n v="616.5"/>
    <n v="609.04998799999998"/>
    <n v="614.90002400000003"/>
    <n v="613.00830099999996"/>
    <x v="1017"/>
    <x v="1014"/>
    <n v="618.67501800000002"/>
    <n v="1.5708884480090057E-2"/>
    <n v="4.6257372584482113"/>
    <n v="65.300003000000004"/>
    <n v="8.4165389854576258"/>
    <x v="2"/>
    <x v="4"/>
  </r>
  <r>
    <x v="1018"/>
    <n v="617.95001200000002"/>
    <n v="628.90002400000003"/>
    <n v="614.20001200000002"/>
    <n v="627.25"/>
    <n v="625.32031300000006"/>
    <x v="1018"/>
    <x v="1015"/>
    <n v="622.29998799999998"/>
    <n v="1.5597854167064227E-2"/>
    <n v="4.681784276617222"/>
    <n v="65.300003000000004"/>
    <n v="8.6056657149005016"/>
    <x v="2"/>
    <x v="4"/>
  </r>
  <r>
    <x v="1019"/>
    <n v="634.65002400000003"/>
    <n v="635.40002400000003"/>
    <n v="630.5"/>
    <n v="634.84997599999997"/>
    <n v="632.89691200000004"/>
    <x v="1019"/>
    <x v="1016"/>
    <n v="632.69998199999998"/>
    <n v="1.5793022913267986E-2"/>
    <n v="4.5781708003759309"/>
    <n v="65.300003000000004"/>
    <n v="8.7220512531982557"/>
    <x v="2"/>
    <x v="4"/>
  </r>
  <r>
    <x v="1020"/>
    <n v="638"/>
    <n v="639"/>
    <n v="615.25"/>
    <n v="620.79998799999998"/>
    <n v="618.89013699999998"/>
    <x v="1020"/>
    <x v="1017"/>
    <n v="627.39999399999999"/>
    <n v="1.5799963595040056E-2"/>
    <n v="4.6157816836674854"/>
    <n v="65.300003000000004"/>
    <n v="8.5068906505256958"/>
    <x v="2"/>
    <x v="4"/>
  </r>
  <r>
    <x v="1021"/>
    <n v="621"/>
    <n v="628.5"/>
    <n v="619.54998799999998"/>
    <n v="625.90002400000003"/>
    <n v="623.97448699999995"/>
    <x v="1021"/>
    <x v="1018"/>
    <n v="631.42501800000002"/>
    <n v="1.6183969622773294E-2"/>
    <n v="4.6061943094604372"/>
    <n v="65.300003000000004"/>
    <n v="8.5849922702147499"/>
    <x v="2"/>
    <x v="4"/>
  </r>
  <r>
    <x v="1022"/>
    <n v="628.09997599999997"/>
    <n v="630.79998799999998"/>
    <n v="623.29998799999998"/>
    <n v="624.59997599999997"/>
    <n v="622.678406"/>
    <x v="1022"/>
    <x v="1019"/>
    <n v="645.84997599999997"/>
    <n v="1.6177941820253249E-2"/>
    <n v="4.6773596750430908"/>
    <n v="65.300003000000004"/>
    <n v="8.5650834196745738"/>
    <x v="2"/>
    <x v="4"/>
  </r>
  <r>
    <x v="1023"/>
    <n v="628.70001200000002"/>
    <n v="636.5"/>
    <n v="627.15002400000003"/>
    <n v="634.25"/>
    <n v="632.298767"/>
    <x v="1023"/>
    <x v="1020"/>
    <n v="650.22500600000001"/>
    <n v="1.5926126523881718E-2"/>
    <n v="4.7245574900638374"/>
    <n v="65.300003000000004"/>
    <n v="8.7128632597459443"/>
    <x v="2"/>
    <x v="4"/>
  </r>
  <r>
    <x v="1024"/>
    <n v="635.90002400000003"/>
    <n v="644.20001200000002"/>
    <n v="633.15002400000003"/>
    <n v="640.65002400000003"/>
    <n v="638.67907700000001"/>
    <x v="1024"/>
    <x v="1021"/>
    <n v="648.17501800000002"/>
    <n v="1.602727609560238E-2"/>
    <n v="4.7087018565471253"/>
    <n v="65.300003000000004"/>
    <n v="8.8108728111390739"/>
    <x v="2"/>
    <x v="4"/>
  </r>
  <r>
    <x v="1025"/>
    <n v="640.70001200000002"/>
    <n v="647"/>
    <n v="637"/>
    <n v="638.5"/>
    <n v="636.535706"/>
    <x v="1025"/>
    <x v="1022"/>
    <n v="653.5"/>
    <n v="1.6325553745840937E-2"/>
    <n v="4.6242622437642167"/>
    <n v="65.300003000000004"/>
    <n v="8.7779474834021052"/>
    <x v="2"/>
    <x v="4"/>
  </r>
  <r>
    <x v="1026"/>
    <n v="638.5"/>
    <n v="641.70001200000002"/>
    <n v="624"/>
    <n v="627.04998799999998"/>
    <n v="625.12091099999998"/>
    <x v="1026"/>
    <x v="1023"/>
    <n v="647.92498799999998"/>
    <n v="1.5958737535149512E-2"/>
    <n v="4.5755898565373316"/>
    <n v="65.300003000000004"/>
    <n v="8.6026027441376982"/>
    <x v="2"/>
    <x v="4"/>
  </r>
  <r>
    <x v="1027"/>
    <n v="628"/>
    <n v="630.79998799999998"/>
    <n v="619"/>
    <n v="620.45001200000002"/>
    <n v="618.54125999999997"/>
    <x v="1027"/>
    <x v="1024"/>
    <n v="641.82501200000002"/>
    <n v="1.5816929789708552E-2"/>
    <n v="4.5626842523886122"/>
    <n v="65.300003000000004"/>
    <n v="8.501531140817864"/>
    <x v="2"/>
    <x v="4"/>
  </r>
  <r>
    <x v="1028"/>
    <n v="623.84997599999997"/>
    <n v="625.20001200000002"/>
    <n v="617.90002400000003"/>
    <n v="618.70001200000002"/>
    <n v="616.79663100000005"/>
    <x v="1028"/>
    <x v="1025"/>
    <n v="633.02499399999999"/>
    <n v="1.5826962694882398E-2"/>
    <n v="4.570796169433808"/>
    <n v="65.300003000000004"/>
    <n v="8.4747317546065037"/>
    <x v="2"/>
    <x v="4"/>
  </r>
  <r>
    <x v="1029"/>
    <n v="618.70001200000002"/>
    <n v="625.70001200000002"/>
    <n v="617.95001200000002"/>
    <n v="619.79998799999998"/>
    <n v="617.89318800000001"/>
    <x v="1029"/>
    <x v="1026"/>
    <n v="628.82498199999998"/>
    <n v="1.5915956004291583E-2"/>
    <n v="4.5733775557502661"/>
    <n v="65.300003000000004"/>
    <n v="8.4915767155477759"/>
    <x v="2"/>
    <x v="4"/>
  </r>
  <r>
    <x v="1030"/>
    <n v="619.95001200000002"/>
    <n v="621.90002400000003"/>
    <n v="616.75"/>
    <n v="620.15002400000003"/>
    <n v="618.24218800000006"/>
    <x v="1030"/>
    <x v="1027"/>
    <n v="623.35000600000001"/>
    <n v="1.5915431689895721E-2"/>
    <n v="4.5287606845681214"/>
    <n v="65.300003000000004"/>
    <n v="8.4969371440917083"/>
    <x v="2"/>
    <x v="4"/>
  </r>
  <r>
    <x v="1031"/>
    <n v="622.90002400000003"/>
    <n v="623.79998799999998"/>
    <n v="612.25"/>
    <n v="614.09997599999997"/>
    <n v="612.21075399999995"/>
    <x v="1031"/>
    <x v="1028"/>
    <n v="627.57498199999998"/>
    <n v="1.5768169414998069E-2"/>
    <n v="4.6474925082230563"/>
    <n v="65.300003000000004"/>
    <n v="8.4042871024064105"/>
    <x v="2"/>
    <x v="4"/>
  </r>
  <r>
    <x v="1032"/>
    <n v="618.70001200000002"/>
    <n v="633"/>
    <n v="617"/>
    <n v="630.20001200000002"/>
    <n v="628.26122999999995"/>
    <x v="1032"/>
    <x v="1029"/>
    <n v="629.35000600000001"/>
    <n v="1.5865707386611933E-2"/>
    <n v="4.5755898565373325"/>
    <n v="65.300003000000004"/>
    <n v="8.6508420068525869"/>
    <x v="2"/>
    <x v="4"/>
  </r>
  <r>
    <x v="1033"/>
    <n v="632.59997599999997"/>
    <n v="632.65002400000003"/>
    <n v="618.59997599999997"/>
    <n v="620.45001200000002"/>
    <n v="618.54125999999997"/>
    <x v="1033"/>
    <x v="1030"/>
    <n v="624.55001800000002"/>
    <n v="1.5623184626578876E-2"/>
    <n v="4.5250733690970586"/>
    <n v="65.300003000000004"/>
    <n v="8.501531140817864"/>
    <x v="3"/>
    <x v="4"/>
  </r>
  <r>
    <x v="1034"/>
    <n v="620.79998799999998"/>
    <n v="620.79998799999998"/>
    <n v="608.29998799999998"/>
    <n v="613.59997599999997"/>
    <n v="611.71227999999996"/>
    <x v="1034"/>
    <x v="1031"/>
    <n v="620.64999399999999"/>
    <n v="1.5394376393324763E-2"/>
    <n v="4.5693211547498107"/>
    <n v="65.300003000000004"/>
    <n v="8.3966301349174497"/>
    <x v="3"/>
    <x v="4"/>
  </r>
  <r>
    <x v="1035"/>
    <n v="619"/>
    <n v="621.34997599999997"/>
    <n v="614.65002400000003"/>
    <n v="619.59997599999997"/>
    <n v="617.69378700000004"/>
    <x v="1035"/>
    <x v="1032"/>
    <n v="628.02499399999999"/>
    <n v="1.5563105594419563E-2"/>
    <n v="4.590339118421582"/>
    <n v="65.300003000000004"/>
    <n v="8.4885137447849708"/>
    <x v="3"/>
    <x v="4"/>
  </r>
  <r>
    <x v="1036"/>
    <n v="627"/>
    <n v="627.34997599999997"/>
    <n v="620"/>
    <n v="622.45001200000002"/>
    <n v="620.53509499999996"/>
    <x v="1036"/>
    <x v="1033"/>
    <n v="634.97500600000001"/>
    <n v="1.5629921799886318E-2"/>
    <n v="4.5527282351300276"/>
    <n v="65.300003000000004"/>
    <n v="8.5321590107737038"/>
    <x v="3"/>
    <x v="4"/>
  </r>
  <r>
    <x v="1037"/>
    <n v="620.79998799999998"/>
    <n v="622"/>
    <n v="613.70001200000002"/>
    <n v="617.34997599999997"/>
    <n v="615.45074499999998"/>
    <x v="1037"/>
    <x v="1034"/>
    <n v="631.69998199999998"/>
    <n v="1.5502006100679618E-2"/>
    <n v="4.6500734520616556"/>
    <n v="65.300003000000004"/>
    <n v="8.4540573910846515"/>
    <x v="3"/>
    <x v="4"/>
  </r>
  <r>
    <x v="1038"/>
    <n v="620"/>
    <n v="632.5"/>
    <n v="617.59997599999997"/>
    <n v="630.54998799999998"/>
    <n v="628.61016800000004"/>
    <x v="1038"/>
    <x v="1035"/>
    <n v="637.77499399999999"/>
    <n v="1.5148918822662533E-2"/>
    <n v="4.6755160173075598"/>
    <n v="65.300003000000004"/>
    <n v="8.6562015165604187"/>
    <x v="3"/>
    <x v="4"/>
  </r>
  <r>
    <x v="1039"/>
    <n v="633"/>
    <n v="637.79998799999998"/>
    <n v="632.59997599999997"/>
    <n v="634"/>
    <n v="632.04956100000004"/>
    <x v="1039"/>
    <x v="1036"/>
    <n v="638.27499399999999"/>
    <n v="1.5289885824416958E-2"/>
    <n v="4.6972712670824013"/>
    <n v="65.300003000000004"/>
    <n v="8.709034776001463"/>
    <x v="3"/>
    <x v="4"/>
  </r>
  <r>
    <x v="1040"/>
    <n v="637"/>
    <n v="640.20001200000002"/>
    <n v="635.04998799999998"/>
    <n v="636.95001200000002"/>
    <n v="634.99047900000005"/>
    <x v="1040"/>
    <x v="1037"/>
    <n v="643.14999399999999"/>
    <n v="1.64457802486777E-2"/>
    <n v="4.9196161245007701"/>
    <n v="65.300003000000004"/>
    <n v="8.7542110679535483"/>
    <x v="3"/>
    <x v="4"/>
  </r>
  <r>
    <x v="1041"/>
    <n v="633.95001200000002"/>
    <n v="669"/>
    <n v="633"/>
    <n v="667.09997599999997"/>
    <n v="665.04766800000004"/>
    <x v="1041"/>
    <x v="1038"/>
    <n v="659.07498199999998"/>
    <n v="1.4619510009566433E-2"/>
    <n v="4.9129792221395716"/>
    <n v="65.300003000000004"/>
    <n v="9.2159256562361858"/>
    <x v="3"/>
    <x v="4"/>
  </r>
  <r>
    <x v="1042"/>
    <n v="668.54998799999998"/>
    <n v="677.79998799999998"/>
    <n v="661.25"/>
    <n v="666.20001200000002"/>
    <n v="664.15051300000005"/>
    <x v="1042"/>
    <x v="1039"/>
    <n v="659.72500600000001"/>
    <n v="1.4735130367777802E-2"/>
    <n v="4.8355455972472541"/>
    <n v="65.300003000000004"/>
    <n v="9.2021436660577169"/>
    <x v="3"/>
    <x v="4"/>
  </r>
  <r>
    <x v="1043"/>
    <n v="670"/>
    <n v="670.90002400000003"/>
    <n v="654.65002400000003"/>
    <n v="655.70001200000002"/>
    <n v="653.68280000000004"/>
    <x v="1043"/>
    <x v="1040"/>
    <n v="663.625"/>
    <n v="1.4364338960356956E-2"/>
    <n v="4.9299407848108885"/>
    <n v="65.300003000000004"/>
    <n v="9.0413473487895537"/>
    <x v="3"/>
    <x v="4"/>
  </r>
  <r>
    <x v="1044"/>
    <n v="658.59997599999997"/>
    <n v="672.25"/>
    <n v="653.79998799999998"/>
    <n v="668.5"/>
    <n v="666.44341999999995"/>
    <x v="1044"/>
    <x v="1041"/>
    <n v="674.45001200000002"/>
    <n v="1.4005319871278683E-2"/>
    <n v="4.932153085597955"/>
    <n v="65.300003000000004"/>
    <n v="9.2373655327397142"/>
    <x v="3"/>
    <x v="4"/>
  </r>
  <r>
    <x v="1045"/>
    <n v="662.95001200000002"/>
    <n v="672.29998799999998"/>
    <n v="658.59997599999997"/>
    <n v="668.79998799999998"/>
    <n v="666.74249299999997"/>
    <x v="1045"/>
    <x v="1042"/>
    <n v="675.17498799999998"/>
    <n v="1.401199020352595E-2"/>
    <n v="4.8908553293131956"/>
    <n v="65.300003000000004"/>
    <n v="9.2419595294658698"/>
    <x v="3"/>
    <x v="4"/>
  </r>
  <r>
    <x v="1046"/>
    <n v="666.65002400000003"/>
    <n v="676.40002400000003"/>
    <n v="660.5"/>
    <n v="663.20001200000002"/>
    <n v="661.15972899999997"/>
    <x v="1046"/>
    <x v="1043"/>
    <n v="668.75"/>
    <n v="1.4202175473872602E-2"/>
    <n v="4.7739671633937926"/>
    <n v="65.300003000000004"/>
    <n v="9.1562018611239555"/>
    <x v="3"/>
    <x v="4"/>
  </r>
  <r>
    <x v="1047"/>
    <n v="663.65002400000003"/>
    <n v="667.25"/>
    <n v="645"/>
    <n v="647.34997599999997"/>
    <n v="645.35845900000004"/>
    <x v="1047"/>
    <x v="1044"/>
    <n v="664.52499399999999"/>
    <n v="1.3291971183655495E-2"/>
    <n v="4.7039081694436007"/>
    <n v="65.300003000000004"/>
    <n v="8.9134754404222605"/>
    <x v="3"/>
    <x v="4"/>
  </r>
  <r>
    <x v="1048"/>
    <n v="650"/>
    <n v="651.90002400000003"/>
    <n v="636.04998799999998"/>
    <n v="637.84997599999997"/>
    <n v="635.88769500000001"/>
    <x v="1048"/>
    <x v="1045"/>
    <n v="659.52499399999999"/>
    <n v="1.3103937409865594E-2"/>
    <n v="4.6205749282931539"/>
    <n v="65.300003000000004"/>
    <n v="8.7679930581320171"/>
    <x v="3"/>
    <x v="4"/>
  </r>
  <r>
    <x v="1049"/>
    <n v="635"/>
    <n v="635.65002400000003"/>
    <n v="624.15002400000003"/>
    <n v="626.54998799999998"/>
    <n v="624.62243699999999"/>
    <x v="1049"/>
    <x v="1046"/>
    <n v="653.25"/>
    <n v="1.2476100856962059E-2"/>
    <n v="4.7275070769539731"/>
    <n v="65.300003000000004"/>
    <n v="8.5949457766487374"/>
    <x v="3"/>
    <x v="4"/>
  </r>
  <r>
    <x v="1050"/>
    <n v="630"/>
    <n v="643.95001200000002"/>
    <n v="628.45001200000002"/>
    <n v="641.04998799999998"/>
    <n v="639.07781999999997"/>
    <x v="1050"/>
    <x v="1047"/>
    <n v="657.375"/>
    <n v="1.2169253499190106E-2"/>
    <n v="4.6349555471258697"/>
    <n v="65.300003000000004"/>
    <n v="8.8169978338285819"/>
    <x v="3"/>
    <x v="4"/>
  </r>
  <r>
    <x v="1051"/>
    <n v="643.79998799999998"/>
    <n v="643.79998799999998"/>
    <n v="621.84997599999997"/>
    <n v="628.5"/>
    <n v="626.56646699999999"/>
    <x v="1051"/>
    <x v="1048"/>
    <n v="663"/>
    <n v="1.1352603902340124E-2"/>
    <n v="4.6360619187583314"/>
    <n v="65.300003000000004"/>
    <n v="8.6248081336229028"/>
    <x v="3"/>
    <x v="4"/>
  </r>
  <r>
    <x v="1052"/>
    <n v="642"/>
    <n v="642"/>
    <n v="627.29998799999998"/>
    <n v="628.65002400000003"/>
    <n v="626.716003"/>
    <x v="1052"/>
    <x v="1049"/>
    <n v="670.5"/>
    <n v="1.1367395746527837E-2"/>
    <n v="4.6290559308677404"/>
    <n v="65.300003000000004"/>
    <n v="8.62710559140403"/>
    <x v="3"/>
    <x v="4"/>
  </r>
  <r>
    <x v="1053"/>
    <n v="630"/>
    <n v="633.79998799999998"/>
    <n v="626.29998799999998"/>
    <n v="627.70001200000002"/>
    <n v="625.76892099999998"/>
    <x v="1053"/>
    <x v="1050"/>
    <n v="667.05001800000002"/>
    <n v="1.154726439154664E-2"/>
    <n v="4.6935839516113385"/>
    <n v="65.300003000000004"/>
    <n v="8.6125571694077863"/>
    <x v="4"/>
    <x v="4"/>
  </r>
  <r>
    <x v="1054"/>
    <n v="632"/>
    <n v="638.20001200000002"/>
    <n v="630.09997599999997"/>
    <n v="636.45001200000002"/>
    <n v="634.49200399999995"/>
    <x v="1054"/>
    <x v="1051"/>
    <n v="670.95001200000002"/>
    <n v="1.150253418078568E-2"/>
    <n v="4.7750735350262534"/>
    <n v="65.300003000000004"/>
    <n v="8.7465541004645875"/>
    <x v="4"/>
    <x v="4"/>
  </r>
  <r>
    <x v="1055"/>
    <n v="662"/>
    <n v="666"/>
    <n v="646.20001200000002"/>
    <n v="647.5"/>
    <n v="645.50799600000005"/>
    <x v="1055"/>
    <x v="1052"/>
    <n v="676.54998799999998"/>
    <n v="1.1318263396403547E-2"/>
    <n v="4.7643802316646005"/>
    <n v="65.300003000000004"/>
    <n v="8.9157728982033877"/>
    <x v="4"/>
    <x v="4"/>
  </r>
  <r>
    <x v="1056"/>
    <n v="652.84997599999997"/>
    <n v="652.84997599999997"/>
    <n v="643.20001200000002"/>
    <n v="646.04998799999998"/>
    <n v="644.06243900000004"/>
    <x v="1056"/>
    <x v="1053"/>
    <n v="677.5"/>
    <n v="1.3104091902635085E-2"/>
    <n v="4.7566369576709402"/>
    <n v="65.300003000000004"/>
    <n v="8.8935675087181831"/>
    <x v="4"/>
    <x v="4"/>
  </r>
  <r>
    <x v="1057"/>
    <n v="645"/>
    <n v="649.90002400000003"/>
    <n v="643.29998799999998"/>
    <n v="645"/>
    <n v="643.01568599999996"/>
    <x v="1057"/>
    <x v="1054"/>
    <n v="683.72500600000001"/>
    <n v="1.3079595574527132E-2"/>
    <n v="4.7385690233671616"/>
    <n v="65.300003000000004"/>
    <n v="8.8774880607585871"/>
    <x v="4"/>
    <x v="4"/>
  </r>
  <r>
    <x v="1058"/>
    <n v="648"/>
    <n v="649.04998799999998"/>
    <n v="641.90002400000003"/>
    <n v="642.54998799999998"/>
    <n v="640.57324200000005"/>
    <x v="1058"/>
    <x v="1055"/>
    <n v="682.25"/>
    <n v="1.346100034399832E-2"/>
    <n v="4.7887164252780439"/>
    <n v="65.300003000000004"/>
    <n v="8.8399687362954626"/>
    <x v="4"/>
    <x v="4"/>
  </r>
  <r>
    <x v="1059"/>
    <n v="644"/>
    <n v="653.65002400000003"/>
    <n v="642.70001200000002"/>
    <n v="649.34997599999997"/>
    <n v="647.35229500000003"/>
    <x v="1059"/>
    <x v="1056"/>
    <n v="681.94998199999998"/>
    <n v="1.3554598485178078E-2"/>
    <n v="4.8012533863752287"/>
    <n v="65.300003000000004"/>
    <n v="8.9441033103781002"/>
    <x v="4"/>
    <x v="4"/>
  </r>
  <r>
    <x v="1060"/>
    <n v="649.34997599999997"/>
    <n v="652.95001200000002"/>
    <n v="644"/>
    <n v="651.04998799999998"/>
    <n v="649.04705799999999"/>
    <x v="1060"/>
    <x v="1057"/>
    <n v="685.92498799999998"/>
    <n v="1.4368287486254298E-2"/>
    <n v="4.8174776629434763"/>
    <n v="65.300003000000004"/>
    <n v="8.9701371836077843"/>
    <x v="4"/>
    <x v="4"/>
  </r>
  <r>
    <x v="1061"/>
    <n v="653"/>
    <n v="654"/>
    <n v="649.29998799999998"/>
    <n v="653.25"/>
    <n v="651.24029499999995"/>
    <x v="1061"/>
    <x v="1058"/>
    <n v="684.32501200000002"/>
    <n v="1.4564443505737525E-2"/>
    <n v="4.9524333206888018"/>
    <n v="65.300003000000004"/>
    <n v="9.0038280243264293"/>
    <x v="4"/>
    <x v="4"/>
  </r>
  <r>
    <x v="1062"/>
    <n v="660"/>
    <n v="673.5"/>
    <n v="656.54998799999998"/>
    <n v="671.54998799999998"/>
    <n v="669.48400900000001"/>
    <x v="1062"/>
    <x v="1059"/>
    <n v="695.92498799999998"/>
    <n v="1.4965896255519121E-2"/>
    <n v="5.0176990700133262"/>
    <n v="65.300003000000004"/>
    <n v="9.28407285065515"/>
    <x v="4"/>
    <x v="4"/>
  </r>
  <r>
    <x v="1063"/>
    <n v="674"/>
    <n v="685.5"/>
    <n v="670.90002400000003"/>
    <n v="680.40002400000003"/>
    <n v="678.30682400000001"/>
    <x v="1063"/>
    <x v="1060"/>
    <n v="700.07501200000002"/>
    <n v="1.4975000028313597E-2"/>
    <n v="5.0261796301100565"/>
    <n v="65.300003000000004"/>
    <n v="9.4196017265114058"/>
    <x v="4"/>
    <x v="4"/>
  </r>
  <r>
    <x v="1064"/>
    <n v="682.5"/>
    <n v="687.65002400000003"/>
    <n v="679.59997599999997"/>
    <n v="681.54998799999998"/>
    <n v="679.45324700000003"/>
    <x v="1064"/>
    <x v="1061"/>
    <n v="706.97500600000001"/>
    <n v="1.5150471530963485E-2"/>
    <n v="4.9727135557796469"/>
    <n v="65.300003000000004"/>
    <n v="9.4372122004343542"/>
    <x v="4"/>
    <x v="4"/>
  </r>
  <r>
    <x v="1065"/>
    <n v="682"/>
    <n v="686.75"/>
    <n v="670.70001200000002"/>
    <n v="674.29998799999998"/>
    <n v="672.22552499999995"/>
    <x v="1065"/>
    <x v="1062"/>
    <n v="702.54998799999998"/>
    <n v="1.4959573109285418E-2"/>
    <n v="5.0272860017425183"/>
    <n v="65.300003000000004"/>
    <n v="9.3261861718444319"/>
    <x v="4"/>
    <x v="4"/>
  </r>
  <r>
    <x v="1066"/>
    <n v="677"/>
    <n v="683.29998799999998"/>
    <n v="675"/>
    <n v="681.70001200000002"/>
    <n v="679.60278300000004"/>
    <x v="1066"/>
    <x v="1063"/>
    <n v="705.32501200000002"/>
    <n v="1.5118778236207719E-2"/>
    <n v="5.0235986862714554"/>
    <n v="65.300003000000004"/>
    <n v="9.4395096582154814"/>
    <x v="4"/>
    <x v="4"/>
  </r>
  <r>
    <x v="1067"/>
    <n v="683.95001200000002"/>
    <n v="687.34997599999997"/>
    <n v="676.04998799999998"/>
    <n v="681.20001200000002"/>
    <n v="679.10437000000002"/>
    <x v="1067"/>
    <x v="1064"/>
    <n v="693.22500600000001"/>
    <n v="1.5222042442242274E-2"/>
    <n v="5.0143803975937988"/>
    <n v="65.300003000000004"/>
    <n v="9.4318526907265205"/>
    <x v="4"/>
    <x v="4"/>
  </r>
  <r>
    <x v="1068"/>
    <n v="683.20001200000002"/>
    <n v="685.90002400000003"/>
    <n v="677.04998799999998"/>
    <n v="679.95001200000002"/>
    <n v="677.85821499999997"/>
    <x v="1068"/>
    <x v="1065"/>
    <n v="694.39999399999999"/>
    <n v="1.5230239746534148E-2"/>
    <n v="4.9682889542055149"/>
    <n v="65.300003000000004"/>
    <n v="9.4127102720041211"/>
    <x v="4"/>
    <x v="4"/>
  </r>
  <r>
    <x v="1069"/>
    <n v="681.40002400000003"/>
    <n v="681.95001200000002"/>
    <n v="671.25"/>
    <n v="673.70001200000002"/>
    <n v="671.62744099999998"/>
    <x v="1069"/>
    <x v="1066"/>
    <n v="699.20001200000002"/>
    <n v="1.5060257947388767E-2"/>
    <n v="5.1438050821325305"/>
    <n v="65.300003000000004"/>
    <n v="9.3169981783921187"/>
    <x v="4"/>
    <x v="4"/>
  </r>
  <r>
    <x v="1070"/>
    <n v="677.45001200000002"/>
    <n v="699.45001200000002"/>
    <n v="674.25"/>
    <n v="697.5"/>
    <n v="695.35418700000002"/>
    <x v="1070"/>
    <x v="1067"/>
    <n v="708.52499399999999"/>
    <n v="1.403564447080991E-2"/>
    <n v="5.2533181746319508"/>
    <n v="65.300003000000004"/>
    <n v="9.6814696470994015"/>
    <x v="4"/>
    <x v="4"/>
  </r>
  <r>
    <x v="1071"/>
    <n v="702.75"/>
    <n v="714.40002400000003"/>
    <n v="694.34997599999997"/>
    <n v="712.34997599999997"/>
    <n v="710.15850799999998"/>
    <x v="1071"/>
    <x v="1068"/>
    <n v="726.625"/>
    <n v="1.3719395282438625E-2"/>
    <n v="5.2094394745085895"/>
    <n v="65.300003000000004"/>
    <n v="9.9088812139870779"/>
    <x v="4"/>
    <x v="4"/>
  </r>
  <r>
    <x v="1072"/>
    <n v="716.29998799999998"/>
    <n v="717.25"/>
    <n v="697"/>
    <n v="706.40002400000003"/>
    <n v="704.22680700000001"/>
    <x v="1072"/>
    <x v="1069"/>
    <n v="730.15002400000003"/>
    <n v="1.3519569011672405E-2"/>
    <n v="5.2024334866179993"/>
    <n v="65.300003000000004"/>
    <n v="9.8177640359373335"/>
    <x v="4"/>
    <x v="4"/>
  </r>
  <r>
    <x v="1073"/>
    <n v="708"/>
    <n v="711"/>
    <n v="703"/>
    <n v="705.45001200000002"/>
    <n v="703.27972399999999"/>
    <x v="1073"/>
    <x v="1070"/>
    <n v="742.70001200000002"/>
    <n v="1.3591799308343764E-2"/>
    <n v="5.2035394157726031"/>
    <n v="65.300003000000004"/>
    <n v="9.803215613941088"/>
    <x v="5"/>
    <x v="4"/>
  </r>
  <r>
    <x v="1074"/>
    <n v="716"/>
    <n v="717"/>
    <n v="704.79998799999998"/>
    <n v="705.59997599999997"/>
    <n v="703.42926"/>
    <x v="1074"/>
    <x v="1071"/>
    <n v="748.09997599999997"/>
    <n v="1.3574479220376382E-2"/>
    <n v="5.2282446949154373"/>
    <n v="65.300003000000004"/>
    <n v="9.8055121528861164"/>
    <x v="5"/>
    <x v="4"/>
  </r>
  <r>
    <x v="1075"/>
    <n v="705.90002400000003"/>
    <n v="714.90002400000003"/>
    <n v="705"/>
    <n v="708.95001200000002"/>
    <n v="706.76898200000005"/>
    <x v="1075"/>
    <x v="1072"/>
    <n v="746.67501800000002"/>
    <n v="1.4121212503811008E-2"/>
    <n v="5.3278022126341318"/>
    <n v="65.300003000000004"/>
    <n v="9.8568143863638102"/>
    <x v="5"/>
    <x v="4"/>
  </r>
  <r>
    <x v="1076"/>
    <n v="709.04998799999998"/>
    <n v="724.79998799999998"/>
    <n v="709"/>
    <n v="722.45001200000002"/>
    <n v="720.22741699999995"/>
    <x v="1076"/>
    <x v="1073"/>
    <n v="751.95001200000002"/>
    <n v="1.4045310462050912E-2"/>
    <n v="5.324114897163069"/>
    <n v="65.300003000000004"/>
    <n v="10.063552508565733"/>
    <x v="5"/>
    <x v="4"/>
  </r>
  <r>
    <x v="1077"/>
    <n v="725"/>
    <n v="727.5"/>
    <n v="716"/>
    <n v="721.95001200000002"/>
    <n v="719.72900400000003"/>
    <x v="1077"/>
    <x v="1074"/>
    <n v="758.85000600000001"/>
    <n v="1.4015067339656965E-2"/>
    <n v="5.2695424512001976"/>
    <n v="65.300003000000004"/>
    <n v="10.055895541076774"/>
    <x v="5"/>
    <x v="4"/>
  </r>
  <r>
    <x v="1078"/>
    <n v="722.04998799999998"/>
    <n v="727.59997599999997"/>
    <n v="707.5"/>
    <n v="714.54998799999998"/>
    <n v="712.35174600000005"/>
    <x v="1078"/>
    <x v="1075"/>
    <n v="752.75"/>
    <n v="1.5002680132702881E-2"/>
    <n v="5.3156338945884825"/>
    <n v="65.300003000000004"/>
    <n v="9.9425720547057228"/>
    <x v="5"/>
    <x v="4"/>
  </r>
  <r>
    <x v="1079"/>
    <n v="717.79998799999998"/>
    <n v="726.5"/>
    <n v="716.54998799999998"/>
    <n v="720.79998799999998"/>
    <n v="718.58252000000005"/>
    <x v="1079"/>
    <x v="1076"/>
    <n v="754.94998199999998"/>
    <n v="1.5071141211463492E-2"/>
    <n v="5.2758111529877194"/>
    <n v="65.300003000000004"/>
    <n v="10.038284148317725"/>
    <x v="5"/>
    <x v="4"/>
  </r>
  <r>
    <x v="1080"/>
    <n v="724.79998799999998"/>
    <n v="724.79998799999998"/>
    <n v="713"/>
    <n v="715.40002400000003"/>
    <n v="713.19915800000001"/>
    <x v="1080"/>
    <x v="1077"/>
    <n v="757.60000600000001"/>
    <n v="1.4924784062719529E-2"/>
    <n v="5.3119465791174196"/>
    <n v="65.300003000000004"/>
    <n v="9.955589450738616"/>
    <x v="5"/>
    <x v="4"/>
  </r>
  <r>
    <x v="1081"/>
    <n v="716"/>
    <n v="721.45001200000002"/>
    <n v="713.5"/>
    <n v="720.29998799999998"/>
    <n v="718.08404499999995"/>
    <x v="1081"/>
    <x v="1078"/>
    <n v="764.375"/>
    <n v="1.5997979039722041E-2"/>
    <n v="5.3078906205948222"/>
    <n v="65.300003000000004"/>
    <n v="10.030627180828764"/>
    <x v="5"/>
    <x v="4"/>
  </r>
  <r>
    <x v="1082"/>
    <n v="724"/>
    <n v="724.70001200000002"/>
    <n v="718.59997599999997"/>
    <n v="719.75"/>
    <n v="717.53576699999996"/>
    <x v="1082"/>
    <x v="1079"/>
    <n v="767.70001200000002"/>
    <n v="1.6212808041764989E-2"/>
    <n v="5.4011798790038519"/>
    <n v="65.300003000000004"/>
    <n v="10.022204700358129"/>
    <x v="5"/>
    <x v="4"/>
  </r>
  <r>
    <x v="1083"/>
    <n v="723.90002400000003"/>
    <n v="734"/>
    <n v="721.25"/>
    <n v="732.40002400000003"/>
    <n v="730.14685099999997"/>
    <x v="1083"/>
    <x v="1080"/>
    <n v="774.42501800000002"/>
    <n v="1.6646692723113778E-2"/>
    <n v="5.3893802040097363"/>
    <n v="65.300003000000004"/>
    <n v="10.215926345363259"/>
    <x v="5"/>
    <x v="4"/>
  </r>
  <r>
    <x v="1084"/>
    <n v="732.90002400000003"/>
    <n v="734.75"/>
    <n v="728.09997599999997"/>
    <n v="730.79998799999998"/>
    <n v="728.55175799999995"/>
    <x v="1084"/>
    <x v="1081"/>
    <n v="771.625"/>
    <n v="1.6740681261823622E-2"/>
    <n v="5.3757373137579467"/>
    <n v="65.300003000000004"/>
    <n v="10.191423498096928"/>
    <x v="5"/>
    <x v="4"/>
  </r>
  <r>
    <x v="1085"/>
    <n v="732.59997599999997"/>
    <n v="732.59997599999997"/>
    <n v="726"/>
    <n v="728.95001200000002"/>
    <n v="726.70745799999997"/>
    <x v="1085"/>
    <x v="1082"/>
    <n v="773.89999399999999"/>
    <n v="1.6697352733173951E-2"/>
    <n v="5.2009584719340012"/>
    <n v="65.300003000000004"/>
    <n v="10.163093085922215"/>
    <x v="5"/>
    <x v="4"/>
  </r>
  <r>
    <x v="1086"/>
    <n v="730.95001200000002"/>
    <n v="733"/>
    <n v="703.04998799999998"/>
    <n v="705.25"/>
    <n v="703.08032200000002"/>
    <x v="1086"/>
    <x v="1083"/>
    <n v="755.39999399999999"/>
    <n v="1.7272107765637524E-2"/>
    <n v="5.2275069663345102"/>
    <n v="65.300003000000004"/>
    <n v="9.8001526431782846"/>
    <x v="5"/>
    <x v="4"/>
  </r>
  <r>
    <x v="1087"/>
    <n v="703"/>
    <n v="711.90002400000003"/>
    <n v="696.25"/>
    <n v="708.84997599999997"/>
    <n v="706.66925000000003"/>
    <x v="1087"/>
    <x v="1084"/>
    <n v="763.94998199999998"/>
    <n v="1.7272047302454595E-2"/>
    <n v="5.344395132253914"/>
    <n v="65.300003000000004"/>
    <n v="9.8552824415643574"/>
    <x v="5"/>
    <x v="4"/>
  </r>
  <r>
    <x v="1088"/>
    <n v="716.79998799999998"/>
    <n v="731"/>
    <n v="712"/>
    <n v="724.70001200000002"/>
    <n v="722.47051999999996"/>
    <x v="1088"/>
    <x v="1085"/>
    <n v="774.125"/>
    <n v="1.7327888524806104E-2"/>
    <n v="5.306415605910825"/>
    <n v="65.300003000000004"/>
    <n v="10.098008862266054"/>
    <x v="5"/>
    <x v="4"/>
  </r>
  <r>
    <x v="1089"/>
    <n v="727.40002400000003"/>
    <n v="727.5"/>
    <n v="716.59997599999997"/>
    <n v="719.54998799999998"/>
    <n v="717.336365"/>
    <x v="1089"/>
    <x v="1086"/>
    <n v="760"/>
    <n v="1.7432661740828678E-2"/>
    <n v="5.463864242011919"/>
    <n v="65.300003000000004"/>
    <n v="10.019141729595324"/>
    <x v="5"/>
    <x v="4"/>
  </r>
  <r>
    <x v="1090"/>
    <n v="728"/>
    <n v="741.84997599999997"/>
    <n v="725.15002400000003"/>
    <n v="740.90002400000003"/>
    <n v="738.62066700000003"/>
    <x v="1090"/>
    <x v="1087"/>
    <n v="775.90002400000003"/>
    <n v="1.7279503347879973E-2"/>
    <n v="5.5597344442595507"/>
    <n v="65.300003000000004"/>
    <n v="10.346094792675583"/>
    <x v="5"/>
    <x v="4"/>
  </r>
  <r>
    <x v="1091"/>
    <n v="742.65002400000003"/>
    <n v="757.95001200000002"/>
    <n v="739.04998799999998"/>
    <n v="753.90002400000003"/>
    <n v="751.58068800000001"/>
    <x v="1091"/>
    <x v="1088"/>
    <n v="782.875"/>
    <n v="1.727665733298258E-2"/>
    <n v="5.7518434918063477"/>
    <n v="65.300003000000004"/>
    <n v="10.545175947388547"/>
    <x v="5"/>
    <x v="4"/>
  </r>
  <r>
    <x v="1092"/>
    <n v="755"/>
    <n v="802.90002400000003"/>
    <n v="754"/>
    <n v="779.95001200000002"/>
    <n v="777.55053699999996"/>
    <x v="1092"/>
    <x v="1089"/>
    <n v="810.47500600000001"/>
    <n v="1.6558979884285396E-2"/>
    <n v="5.8303830458532691"/>
    <n v="65.300003000000004"/>
    <n v="10.944103769796151"/>
    <x v="5"/>
    <x v="4"/>
  </r>
  <r>
    <x v="1093"/>
    <n v="785"/>
    <n v="798.70001200000002"/>
    <n v="781.04998799999998"/>
    <n v="790.59997599999997"/>
    <n v="788.16772500000002"/>
    <x v="1093"/>
    <x v="1090"/>
    <n v="824.72497599999997"/>
    <n v="1.6540993682195596E-2"/>
    <n v="5.7846606879943767"/>
    <n v="65.300003000000004"/>
    <n v="11.107196626009342"/>
    <x v="6"/>
    <x v="5"/>
  </r>
  <r>
    <x v="1094"/>
    <n v="800.5"/>
    <n v="804"/>
    <n v="779"/>
    <n v="784.40002400000003"/>
    <n v="781.98687700000005"/>
    <x v="1094"/>
    <x v="1091"/>
    <n v="834.30001800000002"/>
    <n v="1.6368413526148488E-2"/>
    <n v="5.7629054382195353"/>
    <n v="65.300003000000004"/>
    <n v="11.012250964215115"/>
    <x v="6"/>
    <x v="5"/>
  </r>
  <r>
    <x v="1095"/>
    <n v="786.04998799999998"/>
    <n v="790"/>
    <n v="776.25"/>
    <n v="781.45001200000002"/>
    <n v="779.04595900000004"/>
    <x v="1095"/>
    <x v="1092"/>
    <n v="829.97500600000001"/>
    <n v="1.6469367737743958E-2"/>
    <n v="5.8683625721963582"/>
    <n v="65.300003000000004"/>
    <n v="10.967074672263031"/>
    <x v="6"/>
    <x v="5"/>
  </r>
  <r>
    <x v="1096"/>
    <n v="798"/>
    <n v="801.79998799999998"/>
    <n v="791.29998799999998"/>
    <n v="795.75"/>
    <n v="793.30194100000006"/>
    <x v="1096"/>
    <x v="1093"/>
    <n v="837.25"/>
    <n v="1.6463734126919684E-2"/>
    <n v="5.8329644321697272"/>
    <n v="65.300003000000004"/>
    <n v="11.186063758680071"/>
    <x v="6"/>
    <x v="5"/>
  </r>
  <r>
    <x v="1097"/>
    <n v="799"/>
    <n v="805.90002400000003"/>
    <n v="787.09997599999997"/>
    <n v="790.95001200000002"/>
    <n v="788.51672399999995"/>
    <x v="1097"/>
    <x v="1094"/>
    <n v="858.875"/>
    <n v="1.648026043210303E-2"/>
    <n v="5.8193210994400806"/>
    <n v="65.300003000000004"/>
    <n v="11.112557054553273"/>
    <x v="6"/>
    <x v="5"/>
  </r>
  <r>
    <x v="1098"/>
    <n v="798.40002400000003"/>
    <n v="800.34997599999997"/>
    <n v="787.5"/>
    <n v="789.09997599999997"/>
    <n v="786.67236300000002"/>
    <x v="1098"/>
    <x v="1095"/>
    <n v="864.32498199999998"/>
    <n v="1.6546541954343106E-2"/>
    <n v="5.8982297390163954"/>
    <n v="65.300003000000004"/>
    <n v="11.084225723542461"/>
    <x v="6"/>
    <x v="5"/>
  </r>
  <r>
    <x v="1099"/>
    <n v="799.95001200000002"/>
    <n v="809.20001200000002"/>
    <n v="793.15002400000003"/>
    <n v="799.79998799999998"/>
    <n v="797.33947799999999"/>
    <x v="1099"/>
    <x v="1096"/>
    <n v="866.79998799999998"/>
    <n v="1.652518602446508E-2"/>
    <n v="5.9620204736569242"/>
    <n v="65.300003000000004"/>
    <n v="11.248085011573428"/>
    <x v="6"/>
    <x v="5"/>
  </r>
  <r>
    <x v="1100"/>
    <n v="800"/>
    <n v="811"/>
    <n v="792.65002400000003"/>
    <n v="808.45001200000002"/>
    <n v="805.96289100000001"/>
    <x v="1100"/>
    <x v="1097"/>
    <n v="866.375"/>
    <n v="1.6491929067154392E-2"/>
    <n v="6.0151179049357992"/>
    <n v="65.300003000000004"/>
    <n v="11.380550916666879"/>
    <x v="6"/>
    <x v="5"/>
  </r>
  <r>
    <x v="1101"/>
    <n v="813.5"/>
    <n v="817.5"/>
    <n v="808.45001200000002"/>
    <n v="815.65002400000003"/>
    <n v="813.14074700000003"/>
    <x v="1101"/>
    <x v="1098"/>
    <n v="865.32501200000002"/>
    <n v="1.6505768095940881E-2"/>
    <n v="6.0210175211939285"/>
    <n v="65.300003000000004"/>
    <n v="11.490811432275125"/>
    <x v="6"/>
    <x v="5"/>
  </r>
  <r>
    <x v="1102"/>
    <n v="818.15002400000003"/>
    <n v="818.54998799999998"/>
    <n v="809.15002400000003"/>
    <n v="816.45001200000002"/>
    <n v="813.93823199999997"/>
    <x v="1102"/>
    <x v="1099"/>
    <n v="864.02499399999999"/>
    <n v="1.6998273103847571E-2"/>
    <n v="5.9915189974254259"/>
    <n v="65.300003000000004"/>
    <n v="11.503062396490241"/>
    <x v="6"/>
    <x v="5"/>
  </r>
  <r>
    <x v="1103"/>
    <n v="820"/>
    <n v="820.40002400000003"/>
    <n v="810.29998799999998"/>
    <n v="812.45001200000002"/>
    <n v="809.95056199999999"/>
    <x v="1103"/>
    <x v="1100"/>
    <n v="859.67501800000002"/>
    <n v="1.6996800273298494E-2"/>
    <n v="6.0387163699683146"/>
    <n v="65.300003000000004"/>
    <n v="11.44180665657856"/>
    <x v="6"/>
    <x v="5"/>
  </r>
  <r>
    <x v="1104"/>
    <n v="812.45001200000002"/>
    <n v="827"/>
    <n v="812.45001200000002"/>
    <n v="818.84997599999997"/>
    <n v="816.33081100000004"/>
    <x v="1104"/>
    <x v="1101"/>
    <n v="868.57498199999998"/>
    <n v="1.7176415554113776E-2"/>
    <n v="5.9406338669336174"/>
    <n v="65.300003000000004"/>
    <n v="11.539815289135589"/>
    <x v="6"/>
    <x v="5"/>
  </r>
  <r>
    <x v="1105"/>
    <n v="811"/>
    <n v="813.70001200000002"/>
    <n v="804"/>
    <n v="805.54998799999998"/>
    <n v="803.071777"/>
    <x v="1105"/>
    <x v="1102"/>
    <n v="863.04998799999998"/>
    <n v="1.7206283082276876E-2"/>
    <n v="6.0401913846523119"/>
    <n v="65.300003000000004"/>
    <n v="11.33614013769647"/>
    <x v="6"/>
    <x v="5"/>
  </r>
  <r>
    <x v="1106"/>
    <n v="807"/>
    <n v="822.95001200000002"/>
    <n v="797"/>
    <n v="819.04998799999998"/>
    <n v="816.53021200000001"/>
    <x v="1106"/>
    <x v="1103"/>
    <n v="878.82498199999998"/>
    <n v="1.7112973404521954E-2"/>
    <n v="6.0733772238918773"/>
    <n v="65.300003000000004"/>
    <n v="11.542878259898394"/>
    <x v="6"/>
    <x v="5"/>
  </r>
  <r>
    <x v="1107"/>
    <n v="823.84997599999997"/>
    <n v="826"/>
    <n v="819.5"/>
    <n v="823.54998799999998"/>
    <n v="821.01641800000004"/>
    <x v="1107"/>
    <x v="1104"/>
    <n v="878.07498199999998"/>
    <n v="1.7898355761737705E-2"/>
    <n v="5.9030234261199208"/>
    <n v="65.300003000000004"/>
    <n v="11.611790967299035"/>
    <x v="6"/>
    <x v="5"/>
  </r>
  <r>
    <x v="1108"/>
    <n v="824.90002400000003"/>
    <n v="827.59997599999997"/>
    <n v="796.29998799999998"/>
    <n v="800.45001200000002"/>
    <n v="797.98748799999998"/>
    <x v="1108"/>
    <x v="1105"/>
    <n v="863.39999399999999"/>
    <n v="1.6763536661506463E-2"/>
    <n v="5.9800884079607037"/>
    <n v="65.300003000000004"/>
    <n v="11.258039436843516"/>
    <x v="6"/>
    <x v="5"/>
  </r>
  <r>
    <x v="1109"/>
    <n v="802.40002400000003"/>
    <n v="812"/>
    <n v="788.5"/>
    <n v="810.90002400000003"/>
    <n v="808.40533400000004"/>
    <x v="1109"/>
    <x v="1106"/>
    <n v="865.97500600000001"/>
    <n v="1.6912669052608454E-2"/>
    <n v="5.9870939533734369"/>
    <n v="65.300003000000004"/>
    <n v="11.418070241130003"/>
    <x v="6"/>
    <x v="5"/>
  </r>
  <r>
    <x v="1110"/>
    <n v="814"/>
    <n v="814.15002400000003"/>
    <n v="800.29998799999998"/>
    <n v="811.84997599999997"/>
    <n v="809.35235599999999"/>
    <x v="1110"/>
    <x v="1107"/>
    <n v="872.07498199999998"/>
    <n v="1.723116339924383E-2"/>
    <n v="6.202064622327538"/>
    <n v="65.300003000000004"/>
    <n v="11.432617744290148"/>
    <x v="6"/>
    <x v="5"/>
  </r>
  <r>
    <x v="1111"/>
    <n v="811.84997599999997"/>
    <n v="843.79998799999998"/>
    <n v="811.04998799999998"/>
    <n v="841"/>
    <n v="838.41272000000004"/>
    <x v="1111"/>
    <x v="1108"/>
    <n v="889.20001200000002"/>
    <n v="1.6743271246176666E-2"/>
    <n v="6.3337016076533361"/>
    <n v="65.300003000000004"/>
    <n v="11.879019316430965"/>
    <x v="6"/>
    <x v="5"/>
  </r>
  <r>
    <x v="1112"/>
    <n v="843"/>
    <n v="885.95001200000002"/>
    <n v="842.84997599999997"/>
    <n v="858.84997599999997"/>
    <n v="856.207764"/>
    <x v="1112"/>
    <x v="1109"/>
    <n v="897.89999399999999"/>
    <n v="1.8739581809576831E-2"/>
    <n v="6.5206487675229319"/>
    <n v="65.300003000000004"/>
    <n v="12.152372688252401"/>
    <x v="6"/>
    <x v="5"/>
  </r>
  <r>
    <x v="1113"/>
    <n v="865.20001200000002"/>
    <n v="896.5"/>
    <n v="865.20001200000002"/>
    <n v="884.20001200000002"/>
    <n v="881.47985800000004"/>
    <x v="1113"/>
    <x v="1110"/>
    <n v="923.45001200000002"/>
    <n v="1.8202008829574942E-2"/>
    <n v="6.4786132826572453"/>
    <n v="65.300003000000004"/>
    <n v="12.540581491244341"/>
    <x v="6"/>
    <x v="5"/>
  </r>
  <r>
    <x v="1114"/>
    <n v="900"/>
    <n v="900.15002400000003"/>
    <n v="876.29998799999998"/>
    <n v="878.5"/>
    <n v="875.79736300000002"/>
    <x v="1114"/>
    <x v="1111"/>
    <n v="918.27499399999999"/>
    <n v="1.8729100542197428E-2"/>
    <n v="6.4804569403927763"/>
    <n v="65.300003000000004"/>
    <n v="12.453291878102975"/>
    <x v="7"/>
    <x v="5"/>
  </r>
  <r>
    <x v="1115"/>
    <n v="886"/>
    <n v="895.75"/>
    <n v="876.84997599999997"/>
    <n v="878.75"/>
    <n v="876.04656999999997"/>
    <x v="1115"/>
    <x v="1112"/>
    <n v="914.47500600000001"/>
    <n v="1.92899486616816E-2"/>
    <n v="6.8348078686663349"/>
    <n v="65.300003000000004"/>
    <n v="12.457120361847455"/>
    <x v="7"/>
    <x v="5"/>
  </r>
  <r>
    <x v="1116"/>
    <n v="934"/>
    <n v="950"/>
    <n v="915.34997599999997"/>
    <n v="926.79998799999998"/>
    <n v="923.94872999999995"/>
    <x v="1116"/>
    <x v="1113"/>
    <n v="952.10000600000001"/>
    <n v="1.6983083562701458E-2"/>
    <n v="6.9288344131784356"/>
    <n v="65.300003000000004"/>
    <n v="13.192954753769305"/>
    <x v="7"/>
    <x v="5"/>
  </r>
  <r>
    <x v="1117"/>
    <n v="936.40002400000003"/>
    <n v="941.29998799999998"/>
    <n v="928.40002400000003"/>
    <n v="939.54998799999998"/>
    <n v="936.65954599999998"/>
    <x v="1117"/>
    <x v="1114"/>
    <n v="963.375"/>
    <n v="1.7166711386091164E-2"/>
    <n v="6.8864302852612145"/>
    <n v="65.300003000000004"/>
    <n v="13.388207424737789"/>
    <x v="7"/>
    <x v="5"/>
  </r>
  <r>
    <x v="1118"/>
    <n v="944"/>
    <n v="944"/>
    <n v="928.04998799999998"/>
    <n v="933.79998799999998"/>
    <n v="930.92718500000001"/>
    <x v="1118"/>
    <x v="1115"/>
    <n v="977.85000600000001"/>
    <n v="1.7752187693622766E-2"/>
    <n v="6.8163712913110226"/>
    <n v="65.300003000000004"/>
    <n v="13.300152298614748"/>
    <x v="7"/>
    <x v="5"/>
  </r>
  <r>
    <x v="1119"/>
    <n v="937"/>
    <n v="939.70001200000002"/>
    <n v="918.79998799999998"/>
    <n v="924.29998799999998"/>
    <n v="921.45642099999998"/>
    <x v="1119"/>
    <x v="1116"/>
    <n v="970.97500600000001"/>
    <n v="1.7800018420882489E-2"/>
    <n v="6.7477873120448271"/>
    <n v="65.300003000000004"/>
    <n v="13.154669916324504"/>
    <x v="7"/>
    <x v="5"/>
  </r>
  <r>
    <x v="1120"/>
    <n v="926"/>
    <n v="927.40002400000003"/>
    <n v="906.04998799999998"/>
    <n v="915"/>
    <n v="912.18505900000002"/>
    <x v="1120"/>
    <x v="1117"/>
    <n v="977.15002449999997"/>
    <n v="1.7666434368247007E-2"/>
    <n v="6.7227133898504574"/>
    <n v="65.300003000000004"/>
    <n v="13.012250504797066"/>
    <x v="7"/>
    <x v="5"/>
  </r>
  <r>
    <x v="1121"/>
    <n v="916.09997599999997"/>
    <n v="925"/>
    <n v="908"/>
    <n v="911.59997599999997"/>
    <n v="908.79547100000002"/>
    <x v="1121"/>
    <x v="1118"/>
    <n v="969.79998799999998"/>
    <n v="1.7729929915673261E-2"/>
    <n v="6.6880529784047535"/>
    <n v="65.300003000000004"/>
    <n v="12.960182758337696"/>
    <x v="7"/>
    <x v="5"/>
  </r>
  <r>
    <x v="1122"/>
    <n v="911.59997599999997"/>
    <n v="919.09997599999997"/>
    <n v="894"/>
    <n v="906.90002400000003"/>
    <n v="904.10998500000005"/>
    <x v="1122"/>
    <x v="1119"/>
    <n v="961.70001200000002"/>
    <n v="1.7798622432918031E-2"/>
    <n v="6.7721235056582696"/>
    <n v="65.300003000000004"/>
    <n v="12.888207999010351"/>
    <x v="7"/>
    <x v="5"/>
  </r>
  <r>
    <x v="1123"/>
    <n v="900"/>
    <n v="919.95001200000002"/>
    <n v="894.34997599999997"/>
    <n v="918.29998799999998"/>
    <n v="915.47491500000001"/>
    <x v="1123"/>
    <x v="1120"/>
    <n v="945.75"/>
    <n v="1.7720832872695748E-2"/>
    <n v="6.7887164252780519"/>
    <n v="65.300003000000004"/>
    <n v="13.062786306456983"/>
    <x v="7"/>
    <x v="5"/>
  </r>
  <r>
    <x v="1124"/>
    <n v="923.70001200000002"/>
    <n v="927"/>
    <n v="916.34997599999997"/>
    <n v="920.54998799999998"/>
    <n v="917.71795699999996"/>
    <x v="1124"/>
    <x v="1121"/>
    <n v="944.14999399999999"/>
    <n v="1.7809938745514411E-2"/>
    <n v="6.9218284252878455"/>
    <n v="65.300003000000004"/>
    <n v="13.097242660157303"/>
    <x v="7"/>
    <x v="5"/>
  </r>
  <r>
    <x v="1125"/>
    <n v="925"/>
    <n v="948.79998799999998"/>
    <n v="924.09997599999997"/>
    <n v="938.59997599999997"/>
    <n v="935.71246299999996"/>
    <x v="1125"/>
    <x v="1122"/>
    <n v="942.22497599999997"/>
    <n v="1.7537672758770152E-2"/>
    <n v="6.8775806396350925"/>
    <n v="65.300003000000004"/>
    <n v="13.373659002741544"/>
    <x v="7"/>
    <x v="5"/>
  </r>
  <r>
    <x v="1126"/>
    <n v="942.95001200000002"/>
    <n v="942.95001200000002"/>
    <n v="931.04998799999998"/>
    <n v="932.59997599999997"/>
    <n v="929.73089600000003"/>
    <x v="1126"/>
    <x v="1123"/>
    <n v="952.52499399999999"/>
    <n v="1.745603038799674E-2"/>
    <n v="6.8314891962468076"/>
    <n v="65.300003000000004"/>
    <n v="13.281775392874023"/>
    <x v="7"/>
    <x v="5"/>
  </r>
  <r>
    <x v="1127"/>
    <n v="934.45001200000002"/>
    <n v="934.65002400000003"/>
    <n v="920.40002400000003"/>
    <n v="926.34997599999997"/>
    <n v="923.50012200000003"/>
    <x v="1127"/>
    <x v="1124"/>
    <n v="942.04998799999998"/>
    <n v="1.7418270604946377E-2"/>
    <n v="6.7924037407491138"/>
    <n v="65.300003000000004"/>
    <n v="13.18606329926202"/>
    <x v="7"/>
    <x v="5"/>
  </r>
  <r>
    <x v="1128"/>
    <n v="926.34997599999997"/>
    <n v="937.20001200000002"/>
    <n v="916.5"/>
    <n v="921.04998799999998"/>
    <n v="918.21643100000006"/>
    <x v="1128"/>
    <x v="1125"/>
    <n v="930.75"/>
    <n v="1.7348998333519178E-2"/>
    <n v="6.875368338848026"/>
    <n v="65.300003000000004"/>
    <n v="13.104899627646263"/>
    <x v="7"/>
    <x v="5"/>
  </r>
  <r>
    <x v="1129"/>
    <n v="924.65002400000003"/>
    <n v="933.84997599999997"/>
    <n v="914.59997599999997"/>
    <n v="932.29998799999998"/>
    <n v="929.43182400000001"/>
    <x v="1129"/>
    <x v="1126"/>
    <n v="948.60000600000001"/>
    <n v="1.732420599420078E-2"/>
    <n v="6.9129792221395805"/>
    <n v="65.300003000000004"/>
    <n v="13.277181396147867"/>
    <x v="7"/>
    <x v="5"/>
  </r>
  <r>
    <x v="1130"/>
    <n v="933.09997599999997"/>
    <n v="939.79998799999998"/>
    <n v="929.40002400000003"/>
    <n v="937.40002400000003"/>
    <n v="934.51617399999998"/>
    <x v="1130"/>
    <x v="1127"/>
    <n v="958.60000600000001"/>
    <n v="1.7321700969571422E-2"/>
    <n v="6.9096605497200523"/>
    <n v="65.300003000000004"/>
    <n v="13.355283015836919"/>
    <x v="7"/>
    <x v="5"/>
  </r>
  <r>
    <x v="1131"/>
    <n v="937.09997599999997"/>
    <n v="945"/>
    <n v="930.70001200000002"/>
    <n v="936.95001200000002"/>
    <n v="934.06756600000006"/>
    <x v="1131"/>
    <x v="1128"/>
    <n v="961.57501200000002"/>
    <n v="1.7315085457287278E-2"/>
    <n v="7.0995572964797837"/>
    <n v="65.300003000000004"/>
    <n v="13.348391561329636"/>
    <x v="7"/>
    <x v="5"/>
  </r>
  <r>
    <x v="1132"/>
    <n v="936.75"/>
    <n v="965"/>
    <n v="935.5"/>
    <n v="962.70001200000002"/>
    <n v="959.73834199999999"/>
    <x v="1132"/>
    <x v="1129"/>
    <n v="970.67501800000002"/>
    <n v="1.7135100545815039E-2"/>
    <n v="7.0652650856077575"/>
    <n v="65.300003000000004"/>
    <n v="13.742725387011083"/>
    <x v="7"/>
    <x v="5"/>
  </r>
  <r>
    <x v="1133"/>
    <n v="966.15002400000003"/>
    <n v="976"/>
    <n v="950.29998799999998"/>
    <n v="958.04998799999998"/>
    <n v="955.10260000000005"/>
    <x v="1133"/>
    <x v="1130"/>
    <n v="975.42498799999998"/>
    <n v="1.7151126115066164E-2"/>
    <n v="7.0073744097032149"/>
    <n v="65.300003000000004"/>
    <n v="13.671515221829313"/>
    <x v="7"/>
    <x v="5"/>
  </r>
  <r>
    <x v="1134"/>
    <n v="959"/>
    <n v="959.25"/>
    <n v="942.90002400000003"/>
    <n v="950.20001200000002"/>
    <n v="947.276794"/>
    <x v="1134"/>
    <x v="1131"/>
    <n v="971.22500600000001"/>
    <n v="1.7577446221495711E-2"/>
    <n v="7.2079644598246002"/>
    <n v="65.300003000000004"/>
    <n v="13.55130119978708"/>
    <x v="7"/>
    <x v="5"/>
  </r>
  <r>
    <x v="1135"/>
    <n v="958.95001200000002"/>
    <n v="980.40002400000003"/>
    <n v="956.70001200000002"/>
    <n v="977.40002400000003"/>
    <n v="974.39312700000005"/>
    <x v="1135"/>
    <x v="1132"/>
    <n v="991.02502400000003"/>
    <n v="1.6846919892249703E-2"/>
    <n v="7.2802357545618586"/>
    <n v="65.300003000000004"/>
    <n v="13.967840414953731"/>
    <x v="8"/>
    <x v="5"/>
  </r>
  <r>
    <x v="1136"/>
    <n v="993.25"/>
    <n v="995"/>
    <n v="980.09997599999997"/>
    <n v="987.20001200000002"/>
    <n v="984.16296399999999"/>
    <x v="1136"/>
    <x v="1133"/>
    <n v="998.17501800000002"/>
    <n v="1.6862691242485548E-2"/>
    <n v="7.5361355367491853"/>
    <n v="65.300003000000004"/>
    <n v="14.11791679397013"/>
    <x v="8"/>
    <x v="5"/>
  </r>
  <r>
    <x v="1137"/>
    <n v="1027"/>
    <n v="1065.599976"/>
    <n v="1005.349976"/>
    <n v="1021.900024"/>
    <n v="1018.756226"/>
    <x v="1137"/>
    <x v="1134"/>
    <n v="1016.75"/>
    <n v="1.571825831161449E-2"/>
    <n v="7.5047933552451518"/>
    <n v="65.300003000000004"/>
    <n v="14.649310521471184"/>
    <x v="8"/>
    <x v="5"/>
  </r>
  <r>
    <x v="1138"/>
    <n v="1025"/>
    <n v="1030.650024"/>
    <n v="1009"/>
    <n v="1017.650024"/>
    <n v="1014.519287"/>
    <x v="1138"/>
    <x v="1135"/>
    <n v="1012.375"/>
    <n v="1.574420944980217E-2"/>
    <n v="7.6644542995079421"/>
    <n v="65.300003000000004"/>
    <n v="14.584226297815023"/>
    <x v="8"/>
    <x v="5"/>
  </r>
  <r>
    <x v="1139"/>
    <n v="1025"/>
    <n v="1047"/>
    <n v="1014.049988"/>
    <n v="1039.3000489999999"/>
    <n v="1036.1026609999999"/>
    <x v="1139"/>
    <x v="1136"/>
    <n v="1026.2500304999999"/>
    <n v="1.5321780967020963E-2"/>
    <n v="7.5811206085050085"/>
    <n v="65.300003000000004"/>
    <n v="14.915773372935371"/>
    <x v="8"/>
    <x v="5"/>
  </r>
  <r>
    <x v="1140"/>
    <n v="1034.75"/>
    <n v="1035.9499510000001"/>
    <n v="1021"/>
    <n v="1028"/>
    <n v="1024.8374020000001"/>
    <x v="1140"/>
    <x v="1137"/>
    <n v="1018.25"/>
    <n v="1.52118465123067E-2"/>
    <n v="7.4963123526705653"/>
    <n v="65.300003000000004"/>
    <n v="14.742725157302058"/>
    <x v="8"/>
    <x v="5"/>
  </r>
  <r>
    <x v="1141"/>
    <n v="1027.8000489999999"/>
    <n v="1037"/>
    <n v="1011.299988"/>
    <n v="1016.5"/>
    <n v="1013.372803"/>
    <x v="1141"/>
    <x v="1138"/>
    <n v="1015"/>
    <n v="1.5088129422477892E-2"/>
    <n v="7.176990921372103"/>
    <n v="65.300003000000004"/>
    <n v="14.566614905055975"/>
    <x v="8"/>
    <x v="5"/>
  </r>
  <r>
    <x v="1142"/>
    <n v="1019"/>
    <n v="1021"/>
    <n v="963.54998799999998"/>
    <n v="973.20001200000002"/>
    <n v="970.20605499999999"/>
    <x v="1142"/>
    <x v="1139"/>
    <n v="995.85000600000001"/>
    <n v="1.2864022085348091E-2"/>
    <n v="7.1367990942419484"/>
    <n v="65.300003000000004"/>
    <n v="13.903521704279246"/>
    <x v="8"/>
    <x v="5"/>
  </r>
  <r>
    <x v="1143"/>
    <n v="964.95001200000002"/>
    <n v="982"/>
    <n v="955.40002400000003"/>
    <n v="967.75"/>
    <n v="964.77276600000005"/>
    <x v="1143"/>
    <x v="1140"/>
    <n v="983.27499399999999"/>
    <n v="1.3225866894958922E-2"/>
    <n v="6.9752944996182578"/>
    <n v="65.300003000000004"/>
    <n v="13.82006057488236"/>
    <x v="8"/>
    <x v="5"/>
  </r>
  <r>
    <x v="1144"/>
    <n v="968.40002400000003"/>
    <n v="979.75"/>
    <n v="940"/>
    <n v="945.84997599999997"/>
    <n v="942.94012499999997"/>
    <x v="1144"/>
    <x v="1141"/>
    <n v="969.32498199999998"/>
    <n v="1.2755536431757844E-2"/>
    <n v="7.1714599481655101"/>
    <n v="65.300003000000004"/>
    <n v="13.484685031331466"/>
    <x v="8"/>
    <x v="5"/>
  </r>
  <r>
    <x v="1145"/>
    <n v="945.84997599999997"/>
    <n v="974.79998799999998"/>
    <n v="936.65002400000003"/>
    <n v="972.45001200000002"/>
    <n v="969.45831299999998"/>
    <x v="1145"/>
    <x v="1142"/>
    <n v="971.89999399999999"/>
    <n v="1.1794867903055546E-2"/>
    <n v="7.0630527848206937"/>
    <n v="65.300003000000004"/>
    <n v="13.892036253045806"/>
    <x v="8"/>
    <x v="5"/>
  </r>
  <r>
    <x v="1146"/>
    <n v="968.54998799999998"/>
    <n v="970.59997599999997"/>
    <n v="951.59997599999997"/>
    <n v="957.75"/>
    <n v="954.80352800000003"/>
    <x v="1146"/>
    <x v="1143"/>
    <n v="960.47500600000001"/>
    <n v="1.2565056599146791E-2"/>
    <n v="6.9354717580174938"/>
    <n v="65.300003000000004"/>
    <n v="13.666921225103158"/>
    <x v="8"/>
    <x v="5"/>
  </r>
  <r>
    <x v="1147"/>
    <n v="960.90002400000003"/>
    <n v="965.15002400000003"/>
    <n v="921.20001200000002"/>
    <n v="940.45001200000002"/>
    <n v="937.55676300000005"/>
    <x v="1147"/>
    <x v="1144"/>
    <n v="957"/>
    <n v="1.2685130206663783E-2"/>
    <n v="7.115781573048034"/>
    <n v="65.300003000000004"/>
    <n v="13.401990333752357"/>
    <x v="8"/>
    <x v="5"/>
  </r>
  <r>
    <x v="1148"/>
    <n v="951"/>
    <n v="969.25"/>
    <n v="946"/>
    <n v="964.90002400000003"/>
    <n v="961.93158000000005"/>
    <x v="1148"/>
    <x v="1145"/>
    <n v="975.82501200000002"/>
    <n v="1.2250710692461496E-2"/>
    <n v="7.2256633085989899"/>
    <n v="65.300003000000004"/>
    <n v="13.776416227729728"/>
    <x v="8"/>
    <x v="5"/>
  </r>
  <r>
    <x v="1149"/>
    <n v="964.90002400000003"/>
    <n v="986.20001200000002"/>
    <n v="950.34997599999997"/>
    <n v="979.79998799999998"/>
    <n v="976.785706"/>
    <x v="1149"/>
    <x v="1146"/>
    <n v="985.72500600000001"/>
    <n v="1.2266796453847668E-2"/>
    <n v="7.2728611236197356"/>
    <n v="65.300003000000004"/>
    <n v="14.00459330759908"/>
    <x v="8"/>
    <x v="5"/>
  </r>
  <r>
    <x v="1150"/>
    <n v="977"/>
    <n v="995"/>
    <n v="976"/>
    <n v="986.20001200000002"/>
    <n v="983.16601600000001"/>
    <x v="1150"/>
    <x v="1147"/>
    <n v="993.72500600000001"/>
    <n v="1.9787440763832948E-2"/>
    <n v="7.2171827485022595"/>
    <n v="65.300003000000004"/>
    <n v="14.10260285899221"/>
    <x v="8"/>
    <x v="5"/>
  </r>
  <r>
    <x v="1151"/>
    <n v="991.59997599999997"/>
    <n v="995"/>
    <n v="976.70001200000002"/>
    <n v="978.65002400000003"/>
    <n v="975.63928199999998"/>
    <x v="1151"/>
    <x v="1148"/>
    <n v="989.07501200000002"/>
    <n v="1.9770135628527863E-2"/>
    <n v="7.3215335108466215"/>
    <n v="65.300003000000004"/>
    <n v="13.986982833676132"/>
    <x v="8"/>
    <x v="5"/>
  </r>
  <r>
    <x v="1152"/>
    <n v="982.5"/>
    <n v="999.90002400000003"/>
    <n v="979"/>
    <n v="992.79998799999998"/>
    <n v="989.74572799999999"/>
    <x v="1152"/>
    <x v="1149"/>
    <n v="996.69998199999998"/>
    <n v="1.9823162299878853E-2"/>
    <n v="7.3174775523240241"/>
    <n v="65.300003000000004"/>
    <n v="14.203674462312044"/>
    <x v="8"/>
    <x v="5"/>
  </r>
  <r>
    <x v="1153"/>
    <n v="1000"/>
    <n v="1009.849976"/>
    <n v="987.45001200000002"/>
    <n v="992.25"/>
    <n v="989.19738800000005"/>
    <x v="1153"/>
    <x v="1150"/>
    <n v="1000.075012"/>
    <n v="1.9908361905075472E-2"/>
    <n v="7.4089231529975237"/>
    <n v="65.300003000000004"/>
    <n v="14.195251981841407"/>
    <x v="9"/>
    <x v="5"/>
  </r>
  <r>
    <x v="1154"/>
    <n v="999"/>
    <n v="1008"/>
    <n v="993.40002400000003"/>
    <n v="1004.650024"/>
    <n v="1001.559265"/>
    <x v="1154"/>
    <x v="1151"/>
    <n v="1016.2250365"/>
    <n v="1.9850569516972803E-2"/>
    <n v="7.4421089922370882"/>
    <n v="65.300003000000004"/>
    <n v="14.38514514310206"/>
    <x v="9"/>
    <x v="5"/>
  </r>
  <r>
    <x v="1155"/>
    <n v="1004"/>
    <n v="1014.450012"/>
    <n v="992.54998799999998"/>
    <n v="1009.150024"/>
    <n v="1006.045471"/>
    <x v="1155"/>
    <x v="1152"/>
    <n v="1011.275024"/>
    <n v="1.9868082670360745E-2"/>
    <n v="7.4601764840630098"/>
    <n v="65.300003000000004"/>
    <n v="14.4540578505027"/>
    <x v="9"/>
    <x v="5"/>
  </r>
  <r>
    <x v="1156"/>
    <n v="1016"/>
    <n v="1017"/>
    <n v="998.15002400000003"/>
    <n v="1011.599976"/>
    <n v="1008.487854"/>
    <x v="1156"/>
    <x v="1153"/>
    <n v="1013.899994"/>
    <n v="1.9855905051449206E-2"/>
    <n v="7.4269906448234444"/>
    <n v="65.300003000000004"/>
    <n v="14.491576256129726"/>
    <x v="9"/>
    <x v="5"/>
  </r>
  <r>
    <x v="1157"/>
    <n v="1011.599976"/>
    <n v="1012.5"/>
    <n v="1004.400024"/>
    <n v="1007.099976"/>
    <n v="1004.001709"/>
    <x v="1157"/>
    <x v="1154"/>
    <n v="997.82498199999998"/>
    <n v="2.0107975753149782E-2"/>
    <n v="7.4719761590571245"/>
    <n v="65.300003000000004"/>
    <n v="14.422663548729084"/>
    <x v="9"/>
    <x v="5"/>
  </r>
  <r>
    <x v="1158"/>
    <n v="1010.049988"/>
    <n v="1016.400024"/>
    <n v="1004"/>
    <n v="1013.200012"/>
    <n v="1010.082947"/>
    <x v="1158"/>
    <x v="1155"/>
    <n v="1012.649994"/>
    <n v="2.0059829359574784E-2"/>
    <n v="7.4373153051335636"/>
    <n v="65.300003000000004"/>
    <n v="14.516079103396057"/>
    <x v="9"/>
    <x v="5"/>
  </r>
  <r>
    <x v="1159"/>
    <n v="1021"/>
    <n v="1029.5"/>
    <n v="1005"/>
    <n v="1008.5"/>
    <n v="1005.3973999999999"/>
    <x v="1159"/>
    <x v="1156"/>
    <n v="1019.4000245"/>
    <n v="2.005185388100016E-2"/>
    <n v="7.4741884598441919"/>
    <n v="65.300003000000004"/>
    <n v="14.444103425232612"/>
    <x v="9"/>
    <x v="5"/>
  </r>
  <r>
    <x v="1160"/>
    <n v="1012.25"/>
    <n v="1021"/>
    <n v="1010"/>
    <n v="1013.5"/>
    <n v="1010.382019"/>
    <x v="1160"/>
    <x v="1157"/>
    <n v="1030.075012"/>
    <n v="2.0093151333523251E-2"/>
    <n v="7.5110616145548201"/>
    <n v="65.300003000000004"/>
    <n v="14.520673100122215"/>
    <x v="9"/>
    <x v="5"/>
  </r>
  <r>
    <x v="1161"/>
    <n v="1014"/>
    <n v="1029"/>
    <n v="1013.5"/>
    <n v="1018.5"/>
    <n v="1015.366638"/>
    <x v="1161"/>
    <x v="1158"/>
    <n v="989.125"/>
    <n v="2.0052922707862832E-2"/>
    <n v="7.3657812964993763"/>
    <n v="65.300003000000004"/>
    <n v="14.597242775011816"/>
    <x v="9"/>
    <x v="5"/>
  </r>
  <r>
    <x v="1162"/>
    <n v="998.09997599999997"/>
    <n v="1006.950012"/>
    <n v="978.5"/>
    <n v="998.79998799999998"/>
    <n v="995.72723399999995"/>
    <x v="1162"/>
    <x v="1159"/>
    <n v="981.72500600000001"/>
    <n v="2.0098029786216418E-2"/>
    <n v="7.3215335108466233"/>
    <n v="65.300003000000004"/>
    <n v="14.295558072179565"/>
    <x v="9"/>
    <x v="5"/>
  </r>
  <r>
    <x v="1163"/>
    <n v="990"/>
    <n v="1004.900024"/>
    <n v="982.09997599999997"/>
    <n v="992.79998799999998"/>
    <n v="989.74572799999999"/>
    <x v="1163"/>
    <x v="1160"/>
    <n v="970.04998799999998"/>
    <n v="2.0087697851827058E-2"/>
    <n v="7.16334758864246"/>
    <n v="65.300003000000004"/>
    <n v="14.203674462312044"/>
    <x v="9"/>
    <x v="5"/>
  </r>
  <r>
    <x v="1164"/>
    <n v="996.34997599999997"/>
    <n v="1003.099976"/>
    <n v="966.25"/>
    <n v="971.34997599999997"/>
    <n v="968.36169400000006"/>
    <x v="1164"/>
    <x v="1161"/>
    <n v="953.875"/>
    <n v="2.0561335502945786E-2"/>
    <n v="7.1032446119508519"/>
    <n v="65.300003000000004"/>
    <n v="13.875190373268435"/>
    <x v="9"/>
    <x v="5"/>
  </r>
  <r>
    <x v="1165"/>
    <n v="964"/>
    <n v="967.95001200000002"/>
    <n v="944"/>
    <n v="963.20001200000002"/>
    <n v="960.23681599999998"/>
    <x v="1165"/>
    <x v="1162"/>
    <n v="954.45001200000002"/>
    <n v="2.2354493895703792E-2"/>
    <n v="7.1795718652107077"/>
    <n v="65.300003000000004"/>
    <n v="13.750382354500044"/>
    <x v="9"/>
    <x v="5"/>
  </r>
  <r>
    <x v="1166"/>
    <n v="978.75"/>
    <n v="978.75"/>
    <n v="966"/>
    <n v="973.54998799999998"/>
    <n v="970.55493200000001"/>
    <x v="1166"/>
    <x v="1163"/>
    <n v="962.42498799999998"/>
    <n v="2.2941964616614696E-2"/>
    <n v="7.2769170821423357"/>
    <n v="65.300003000000004"/>
    <n v="13.908881213987078"/>
    <x v="9"/>
    <x v="5"/>
  </r>
  <r>
    <x v="1167"/>
    <n v="976"/>
    <n v="994.5"/>
    <n v="974.04998799999998"/>
    <n v="986.75"/>
    <n v="983.71435499999995"/>
    <x v="1167"/>
    <x v="1164"/>
    <n v="967.125"/>
    <n v="2.2854161064752514E-2"/>
    <n v="7.3130529507498929"/>
    <n v="65.300003000000004"/>
    <n v="14.111025339462847"/>
    <x v="9"/>
    <x v="5"/>
  </r>
  <r>
    <x v="1168"/>
    <n v="992.40002400000003"/>
    <n v="995.90002400000003"/>
    <n v="988"/>
    <n v="991.65002400000003"/>
    <n v="988.59930399999996"/>
    <x v="1168"/>
    <x v="1165"/>
    <n v="977"/>
    <n v="2.3750501503831112E-2"/>
    <n v="7.383849230803154"/>
    <n v="65.300003000000004"/>
    <n v="14.186063988389096"/>
    <x v="9"/>
    <x v="5"/>
  </r>
  <r>
    <x v="1169"/>
    <n v="992.5"/>
    <n v="1003.299988"/>
    <n v="989.5"/>
    <n v="1001.25"/>
    <n v="998.16973900000005"/>
    <x v="1169"/>
    <x v="1166"/>
    <n v="980.89999399999999"/>
    <n v="2.3695376847201671E-2"/>
    <n v="7.3709436266544337"/>
    <n v="65.300003000000004"/>
    <n v="14.333077396642691"/>
    <x v="9"/>
    <x v="5"/>
  </r>
  <r>
    <x v="1170"/>
    <n v="1007.799988"/>
    <n v="1008.950012"/>
    <n v="996.59997599999997"/>
    <n v="999.5"/>
    <n v="996.42511000000002"/>
    <x v="1170"/>
    <x v="1167"/>
    <n v="979"/>
    <n v="2.3809652587427208E-2"/>
    <n v="7.3790555436996295"/>
    <n v="65.300003000000004"/>
    <n v="14.306278010431329"/>
    <x v="9"/>
    <x v="5"/>
  </r>
  <r>
    <x v="1171"/>
    <n v="1003.049988"/>
    <n v="1005.75"/>
    <n v="999"/>
    <n v="1000.599976"/>
    <n v="997.52166699999998"/>
    <x v="1171"/>
    <x v="1168"/>
    <n v="974.07498199999998"/>
    <n v="2.3810773320321957E-2"/>
    <n v="7.4328907035594316"/>
    <n v="65.300003000000004"/>
    <n v="14.323122971372602"/>
    <x v="9"/>
    <x v="5"/>
  </r>
  <r>
    <x v="1172"/>
    <n v="1005"/>
    <n v="1019.450012"/>
    <n v="997.5"/>
    <n v="1007.900024"/>
    <n v="1004.799316"/>
    <x v="1172"/>
    <x v="1169"/>
    <n v="975.75"/>
    <n v="2.3773986517907412E-2"/>
    <n v="7.5796460436735025"/>
    <n v="65.300003000000004"/>
    <n v="14.434915431780301"/>
    <x v="9"/>
    <x v="5"/>
  </r>
  <r>
    <x v="1173"/>
    <n v="1020"/>
    <n v="1030"/>
    <n v="1011.549988"/>
    <n v="1027.8000489999999"/>
    <n v="1024.638062"/>
    <x v="1173"/>
    <x v="1170"/>
    <n v="975.87503049999998"/>
    <n v="2.3520924581773652E-2"/>
    <n v="7.4734511737411227"/>
    <n v="65.300003000000004"/>
    <n v="14.739663120689288"/>
    <x v="10"/>
    <x v="5"/>
  </r>
  <r>
    <x v="1174"/>
    <n v="1038"/>
    <n v="1040.1999510000001"/>
    <n v="996"/>
    <n v="1013.400024"/>
    <n v="1010.282349"/>
    <x v="1174"/>
    <x v="1171"/>
    <n v="968.20001200000002"/>
    <n v="2.3425748576475731E-2"/>
    <n v="7.4941000518835033"/>
    <n v="65.300003000000004"/>
    <n v="14.519142074158863"/>
    <x v="10"/>
    <x v="5"/>
  </r>
  <r>
    <x v="1175"/>
    <n v="1015"/>
    <n v="1019.799988"/>
    <n v="1005"/>
    <n v="1016.200012"/>
    <n v="1013.07373"/>
    <x v="1175"/>
    <x v="1172"/>
    <n v="983.32501200000002"/>
    <n v="2.346140247170065E-2"/>
    <n v="7.2901913293425906"/>
    <n v="65.300003000000004"/>
    <n v="14.562020908329819"/>
    <x v="10"/>
    <x v="5"/>
  </r>
  <r>
    <x v="1176"/>
    <n v="1016.200012"/>
    <n v="1017.950012"/>
    <n v="982.04998799999998"/>
    <n v="988.54998799999998"/>
    <n v="985.50878899999998"/>
    <x v="1176"/>
    <x v="1173"/>
    <n v="946.22500600000001"/>
    <n v="2.2935073595906911E-2"/>
    <n v="7.4638637995340744"/>
    <n v="65.300003000000004"/>
    <n v="14.138590238655883"/>
    <x v="10"/>
    <x v="5"/>
  </r>
  <r>
    <x v="1177"/>
    <n v="986.95001200000002"/>
    <n v="1015"/>
    <n v="977"/>
    <n v="1012.099976"/>
    <n v="1008.986328"/>
    <x v="1177"/>
    <x v="1174"/>
    <n v="971.02499399999999"/>
    <n v="2.267275838622931E-2"/>
    <n v="7.5980826210288175"/>
    <n v="65.300003000000004"/>
    <n v="14.499233223618686"/>
    <x v="10"/>
    <x v="5"/>
  </r>
  <r>
    <x v="1178"/>
    <n v="1011"/>
    <n v="1043.1999510000001"/>
    <n v="1007.299988"/>
    <n v="1030.3000489999999"/>
    <n v="1027.130371"/>
    <x v="1178"/>
    <x v="1175"/>
    <n v="984.27502449999997"/>
    <n v="2.2376334613926248E-2"/>
    <n v="7.7186576525667974"/>
    <n v="65.300003000000004"/>
    <n v="14.777947958134089"/>
    <x v="10"/>
    <x v="5"/>
  </r>
  <r>
    <x v="1179"/>
    <n v="1037"/>
    <n v="1050.349976"/>
    <n v="1030.400024"/>
    <n v="1046.650024"/>
    <n v="1043.4300539999999"/>
    <x v="1179"/>
    <x v="1176"/>
    <n v="1008.575012"/>
    <n v="2.2115492908673217E-2"/>
    <n v="7.0778020467049485"/>
    <n v="65.300003000000004"/>
    <n v="15.028330412174713"/>
    <x v="10"/>
    <x v="5"/>
  </r>
  <r>
    <x v="1180"/>
    <n v="1005"/>
    <n v="1008.700012"/>
    <n v="947.20001200000002"/>
    <n v="959.75"/>
    <n v="956.79736300000002"/>
    <x v="1180"/>
    <x v="1177"/>
    <n v="967.45001200000002"/>
    <n v="1.6121182073375508E-2"/>
    <n v="7.1139379153125057"/>
    <n v="65.300003000000004"/>
    <n v="13.697549095058999"/>
    <x v="10"/>
    <x v="5"/>
  </r>
  <r>
    <x v="1181"/>
    <n v="965.09997599999997"/>
    <n v="968"/>
    <n v="953.25"/>
    <n v="964.65002400000003"/>
    <n v="961.68231200000002"/>
    <x v="1181"/>
    <x v="1178"/>
    <n v="975.875"/>
    <n v="1.6567031893360552E-2"/>
    <n v="6.9859878029799134"/>
    <n v="65.300003000000004"/>
    <n v="13.772587743985248"/>
    <x v="10"/>
    <x v="5"/>
  </r>
  <r>
    <x v="1182"/>
    <n v="970.95001200000002"/>
    <n v="972.95001200000002"/>
    <n v="945.09997599999997"/>
    <n v="947.29998799999998"/>
    <n v="944.38568099999998"/>
    <x v="1182"/>
    <x v="1179"/>
    <n v="968"/>
    <n v="1.6498688744567783E-2"/>
    <n v="6.9056045911974593"/>
    <n v="65.300003000000004"/>
    <n v="13.506890420816671"/>
    <x v="10"/>
    <x v="5"/>
  </r>
  <r>
    <x v="1183"/>
    <n v="953.20001200000002"/>
    <n v="954.40002400000003"/>
    <n v="919"/>
    <n v="936.40002400000003"/>
    <n v="933.519226"/>
    <x v="1183"/>
    <x v="1180"/>
    <n v="961.125"/>
    <n v="1.6421837991151489E-2"/>
    <n v="6.9741885704636548"/>
    <n v="65.300003000000004"/>
    <n v="13.339969080858999"/>
    <x v="10"/>
    <x v="5"/>
  </r>
  <r>
    <x v="1184"/>
    <n v="944"/>
    <n v="953.40002400000003"/>
    <n v="941"/>
    <n v="945.70001200000002"/>
    <n v="942.79064900000003"/>
    <x v="1184"/>
    <x v="1181"/>
    <n v="969.55001800000002"/>
    <n v="1.6883053097102557E-2"/>
    <n v="7.0154863267484142"/>
    <n v="65.300003000000004"/>
    <n v="13.482388492386438"/>
    <x v="10"/>
    <x v="5"/>
  </r>
  <r>
    <x v="1185"/>
    <n v="954"/>
    <n v="956.65002400000003"/>
    <n v="948.70001200000002"/>
    <n v="951.29998799999998"/>
    <n v="948.37335199999995"/>
    <x v="1185"/>
    <x v="1182"/>
    <n v="968.60000600000001"/>
    <n v="1.6909135488040454E-2"/>
    <n v="6.9874628176639089"/>
    <n v="65.300003000000004"/>
    <n v="13.568146160728352"/>
    <x v="10"/>
    <x v="5"/>
  </r>
  <r>
    <x v="1186"/>
    <n v="952"/>
    <n v="954.90002400000003"/>
    <n v="942.54998799999998"/>
    <n v="947.5"/>
    <n v="944.58508300000005"/>
    <x v="1186"/>
    <x v="1183"/>
    <n v="962.42498799999998"/>
    <n v="1.7352515237193774E-2"/>
    <n v="7.0969759101633292"/>
    <n v="65.300003000000004"/>
    <n v="13.509953391579474"/>
    <x v="10"/>
    <x v="5"/>
  </r>
  <r>
    <x v="1187"/>
    <n v="950"/>
    <n v="963.45001200000002"/>
    <n v="945.04998799999998"/>
    <n v="962.34997599999997"/>
    <n v="959.38934300000005"/>
    <x v="1187"/>
    <x v="1184"/>
    <n v="970.29998799999998"/>
    <n v="1.719057191643094E-2"/>
    <n v="7.0837016629630742"/>
    <n v="65.300003000000004"/>
    <n v="13.73736495846715"/>
    <x v="10"/>
    <x v="5"/>
  </r>
  <r>
    <x v="1188"/>
    <n v="962.5"/>
    <n v="970.95001200000002"/>
    <n v="958"/>
    <n v="960.54998799999998"/>
    <n v="957.59491000000003"/>
    <x v="1188"/>
    <x v="1185"/>
    <n v="961.17498799999998"/>
    <n v="1.7237992464618997E-2"/>
    <n v="7.0685837580272883"/>
    <n v="65.300003000000004"/>
    <n v="13.709800059274114"/>
    <x v="10"/>
    <x v="5"/>
  </r>
  <r>
    <x v="1189"/>
    <n v="964.90002400000003"/>
    <n v="966.45001200000002"/>
    <n v="952"/>
    <n v="958.5"/>
    <n v="955.55120799999997"/>
    <x v="1189"/>
    <x v="1186"/>
    <n v="958.27499399999999"/>
    <n v="1.733249192947954E-2"/>
    <n v="6.9878314607154426"/>
    <n v="65.300003000000004"/>
    <n v="13.678406676336598"/>
    <x v="10"/>
    <x v="5"/>
  </r>
  <r>
    <x v="1190"/>
    <n v="959"/>
    <n v="961.90002400000003"/>
    <n v="946"/>
    <n v="947.54998799999998"/>
    <n v="944.63488800000005"/>
    <x v="1190"/>
    <x v="1187"/>
    <n v="951.27499399999999"/>
    <n v="1.7280035391079387E-2"/>
    <n v="6.9587015799984755"/>
    <n v="65.300003000000004"/>
    <n v="13.51071890456115"/>
    <x v="10"/>
    <x v="5"/>
  </r>
  <r>
    <x v="1191"/>
    <n v="946.95001200000002"/>
    <n v="950.5"/>
    <n v="938.79998799999998"/>
    <n v="943.59997599999997"/>
    <n v="940.69708300000002"/>
    <x v="1191"/>
    <x v="1188"/>
    <n v="947.72497599999997"/>
    <n v="1.7398587623729582E-2"/>
    <n v="6.8137903474724233"/>
    <n v="65.300003000000004"/>
    <n v="13.450228677631145"/>
    <x v="10"/>
    <x v="5"/>
  </r>
  <r>
    <x v="1192"/>
    <n v="943.5"/>
    <n v="951.45001200000002"/>
    <n v="921"/>
    <n v="923.95001200000002"/>
    <n v="921.10754399999996"/>
    <x v="1192"/>
    <x v="1189"/>
    <n v="948.02499399999999"/>
    <n v="1.6874568043346378E-2"/>
    <n v="6.8067843595818331"/>
    <n v="65.300003000000004"/>
    <n v="13.149310406616673"/>
    <x v="10"/>
    <x v="5"/>
  </r>
  <r>
    <x v="1193"/>
    <n v="931.65002400000003"/>
    <n v="937.25"/>
    <n v="920.09997599999997"/>
    <n v="923"/>
    <n v="920.16046100000005"/>
    <x v="1193"/>
    <x v="1190"/>
    <n v="956.375"/>
    <n v="1.6870973239800011E-2"/>
    <n v="7.0092180674387494"/>
    <n v="65.300003000000004"/>
    <n v="13.134761984620427"/>
    <x v="10"/>
    <x v="5"/>
  </r>
  <r>
    <x v="1194"/>
    <n v="963"/>
    <n v="963"/>
    <n v="934"/>
    <n v="950.45001200000002"/>
    <n v="947.52600099999995"/>
    <x v="1194"/>
    <x v="1191"/>
    <n v="976.25"/>
    <n v="1.617001848676065E-2"/>
    <n v="6.6659290855783793"/>
    <n v="65.300003000000004"/>
    <n v="13.555129683531559"/>
    <x v="11"/>
    <x v="5"/>
  </r>
  <r>
    <x v="1195"/>
    <n v="948"/>
    <n v="948"/>
    <n v="855.40002400000003"/>
    <n v="903.90002400000003"/>
    <n v="901.11926300000005"/>
    <x v="1195"/>
    <x v="1192"/>
    <n v="942.60000600000001"/>
    <n v="1.2918826191392471E-2"/>
    <n v="6.8580381331251772"/>
    <n v="65.300003000000004"/>
    <n v="12.84226619407659"/>
    <x v="11"/>
    <x v="5"/>
  </r>
  <r>
    <x v="1196"/>
    <n v="924.95001200000002"/>
    <n v="933.75"/>
    <n v="890"/>
    <n v="929.95001200000002"/>
    <n v="927.089111"/>
    <x v="1196"/>
    <x v="1193"/>
    <n v="952.80001800000002"/>
    <n v="1.3833643520089377E-2"/>
    <n v="6.9192474814492479"/>
    <n v="65.300003000000004"/>
    <n v="13.241194016484194"/>
    <x v="11"/>
    <x v="5"/>
  </r>
  <r>
    <x v="1197"/>
    <n v="940"/>
    <n v="946"/>
    <n v="931.20001200000002"/>
    <n v="938.25"/>
    <n v="935.36352499999998"/>
    <x v="1197"/>
    <x v="1194"/>
    <n v="968.22500600000001"/>
    <n v="1.3929452919837012E-2"/>
    <n v="7.1570793293327961"/>
    <n v="65.300003000000004"/>
    <n v="13.368299493033712"/>
    <x v="11"/>
    <x v="5"/>
  </r>
  <r>
    <x v="1198"/>
    <n v="940"/>
    <n v="973"/>
    <n v="935.25"/>
    <n v="970.5"/>
    <n v="967.51434300000005"/>
    <x v="1198"/>
    <x v="1195"/>
    <n v="982.07501200000002"/>
    <n v="1.255445265095107E-2"/>
    <n v="7.1913715402048224"/>
    <n v="65.300003000000004"/>
    <n v="13.862173896071642"/>
    <x v="11"/>
    <x v="5"/>
  </r>
  <r>
    <x v="1199"/>
    <n v="977"/>
    <n v="984.90002400000003"/>
    <n v="969.09997599999997"/>
    <n v="975.15002400000003"/>
    <n v="972.15002400000003"/>
    <x v="1199"/>
    <x v="1196"/>
    <n v="988.875"/>
    <n v="1.3330876774573163E-2"/>
    <n v="7.2794980259809359"/>
    <n v="65.300003000000004"/>
    <n v="13.933384061253411"/>
    <x v="11"/>
    <x v="5"/>
  </r>
  <r>
    <x v="1200"/>
    <n v="973.79998799999998"/>
    <n v="992.54998799999998"/>
    <n v="966.65002400000003"/>
    <n v="987.09997599999997"/>
    <n v="987.09997599999997"/>
    <x v="1200"/>
    <x v="1197"/>
    <n v="1001.024994"/>
    <n v="1.714964800994281E-2"/>
    <n v="7.2912977009750506"/>
    <n v="65.300003000000004"/>
    <n v="14.116384849170679"/>
    <x v="11"/>
    <x v="5"/>
  </r>
  <r>
    <x v="1201"/>
    <n v="994.5"/>
    <n v="1010.25"/>
    <n v="987"/>
    <n v="988.70001200000002"/>
    <n v="988.70001200000002"/>
    <x v="1201"/>
    <x v="1198"/>
    <n v="997.10000600000001"/>
    <n v="1.7590688866885602E-2"/>
    <n v="7.2702797373032784"/>
    <n v="65.300003000000004"/>
    <n v="14.14088769643701"/>
    <x v="11"/>
    <x v="5"/>
  </r>
  <r>
    <x v="1202"/>
    <n v="1002"/>
    <n v="1002"/>
    <n v="980.75"/>
    <n v="985.84997599999997"/>
    <n v="985.84997599999997"/>
    <x v="1202"/>
    <x v="1199"/>
    <n v="1003.324982"/>
    <n v="1.7539187943568867E-2"/>
    <n v="7.3259585548986124"/>
    <n v="65.300003000000004"/>
    <n v="14.097242430448278"/>
    <x v="11"/>
    <x v="5"/>
  </r>
  <r>
    <x v="1203"/>
    <n v="990"/>
    <n v="997.25"/>
    <n v="981.40002400000003"/>
    <n v="993.40002400000003"/>
    <n v="993.40002400000003"/>
    <x v="1203"/>
    <x v="1200"/>
    <n v="1005.075012"/>
    <n v="1.8324876043202737E-2"/>
    <n v="7.2706488228326709"/>
    <n v="65.300003000000004"/>
    <n v="14.212863374600456"/>
    <x v="11"/>
    <x v="5"/>
  </r>
  <r>
    <x v="1204"/>
    <n v="1000"/>
    <n v="1003.549988"/>
    <n v="984"/>
    <n v="985.90002400000003"/>
    <n v="985.90002400000003"/>
    <x v="1204"/>
    <x v="1201"/>
    <n v="1005.1749875"/>
    <n v="1.8230083848188972E-2"/>
    <n v="7.2075953742952121"/>
    <n v="65.300003000000004"/>
    <n v="14.098008862266054"/>
    <x v="11"/>
    <x v="5"/>
  </r>
  <r>
    <x v="1205"/>
    <n v="990"/>
    <n v="994.90002400000003"/>
    <n v="975.15002400000003"/>
    <n v="977.34997599999997"/>
    <n v="977.34997599999997"/>
    <x v="1205"/>
    <x v="1202"/>
    <n v="999.25"/>
    <n v="0.18456028627503204"/>
    <n v="7.2142327191342677"/>
    <n v="65.300003000000004"/>
    <n v="13.967073983135956"/>
    <x v="11"/>
    <x v="5"/>
  </r>
  <r>
    <x v="1206"/>
    <n v="980"/>
    <n v="988.40002400000003"/>
    <n v="976.34997599999997"/>
    <n v="978.25"/>
    <n v="978.25"/>
    <x v="1206"/>
    <x v="1203"/>
    <n v="1001.4000245"/>
    <n v="0.18774767757216027"/>
    <n v="7.0929199516407317"/>
    <n v="65.300003000000004"/>
    <n v="13.980856892150523"/>
    <x v="11"/>
    <x v="5"/>
  </r>
  <r>
    <x v="1207"/>
    <n v="979"/>
    <n v="980.90002400000003"/>
    <n v="958.09997599999997"/>
    <n v="961.79998799999998"/>
    <n v="961.79998799999998"/>
    <x v="1207"/>
    <x v="1204"/>
    <n v="975.89999399999999"/>
    <n v="0.19117924595735034"/>
    <n v="7.065265085607761"/>
    <n v="65.300003000000004"/>
    <n v="13.728942477996515"/>
    <x v="11"/>
    <x v="5"/>
  </r>
  <r>
    <x v="1208"/>
    <n v="960.90002400000003"/>
    <n v="963.5"/>
    <n v="950.04998799999998"/>
    <n v="958.04998799999998"/>
    <n v="958.04998799999998"/>
    <x v="1208"/>
    <x v="1205"/>
    <n v="980.60000600000001"/>
    <n v="0.19475714768632377"/>
    <n v="7.0427725497298495"/>
    <n v="65.300003000000004"/>
    <n v="13.671515221829313"/>
    <x v="11"/>
    <x v="5"/>
  </r>
  <r>
    <x v="1209"/>
    <n v="960"/>
    <n v="962.84997599999997"/>
    <n v="949.29998799999998"/>
    <n v="955"/>
    <n v="955"/>
    <x v="1209"/>
    <x v="1206"/>
    <n v="978.39999399999999"/>
    <n v="0.19853992640744844"/>
    <n v="7.0195422852710117"/>
    <n v="65.300003000000004"/>
    <n v="13.624807903913878"/>
    <x v="11"/>
    <x v="5"/>
  </r>
  <r>
    <x v="1210"/>
    <n v="956"/>
    <n v="962.5"/>
    <n v="950.09997599999997"/>
    <n v="951.84997599999997"/>
    <n v="951.84997599999997"/>
    <x v="1210"/>
    <x v="1207"/>
    <n v="989.77496350000001"/>
    <n v="0.20255285198120845"/>
    <n v="7.1688785618490529"/>
    <n v="65.300003000000004"/>
    <n v="13.576568641198989"/>
    <x v="11"/>
    <x v="5"/>
  </r>
  <r>
    <x v="1211"/>
    <n v="952.5"/>
    <n v="974.84997599999997"/>
    <n v="948.04998799999998"/>
    <n v="972.09997599999997"/>
    <n v="972.09997599999997"/>
    <x v="1211"/>
    <x v="1208"/>
    <n v="1031.5249635"/>
    <n v="0.20659917725414115"/>
    <n v="7.29904097496871"/>
    <n v="65.300003000000004"/>
    <n v="13.886675824501873"/>
    <x v="11"/>
    <x v="5"/>
  </r>
  <r>
    <x v="1212"/>
    <n v="975"/>
    <n v="998.5"/>
    <n v="972.54998799999998"/>
    <n v="989.75"/>
    <n v="989.75"/>
    <x v="1212"/>
    <x v="1209"/>
    <n v="1054.0250245"/>
    <n v="0.21093497107928766"/>
    <n v="7.3897488470612824"/>
    <n v="65.300003000000004"/>
    <n v="14.156967144396607"/>
    <x v="11"/>
    <x v="5"/>
  </r>
  <r>
    <x v="1213"/>
    <n v="989.75"/>
    <n v="1005.5"/>
    <n v="985.20001200000002"/>
    <n v="1002.049988"/>
    <n v="1002.049988"/>
    <x v="1213"/>
    <x v="1210"/>
    <n v="1063.0249939999999"/>
    <n v="0.21562342278430774"/>
    <n v="7.2367252550121783"/>
    <n v="65.300003000000004"/>
    <n v="14.345328360857806"/>
    <x v="0"/>
    <x v="5"/>
  </r>
  <r>
    <x v="1214"/>
    <n v="1004.049988"/>
    <n v="1005"/>
    <n v="979.09997599999997"/>
    <n v="981.29998799999998"/>
    <n v="981.29998799999998"/>
    <x v="1214"/>
    <x v="1211"/>
    <n v="1071.5749820000001"/>
    <n v="0.22091008581441618"/>
    <n v="7.1950588556758834"/>
    <n v="65.300003000000004"/>
    <n v="14.027564210065961"/>
    <x v="0"/>
    <x v="5"/>
  </r>
  <r>
    <x v="1215"/>
    <n v="984.95001200000002"/>
    <n v="987.34997599999997"/>
    <n v="973.5"/>
    <n v="975.65002400000003"/>
    <n v="975.65002400000003"/>
    <x v="1215"/>
    <x v="1212"/>
    <n v="1067.1000365"/>
    <n v="0.22651006257139039"/>
    <n v="7.3613566949252425"/>
    <n v="65.300003000000004"/>
    <n v="13.941041028742371"/>
    <x v="0"/>
    <x v="5"/>
  </r>
  <r>
    <x v="1216"/>
    <n v="984"/>
    <n v="1004"/>
    <n v="979.59997599999997"/>
    <n v="998.20001200000002"/>
    <n v="998.20001200000002"/>
    <x v="1216"/>
    <x v="1213"/>
    <n v="998.20001200000002"/>
    <n v="0.23219679226680276"/>
    <n v="7.3278022126341433"/>
    <n v="65.300003000000004"/>
    <n v="14.286370078727254"/>
    <x v="0"/>
    <x v="5"/>
  </r>
  <r>
    <x v="1217"/>
    <n v="1005"/>
    <n v="1006.599976"/>
    <n v="989.95001200000002"/>
    <n v="993.65002400000003"/>
    <n v="993.65002400000003"/>
    <x v="1217"/>
    <x v="1214"/>
    <n v="993.65002400000003"/>
    <n v="0.23872032234503696"/>
    <n v="7.3938048055838816"/>
    <n v="65.300003000000004"/>
    <n v="14.216691858344936"/>
    <x v="0"/>
    <x v="5"/>
  </r>
  <r>
    <x v="1218"/>
    <n v="1005"/>
    <n v="1016.599976"/>
    <n v="996.20001200000002"/>
    <n v="1002.599976"/>
    <n v="1002.599976"/>
    <x v="1218"/>
    <x v="1215"/>
    <n v="1002.599976"/>
    <n v="0.2456480920517872"/>
    <n v="7.4848817632058449"/>
    <n v="65.300003000000004"/>
    <n v="14.353750841328443"/>
    <x v="0"/>
    <x v="5"/>
  </r>
  <r>
    <x v="1219"/>
    <n v="1000.950012"/>
    <n v="1017"/>
    <n v="998.09997599999997"/>
    <n v="1014.950012"/>
    <n v="1014.950012"/>
    <x v="1219"/>
    <x v="1216"/>
    <n v="1014.950012"/>
    <n v="0.25316005752107529"/>
    <n v="7.4151914123071876"/>
    <n v="65.300003000000004"/>
    <n v="14.542878489607418"/>
    <x v="0"/>
    <x v="5"/>
  </r>
  <r>
    <x v="1220"/>
    <n v="1015"/>
    <n v="1019.849976"/>
    <n v="986.04998799999998"/>
    <n v="1005.5"/>
    <n v="1005.5"/>
    <x v="1220"/>
    <x v="1217"/>
    <n v="1005.5"/>
    <n v="0.26175524978509734"/>
    <n v="7.5280231772261361"/>
    <n v="65.300003000000004"/>
    <n v="14.398161620298852"/>
    <x v="0"/>
    <x v="5"/>
  </r>
  <r>
    <x v="1221"/>
    <n v="1008"/>
    <n v="1025.5"/>
    <n v="1007.049988"/>
    <n v="1020.799988"/>
    <n v="1020.799988"/>
    <x v="1221"/>
    <x v="1218"/>
    <n v="1020.799988"/>
    <n v="0.27084472762753942"/>
    <n v="7.4981560104060998"/>
    <n v="65.300003000000004"/>
    <n v="14.632464641693812"/>
    <x v="0"/>
    <x v="5"/>
  </r>
  <r>
    <x v="1222"/>
    <n v="1023.849976"/>
    <n v="1025.900024"/>
    <n v="1015"/>
    <n v="1016.75"/>
    <n v="1016.75"/>
    <x v="1222"/>
    <x v="1219"/>
    <n v="1016.75"/>
    <n v="0.28136534559138965"/>
    <n v="7.5549403073035508"/>
    <n v="65.300003000000004"/>
    <n v="14.570443388800456"/>
    <x v="0"/>
    <x v="5"/>
  </r>
  <r>
    <x v="1223"/>
    <n v="1021.349976"/>
    <n v="1029.8000489999999"/>
    <n v="1017.299988"/>
    <n v="1024.4499510000001"/>
    <n v="1024.4499510000001"/>
    <x v="1223"/>
    <x v="1220"/>
    <n v="1024.4499510000001"/>
    <n v="0.29295338770267959"/>
    <n v="7.5306045635425951"/>
    <n v="65.300003000000004"/>
    <n v="14.688359937747629"/>
    <x v="0"/>
    <x v="5"/>
  </r>
  <r>
    <x v="1224"/>
    <n v="1025.5"/>
    <n v="1029.599976"/>
    <n v="1019.200012"/>
    <n v="1021.150024"/>
    <n v="1021.150024"/>
    <x v="1224"/>
    <x v="1221"/>
    <n v="1021.150024"/>
    <n v="0.3063921217753437"/>
    <n v="7.5556784931115946"/>
    <n v="65.300003000000004"/>
    <n v="14.637825070237744"/>
    <x v="0"/>
    <x v="5"/>
  </r>
  <r>
    <x v="1225"/>
    <n v="1022.950012"/>
    <n v="1027"/>
    <n v="1008"/>
    <n v="1024.5500489999999"/>
    <n v="1024.5500489999999"/>
    <x v="1225"/>
    <x v="1222"/>
    <n v="1024.5500489999999"/>
    <n v="0.32167753833538887"/>
    <n v="7.3008846327042427"/>
    <n v="65.300003000000004"/>
    <n v="14.689892832011047"/>
    <x v="0"/>
    <x v="5"/>
  </r>
  <r>
    <x v="1226"/>
    <n v="1024"/>
    <n v="1024"/>
    <n v="986.65002400000003"/>
    <n v="990"/>
    <n v="990"/>
    <x v="1226"/>
    <x v="1223"/>
    <n v="990"/>
    <n v="0.34060494342156167"/>
    <n v="7.3978612065843361"/>
    <n v="65.300003000000004"/>
    <n v="14.160795628141088"/>
    <x v="0"/>
    <x v="5"/>
  </r>
  <r>
    <x v="1227"/>
    <n v="990"/>
    <n v="1008"/>
    <n v="976.54998799999998"/>
    <n v="1003.150024"/>
    <n v="1003.150024"/>
    <x v="1227"/>
    <x v="1224"/>
    <n v="1003.150024"/>
    <n v="0.36160651602550109"/>
    <n v="7.3879051893257524"/>
    <n v="65.300003000000004"/>
    <n v="14.362174240635179"/>
    <x v="0"/>
    <x v="5"/>
  </r>
  <r>
    <x v="1228"/>
    <n v="1007.900024"/>
    <n v="1008.650024"/>
    <n v="967.20001200000002"/>
    <n v="1001.799988"/>
    <n v="1001.799988"/>
    <x v="1228"/>
    <x v="1225"/>
    <n v="1001.799988"/>
    <n v="0.387867982444072"/>
    <n v="7.5789078578654578"/>
    <n v="65.300003000000004"/>
    <n v="14.341499877113327"/>
    <x v="0"/>
    <x v="5"/>
  </r>
  <r>
    <x v="1229"/>
    <n v="997.79998799999998"/>
    <n v="1034.25"/>
    <n v="995.15002400000003"/>
    <n v="1027.6999510000001"/>
    <n v="1027.6999510000001"/>
    <x v="1229"/>
    <x v="1226"/>
    <n v="1027.6999510000001"/>
    <n v="0.41887074068241986"/>
    <n v="8.0453532649548958"/>
    <n v="65.300003000000004"/>
    <n v="14.73813022642587"/>
    <x v="0"/>
    <x v="5"/>
  </r>
  <r>
    <x v="1230"/>
    <n v="1029"/>
    <n v="1094"/>
    <n v="1024.349976"/>
    <n v="1090.9499510000001"/>
    <n v="1090.9499510000001"/>
    <x v="1230"/>
    <x v="1227"/>
    <n v="1090.9499510000001"/>
    <n v="0.45427214292080187"/>
    <n v="8.2470501439358603"/>
    <n v="65.300003000000004"/>
    <n v="15.706736613779327"/>
    <x v="0"/>
    <x v="5"/>
  </r>
  <r>
    <x v="1231"/>
    <n v="1111.9499510000001"/>
    <n v="1120.5"/>
    <n v="1083.599976"/>
    <n v="1118.3000489999999"/>
    <n v="1118.3000489999999"/>
    <x v="1231"/>
    <x v="1228"/>
    <n v="1118.3000489999999"/>
    <n v="0.5062314348628747"/>
    <n v="8.2890851789490583"/>
    <n v="65.300003000000004"/>
    <n v="16.125574236191074"/>
    <x v="0"/>
    <x v="5"/>
  </r>
  <r>
    <x v="1232"/>
    <n v="1124"/>
    <n v="1139.900024"/>
    <n v="1118.599976"/>
    <n v="1124"/>
    <n v="1124"/>
    <x v="1232"/>
    <x v="1229"/>
    <n v="1124"/>
    <n v="0.58653553262828806"/>
    <n v="8.5682147831173658"/>
    <n v="65.300003000000004"/>
    <n v="16.212862915182406"/>
    <x v="0"/>
    <x v="5"/>
  </r>
  <r>
    <x v="1233"/>
    <n v="1125.8000489999999"/>
    <n v="1179"/>
    <n v="1118.599976"/>
    <n v="1161.849976"/>
    <n v="1161.849976"/>
    <x v="1233"/>
    <x v="1230"/>
    <n v="1161.849976"/>
    <n v="0.70509843173754716"/>
    <n v="8.5438790393564101"/>
    <n v="65.300003000000004"/>
    <n v="16.79249498656225"/>
    <x v="0"/>
    <x v="5"/>
  </r>
  <r>
    <x v="1234"/>
    <n v="1164"/>
    <n v="1167.900024"/>
    <n v="1145.3000489999999"/>
    <n v="1158.5500489999999"/>
    <n v="1158.5500489999999"/>
    <x v="1234"/>
    <x v="1231"/>
    <n v="1158.5500489999999"/>
    <e v="#DIV/0!"/>
    <n v="0"/>
    <n v="65.300003000000004"/>
    <n v="16.741960119052365"/>
    <x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3D8A90-FF9D-4881-9A82-EADCD297F048}"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rowHeaderCaption="Year">
  <location ref="A3:C10" firstHeaderRow="0" firstDataRow="1" firstDataCol="1"/>
  <pivotFields count="18">
    <pivotField axis="axisRow"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items count="13">
        <item x="6"/>
        <item x="7"/>
        <item x="8"/>
        <item x="9"/>
        <item x="10"/>
        <item x="11"/>
        <item x="0"/>
        <item x="1"/>
        <item x="2"/>
        <item x="3"/>
        <item x="4"/>
        <item x="5"/>
        <item t="default"/>
      </items>
    </pivotField>
    <pivotField showAll="0">
      <items count="7">
        <item x="0"/>
        <item x="1"/>
        <item x="2"/>
        <item x="3"/>
        <item x="4"/>
        <item x="5"/>
        <item t="default"/>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 axis="axisRow" showAll="0">
      <items count="7">
        <item sd="0" x="0"/>
        <item sd="0" x="1"/>
        <item sd="0" x="2"/>
        <item sd="0" x="3"/>
        <item sd="0" x="4"/>
        <item sd="0" x="5"/>
        <item t="default" sd="0"/>
      </items>
    </pivotField>
    <pivotField axis="axisRow" showAll="0">
      <items count="9">
        <item sd="0" x="0"/>
        <item sd="0" x="1"/>
        <item sd="0" x="2"/>
        <item sd="0" x="3"/>
        <item sd="0" x="4"/>
        <item sd="0" x="5"/>
        <item sd="0" x="6"/>
        <item sd="0" x="7"/>
        <item t="default" sd="0"/>
      </items>
    </pivotField>
  </pivotFields>
  <rowFields count="4">
    <field x="17"/>
    <field x="16"/>
    <field x="15"/>
    <field x="0"/>
  </rowFields>
  <rowItems count="7">
    <i>
      <x v="1"/>
    </i>
    <i>
      <x v="2"/>
    </i>
    <i>
      <x v="3"/>
    </i>
    <i>
      <x v="4"/>
    </i>
    <i>
      <x v="5"/>
    </i>
    <i>
      <x v="6"/>
    </i>
    <i t="grand">
      <x/>
    </i>
  </rowItems>
  <colFields count="1">
    <field x="-2"/>
  </colFields>
  <colItems count="2">
    <i>
      <x/>
    </i>
    <i i="1">
      <x v="1"/>
    </i>
  </colItems>
  <dataFields count="2">
    <dataField name="Average of Open" fld="1" subtotal="average" baseField="17" baseItem="1"/>
    <dataField name="Average of Close" fld="4" subtotal="average" baseField="17" baseItem="1"/>
  </dataFields>
  <chartFormats count="20">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4" format="2" series="1">
      <pivotArea type="data" outline="0" fieldPosition="0">
        <references count="1">
          <reference field="4294967294" count="1" selected="0">
            <x v="0"/>
          </reference>
        </references>
      </pivotArea>
    </chartFormat>
    <chartFormat chart="14" format="3" series="1">
      <pivotArea type="data" outline="0" fieldPosition="0">
        <references count="1">
          <reference field="4294967294" count="1" selected="0">
            <x v="1"/>
          </reference>
        </references>
      </pivotArea>
    </chartFormat>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24"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1"/>
          </reference>
        </references>
      </pivotArea>
    </chartFormat>
    <chartFormat chart="25" format="2" series="1">
      <pivotArea type="data" outline="0" fieldPosition="0">
        <references count="1">
          <reference field="4294967294" count="1" selected="0">
            <x v="0"/>
          </reference>
        </references>
      </pivotArea>
    </chartFormat>
    <chartFormat chart="25" format="3" series="1">
      <pivotArea type="data" outline="0" fieldPosition="0">
        <references count="1">
          <reference field="4294967294" count="1" selected="0">
            <x v="1"/>
          </reference>
        </references>
      </pivotArea>
    </chartFormat>
    <chartFormat chart="38" format="8" series="1">
      <pivotArea type="data" outline="0" fieldPosition="0">
        <references count="1">
          <reference field="4294967294" count="1" selected="0">
            <x v="0"/>
          </reference>
        </references>
      </pivotArea>
    </chartFormat>
    <chartFormat chart="38" format="9" series="1">
      <pivotArea type="data" outline="0" fieldPosition="0">
        <references count="1">
          <reference field="4294967294" count="1" selected="0">
            <x v="1"/>
          </reference>
        </references>
      </pivotArea>
    </chartFormat>
    <chartFormat chart="40" format="10" series="1">
      <pivotArea type="data" outline="0" fieldPosition="0">
        <references count="1">
          <reference field="4294967294" count="1" selected="0">
            <x v="0"/>
          </reference>
        </references>
      </pivotArea>
    </chartFormat>
    <chartFormat chart="40" format="11" series="1">
      <pivotArea type="data" outline="0" fieldPosition="0">
        <references count="1">
          <reference field="4294967294" count="1" selected="0">
            <x v="1"/>
          </reference>
        </references>
      </pivotArea>
    </chartFormat>
    <chartFormat chart="41" format="12" series="1">
      <pivotArea type="data" outline="0" fieldPosition="0">
        <references count="1">
          <reference field="4294967294" count="1" selected="0">
            <x v="0"/>
          </reference>
        </references>
      </pivotArea>
    </chartFormat>
    <chartFormat chart="41"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440C64-1ECD-473C-B9BC-1CCA8BD0E18E}"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3:V16" firstHeaderRow="1" firstDataRow="1" firstDataCol="1"/>
  <pivotFields count="18">
    <pivotField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x="6"/>
        <item x="7"/>
        <item x="8"/>
        <item x="9"/>
        <item x="10"/>
        <item x="11"/>
        <item x="0"/>
        <item x="1"/>
        <item x="2"/>
        <item x="3"/>
        <item x="4"/>
        <item x="5"/>
        <item t="default"/>
      </items>
    </pivotField>
    <pivotField showAll="0">
      <items count="7">
        <item x="0"/>
        <item x="1"/>
        <item x="2"/>
        <item x="3"/>
        <item x="4"/>
        <item x="5"/>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8">
        <item sd="0" x="0"/>
        <item sd="0" x="1"/>
        <item sd="0" x="2"/>
        <item sd="0" x="3"/>
        <item sd="0" x="4"/>
        <item sd="0" x="5"/>
        <item sd="0" x="6"/>
        <item sd="0" x="7"/>
      </items>
    </pivotField>
  </pivotFields>
  <rowFields count="1">
    <field x="13"/>
  </rowFields>
  <rowItems count="13">
    <i>
      <x/>
    </i>
    <i>
      <x v="1"/>
    </i>
    <i>
      <x v="2"/>
    </i>
    <i>
      <x v="3"/>
    </i>
    <i>
      <x v="4"/>
    </i>
    <i>
      <x v="5"/>
    </i>
    <i>
      <x v="6"/>
    </i>
    <i>
      <x v="7"/>
    </i>
    <i>
      <x v="8"/>
    </i>
    <i>
      <x v="9"/>
    </i>
    <i>
      <x v="10"/>
    </i>
    <i>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462419-6726-4EAD-99CD-EE9F6EDBD6BB}"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rowHeaderCaption="Year">
  <location ref="E3:F10" firstHeaderRow="1" firstDataRow="1" firstDataCol="1"/>
  <pivotFields count="18">
    <pivotField axis="axisRow"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13">
        <item x="6"/>
        <item x="7"/>
        <item x="8"/>
        <item x="9"/>
        <item x="10"/>
        <item x="11"/>
        <item x="0"/>
        <item x="1"/>
        <item x="2"/>
        <item x="3"/>
        <item x="4"/>
        <item x="5"/>
        <item t="default"/>
      </items>
    </pivotField>
    <pivotField showAll="0">
      <items count="7">
        <item x="0"/>
        <item x="1"/>
        <item x="2"/>
        <item x="3"/>
        <item x="4"/>
        <item x="5"/>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8">
        <item sd="0" x="0"/>
        <item sd="0" x="1"/>
        <item sd="0" x="2"/>
        <item sd="0" x="3"/>
        <item sd="0" x="4"/>
        <item sd="0" x="5"/>
        <item sd="0" x="6"/>
        <item sd="0" x="7"/>
      </items>
    </pivotField>
  </pivotFields>
  <rowFields count="4">
    <field x="17"/>
    <field x="16"/>
    <field x="15"/>
    <field x="0"/>
  </rowFields>
  <rowItems count="7">
    <i>
      <x v="1"/>
    </i>
    <i>
      <x v="2"/>
    </i>
    <i>
      <x v="3"/>
    </i>
    <i>
      <x v="4"/>
    </i>
    <i>
      <x v="5"/>
    </i>
    <i>
      <x v="6"/>
    </i>
    <i t="grand">
      <x/>
    </i>
  </rowItems>
  <colItems count="1">
    <i/>
  </colItems>
  <dataFields count="1">
    <dataField name="Sum of Volume" fld="6" baseField="0" baseItem="0"/>
  </dataFields>
  <chartFormats count="5">
    <chartFormat chart="18" format="0"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 chart="36" format="3" series="1">
      <pivotArea type="data" outline="0" fieldPosition="0">
        <references count="1">
          <reference field="4294967294" count="1" selected="0">
            <x v="0"/>
          </reference>
        </references>
      </pivotArea>
    </chartFormat>
    <chartFormat chart="3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5008E94-8DCE-45F6-8A3D-B29D8C6D5EA4}"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Year">
  <location ref="K3:M9" firstHeaderRow="0" firstDataRow="1" firstDataCol="1"/>
  <pivotFields count="18">
    <pivotField axis="axisRow"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items count="13">
        <item x="6"/>
        <item x="7"/>
        <item x="8"/>
        <item x="9"/>
        <item x="10"/>
        <item x="11"/>
        <item x="0"/>
        <item x="1"/>
        <item x="2"/>
        <item x="3"/>
        <item x="4"/>
        <item x="5"/>
        <item t="default"/>
      </items>
    </pivotField>
    <pivotField showAll="0">
      <items count="7">
        <item x="0"/>
        <item x="1"/>
        <item x="2"/>
        <item x="3"/>
        <item x="4"/>
        <item x="5"/>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8">
        <item sd="0" x="0"/>
        <item sd="0" x="1"/>
        <item sd="0" x="2"/>
        <item sd="0" x="3"/>
        <item sd="0" x="4"/>
        <item sd="0" x="5"/>
        <item h="1" sd="0" x="6"/>
        <item sd="0" x="7"/>
      </items>
    </pivotField>
  </pivotFields>
  <rowFields count="4">
    <field x="17"/>
    <field x="16"/>
    <field x="15"/>
    <field x="0"/>
  </rowFields>
  <rowItems count="6">
    <i>
      <x v="1"/>
    </i>
    <i>
      <x v="2"/>
    </i>
    <i>
      <x v="3"/>
    </i>
    <i>
      <x v="4"/>
    </i>
    <i>
      <x v="5"/>
    </i>
    <i t="grand">
      <x/>
    </i>
  </rowItems>
  <colFields count="1">
    <field x="-2"/>
  </colFields>
  <colItems count="2">
    <i>
      <x/>
    </i>
    <i i="1">
      <x v="1"/>
    </i>
  </colItems>
  <dataFields count="2">
    <dataField name="Average of Daily Volatility" fld="9" subtotal="average" baseField="17" baseItem="1"/>
    <dataField name="Average of Simple Moving Average" fld="8" subtotal="average"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5BE766-92FE-4FBD-9AFB-F0A23B5E1D07}"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3:Y10" firstHeaderRow="1" firstDataRow="1" firstDataCol="1"/>
  <pivotFields count="18">
    <pivotField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13">
        <item x="6"/>
        <item x="7"/>
        <item x="8"/>
        <item x="9"/>
        <item x="10"/>
        <item x="11"/>
        <item x="0"/>
        <item x="1"/>
        <item x="2"/>
        <item x="3"/>
        <item x="4"/>
        <item x="5"/>
        <item t="default"/>
      </items>
    </pivotField>
    <pivotField axis="axisRow" showAll="0">
      <items count="7">
        <item x="0"/>
        <item x="1"/>
        <item x="2"/>
        <item x="3"/>
        <item x="4"/>
        <item x="5"/>
        <item t="default"/>
      </items>
    </pivotField>
    <pivotField showAll="0" defaultSubtotal="0"/>
    <pivotField showAll="0" defaultSubtotal="0"/>
    <pivotField showAll="0" defaultSubtotal="0">
      <items count="8">
        <item x="0"/>
        <item x="1"/>
        <item x="2"/>
        <item x="3"/>
        <item x="4"/>
        <item x="5"/>
        <item x="6"/>
        <item x="7"/>
      </items>
    </pivotField>
  </pivotFields>
  <rowFields count="1">
    <field x="14"/>
  </rowFields>
  <rowItems count="7">
    <i>
      <x/>
    </i>
    <i>
      <x v="1"/>
    </i>
    <i>
      <x v="2"/>
    </i>
    <i>
      <x v="3"/>
    </i>
    <i>
      <x v="4"/>
    </i>
    <i>
      <x v="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F16E611-958F-4B29-BECC-E0F22454E5AA}"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O3:P10" firstHeaderRow="1" firstDataRow="1" firstDataCol="1"/>
  <pivotFields count="18">
    <pivotField axis="axisRow"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13">
        <item x="6"/>
        <item x="7"/>
        <item x="8"/>
        <item x="9"/>
        <item x="10"/>
        <item x="11"/>
        <item x="0"/>
        <item x="1"/>
        <item x="2"/>
        <item x="3"/>
        <item x="4"/>
        <item x="5"/>
        <item t="default"/>
      </items>
    </pivotField>
    <pivotField showAll="0">
      <items count="7">
        <item x="0"/>
        <item x="1"/>
        <item x="2"/>
        <item x="3"/>
        <item x="4"/>
        <item x="5"/>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8">
        <item sd="0" x="0"/>
        <item sd="0" x="1"/>
        <item sd="0" x="2"/>
        <item sd="0" x="3"/>
        <item sd="0" x="4"/>
        <item sd="0" x="5"/>
        <item sd="0" x="6"/>
        <item sd="0" x="7"/>
      </items>
    </pivotField>
  </pivotFields>
  <rowFields count="4">
    <field x="17"/>
    <field x="16"/>
    <field x="15"/>
    <field x="0"/>
  </rowFields>
  <rowItems count="7">
    <i>
      <x v="1"/>
    </i>
    <i>
      <x v="2"/>
    </i>
    <i>
      <x v="3"/>
    </i>
    <i>
      <x v="4"/>
    </i>
    <i>
      <x v="5"/>
    </i>
    <i>
      <x v="6"/>
    </i>
    <i t="grand">
      <x/>
    </i>
  </rowItems>
  <colItems count="1">
    <i/>
  </colItems>
  <dataFields count="1">
    <dataField name="Average of Cumulative Return" fld="10" subtotal="average" baseField="17" baseItem="1"/>
  </dataFields>
  <chartFormats count="5">
    <chartFormat chart="6"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67FDCEF-FE7C-44E4-AA13-71EC6DC8C4D0}"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H3:I10" firstHeaderRow="1" firstDataRow="1" firstDataCol="1"/>
  <pivotFields count="18">
    <pivotField axis="axisRow"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showAll="0"/>
    <pivotField dataField="1" showAll="0">
      <items count="1233">
        <item x="1231"/>
        <item x="156"/>
        <item x="141"/>
        <item x="149"/>
        <item x="634"/>
        <item x="181"/>
        <item x="417"/>
        <item x="12"/>
        <item x="146"/>
        <item x="342"/>
        <item x="474"/>
        <item x="1176"/>
        <item x="151"/>
        <item x="147"/>
        <item x="123"/>
        <item x="173"/>
        <item x="279"/>
        <item x="571"/>
        <item x="282"/>
        <item x="148"/>
        <item x="777"/>
        <item x="152"/>
        <item x="35"/>
        <item x="210"/>
        <item x="640"/>
        <item x="361"/>
        <item x="626"/>
        <item x="545"/>
        <item x="441"/>
        <item x="2"/>
        <item x="122"/>
        <item x="29"/>
        <item x="708"/>
        <item x="253"/>
        <item x="705"/>
        <item x="54"/>
        <item x="137"/>
        <item x="587"/>
        <item x="1191"/>
        <item x="807"/>
        <item x="26"/>
        <item x="270"/>
        <item x="207"/>
        <item x="612"/>
        <item x="567"/>
        <item x="209"/>
        <item x="639"/>
        <item x="0"/>
        <item x="134"/>
        <item x="401"/>
        <item x="586"/>
        <item x="191"/>
        <item x="163"/>
        <item x="1138"/>
        <item x="438"/>
        <item x="406"/>
        <item x="13"/>
        <item x="367"/>
        <item x="679"/>
        <item x="4"/>
        <item x="394"/>
        <item x="683"/>
        <item x="838"/>
        <item x="33"/>
        <item x="688"/>
        <item x="786"/>
        <item x="164"/>
        <item x="189"/>
        <item x="566"/>
        <item x="51"/>
        <item x="384"/>
        <item x="37"/>
        <item x="161"/>
        <item x="182"/>
        <item x="139"/>
        <item x="366"/>
        <item x="505"/>
        <item x="753"/>
        <item x="20"/>
        <item x="205"/>
        <item x="226"/>
        <item x="44"/>
        <item x="476"/>
        <item x="552"/>
        <item x="154"/>
        <item x="1222"/>
        <item x="548"/>
        <item x="119"/>
        <item x="17"/>
        <item x="771"/>
        <item x="632"/>
        <item x="988"/>
        <item x="1082"/>
        <item x="376"/>
        <item x="317"/>
        <item x="321"/>
        <item x="144"/>
        <item x="280"/>
        <item x="153"/>
        <item x="374"/>
        <item x="525"/>
        <item x="671"/>
        <item x="892"/>
        <item x="389"/>
        <item x="236"/>
        <item x="664"/>
        <item x="115"/>
        <item x="407"/>
        <item x="681"/>
        <item x="91"/>
        <item x="127"/>
        <item x="296"/>
        <item x="103"/>
        <item x="752"/>
        <item x="1104"/>
        <item x="21"/>
        <item x="335"/>
        <item x="421"/>
        <item x="83"/>
        <item x="257"/>
        <item x="142"/>
        <item x="1172"/>
        <item x="128"/>
        <item x="608"/>
        <item x="577"/>
        <item x="611"/>
        <item x="393"/>
        <item x="268"/>
        <item x="126"/>
        <item x="429"/>
        <item x="455"/>
        <item x="230"/>
        <item x="764"/>
        <item x="617"/>
        <item x="290"/>
        <item x="537"/>
        <item x="903"/>
        <item x="295"/>
        <item x="758"/>
        <item x="277"/>
        <item x="303"/>
        <item x="1043"/>
        <item x="462"/>
        <item x="489"/>
        <item x="385"/>
        <item x="638"/>
        <item x="486"/>
        <item x="218"/>
        <item x="118"/>
        <item x="883"/>
        <item x="1140"/>
        <item x="41"/>
        <item x="549"/>
        <item x="1016"/>
        <item x="135"/>
        <item x="506"/>
        <item x="484"/>
        <item x="238"/>
        <item x="1160"/>
        <item x="677"/>
        <item x="306"/>
        <item x="442"/>
        <item x="687"/>
        <item x="551"/>
        <item x="846"/>
        <item x="776"/>
        <item x="1188"/>
        <item x="67"/>
        <item x="960"/>
        <item x="1210"/>
        <item x="692"/>
        <item x="670"/>
        <item x="38"/>
        <item x="667"/>
        <item x="837"/>
        <item x="78"/>
        <item x="242"/>
        <item x="239"/>
        <item x="503"/>
        <item x="897"/>
        <item x="1047"/>
        <item x="82"/>
        <item x="812"/>
        <item x="72"/>
        <item x="1158"/>
        <item x="836"/>
        <item x="219"/>
        <item x="176"/>
        <item x="404"/>
        <item x="383"/>
        <item x="50"/>
        <item x="396"/>
        <item x="857"/>
        <item x="736"/>
        <item x="231"/>
        <item x="114"/>
        <item x="293"/>
        <item x="543"/>
        <item x="39"/>
        <item x="494"/>
        <item x="933"/>
        <item x="169"/>
        <item x="1143"/>
        <item x="1178"/>
        <item x="42"/>
        <item x="835"/>
        <item x="1022"/>
        <item x="93"/>
        <item x="742"/>
        <item x="292"/>
        <item x="1045"/>
        <item x="80"/>
        <item x="18"/>
        <item x="185"/>
        <item x="63"/>
        <item x="782"/>
        <item x="961"/>
        <item x="625"/>
        <item x="1203"/>
        <item x="856"/>
        <item x="665"/>
        <item x="699"/>
        <item x="703"/>
        <item x="826"/>
        <item x="772"/>
        <item x="60"/>
        <item x="75"/>
        <item x="1101"/>
        <item x="890"/>
        <item x="880"/>
        <item x="6"/>
        <item x="598"/>
        <item x="710"/>
        <item x="512"/>
        <item x="1039"/>
        <item x="939"/>
        <item x="347"/>
        <item x="1029"/>
        <item x="271"/>
        <item x="195"/>
        <item x="645"/>
        <item x="369"/>
        <item x="824"/>
        <item x="774"/>
        <item x="1142"/>
        <item x="59"/>
        <item x="726"/>
        <item x="869"/>
        <item x="1044"/>
        <item x="879"/>
        <item x="373"/>
        <item x="504"/>
        <item x="662"/>
        <item x="950"/>
        <item x="769"/>
        <item x="561"/>
        <item x="64"/>
        <item x="852"/>
        <item x="637"/>
        <item x="245"/>
        <item x="1170"/>
        <item x="803"/>
        <item x="111"/>
        <item x="569"/>
        <item x="70"/>
        <item x="842"/>
        <item x="102"/>
        <item x="935"/>
        <item x="893"/>
        <item x="630"/>
        <item x="649"/>
        <item x="294"/>
        <item x="498"/>
        <item x="428"/>
        <item x="985"/>
        <item x="886"/>
        <item x="793"/>
        <item x="811"/>
        <item x="281"/>
        <item x="894"/>
        <item x="234"/>
        <item x="848"/>
        <item x="882"/>
        <item x="250"/>
        <item x="381"/>
        <item x="636"/>
        <item x="718"/>
        <item x="698"/>
        <item x="398"/>
        <item x="431"/>
        <item x="220"/>
        <item x="865"/>
        <item x="583"/>
        <item x="395"/>
        <item x="621"/>
        <item x="378"/>
        <item x="595"/>
        <item x="735"/>
        <item x="917"/>
        <item x="423"/>
        <item x="113"/>
        <item x="105"/>
        <item x="502"/>
        <item x="1179"/>
        <item x="1186"/>
        <item x="712"/>
        <item x="680"/>
        <item x="973"/>
        <item x="1137"/>
        <item x="422"/>
        <item x="529"/>
        <item x="1030"/>
        <item x="761"/>
        <item x="628"/>
        <item x="73"/>
        <item x="1136"/>
        <item x="676"/>
        <item x="934"/>
        <item x="873"/>
        <item x="673"/>
        <item x="902"/>
        <item x="1061"/>
        <item x="461"/>
        <item x="1023"/>
        <item x="995"/>
        <item x="977"/>
        <item x="651"/>
        <item x="720"/>
        <item x="940"/>
        <item x="1074"/>
        <item x="976"/>
        <item x="725"/>
        <item x="709"/>
        <item x="1115"/>
        <item x="1002"/>
        <item x="3"/>
        <item x="117"/>
        <item x="1116"/>
        <item x="591"/>
        <item x="263"/>
        <item x="89"/>
        <item x="610"/>
        <item x="121"/>
        <item x="524"/>
        <item x="1027"/>
        <item x="923"/>
        <item x="517"/>
        <item x="1004"/>
        <item x="217"/>
        <item x="333"/>
        <item x="460"/>
        <item x="828"/>
        <item x="1216"/>
        <item x="1065"/>
        <item x="682"/>
        <item x="463"/>
        <item x="459"/>
        <item x="750"/>
        <item x="991"/>
        <item x="760"/>
        <item x="412"/>
        <item x="594"/>
        <item x="1201"/>
        <item x="48"/>
        <item x="285"/>
        <item x="756"/>
        <item x="8"/>
        <item x="834"/>
        <item x="131"/>
        <item x="254"/>
        <item x="184"/>
        <item x="1161"/>
        <item x="1042"/>
        <item x="1068"/>
        <item x="1130"/>
        <item x="1033"/>
        <item x="765"/>
        <item x="66"/>
        <item x="487"/>
        <item x="998"/>
        <item x="727"/>
        <item x="208"/>
        <item x="966"/>
        <item x="465"/>
        <item x="1090"/>
        <item x="744"/>
        <item x="868"/>
        <item x="620"/>
        <item x="483"/>
        <item x="926"/>
        <item x="1147"/>
        <item x="871"/>
        <item x="915"/>
        <item x="1200"/>
        <item x="1008"/>
        <item x="1076"/>
        <item x="861"/>
        <item x="28"/>
        <item x="996"/>
        <item x="387"/>
        <item x="841"/>
        <item x="514"/>
        <item x="1085"/>
        <item x="531"/>
        <item x="47"/>
        <item x="994"/>
        <item x="827"/>
        <item x="790"/>
        <item x="337"/>
        <item x="1123"/>
        <item x="77"/>
        <item x="957"/>
        <item x="241"/>
        <item x="258"/>
        <item x="787"/>
        <item x="770"/>
        <item x="823"/>
        <item x="497"/>
        <item x="1110"/>
        <item x="1122"/>
        <item x="990"/>
        <item x="814"/>
        <item x="341"/>
        <item x="901"/>
        <item x="305"/>
        <item x="84"/>
        <item x="573"/>
        <item x="741"/>
        <item x="1114"/>
        <item x="556"/>
        <item x="1093"/>
        <item x="1159"/>
        <item x="925"/>
        <item x="488"/>
        <item x="652"/>
        <item x="762"/>
        <item x="989"/>
        <item x="1211"/>
        <item x="876"/>
        <item x="1124"/>
        <item x="641"/>
        <item x="470"/>
        <item x="910"/>
        <item x="1139"/>
        <item x="968"/>
        <item x="1118"/>
        <item x="96"/>
        <item x="104"/>
        <item x="943"/>
        <item x="85"/>
        <item x="138"/>
        <item x="1099"/>
        <item x="1129"/>
        <item x="1003"/>
        <item x="603"/>
        <item x="785"/>
        <item x="168"/>
        <item x="937"/>
        <item x="340"/>
        <item x="1155"/>
        <item x="1213"/>
        <item x="10"/>
        <item x="15"/>
        <item x="480"/>
        <item x="1005"/>
        <item x="1153"/>
        <item x="863"/>
        <item x="657"/>
        <item x="365"/>
        <item x="806"/>
        <item x="1187"/>
        <item x="1134"/>
        <item x="661"/>
        <item x="866"/>
        <item x="731"/>
        <item x="738"/>
        <item x="606"/>
        <item x="1182"/>
        <item x="444"/>
        <item x="1218"/>
        <item x="1204"/>
        <item x="877"/>
        <item x="825"/>
        <item x="706"/>
        <item x="1054"/>
        <item x="331"/>
        <item x="100"/>
        <item x="1091"/>
        <item x="619"/>
        <item x="622"/>
        <item x="1117"/>
        <item x="469"/>
        <item x="992"/>
        <item x="1010"/>
        <item x="256"/>
        <item x="145"/>
        <item x="325"/>
        <item x="919"/>
        <item x="953"/>
        <item x="644"/>
        <item x="1021"/>
        <item x="328"/>
        <item x="1206"/>
        <item x="175"/>
        <item x="332"/>
        <item x="955"/>
        <item x="1220"/>
        <item x="57"/>
        <item x="1205"/>
        <item x="959"/>
        <item x="563"/>
        <item x="95"/>
        <item x="430"/>
        <item x="1198"/>
        <item x="832"/>
        <item x="1230"/>
        <item x="1024"/>
        <item x="79"/>
        <item x="763"/>
        <item x="1007"/>
        <item x="822"/>
        <item x="368"/>
        <item x="633"/>
        <item x="653"/>
        <item x="202"/>
        <item x="1081"/>
        <item x="232"/>
        <item x="794"/>
        <item x="132"/>
        <item x="1094"/>
        <item x="845"/>
        <item x="1052"/>
        <item x="1080"/>
        <item x="1185"/>
        <item x="71"/>
        <item x="1018"/>
        <item x="30"/>
        <item x="449"/>
        <item x="109"/>
        <item x="1184"/>
        <item x="424"/>
        <item x="600"/>
        <item x="1064"/>
        <item x="853"/>
        <item x="889"/>
        <item x="466"/>
        <item x="1166"/>
        <item x="349"/>
        <item x="1053"/>
        <item x="817"/>
        <item x="816"/>
        <item x="1049"/>
        <item x="1012"/>
        <item x="831"/>
        <item x="160"/>
        <item x="1038"/>
        <item x="1224"/>
        <item x="1069"/>
        <item x="974"/>
        <item x="112"/>
        <item x="751"/>
        <item x="61"/>
        <item x="874"/>
        <item x="704"/>
        <item x="1189"/>
        <item x="275"/>
        <item x="987"/>
        <item x="523"/>
        <item x="7"/>
        <item x="1078"/>
        <item x="1063"/>
        <item x="1073"/>
        <item x="1149"/>
        <item x="108"/>
        <item x="1001"/>
        <item x="1127"/>
        <item x="702"/>
        <item x="206"/>
        <item x="791"/>
        <item x="717"/>
        <item x="291"/>
        <item x="509"/>
        <item x="820"/>
        <item x="477"/>
        <item x="534"/>
        <item x="795"/>
        <item x="133"/>
        <item x="580"/>
        <item x="734"/>
        <item x="819"/>
        <item x="414"/>
        <item x="1070"/>
        <item x="1048"/>
        <item x="1111"/>
        <item x="599"/>
        <item x="1041"/>
        <item x="225"/>
        <item x="448"/>
        <item x="1026"/>
        <item x="94"/>
        <item x="585"/>
        <item x="475"/>
        <item x="971"/>
        <item x="779"/>
        <item x="446"/>
        <item x="1202"/>
        <item x="1098"/>
        <item x="581"/>
        <item x="700"/>
        <item x="967"/>
        <item x="1167"/>
        <item x="187"/>
        <item x="496"/>
        <item x="1106"/>
        <item x="379"/>
        <item x="946"/>
        <item x="485"/>
        <item x="654"/>
        <item x="867"/>
        <item x="214"/>
        <item x="287"/>
        <item x="308"/>
        <item x="813"/>
        <item x="1197"/>
        <item x="316"/>
        <item x="1060"/>
        <item x="979"/>
        <item x="278"/>
        <item x="1025"/>
        <item x="914"/>
        <item x="582"/>
        <item x="472"/>
        <item x="748"/>
        <item x="802"/>
        <item x="829"/>
        <item x="576"/>
        <item x="419"/>
        <item x="560"/>
        <item x="719"/>
        <item x="409"/>
        <item x="518"/>
        <item x="436"/>
        <item x="728"/>
        <item x="481"/>
        <item x="655"/>
        <item x="747"/>
        <item x="743"/>
        <item x="697"/>
        <item x="956"/>
        <item x="1152"/>
        <item x="343"/>
        <item x="1120"/>
        <item x="259"/>
        <item x="983"/>
        <item x="685"/>
        <item x="696"/>
        <item x="1056"/>
        <item x="631"/>
        <item x="572"/>
        <item x="1171"/>
        <item x="264"/>
        <item x="136"/>
        <item x="532"/>
        <item x="382"/>
        <item x="288"/>
        <item x="629"/>
        <item x="733"/>
        <item x="399"/>
        <item x="482"/>
        <item x="778"/>
        <item x="952"/>
        <item x="1221"/>
        <item x="999"/>
        <item x="847"/>
        <item x="1057"/>
        <item x="473"/>
        <item x="1011"/>
        <item x="675"/>
        <item x="601"/>
        <item x="491"/>
        <item x="196"/>
        <item x="854"/>
        <item x="229"/>
        <item x="9"/>
        <item x="478"/>
        <item x="348"/>
        <item x="216"/>
        <item x="298"/>
        <item x="402"/>
        <item x="590"/>
        <item x="984"/>
        <item x="456"/>
        <item x="501"/>
        <item x="930"/>
        <item x="554"/>
        <item x="618"/>
        <item x="265"/>
        <item x="499"/>
        <item x="898"/>
        <item x="400"/>
        <item x="555"/>
        <item x="1151"/>
        <item x="656"/>
        <item x="584"/>
        <item x="1032"/>
        <item x="300"/>
        <item x="951"/>
        <item x="1036"/>
        <item x="646"/>
        <item x="1071"/>
        <item x="425"/>
        <item x="1195"/>
        <item x="140"/>
        <item x="1157"/>
        <item x="334"/>
        <item x="1156"/>
        <item x="1164"/>
        <item x="434"/>
        <item x="129"/>
        <item x="1228"/>
        <item x="510"/>
        <item x="1083"/>
        <item x="1177"/>
        <item x="714"/>
        <item x="495"/>
        <item x="166"/>
        <item x="843"/>
        <item x="24"/>
        <item x="799"/>
        <item x="907"/>
        <item x="1126"/>
        <item x="1035"/>
        <item x="1103"/>
        <item x="553"/>
        <item x="855"/>
        <item x="981"/>
        <item x="913"/>
        <item x="663"/>
        <item x="307"/>
        <item x="942"/>
        <item x="781"/>
        <item x="615"/>
        <item x="1181"/>
        <item x="755"/>
        <item x="858"/>
        <item x="1154"/>
        <item x="228"/>
        <item x="789"/>
        <item x="716"/>
        <item x="928"/>
        <item x="297"/>
        <item x="403"/>
        <item x="666"/>
        <item x="53"/>
        <item x="516"/>
        <item x="745"/>
        <item x="1146"/>
        <item x="190"/>
        <item x="737"/>
        <item x="884"/>
        <item x="980"/>
        <item x="678"/>
        <item x="330"/>
        <item x="52"/>
        <item x="322"/>
        <item x="975"/>
        <item x="1077"/>
        <item x="211"/>
        <item x="354"/>
        <item x="800"/>
        <item x="922"/>
        <item x="273"/>
        <item x="941"/>
        <item x="338"/>
        <item x="336"/>
        <item x="878"/>
        <item x="130"/>
        <item x="432"/>
        <item x="921"/>
        <item x="355"/>
        <item x="562"/>
        <item x="924"/>
        <item x="1168"/>
        <item x="900"/>
        <item x="797"/>
        <item x="520"/>
        <item x="1219"/>
        <item x="592"/>
        <item x="1013"/>
        <item x="1000"/>
        <item x="1199"/>
        <item x="798"/>
        <item x="194"/>
        <item x="159"/>
        <item x="614"/>
        <item x="1100"/>
        <item x="1006"/>
        <item x="780"/>
        <item x="99"/>
        <item x="324"/>
        <item x="896"/>
        <item x="222"/>
        <item x="392"/>
        <item x="810"/>
        <item x="701"/>
        <item x="575"/>
        <item x="788"/>
        <item x="875"/>
        <item x="515"/>
        <item x="906"/>
        <item x="451"/>
        <item x="1017"/>
        <item x="690"/>
        <item x="766"/>
        <item x="570"/>
        <item x="891"/>
        <item x="918"/>
        <item x="931"/>
        <item x="815"/>
        <item x="237"/>
        <item x="912"/>
        <item x="899"/>
        <item x="536"/>
        <item x="721"/>
        <item x="881"/>
        <item x="1075"/>
        <item x="693"/>
        <item x="413"/>
        <item x="1"/>
        <item x="97"/>
        <item x="1097"/>
        <item x="796"/>
        <item x="1193"/>
        <item x="68"/>
        <item x="1214"/>
        <item x="69"/>
        <item x="963"/>
        <item x="605"/>
        <item x="468"/>
        <item x="533"/>
        <item x="309"/>
        <item x="323"/>
        <item x="243"/>
        <item x="1165"/>
        <item x="1031"/>
        <item x="732"/>
        <item x="312"/>
        <item x="920"/>
        <item x="447"/>
        <item x="492"/>
        <item x="557"/>
        <item x="1180"/>
        <item x="352"/>
        <item x="212"/>
        <item x="1132"/>
        <item x="526"/>
        <item x="1020"/>
        <item x="691"/>
        <item x="507"/>
        <item x="359"/>
        <item x="267"/>
        <item x="546"/>
        <item x="830"/>
        <item x="722"/>
        <item x="895"/>
        <item x="1055"/>
        <item x="775"/>
        <item x="870"/>
        <item x="1162"/>
        <item x="464"/>
        <item x="1096"/>
        <item x="269"/>
        <item x="445"/>
        <item x="299"/>
        <item x="1062"/>
        <item x="124"/>
        <item x="479"/>
        <item x="353"/>
        <item x="767"/>
        <item x="938"/>
        <item x="188"/>
        <item x="929"/>
        <item x="833"/>
        <item x="36"/>
        <item x="377"/>
        <item x="604"/>
        <item x="1015"/>
        <item x="247"/>
        <item x="286"/>
        <item x="1125"/>
        <item x="1196"/>
        <item x="541"/>
        <item x="1215"/>
        <item x="624"/>
        <item x="1209"/>
        <item x="1150"/>
        <item x="27"/>
        <item x="519"/>
        <item x="1119"/>
        <item x="885"/>
        <item x="659"/>
        <item x="715"/>
        <item x="757"/>
        <item x="851"/>
        <item x="768"/>
        <item x="754"/>
        <item x="311"/>
        <item x="859"/>
        <item x="1105"/>
        <item x="86"/>
        <item x="1059"/>
        <item x="1223"/>
        <item x="326"/>
        <item x="310"/>
        <item x="674"/>
        <item x="416"/>
        <item x="1163"/>
        <item x="1095"/>
        <item x="1089"/>
        <item x="471"/>
        <item x="1113"/>
        <item x="978"/>
        <item x="1050"/>
        <item x="177"/>
        <item x="986"/>
        <item x="192"/>
        <item x="405"/>
        <item x="313"/>
        <item x="954"/>
        <item x="350"/>
        <item x="821"/>
        <item x="944"/>
        <item x="1148"/>
        <item x="62"/>
        <item x="304"/>
        <item x="427"/>
        <item x="588"/>
        <item x="962"/>
        <item x="911"/>
        <item x="458"/>
        <item x="467"/>
        <item x="116"/>
        <item x="965"/>
        <item x="227"/>
        <item x="784"/>
        <item x="1217"/>
        <item x="76"/>
        <item x="450"/>
        <item x="1145"/>
        <item x="1019"/>
        <item x="746"/>
        <item x="179"/>
        <item x="1183"/>
        <item x="916"/>
        <item x="1175"/>
        <item x="972"/>
        <item x="410"/>
        <item x="982"/>
        <item x="521"/>
        <item x="508"/>
        <item x="559"/>
        <item x="390"/>
        <item x="255"/>
        <item x="739"/>
        <item x="174"/>
        <item x="1102"/>
        <item x="945"/>
        <item x="1009"/>
        <item x="669"/>
        <item x="839"/>
        <item x="215"/>
        <item x="658"/>
        <item x="318"/>
        <item x="539"/>
        <item x="623"/>
        <item x="1051"/>
        <item x="948"/>
        <item x="457"/>
        <item x="197"/>
        <item x="65"/>
        <item x="1087"/>
        <item x="443"/>
        <item x="1079"/>
        <item x="844"/>
        <item x="887"/>
        <item x="1174"/>
        <item x="1208"/>
        <item x="1092"/>
        <item x="223"/>
        <item x="997"/>
        <item x="904"/>
        <item x="1072"/>
        <item x="864"/>
        <item x="522"/>
        <item x="593"/>
        <item x="947"/>
        <item x="88"/>
        <item x="568"/>
        <item x="849"/>
        <item x="1040"/>
        <item x="1121"/>
        <item x="609"/>
        <item x="248"/>
        <item x="411"/>
        <item x="1169"/>
        <item x="397"/>
        <item x="150"/>
        <item x="415"/>
        <item x="1014"/>
        <item x="31"/>
        <item x="193"/>
        <item x="358"/>
        <item x="339"/>
        <item x="276"/>
        <item x="792"/>
        <item x="426"/>
        <item x="773"/>
        <item x="872"/>
        <item x="801"/>
        <item x="648"/>
        <item x="454"/>
        <item x="19"/>
        <item x="1108"/>
        <item x="1207"/>
        <item x="1135"/>
        <item x="694"/>
        <item x="1067"/>
        <item x="969"/>
        <item x="1034"/>
        <item x="565"/>
        <item x="420"/>
        <item x="329"/>
        <item x="511"/>
        <item x="804"/>
        <item x="949"/>
        <item x="707"/>
        <item x="1084"/>
        <item x="178"/>
        <item x="107"/>
        <item x="805"/>
        <item x="272"/>
        <item x="672"/>
        <item x="110"/>
        <item x="493"/>
        <item x="74"/>
        <item x="1212"/>
        <item x="1046"/>
        <item x="818"/>
        <item x="201"/>
        <item x="34"/>
        <item x="964"/>
        <item x="1173"/>
        <item x="558"/>
        <item x="170"/>
        <item x="809"/>
        <item x="544"/>
        <item x="840"/>
        <item x="730"/>
        <item x="380"/>
        <item x="158"/>
        <item x="724"/>
        <item x="92"/>
        <item x="251"/>
        <item x="301"/>
        <item x="1227"/>
        <item x="993"/>
        <item x="579"/>
        <item x="11"/>
        <item x="613"/>
        <item x="660"/>
        <item x="221"/>
        <item x="596"/>
        <item x="351"/>
        <item x="749"/>
        <item x="344"/>
        <item x="783"/>
        <item x="1225"/>
        <item x="1144"/>
        <item x="908"/>
        <item x="535"/>
        <item x="302"/>
        <item x="1028"/>
        <item x="602"/>
        <item x="564"/>
        <item x="527"/>
        <item x="23"/>
        <item x="647"/>
        <item x="808"/>
        <item x="1128"/>
        <item x="513"/>
        <item x="372"/>
        <item x="1058"/>
        <item x="1141"/>
        <item x="888"/>
        <item x="439"/>
        <item x="905"/>
        <item x="729"/>
        <item x="183"/>
        <item x="452"/>
        <item x="1131"/>
        <item x="1192"/>
        <item x="932"/>
        <item x="43"/>
        <item x="970"/>
        <item x="650"/>
        <item x="198"/>
        <item x="199"/>
        <item x="274"/>
        <item x="171"/>
        <item x="1109"/>
        <item x="607"/>
        <item x="1086"/>
        <item x="490"/>
        <item x="1190"/>
        <item x="695"/>
        <item x="165"/>
        <item x="90"/>
        <item x="958"/>
        <item x="14"/>
        <item x="578"/>
        <item x="453"/>
        <item x="597"/>
        <item x="235"/>
        <item x="936"/>
        <item x="437"/>
        <item x="433"/>
        <item x="233"/>
        <item x="860"/>
        <item x="1229"/>
        <item x="58"/>
        <item x="643"/>
        <item x="315"/>
        <item x="1194"/>
        <item x="1088"/>
        <item x="723"/>
        <item x="1133"/>
        <item x="1066"/>
        <item x="440"/>
        <item x="246"/>
        <item x="314"/>
        <item x="157"/>
        <item x="500"/>
        <item x="388"/>
        <item x="713"/>
        <item x="1107"/>
        <item x="642"/>
        <item x="283"/>
        <item x="574"/>
        <item x="668"/>
        <item x="528"/>
        <item x="589"/>
        <item x="327"/>
        <item x="408"/>
        <item x="45"/>
        <item x="711"/>
        <item x="759"/>
        <item x="143"/>
        <item x="249"/>
        <item x="345"/>
        <item x="435"/>
        <item x="616"/>
        <item x="204"/>
        <item x="162"/>
        <item x="98"/>
        <item x="530"/>
        <item x="547"/>
        <item x="284"/>
        <item x="266"/>
        <item x="262"/>
        <item x="252"/>
        <item x="686"/>
        <item x="240"/>
        <item x="172"/>
        <item x="1037"/>
        <item x="689"/>
        <item x="260"/>
        <item x="927"/>
        <item x="101"/>
        <item x="362"/>
        <item x="106"/>
        <item x="391"/>
        <item x="224"/>
        <item x="46"/>
        <item x="909"/>
        <item x="1112"/>
        <item x="5"/>
        <item x="418"/>
        <item x="364"/>
        <item x="346"/>
        <item x="155"/>
        <item x="550"/>
        <item x="850"/>
        <item x="319"/>
        <item x="1226"/>
        <item x="40"/>
        <item x="360"/>
        <item x="186"/>
        <item x="363"/>
        <item x="862"/>
        <item x="375"/>
        <item x="213"/>
        <item x="386"/>
        <item x="370"/>
        <item x="740"/>
        <item x="120"/>
        <item x="627"/>
        <item x="81"/>
        <item x="87"/>
        <item x="32"/>
        <item x="635"/>
        <item x="200"/>
        <item x="357"/>
        <item x="22"/>
        <item x="244"/>
        <item x="289"/>
        <item x="261"/>
        <item x="540"/>
        <item x="684"/>
        <item x="16"/>
        <item x="320"/>
        <item x="25"/>
        <item x="167"/>
        <item x="49"/>
        <item x="125"/>
        <item x="356"/>
        <item x="538"/>
        <item x="203"/>
        <item x="371"/>
        <item x="55"/>
        <item x="56"/>
        <item x="180"/>
        <item x="542"/>
        <item t="default"/>
      </items>
    </pivotField>
    <pivotField showAll="0"/>
    <pivotField showAll="0"/>
    <pivotField showAll="0"/>
    <pivotField showAll="0"/>
    <pivotField showAll="0"/>
    <pivotField showAll="0">
      <items count="13">
        <item x="6"/>
        <item x="7"/>
        <item x="8"/>
        <item x="9"/>
        <item x="10"/>
        <item x="11"/>
        <item x="0"/>
        <item x="1"/>
        <item x="2"/>
        <item x="3"/>
        <item x="4"/>
        <item x="5"/>
        <item t="default"/>
      </items>
    </pivotField>
    <pivotField showAll="0">
      <items count="7">
        <item x="0"/>
        <item x="1"/>
        <item x="2"/>
        <item x="3"/>
        <item x="4"/>
        <item x="5"/>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8">
        <item sd="0" x="0"/>
        <item sd="0" x="1"/>
        <item sd="0" x="2"/>
        <item sd="0" x="3"/>
        <item sd="0" x="4"/>
        <item sd="0" x="5"/>
        <item sd="0" x="6"/>
        <item sd="0" x="7"/>
      </items>
    </pivotField>
  </pivotFields>
  <rowFields count="4">
    <field x="17"/>
    <field x="16"/>
    <field x="15"/>
    <field x="0"/>
  </rowFields>
  <rowItems count="7">
    <i>
      <x v="1"/>
    </i>
    <i>
      <x v="2"/>
    </i>
    <i>
      <x v="3"/>
    </i>
    <i>
      <x v="4"/>
    </i>
    <i>
      <x v="5"/>
    </i>
    <i>
      <x v="6"/>
    </i>
    <i t="grand">
      <x/>
    </i>
  </rowItems>
  <colItems count="1">
    <i/>
  </colItems>
  <dataFields count="1">
    <dataField name="Average of Daily Return" fld="7" subtotal="average" baseField="17" baseItem="1"/>
  </dataFields>
  <chartFormats count="5">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19507BC-03A7-4552-9428-D94E1E9F02E9}"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Year">
  <location ref="R3:T10" firstHeaderRow="0" firstDataRow="1" firstDataCol="1"/>
  <pivotFields count="18">
    <pivotField axis="axisRow" numFmtId="14" showAll="0">
      <items count="12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items count="13">
        <item x="6"/>
        <item x="7"/>
        <item x="8"/>
        <item x="9"/>
        <item x="10"/>
        <item x="11"/>
        <item x="0"/>
        <item x="1"/>
        <item x="2"/>
        <item x="3"/>
        <item x="4"/>
        <item x="5"/>
        <item t="default"/>
      </items>
    </pivotField>
    <pivotField showAll="0">
      <items count="7">
        <item x="0"/>
        <item x="1"/>
        <item x="2"/>
        <item x="3"/>
        <item x="4"/>
        <item x="5"/>
        <item t="default"/>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8">
        <item sd="0" x="0"/>
        <item sd="0" x="1"/>
        <item sd="0" x="2"/>
        <item sd="0" x="3"/>
        <item sd="0" x="4"/>
        <item sd="0" x="5"/>
        <item sd="0" x="6"/>
        <item sd="0" x="7"/>
      </items>
    </pivotField>
  </pivotFields>
  <rowFields count="4">
    <field x="17"/>
    <field x="16"/>
    <field x="15"/>
    <field x="0"/>
  </rowFields>
  <rowItems count="7">
    <i>
      <x v="1"/>
    </i>
    <i>
      <x v="2"/>
    </i>
    <i>
      <x v="3"/>
    </i>
    <i>
      <x v="4"/>
    </i>
    <i>
      <x v="5"/>
    </i>
    <i>
      <x v="6"/>
    </i>
    <i t="grand">
      <x/>
    </i>
  </rowItems>
  <colFields count="1">
    <field x="-2"/>
  </colFields>
  <colItems count="2">
    <i>
      <x/>
    </i>
    <i i="1">
      <x v="1"/>
    </i>
  </colItems>
  <dataFields count="2">
    <dataField name="Average of Max Drawdown" fld="11" subtotal="average" baseField="17" baseItem="1"/>
    <dataField name="Average of Drawdown Percentage" fld="12" subtotal="average" baseField="17" baseItem="1"/>
  </dataFields>
  <chartFormats count="10">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0"/>
          </reference>
        </references>
      </pivotArea>
    </chartFormat>
    <chartFormat chart="13"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DC9CD60-6878-43EA-B37F-800A2EE53CEA}" sourceName="Month">
  <pivotTables>
    <pivotTable tabId="4" name="PivotTable7"/>
    <pivotTable tabId="4" name="PivotTable1"/>
    <pivotTable tabId="4" name="PivotTable2"/>
    <pivotTable tabId="4" name="PivotTable3"/>
    <pivotTable tabId="4" name="PivotTable4"/>
    <pivotTable tabId="4" name="PivotTable5"/>
    <pivotTable tabId="4" name="PivotTable6"/>
    <pivotTable tabId="4" name="PivotTable8"/>
  </pivotTables>
  <data>
    <tabular pivotCacheId="345930624">
      <items count="12">
        <i x="6" s="1"/>
        <i x="7" s="1"/>
        <i x="8" s="1"/>
        <i x="9" s="1"/>
        <i x="10" s="1"/>
        <i x="11" s="1"/>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09E487A-8237-4B1F-85C0-294FF0E48279}" sourceName="Year">
  <pivotTables>
    <pivotTable tabId="4" name="PivotTable8"/>
    <pivotTable tabId="4" name="PivotTable1"/>
    <pivotTable tabId="4" name="PivotTable2"/>
    <pivotTable tabId="4" name="PivotTable3"/>
    <pivotTable tabId="4" name="PivotTable4"/>
    <pivotTable tabId="4" name="PivotTable5"/>
    <pivotTable tabId="4" name="PivotTable6"/>
    <pivotTable tabId="4" name="PivotTable7"/>
  </pivotTables>
  <data>
    <tabular pivotCacheId="345930624">
      <items count="6">
        <i x="0" s="1"/>
        <i x="1" s="1"/>
        <i x="2" s="1"/>
        <i x="3"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24C4629-D4E0-49CC-BC18-ECB6D333C80F}" cache="Slicer_Month" caption="Month" rowHeight="234950"/>
  <slicer name="Year" xr10:uid="{B307C557-DDFA-4DCB-AD83-3922D9C228CE}"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8130C2EE-C16E-414C-9C8A-1015BAB4B017}" cache="Slicer_Month" caption="Month" rowHeight="234950"/>
  <slicer name="Year 1" xr10:uid="{7786CB9B-0A15-4AE5-9E71-802091187005}" cache="Slicer_Year" caption="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B3901C-6A1A-4DF6-B72C-8CE8D22C7FB9}" name="Table1" displayName="Table1" ref="A1:O1236" totalsRowShown="0">
  <autoFilter ref="A1:O1236" xr:uid="{8BB3901C-6A1A-4DF6-B72C-8CE8D22C7FB9}"/>
  <tableColumns count="15">
    <tableColumn id="1" xr3:uid="{68570819-9E60-451A-A4E6-72F55ADBE9F4}" name="Date" dataDxfId="8"/>
    <tableColumn id="2" xr3:uid="{E7B38380-BE70-4D33-BCB8-317D15862D63}" name="Open"/>
    <tableColumn id="3" xr3:uid="{F4297BE5-4E43-486E-A7EA-D5D84D0CE16E}" name="High"/>
    <tableColumn id="4" xr3:uid="{FEE30EC4-ECC7-48B6-BA34-D1E6F5B052A3}" name="Low"/>
    <tableColumn id="5" xr3:uid="{12671F1D-4EFB-4BC9-BB4E-AB6DF379C6B5}" name="Close"/>
    <tableColumn id="6" xr3:uid="{2E3D2332-2E64-4AB6-8924-2066E84906A8}" name="Adj Close"/>
    <tableColumn id="7" xr3:uid="{F2208B46-2D18-4AD2-B580-A1E6A86F7975}" name="Volume"/>
    <tableColumn id="8" xr3:uid="{B70A851E-95B6-4C46-991D-7810344B3ABC}" name="Daily Return" dataDxfId="7">
      <calculatedColumnFormula>(E3-E2)/E2</calculatedColumnFormula>
    </tableColumn>
    <tableColumn id="9" xr3:uid="{71EABF9B-AA55-482D-BF2E-14E9652CDB57}" name="Simple Moving Average" dataDxfId="6">
      <calculatedColumnFormula>AVERAGE(E2,E21)</calculatedColumnFormula>
    </tableColumn>
    <tableColumn id="10" xr3:uid="{DADE3982-EDCA-4506-A9A6-BC9A028CE5F0}" name="Daily Volatility" dataDxfId="5">
      <calculatedColumnFormula>STDEV(H2:H31)</calculatedColumnFormula>
    </tableColumn>
    <tableColumn id="11" xr3:uid="{762FCCFD-725F-4A99-B310-269042BD471A}" name="Cumulative Return" dataDxfId="4">
      <calculatedColumnFormula>1 + H2</calculatedColumnFormula>
    </tableColumn>
    <tableColumn id="12" xr3:uid="{8C1D9D41-1D14-449B-A556-BBF639A9B366}" name="Max Drawdown" dataDxfId="3">
      <calculatedColumnFormula>E2</calculatedColumnFormula>
    </tableColumn>
    <tableColumn id="13" xr3:uid="{6C5FA28B-E320-4BCB-9946-33B337297BC2}" name="Drawdown Percentage" dataDxfId="2">
      <calculatedColumnFormula>(E2 - L2) / L2</calculatedColumnFormula>
    </tableColumn>
    <tableColumn id="14" xr3:uid="{EB127A9E-C0DE-47E1-BFEC-F78A5A6713B4}" name="Month" dataDxfId="1">
      <calculatedColumnFormula>TEXT(A2,"mmm")</calculatedColumnFormula>
    </tableColumn>
    <tableColumn id="15" xr3:uid="{61E6C5A5-B85E-4C2A-9692-E62DA9536565}" name="Year" dataDxfId="0">
      <calculatedColumnFormula>YEAR(A2)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2EB7D-792E-46E2-9FF4-DEDBB0293BC7}">
  <dimension ref="A1:N1236"/>
  <sheetViews>
    <sheetView zoomScale="125" workbookViewId="0">
      <selection activeCell="J9" sqref="J9"/>
    </sheetView>
  </sheetViews>
  <sheetFormatPr defaultRowHeight="14.4" x14ac:dyDescent="0.3"/>
  <cols>
    <col min="1" max="1" width="13.6640625" customWidth="1"/>
  </cols>
  <sheetData>
    <row r="1" spans="1:14" x14ac:dyDescent="0.3">
      <c r="A1" t="s">
        <v>0</v>
      </c>
      <c r="B1" t="s">
        <v>1</v>
      </c>
      <c r="C1" t="s">
        <v>2</v>
      </c>
      <c r="D1" t="s">
        <v>3</v>
      </c>
      <c r="E1" t="s">
        <v>4</v>
      </c>
      <c r="F1" t="s">
        <v>5</v>
      </c>
      <c r="G1" t="s">
        <v>6</v>
      </c>
    </row>
    <row r="2" spans="1:14" x14ac:dyDescent="0.3">
      <c r="A2" s="1">
        <v>43677</v>
      </c>
      <c r="B2">
        <v>133.5</v>
      </c>
      <c r="C2">
        <v>136.39999399999999</v>
      </c>
      <c r="D2">
        <v>132.5</v>
      </c>
      <c r="E2">
        <v>135.60000600000001</v>
      </c>
      <c r="F2">
        <v>134.762833</v>
      </c>
      <c r="G2">
        <v>27024859</v>
      </c>
      <c r="K2" s="5" t="s">
        <v>7</v>
      </c>
      <c r="L2" s="5"/>
      <c r="M2" s="5"/>
      <c r="N2" s="5"/>
    </row>
    <row r="3" spans="1:14" x14ac:dyDescent="0.3">
      <c r="A3" s="1">
        <v>43678</v>
      </c>
      <c r="B3">
        <v>135.5</v>
      </c>
      <c r="C3">
        <v>136.300003</v>
      </c>
      <c r="D3">
        <v>127.550003</v>
      </c>
      <c r="E3">
        <v>129.550003</v>
      </c>
      <c r="F3">
        <v>128.750168</v>
      </c>
      <c r="G3">
        <v>38991424</v>
      </c>
    </row>
    <row r="4" spans="1:14" x14ac:dyDescent="0.3">
      <c r="A4" s="1">
        <v>43679</v>
      </c>
      <c r="B4">
        <v>128.5</v>
      </c>
      <c r="C4">
        <v>133.199997</v>
      </c>
      <c r="D4">
        <v>127</v>
      </c>
      <c r="E4">
        <v>130.699997</v>
      </c>
      <c r="F4">
        <v>129.89308199999999</v>
      </c>
      <c r="G4">
        <v>44016138</v>
      </c>
    </row>
    <row r="5" spans="1:14" x14ac:dyDescent="0.3">
      <c r="A5" s="1">
        <v>43682</v>
      </c>
      <c r="B5">
        <v>128</v>
      </c>
      <c r="C5">
        <v>128.199997</v>
      </c>
      <c r="D5">
        <v>122.300003</v>
      </c>
      <c r="E5">
        <v>123.75</v>
      </c>
      <c r="F5">
        <v>122.985985</v>
      </c>
      <c r="G5">
        <v>35452262</v>
      </c>
    </row>
    <row r="6" spans="1:14" x14ac:dyDescent="0.3">
      <c r="A6" s="1">
        <v>43683</v>
      </c>
      <c r="B6">
        <v>123.050003</v>
      </c>
      <c r="C6">
        <v>126.550003</v>
      </c>
      <c r="D6">
        <v>121.75</v>
      </c>
      <c r="E6">
        <v>122.5</v>
      </c>
      <c r="F6">
        <v>121.74369799999999</v>
      </c>
      <c r="G6">
        <v>34790369</v>
      </c>
    </row>
    <row r="7" spans="1:14" x14ac:dyDescent="0.3">
      <c r="A7" s="1">
        <v>43684</v>
      </c>
      <c r="B7">
        <v>122.599998</v>
      </c>
      <c r="C7">
        <v>123.849998</v>
      </c>
      <c r="D7">
        <v>116.5</v>
      </c>
      <c r="E7">
        <v>117.400002</v>
      </c>
      <c r="F7">
        <v>116.675186</v>
      </c>
      <c r="G7">
        <v>37287779</v>
      </c>
    </row>
    <row r="8" spans="1:14" x14ac:dyDescent="0.3">
      <c r="A8" s="1">
        <v>43685</v>
      </c>
      <c r="B8">
        <v>118</v>
      </c>
      <c r="C8">
        <v>125</v>
      </c>
      <c r="D8">
        <v>116.900002</v>
      </c>
      <c r="E8">
        <v>124.050003</v>
      </c>
      <c r="F8">
        <v>123.28413399999999</v>
      </c>
      <c r="G8">
        <v>35876237</v>
      </c>
    </row>
    <row r="9" spans="1:14" x14ac:dyDescent="0.3">
      <c r="A9" s="1">
        <v>43686</v>
      </c>
      <c r="B9">
        <v>124.5</v>
      </c>
      <c r="C9">
        <v>126.5</v>
      </c>
      <c r="D9">
        <v>120.699997</v>
      </c>
      <c r="E9">
        <v>122.050003</v>
      </c>
      <c r="F9">
        <v>121.29647799999999</v>
      </c>
      <c r="G9">
        <v>39245417</v>
      </c>
    </row>
    <row r="10" spans="1:14" x14ac:dyDescent="0.3">
      <c r="A10" s="1">
        <v>43690</v>
      </c>
      <c r="B10">
        <v>123.800003</v>
      </c>
      <c r="C10">
        <v>126.300003</v>
      </c>
      <c r="D10">
        <v>121</v>
      </c>
      <c r="E10">
        <v>121.949997</v>
      </c>
      <c r="F10">
        <v>121.197098</v>
      </c>
      <c r="G10">
        <v>35498118</v>
      </c>
    </row>
    <row r="11" spans="1:14" x14ac:dyDescent="0.3">
      <c r="A11" s="1">
        <v>43691</v>
      </c>
      <c r="B11">
        <v>122.699997</v>
      </c>
      <c r="C11">
        <v>123.800003</v>
      </c>
      <c r="D11">
        <v>118.599998</v>
      </c>
      <c r="E11">
        <v>120.900002</v>
      </c>
      <c r="F11">
        <v>120.15358000000001</v>
      </c>
      <c r="G11">
        <v>30136178</v>
      </c>
    </row>
    <row r="12" spans="1:14" x14ac:dyDescent="0.3">
      <c r="A12" s="1">
        <v>43693</v>
      </c>
      <c r="B12">
        <v>119.900002</v>
      </c>
      <c r="C12">
        <v>122.449997</v>
      </c>
      <c r="D12">
        <v>117.349998</v>
      </c>
      <c r="E12">
        <v>121.349998</v>
      </c>
      <c r="F12">
        <v>120.60080000000001</v>
      </c>
      <c r="G12">
        <v>35264621</v>
      </c>
    </row>
    <row r="13" spans="1:14" x14ac:dyDescent="0.3">
      <c r="A13" s="1">
        <v>43696</v>
      </c>
      <c r="B13">
        <v>121.199997</v>
      </c>
      <c r="C13">
        <v>122.599998</v>
      </c>
      <c r="D13">
        <v>120</v>
      </c>
      <c r="E13">
        <v>120.800003</v>
      </c>
      <c r="F13">
        <v>120.054192</v>
      </c>
      <c r="G13">
        <v>23194786</v>
      </c>
    </row>
    <row r="14" spans="1:14" x14ac:dyDescent="0.3">
      <c r="A14" s="1">
        <v>43697</v>
      </c>
      <c r="B14">
        <v>120</v>
      </c>
      <c r="C14">
        <v>124.800003</v>
      </c>
      <c r="D14">
        <v>119</v>
      </c>
      <c r="E14">
        <v>123.849998</v>
      </c>
      <c r="F14">
        <v>123.085358</v>
      </c>
      <c r="G14">
        <v>34809225</v>
      </c>
    </row>
    <row r="15" spans="1:14" x14ac:dyDescent="0.3">
      <c r="A15" s="1">
        <v>43698</v>
      </c>
      <c r="B15">
        <v>123</v>
      </c>
      <c r="C15">
        <v>123</v>
      </c>
      <c r="D15">
        <v>109.5</v>
      </c>
      <c r="E15">
        <v>112.400002</v>
      </c>
      <c r="F15">
        <v>111.70605500000001</v>
      </c>
      <c r="G15">
        <v>83509593</v>
      </c>
    </row>
    <row r="16" spans="1:14" x14ac:dyDescent="0.3">
      <c r="A16" s="1">
        <v>43699</v>
      </c>
      <c r="B16">
        <v>112</v>
      </c>
      <c r="C16">
        <v>114</v>
      </c>
      <c r="D16">
        <v>106.199997</v>
      </c>
      <c r="E16">
        <v>107.699997</v>
      </c>
      <c r="F16">
        <v>107.035072</v>
      </c>
      <c r="G16">
        <v>58612708</v>
      </c>
    </row>
    <row r="17" spans="1:7" x14ac:dyDescent="0.3">
      <c r="A17" s="1">
        <v>43700</v>
      </c>
      <c r="B17">
        <v>108.900002</v>
      </c>
      <c r="C17">
        <v>111.599998</v>
      </c>
      <c r="D17">
        <v>107.650002</v>
      </c>
      <c r="E17">
        <v>111.050003</v>
      </c>
      <c r="F17">
        <v>110.364395</v>
      </c>
      <c r="G17">
        <v>41178606</v>
      </c>
    </row>
    <row r="18" spans="1:7" x14ac:dyDescent="0.3">
      <c r="A18" s="1">
        <v>43703</v>
      </c>
      <c r="B18">
        <v>114.550003</v>
      </c>
      <c r="C18">
        <v>115.400002</v>
      </c>
      <c r="D18">
        <v>106.800003</v>
      </c>
      <c r="E18">
        <v>110.550003</v>
      </c>
      <c r="F18">
        <v>109.86747699999999</v>
      </c>
      <c r="G18">
        <v>47757623</v>
      </c>
    </row>
    <row r="19" spans="1:7" x14ac:dyDescent="0.3">
      <c r="A19" s="1">
        <v>43704</v>
      </c>
      <c r="B19">
        <v>112.699997</v>
      </c>
      <c r="C19">
        <v>121.400002</v>
      </c>
      <c r="D19">
        <v>111.800003</v>
      </c>
      <c r="E19">
        <v>120.349998</v>
      </c>
      <c r="F19">
        <v>119.606972</v>
      </c>
      <c r="G19">
        <v>70636441</v>
      </c>
    </row>
    <row r="20" spans="1:7" x14ac:dyDescent="0.3">
      <c r="A20" s="1">
        <v>43705</v>
      </c>
      <c r="B20">
        <v>120.550003</v>
      </c>
      <c r="C20">
        <v>124</v>
      </c>
      <c r="D20">
        <v>114.800003</v>
      </c>
      <c r="E20">
        <v>116.349998</v>
      </c>
      <c r="F20">
        <v>115.631668</v>
      </c>
      <c r="G20">
        <v>74245952</v>
      </c>
    </row>
    <row r="21" spans="1:7" x14ac:dyDescent="0.3">
      <c r="A21" s="1">
        <v>43706</v>
      </c>
      <c r="B21">
        <v>116.5</v>
      </c>
      <c r="C21">
        <v>118.5</v>
      </c>
      <c r="D21">
        <v>112.099998</v>
      </c>
      <c r="E21">
        <v>114.300003</v>
      </c>
      <c r="F21">
        <v>113.59432200000001</v>
      </c>
      <c r="G21">
        <v>48098849</v>
      </c>
    </row>
    <row r="22" spans="1:7" x14ac:dyDescent="0.3">
      <c r="A22" s="1">
        <v>43707</v>
      </c>
      <c r="B22">
        <v>115.599998</v>
      </c>
      <c r="C22">
        <v>117.300003</v>
      </c>
      <c r="D22">
        <v>112</v>
      </c>
      <c r="E22">
        <v>116.699997</v>
      </c>
      <c r="F22">
        <v>115.979507</v>
      </c>
      <c r="G22">
        <v>42250518</v>
      </c>
    </row>
    <row r="23" spans="1:7" x14ac:dyDescent="0.3">
      <c r="A23" s="1">
        <v>43711</v>
      </c>
      <c r="B23">
        <v>113.050003</v>
      </c>
      <c r="C23">
        <v>115.349998</v>
      </c>
      <c r="D23">
        <v>111.199997</v>
      </c>
      <c r="E23">
        <v>112.650002</v>
      </c>
      <c r="F23">
        <v>111.954514</v>
      </c>
      <c r="G23">
        <v>36905736</v>
      </c>
    </row>
    <row r="24" spans="1:7" x14ac:dyDescent="0.3">
      <c r="A24" s="1">
        <v>43712</v>
      </c>
      <c r="B24">
        <v>112</v>
      </c>
      <c r="C24">
        <v>113</v>
      </c>
      <c r="D24">
        <v>106</v>
      </c>
      <c r="E24">
        <v>109.5</v>
      </c>
      <c r="F24">
        <v>108.823959</v>
      </c>
      <c r="G24">
        <v>76317447</v>
      </c>
    </row>
    <row r="25" spans="1:7" x14ac:dyDescent="0.3">
      <c r="A25" s="1">
        <v>43713</v>
      </c>
      <c r="B25">
        <v>109.75</v>
      </c>
      <c r="C25">
        <v>119.349998</v>
      </c>
      <c r="D25">
        <v>109.5</v>
      </c>
      <c r="E25">
        <v>118.050003</v>
      </c>
      <c r="F25">
        <v>117.321175</v>
      </c>
      <c r="G25">
        <v>75789807</v>
      </c>
    </row>
    <row r="26" spans="1:7" x14ac:dyDescent="0.3">
      <c r="A26" s="1">
        <v>43714</v>
      </c>
      <c r="B26">
        <v>118.349998</v>
      </c>
      <c r="C26">
        <v>122.300003</v>
      </c>
      <c r="D26">
        <v>116.550003</v>
      </c>
      <c r="E26">
        <v>121.25</v>
      </c>
      <c r="F26">
        <v>120.501419</v>
      </c>
      <c r="G26">
        <v>67761586</v>
      </c>
    </row>
    <row r="27" spans="1:7" x14ac:dyDescent="0.3">
      <c r="A27" s="1">
        <v>43717</v>
      </c>
      <c r="B27">
        <v>119</v>
      </c>
      <c r="C27">
        <v>122.599998</v>
      </c>
      <c r="D27">
        <v>117.349998</v>
      </c>
      <c r="E27">
        <v>121.900002</v>
      </c>
      <c r="F27">
        <v>121.147408</v>
      </c>
      <c r="G27">
        <v>51297512</v>
      </c>
    </row>
    <row r="28" spans="1:7" x14ac:dyDescent="0.3">
      <c r="A28" s="1">
        <v>43719</v>
      </c>
      <c r="B28">
        <v>127</v>
      </c>
      <c r="C28">
        <v>135</v>
      </c>
      <c r="D28">
        <v>125.300003</v>
      </c>
      <c r="E28">
        <v>134.35000600000001</v>
      </c>
      <c r="F28">
        <v>133.520554</v>
      </c>
      <c r="G28">
        <v>96568372</v>
      </c>
    </row>
    <row r="29" spans="1:7" x14ac:dyDescent="0.3">
      <c r="A29" s="1">
        <v>43720</v>
      </c>
      <c r="B29">
        <v>134.60000600000001</v>
      </c>
      <c r="C29">
        <v>135.35000600000001</v>
      </c>
      <c r="D29">
        <v>126.699997</v>
      </c>
      <c r="E29">
        <v>127.949997</v>
      </c>
      <c r="F29">
        <v>127.160049</v>
      </c>
      <c r="G29">
        <v>72084195</v>
      </c>
    </row>
    <row r="30" spans="1:7" x14ac:dyDescent="0.3">
      <c r="A30" s="1">
        <v>43721</v>
      </c>
      <c r="B30">
        <v>129.199997</v>
      </c>
      <c r="C30">
        <v>130.949997</v>
      </c>
      <c r="D30">
        <v>125.5</v>
      </c>
      <c r="E30">
        <v>129.550003</v>
      </c>
      <c r="F30">
        <v>128.750168</v>
      </c>
      <c r="G30">
        <v>69088728</v>
      </c>
    </row>
    <row r="31" spans="1:7" x14ac:dyDescent="0.3">
      <c r="A31" s="1">
        <v>43724</v>
      </c>
      <c r="B31">
        <v>128</v>
      </c>
      <c r="C31">
        <v>130.300003</v>
      </c>
      <c r="D31">
        <v>126.5</v>
      </c>
      <c r="E31">
        <v>128.60000600000001</v>
      </c>
      <c r="F31">
        <v>127.80604599999999</v>
      </c>
      <c r="G31">
        <v>40951047</v>
      </c>
    </row>
    <row r="32" spans="1:7" x14ac:dyDescent="0.3">
      <c r="A32" s="1">
        <v>43725</v>
      </c>
      <c r="B32">
        <v>129</v>
      </c>
      <c r="C32">
        <v>130.5</v>
      </c>
      <c r="D32">
        <v>121.349998</v>
      </c>
      <c r="E32">
        <v>122</v>
      </c>
      <c r="F32">
        <v>121.24678</v>
      </c>
      <c r="G32">
        <v>47652658</v>
      </c>
    </row>
    <row r="33" spans="1:7" x14ac:dyDescent="0.3">
      <c r="A33" s="1">
        <v>43726</v>
      </c>
      <c r="B33">
        <v>123.050003</v>
      </c>
      <c r="C33">
        <v>125.900002</v>
      </c>
      <c r="D33">
        <v>120.5</v>
      </c>
      <c r="E33">
        <v>121.75</v>
      </c>
      <c r="F33">
        <v>120.998329</v>
      </c>
      <c r="G33">
        <v>53048836</v>
      </c>
    </row>
    <row r="34" spans="1:7" x14ac:dyDescent="0.3">
      <c r="A34" s="1">
        <v>43727</v>
      </c>
      <c r="B34">
        <v>123.5</v>
      </c>
      <c r="C34">
        <v>125.349998</v>
      </c>
      <c r="D34">
        <v>121.199997</v>
      </c>
      <c r="E34">
        <v>124.199997</v>
      </c>
      <c r="F34">
        <v>123.43319700000001</v>
      </c>
      <c r="G34">
        <v>51011848</v>
      </c>
    </row>
    <row r="35" spans="1:7" x14ac:dyDescent="0.3">
      <c r="A35" s="1">
        <v>43728</v>
      </c>
      <c r="B35">
        <v>125</v>
      </c>
      <c r="C35">
        <v>137.75</v>
      </c>
      <c r="D35">
        <v>122.599998</v>
      </c>
      <c r="E35">
        <v>133.25</v>
      </c>
      <c r="F35">
        <v>132.42733799999999</v>
      </c>
      <c r="G35">
        <v>89223235</v>
      </c>
    </row>
    <row r="36" spans="1:7" x14ac:dyDescent="0.3">
      <c r="A36" s="1">
        <v>43731</v>
      </c>
      <c r="B36">
        <v>135</v>
      </c>
      <c r="C36">
        <v>138.39999399999999</v>
      </c>
      <c r="D36">
        <v>126.5</v>
      </c>
      <c r="E36">
        <v>127.900002</v>
      </c>
      <c r="F36">
        <v>127.110359</v>
      </c>
      <c r="G36">
        <v>51032391</v>
      </c>
    </row>
    <row r="37" spans="1:7" x14ac:dyDescent="0.3">
      <c r="A37" s="1">
        <v>43732</v>
      </c>
      <c r="B37">
        <v>128.050003</v>
      </c>
      <c r="C37">
        <v>132.199997</v>
      </c>
      <c r="D37">
        <v>128</v>
      </c>
      <c r="E37">
        <v>130.89999399999999</v>
      </c>
      <c r="F37">
        <v>130.09182699999999</v>
      </c>
      <c r="G37">
        <v>41659100</v>
      </c>
    </row>
    <row r="38" spans="1:7" x14ac:dyDescent="0.3">
      <c r="A38" s="1">
        <v>43733</v>
      </c>
      <c r="B38">
        <v>129.89999399999999</v>
      </c>
      <c r="C38">
        <v>129.89999399999999</v>
      </c>
      <c r="D38">
        <v>121.5</v>
      </c>
      <c r="E38">
        <v>123.050003</v>
      </c>
      <c r="F38">
        <v>122.290306</v>
      </c>
      <c r="G38">
        <v>47567575</v>
      </c>
    </row>
    <row r="39" spans="1:7" x14ac:dyDescent="0.3">
      <c r="A39" s="1">
        <v>43734</v>
      </c>
      <c r="B39">
        <v>123.900002</v>
      </c>
      <c r="C39">
        <v>127.25</v>
      </c>
      <c r="D39">
        <v>122.800003</v>
      </c>
      <c r="E39">
        <v>124.5</v>
      </c>
      <c r="F39">
        <v>123.731346</v>
      </c>
      <c r="G39">
        <v>45866398</v>
      </c>
    </row>
    <row r="40" spans="1:7" x14ac:dyDescent="0.3">
      <c r="A40" s="1">
        <v>43735</v>
      </c>
      <c r="B40">
        <v>122</v>
      </c>
      <c r="C40">
        <v>122.449997</v>
      </c>
      <c r="D40">
        <v>118.199997</v>
      </c>
      <c r="E40">
        <v>119.900002</v>
      </c>
      <c r="F40">
        <v>119.159752</v>
      </c>
      <c r="G40">
        <v>45875793</v>
      </c>
    </row>
    <row r="41" spans="1:7" x14ac:dyDescent="0.3">
      <c r="A41" s="1">
        <v>43738</v>
      </c>
      <c r="B41">
        <v>120.650002</v>
      </c>
      <c r="C41">
        <v>120.849998</v>
      </c>
      <c r="D41">
        <v>116.400002</v>
      </c>
      <c r="E41">
        <v>117.449997</v>
      </c>
      <c r="F41">
        <v>116.72487599999999</v>
      </c>
      <c r="G41">
        <v>32158885</v>
      </c>
    </row>
    <row r="42" spans="1:7" x14ac:dyDescent="0.3">
      <c r="A42" s="1">
        <v>43739</v>
      </c>
      <c r="B42">
        <v>118</v>
      </c>
      <c r="C42">
        <v>119.849998</v>
      </c>
      <c r="D42">
        <v>113</v>
      </c>
      <c r="E42">
        <v>115.300003</v>
      </c>
      <c r="F42">
        <v>114.58815</v>
      </c>
      <c r="G42">
        <v>40232789</v>
      </c>
    </row>
    <row r="43" spans="1:7" x14ac:dyDescent="0.3">
      <c r="A43" s="1">
        <v>43741</v>
      </c>
      <c r="B43">
        <v>112.650002</v>
      </c>
      <c r="C43">
        <v>123.5</v>
      </c>
      <c r="D43">
        <v>112.650002</v>
      </c>
      <c r="E43">
        <v>122.400002</v>
      </c>
      <c r="F43">
        <v>121.644318</v>
      </c>
      <c r="G43">
        <v>65103359</v>
      </c>
    </row>
    <row r="44" spans="1:7" x14ac:dyDescent="0.3">
      <c r="A44" s="1">
        <v>43742</v>
      </c>
      <c r="B44">
        <v>122.800003</v>
      </c>
      <c r="C44">
        <v>123.800003</v>
      </c>
      <c r="D44">
        <v>118.800003</v>
      </c>
      <c r="E44">
        <v>119.650002</v>
      </c>
      <c r="F44">
        <v>118.911293</v>
      </c>
      <c r="G44">
        <v>35712218</v>
      </c>
    </row>
    <row r="45" spans="1:7" x14ac:dyDescent="0.3">
      <c r="A45" s="1">
        <v>43745</v>
      </c>
      <c r="B45">
        <v>120.25</v>
      </c>
      <c r="C45">
        <v>120.550003</v>
      </c>
      <c r="D45">
        <v>116.349998</v>
      </c>
      <c r="E45">
        <v>117.5</v>
      </c>
      <c r="F45">
        <v>116.774567</v>
      </c>
      <c r="G45">
        <v>35471184</v>
      </c>
    </row>
    <row r="46" spans="1:7" x14ac:dyDescent="0.3">
      <c r="A46" s="1">
        <v>43747</v>
      </c>
      <c r="B46">
        <v>118.5</v>
      </c>
      <c r="C46">
        <v>121.699997</v>
      </c>
      <c r="D46">
        <v>115.449997</v>
      </c>
      <c r="E46">
        <v>120.900002</v>
      </c>
      <c r="F46">
        <v>120.15358000000001</v>
      </c>
      <c r="G46">
        <v>44666296</v>
      </c>
    </row>
    <row r="47" spans="1:7" x14ac:dyDescent="0.3">
      <c r="A47" s="1">
        <v>43748</v>
      </c>
      <c r="B47">
        <v>119.300003</v>
      </c>
      <c r="C47">
        <v>119.699997</v>
      </c>
      <c r="D47">
        <v>116.199997</v>
      </c>
      <c r="E47">
        <v>116.800003</v>
      </c>
      <c r="F47">
        <v>116.07888800000001</v>
      </c>
      <c r="G47">
        <v>31229192</v>
      </c>
    </row>
    <row r="48" spans="1:7" x14ac:dyDescent="0.3">
      <c r="A48" s="1">
        <v>43749</v>
      </c>
      <c r="B48">
        <v>118.050003</v>
      </c>
      <c r="C48">
        <v>122.199997</v>
      </c>
      <c r="D48">
        <v>117.25</v>
      </c>
      <c r="E48">
        <v>121.300003</v>
      </c>
      <c r="F48">
        <v>120.551109</v>
      </c>
      <c r="G48">
        <v>41027561</v>
      </c>
    </row>
    <row r="49" spans="1:7" x14ac:dyDescent="0.3">
      <c r="A49" s="1">
        <v>43752</v>
      </c>
      <c r="B49">
        <v>122.599998</v>
      </c>
      <c r="C49">
        <v>130</v>
      </c>
      <c r="D49">
        <v>122.5</v>
      </c>
      <c r="E49">
        <v>127.849998</v>
      </c>
      <c r="F49">
        <v>127.060661</v>
      </c>
      <c r="G49">
        <v>68048611</v>
      </c>
    </row>
    <row r="50" spans="1:7" x14ac:dyDescent="0.3">
      <c r="A50" s="1">
        <v>43753</v>
      </c>
      <c r="B50">
        <v>127.099998</v>
      </c>
      <c r="C50">
        <v>128.89999399999999</v>
      </c>
      <c r="D50">
        <v>123.699997</v>
      </c>
      <c r="E50">
        <v>126.949997</v>
      </c>
      <c r="F50">
        <v>126.166222</v>
      </c>
      <c r="G50">
        <v>57548920</v>
      </c>
    </row>
    <row r="51" spans="1:7" x14ac:dyDescent="0.3">
      <c r="A51" s="1">
        <v>43754</v>
      </c>
      <c r="B51">
        <v>127.300003</v>
      </c>
      <c r="C51">
        <v>128.300003</v>
      </c>
      <c r="D51">
        <v>124.5</v>
      </c>
      <c r="E51">
        <v>125.849998</v>
      </c>
      <c r="F51">
        <v>125.073013</v>
      </c>
      <c r="G51">
        <v>31522518</v>
      </c>
    </row>
    <row r="52" spans="1:7" x14ac:dyDescent="0.3">
      <c r="A52" s="1">
        <v>43755</v>
      </c>
      <c r="B52">
        <v>127.099998</v>
      </c>
      <c r="C52">
        <v>144.35000600000001</v>
      </c>
      <c r="D52">
        <v>125.099998</v>
      </c>
      <c r="E52">
        <v>139.5</v>
      </c>
      <c r="F52">
        <v>138.638733</v>
      </c>
      <c r="G52">
        <v>67933615</v>
      </c>
    </row>
    <row r="53" spans="1:7" x14ac:dyDescent="0.3">
      <c r="A53" s="1">
        <v>43756</v>
      </c>
      <c r="B53">
        <v>139</v>
      </c>
      <c r="C53">
        <v>141.800003</v>
      </c>
      <c r="D53">
        <v>135.60000600000001</v>
      </c>
      <c r="E53">
        <v>136.85000600000001</v>
      </c>
      <c r="F53">
        <v>136.005112</v>
      </c>
      <c r="G53">
        <v>64884113</v>
      </c>
    </row>
    <row r="54" spans="1:7" x14ac:dyDescent="0.3">
      <c r="A54" s="1">
        <v>43760</v>
      </c>
      <c r="B54">
        <v>133.35000600000001</v>
      </c>
      <c r="C54">
        <v>135.60000600000001</v>
      </c>
      <c r="D54">
        <v>129.800003</v>
      </c>
      <c r="E54">
        <v>131.75</v>
      </c>
      <c r="F54">
        <v>130.93658400000001</v>
      </c>
      <c r="G54">
        <v>53532482</v>
      </c>
    </row>
    <row r="55" spans="1:7" x14ac:dyDescent="0.3">
      <c r="A55" s="1">
        <v>43761</v>
      </c>
      <c r="B55">
        <v>130.449997</v>
      </c>
      <c r="C55">
        <v>133.800003</v>
      </c>
      <c r="D55">
        <v>127.25</v>
      </c>
      <c r="E55">
        <v>132.64999399999999</v>
      </c>
      <c r="F55">
        <v>131.83102400000001</v>
      </c>
      <c r="G55">
        <v>50293574</v>
      </c>
    </row>
    <row r="56" spans="1:7" x14ac:dyDescent="0.3">
      <c r="A56" s="1">
        <v>43762</v>
      </c>
      <c r="B56">
        <v>133</v>
      </c>
      <c r="C56">
        <v>135.14999399999999</v>
      </c>
      <c r="D56">
        <v>130.5</v>
      </c>
      <c r="E56">
        <v>133.5</v>
      </c>
      <c r="F56">
        <v>132.675781</v>
      </c>
      <c r="G56">
        <v>41951668</v>
      </c>
    </row>
    <row r="57" spans="1:7" x14ac:dyDescent="0.3">
      <c r="A57" s="1">
        <v>43763</v>
      </c>
      <c r="B57">
        <v>132</v>
      </c>
      <c r="C57">
        <v>133</v>
      </c>
      <c r="D57">
        <v>125.699997</v>
      </c>
      <c r="E57">
        <v>126.849998</v>
      </c>
      <c r="F57">
        <v>126.066841</v>
      </c>
      <c r="G57">
        <v>42868958</v>
      </c>
    </row>
    <row r="58" spans="1:7" x14ac:dyDescent="0.3">
      <c r="A58" s="1">
        <v>43765</v>
      </c>
      <c r="B58">
        <v>139.5</v>
      </c>
      <c r="C58">
        <v>150.699997</v>
      </c>
      <c r="D58">
        <v>139.5</v>
      </c>
      <c r="E58">
        <v>147.699997</v>
      </c>
      <c r="F58">
        <v>146.788116</v>
      </c>
      <c r="G58">
        <v>39489993</v>
      </c>
    </row>
    <row r="59" spans="1:7" x14ac:dyDescent="0.3">
      <c r="A59" s="1">
        <v>43767</v>
      </c>
      <c r="B59">
        <v>151.89999399999999</v>
      </c>
      <c r="C59">
        <v>175.5</v>
      </c>
      <c r="D59">
        <v>151.199997</v>
      </c>
      <c r="E59">
        <v>172.449997</v>
      </c>
      <c r="F59">
        <v>171.38531499999999</v>
      </c>
      <c r="G59">
        <v>184435614</v>
      </c>
    </row>
    <row r="60" spans="1:7" x14ac:dyDescent="0.3">
      <c r="A60" s="1">
        <v>43768</v>
      </c>
      <c r="B60">
        <v>175</v>
      </c>
      <c r="C60">
        <v>175.64999399999999</v>
      </c>
      <c r="D60">
        <v>166.550003</v>
      </c>
      <c r="E60">
        <v>171.89999399999999</v>
      </c>
      <c r="F60">
        <v>170.83869899999999</v>
      </c>
      <c r="G60">
        <v>90759545</v>
      </c>
    </row>
    <row r="61" spans="1:7" x14ac:dyDescent="0.3">
      <c r="A61" s="1">
        <v>43769</v>
      </c>
      <c r="B61">
        <v>169.800003</v>
      </c>
      <c r="C61">
        <v>179.64999399999999</v>
      </c>
      <c r="D61">
        <v>168.949997</v>
      </c>
      <c r="E61">
        <v>177.699997</v>
      </c>
      <c r="F61">
        <v>176.60290499999999</v>
      </c>
      <c r="G61">
        <v>81392641</v>
      </c>
    </row>
    <row r="62" spans="1:7" x14ac:dyDescent="0.3">
      <c r="A62" s="1">
        <v>43770</v>
      </c>
      <c r="B62">
        <v>175.199997</v>
      </c>
      <c r="C62">
        <v>178</v>
      </c>
      <c r="D62">
        <v>172.39999399999999</v>
      </c>
      <c r="E62">
        <v>175.050003</v>
      </c>
      <c r="F62">
        <v>173.969269</v>
      </c>
      <c r="G62">
        <v>40613555</v>
      </c>
    </row>
    <row r="63" spans="1:7" x14ac:dyDescent="0.3">
      <c r="A63" s="1">
        <v>43773</v>
      </c>
      <c r="B63">
        <v>171.60000600000001</v>
      </c>
      <c r="C63">
        <v>178.449997</v>
      </c>
      <c r="D63">
        <v>170.85000600000001</v>
      </c>
      <c r="E63">
        <v>172.199997</v>
      </c>
      <c r="F63">
        <v>171.13685599999999</v>
      </c>
      <c r="G63">
        <v>40641411</v>
      </c>
    </row>
    <row r="64" spans="1:7" x14ac:dyDescent="0.3">
      <c r="A64" s="1">
        <v>43774</v>
      </c>
      <c r="B64">
        <v>173.25</v>
      </c>
      <c r="C64">
        <v>175.75</v>
      </c>
      <c r="D64">
        <v>169.949997</v>
      </c>
      <c r="E64">
        <v>172</v>
      </c>
      <c r="F64">
        <v>170.938095</v>
      </c>
      <c r="G64">
        <v>36268596</v>
      </c>
    </row>
    <row r="65" spans="1:7" x14ac:dyDescent="0.3">
      <c r="A65" s="1">
        <v>43775</v>
      </c>
      <c r="B65">
        <v>172</v>
      </c>
      <c r="C65">
        <v>176.35000600000001</v>
      </c>
      <c r="D65">
        <v>170.5</v>
      </c>
      <c r="E65">
        <v>174.5</v>
      </c>
      <c r="F65">
        <v>173.422653</v>
      </c>
      <c r="G65">
        <v>28923778</v>
      </c>
    </row>
    <row r="66" spans="1:7" x14ac:dyDescent="0.3">
      <c r="A66" s="1">
        <v>43776</v>
      </c>
      <c r="B66">
        <v>174.699997</v>
      </c>
      <c r="C66">
        <v>174.699997</v>
      </c>
      <c r="D66">
        <v>167.60000600000001</v>
      </c>
      <c r="E66">
        <v>171.5</v>
      </c>
      <c r="F66">
        <v>170.44117700000001</v>
      </c>
      <c r="G66">
        <v>38625387</v>
      </c>
    </row>
    <row r="67" spans="1:7" x14ac:dyDescent="0.3">
      <c r="A67" s="1">
        <v>43777</v>
      </c>
      <c r="B67">
        <v>170.75</v>
      </c>
      <c r="C67">
        <v>178.89999399999999</v>
      </c>
      <c r="D67">
        <v>167.800003</v>
      </c>
      <c r="E67">
        <v>169.050003</v>
      </c>
      <c r="F67">
        <v>168.006317</v>
      </c>
      <c r="G67">
        <v>39102947</v>
      </c>
    </row>
    <row r="68" spans="1:7" x14ac:dyDescent="0.3">
      <c r="A68" s="1">
        <v>43780</v>
      </c>
      <c r="B68">
        <v>169.199997</v>
      </c>
      <c r="C68">
        <v>172.949997</v>
      </c>
      <c r="D68">
        <v>169.050003</v>
      </c>
      <c r="E68">
        <v>172</v>
      </c>
      <c r="F68">
        <v>170.938095</v>
      </c>
      <c r="G68">
        <v>22192924</v>
      </c>
    </row>
    <row r="69" spans="1:7" x14ac:dyDescent="0.3">
      <c r="A69" s="1">
        <v>43782</v>
      </c>
      <c r="B69">
        <v>171.5</v>
      </c>
      <c r="C69">
        <v>176</v>
      </c>
      <c r="D69">
        <v>169.39999399999999</v>
      </c>
      <c r="E69">
        <v>170.60000600000001</v>
      </c>
      <c r="F69">
        <v>169.546738</v>
      </c>
      <c r="G69">
        <v>33926248</v>
      </c>
    </row>
    <row r="70" spans="1:7" x14ac:dyDescent="0.3">
      <c r="A70" s="1">
        <v>43783</v>
      </c>
      <c r="B70">
        <v>170.199997</v>
      </c>
      <c r="C70">
        <v>170.300003</v>
      </c>
      <c r="D70">
        <v>165.5</v>
      </c>
      <c r="E70">
        <v>167.050003</v>
      </c>
      <c r="F70">
        <v>166.01866100000001</v>
      </c>
      <c r="G70">
        <v>25433481</v>
      </c>
    </row>
    <row r="71" spans="1:7" x14ac:dyDescent="0.3">
      <c r="A71" s="1">
        <v>43784</v>
      </c>
      <c r="B71">
        <v>169</v>
      </c>
      <c r="C71">
        <v>173.39999399999999</v>
      </c>
      <c r="D71">
        <v>167.35000600000001</v>
      </c>
      <c r="E71">
        <v>168.550003</v>
      </c>
      <c r="F71">
        <v>167.50938400000001</v>
      </c>
      <c r="G71">
        <v>29614682</v>
      </c>
    </row>
    <row r="72" spans="1:7" x14ac:dyDescent="0.3">
      <c r="A72" s="1">
        <v>43787</v>
      </c>
      <c r="B72">
        <v>172.10000600000001</v>
      </c>
      <c r="C72">
        <v>172.10000600000001</v>
      </c>
      <c r="D72">
        <v>169.25</v>
      </c>
      <c r="E72">
        <v>170.10000600000001</v>
      </c>
      <c r="F72">
        <v>169.049835</v>
      </c>
      <c r="G72">
        <v>19053232</v>
      </c>
    </row>
    <row r="73" spans="1:7" x14ac:dyDescent="0.3">
      <c r="A73" s="1">
        <v>43788</v>
      </c>
      <c r="B73">
        <v>170.800003</v>
      </c>
      <c r="C73">
        <v>171.75</v>
      </c>
      <c r="D73">
        <v>167.10000600000001</v>
      </c>
      <c r="E73">
        <v>167.75</v>
      </c>
      <c r="F73">
        <v>166.71433999999999</v>
      </c>
      <c r="G73">
        <v>19599195</v>
      </c>
    </row>
    <row r="74" spans="1:7" x14ac:dyDescent="0.3">
      <c r="A74" s="1">
        <v>43789</v>
      </c>
      <c r="B74">
        <v>167.75</v>
      </c>
      <c r="C74">
        <v>170.199997</v>
      </c>
      <c r="D74">
        <v>166.199997</v>
      </c>
      <c r="E74">
        <v>167.39999399999999</v>
      </c>
      <c r="F74">
        <v>166.36648600000001</v>
      </c>
      <c r="G74">
        <v>19504078</v>
      </c>
    </row>
    <row r="75" spans="1:7" x14ac:dyDescent="0.3">
      <c r="A75" s="1">
        <v>43790</v>
      </c>
      <c r="B75">
        <v>166.949997</v>
      </c>
      <c r="C75">
        <v>170.10000600000001</v>
      </c>
      <c r="D75">
        <v>163</v>
      </c>
      <c r="E75">
        <v>164.14999399999999</v>
      </c>
      <c r="F75">
        <v>163.136551</v>
      </c>
      <c r="G75">
        <v>21609120</v>
      </c>
    </row>
    <row r="76" spans="1:7" x14ac:dyDescent="0.3">
      <c r="A76" s="1">
        <v>43791</v>
      </c>
      <c r="B76">
        <v>164.89999399999999</v>
      </c>
      <c r="C76">
        <v>165.25</v>
      </c>
      <c r="D76">
        <v>160.550003</v>
      </c>
      <c r="E76">
        <v>162.35000600000001</v>
      </c>
      <c r="F76">
        <v>161.34767199999999</v>
      </c>
      <c r="G76">
        <v>21200979</v>
      </c>
    </row>
    <row r="77" spans="1:7" x14ac:dyDescent="0.3">
      <c r="A77" s="1">
        <v>43794</v>
      </c>
      <c r="B77">
        <v>160.699997</v>
      </c>
      <c r="C77">
        <v>166.60000600000001</v>
      </c>
      <c r="D77">
        <v>159.89999399999999</v>
      </c>
      <c r="E77">
        <v>166.10000600000001</v>
      </c>
      <c r="F77">
        <v>165.074524</v>
      </c>
      <c r="G77">
        <v>26131453</v>
      </c>
    </row>
    <row r="78" spans="1:7" x14ac:dyDescent="0.3">
      <c r="A78" s="1">
        <v>43795</v>
      </c>
      <c r="B78">
        <v>166.64999399999999</v>
      </c>
      <c r="C78">
        <v>167.300003</v>
      </c>
      <c r="D78">
        <v>162.550003</v>
      </c>
      <c r="E78">
        <v>163.39999399999999</v>
      </c>
      <c r="F78">
        <v>162.39118999999999</v>
      </c>
      <c r="G78">
        <v>25520822</v>
      </c>
    </row>
    <row r="79" spans="1:7" x14ac:dyDescent="0.3">
      <c r="A79" s="1">
        <v>43796</v>
      </c>
      <c r="B79">
        <v>165.300003</v>
      </c>
      <c r="C79">
        <v>169.300003</v>
      </c>
      <c r="D79">
        <v>165</v>
      </c>
      <c r="E79">
        <v>165.89999399999999</v>
      </c>
      <c r="F79">
        <v>164.87574799999999</v>
      </c>
      <c r="G79">
        <v>29527702</v>
      </c>
    </row>
    <row r="80" spans="1:7" x14ac:dyDescent="0.3">
      <c r="A80" s="1">
        <v>43797</v>
      </c>
      <c r="B80">
        <v>165.75</v>
      </c>
      <c r="C80">
        <v>166.300003</v>
      </c>
      <c r="D80">
        <v>163.550003</v>
      </c>
      <c r="E80">
        <v>164.800003</v>
      </c>
      <c r="F80">
        <v>163.782532</v>
      </c>
      <c r="G80">
        <v>16609775</v>
      </c>
    </row>
    <row r="81" spans="1:7" x14ac:dyDescent="0.3">
      <c r="A81" s="1">
        <v>43798</v>
      </c>
      <c r="B81">
        <v>164.800003</v>
      </c>
      <c r="C81">
        <v>167.75</v>
      </c>
      <c r="D81">
        <v>160.60000600000001</v>
      </c>
      <c r="E81">
        <v>161.5</v>
      </c>
      <c r="F81">
        <v>160.502914</v>
      </c>
      <c r="G81">
        <v>20010205</v>
      </c>
    </row>
    <row r="82" spans="1:7" x14ac:dyDescent="0.3">
      <c r="A82" s="1">
        <v>43801</v>
      </c>
      <c r="B82">
        <v>160.949997</v>
      </c>
      <c r="C82">
        <v>163</v>
      </c>
      <c r="D82">
        <v>158.949997</v>
      </c>
      <c r="E82">
        <v>161.050003</v>
      </c>
      <c r="F82">
        <v>160.05571</v>
      </c>
      <c r="G82">
        <v>19441998</v>
      </c>
    </row>
    <row r="83" spans="1:7" x14ac:dyDescent="0.3">
      <c r="A83" s="1">
        <v>43802</v>
      </c>
      <c r="B83">
        <v>162.949997</v>
      </c>
      <c r="C83">
        <v>162.949997</v>
      </c>
      <c r="D83">
        <v>157.39999399999999</v>
      </c>
      <c r="E83">
        <v>158.199997</v>
      </c>
      <c r="F83">
        <v>157.22328200000001</v>
      </c>
      <c r="G83">
        <v>21156471</v>
      </c>
    </row>
    <row r="84" spans="1:7" x14ac:dyDescent="0.3">
      <c r="A84" s="1">
        <v>43803</v>
      </c>
      <c r="B84">
        <v>158.5</v>
      </c>
      <c r="C84">
        <v>170.35000600000001</v>
      </c>
      <c r="D84">
        <v>157.699997</v>
      </c>
      <c r="E84">
        <v>169.39999399999999</v>
      </c>
      <c r="F84">
        <v>168.354141</v>
      </c>
      <c r="G84">
        <v>72084687</v>
      </c>
    </row>
    <row r="85" spans="1:7" x14ac:dyDescent="0.3">
      <c r="A85" s="1">
        <v>43804</v>
      </c>
      <c r="B85">
        <v>170.35000600000001</v>
      </c>
      <c r="C85">
        <v>172.199997</v>
      </c>
      <c r="D85">
        <v>165.199997</v>
      </c>
      <c r="E85">
        <v>166.10000600000001</v>
      </c>
      <c r="F85">
        <v>165.074524</v>
      </c>
      <c r="G85">
        <v>31787128</v>
      </c>
    </row>
    <row r="86" spans="1:7" x14ac:dyDescent="0.3">
      <c r="A86" s="1">
        <v>43805</v>
      </c>
      <c r="B86">
        <v>167</v>
      </c>
      <c r="C86">
        <v>168</v>
      </c>
      <c r="D86">
        <v>160.050003</v>
      </c>
      <c r="E86">
        <v>161.5</v>
      </c>
      <c r="F86">
        <v>160.502914</v>
      </c>
      <c r="G86">
        <v>27727162</v>
      </c>
    </row>
    <row r="87" spans="1:7" x14ac:dyDescent="0.3">
      <c r="A87" s="1">
        <v>43808</v>
      </c>
      <c r="B87">
        <v>162</v>
      </c>
      <c r="C87">
        <v>166.449997</v>
      </c>
      <c r="D87">
        <v>159.75</v>
      </c>
      <c r="E87">
        <v>160.5</v>
      </c>
      <c r="F87">
        <v>159.50907900000001</v>
      </c>
      <c r="G87">
        <v>30920409</v>
      </c>
    </row>
    <row r="88" spans="1:7" x14ac:dyDescent="0.3">
      <c r="A88" s="1">
        <v>43809</v>
      </c>
      <c r="B88">
        <v>162.14999399999999</v>
      </c>
      <c r="C88">
        <v>163.25</v>
      </c>
      <c r="D88">
        <v>159.050003</v>
      </c>
      <c r="E88">
        <v>159.699997</v>
      </c>
      <c r="F88">
        <v>158.714035</v>
      </c>
      <c r="G88">
        <v>26259395</v>
      </c>
    </row>
    <row r="89" spans="1:7" x14ac:dyDescent="0.3">
      <c r="A89" s="1">
        <v>43810</v>
      </c>
      <c r="B89">
        <v>160.39999399999999</v>
      </c>
      <c r="C89">
        <v>163</v>
      </c>
      <c r="D89">
        <v>157.39999399999999</v>
      </c>
      <c r="E89">
        <v>161.800003</v>
      </c>
      <c r="F89">
        <v>160.80105599999999</v>
      </c>
      <c r="G89">
        <v>21154277</v>
      </c>
    </row>
    <row r="90" spans="1:7" x14ac:dyDescent="0.3">
      <c r="A90" s="1">
        <v>43811</v>
      </c>
      <c r="B90">
        <v>163.449997</v>
      </c>
      <c r="C90">
        <v>174.89999399999999</v>
      </c>
      <c r="D90">
        <v>162.5</v>
      </c>
      <c r="E90">
        <v>173.35000600000001</v>
      </c>
      <c r="F90">
        <v>172.27977000000001</v>
      </c>
      <c r="G90">
        <v>66138915</v>
      </c>
    </row>
    <row r="91" spans="1:7" x14ac:dyDescent="0.3">
      <c r="A91" s="1">
        <v>43812</v>
      </c>
      <c r="B91">
        <v>177.25</v>
      </c>
      <c r="C91">
        <v>183.949997</v>
      </c>
      <c r="D91">
        <v>175.5</v>
      </c>
      <c r="E91">
        <v>176.699997</v>
      </c>
      <c r="F91">
        <v>175.60907</v>
      </c>
      <c r="G91">
        <v>93019636</v>
      </c>
    </row>
    <row r="92" spans="1:7" x14ac:dyDescent="0.3">
      <c r="A92" s="1">
        <v>43815</v>
      </c>
      <c r="B92">
        <v>177</v>
      </c>
      <c r="C92">
        <v>178.800003</v>
      </c>
      <c r="D92">
        <v>173.35000600000001</v>
      </c>
      <c r="E92">
        <v>174.949997</v>
      </c>
      <c r="F92">
        <v>173.86987300000001</v>
      </c>
      <c r="G92">
        <v>26249975</v>
      </c>
    </row>
    <row r="93" spans="1:7" x14ac:dyDescent="0.3">
      <c r="A93" s="1">
        <v>43816</v>
      </c>
      <c r="B93">
        <v>176</v>
      </c>
      <c r="C93">
        <v>181.14999399999999</v>
      </c>
      <c r="D93">
        <v>175.35000600000001</v>
      </c>
      <c r="E93">
        <v>180.199997</v>
      </c>
      <c r="F93">
        <v>179.08746300000001</v>
      </c>
      <c r="G93">
        <v>38213263</v>
      </c>
    </row>
    <row r="94" spans="1:7" x14ac:dyDescent="0.3">
      <c r="A94" s="1">
        <v>43817</v>
      </c>
      <c r="B94">
        <v>182.10000600000001</v>
      </c>
      <c r="C94">
        <v>184.5</v>
      </c>
      <c r="D94">
        <v>170.449997</v>
      </c>
      <c r="E94">
        <v>174.800003</v>
      </c>
      <c r="F94">
        <v>173.72081</v>
      </c>
      <c r="G94">
        <v>63861334</v>
      </c>
    </row>
    <row r="95" spans="1:7" x14ac:dyDescent="0.3">
      <c r="A95" s="1">
        <v>43818</v>
      </c>
      <c r="B95">
        <v>174.64999399999999</v>
      </c>
      <c r="C95">
        <v>180.199997</v>
      </c>
      <c r="D95">
        <v>174</v>
      </c>
      <c r="E95">
        <v>179.14999399999999</v>
      </c>
      <c r="F95">
        <v>178.04394500000001</v>
      </c>
      <c r="G95">
        <v>53466924</v>
      </c>
    </row>
    <row r="96" spans="1:7" x14ac:dyDescent="0.3">
      <c r="A96" s="1">
        <v>43819</v>
      </c>
      <c r="B96">
        <v>180.39999399999999</v>
      </c>
      <c r="C96">
        <v>181.699997</v>
      </c>
      <c r="D96">
        <v>174.85000600000001</v>
      </c>
      <c r="E96">
        <v>175.949997</v>
      </c>
      <c r="F96">
        <v>174.86369300000001</v>
      </c>
      <c r="G96">
        <v>48818008</v>
      </c>
    </row>
    <row r="97" spans="1:7" x14ac:dyDescent="0.3">
      <c r="A97" s="1">
        <v>43822</v>
      </c>
      <c r="B97">
        <v>176.85000600000001</v>
      </c>
      <c r="C97">
        <v>179</v>
      </c>
      <c r="D97">
        <v>174.14999399999999</v>
      </c>
      <c r="E97">
        <v>176.050003</v>
      </c>
      <c r="F97">
        <v>174.963089</v>
      </c>
      <c r="G97">
        <v>27192195</v>
      </c>
    </row>
    <row r="98" spans="1:7" x14ac:dyDescent="0.3">
      <c r="A98" s="1">
        <v>43823</v>
      </c>
      <c r="B98">
        <v>177.64999399999999</v>
      </c>
      <c r="C98">
        <v>178</v>
      </c>
      <c r="D98">
        <v>174.64999399999999</v>
      </c>
      <c r="E98">
        <v>175.5</v>
      </c>
      <c r="F98">
        <v>174.416473</v>
      </c>
      <c r="G98">
        <v>20560311</v>
      </c>
    </row>
    <row r="99" spans="1:7" x14ac:dyDescent="0.3">
      <c r="A99" s="1">
        <v>43825</v>
      </c>
      <c r="B99">
        <v>175.89999399999999</v>
      </c>
      <c r="C99">
        <v>176.449997</v>
      </c>
      <c r="D99">
        <v>174.10000600000001</v>
      </c>
      <c r="E99">
        <v>174.60000600000001</v>
      </c>
      <c r="F99">
        <v>173.52204900000001</v>
      </c>
      <c r="G99">
        <v>18785333</v>
      </c>
    </row>
    <row r="100" spans="1:7" x14ac:dyDescent="0.3">
      <c r="A100" s="1">
        <v>43826</v>
      </c>
      <c r="B100">
        <v>176</v>
      </c>
      <c r="C100">
        <v>176.949997</v>
      </c>
      <c r="D100">
        <v>174.85000600000001</v>
      </c>
      <c r="E100">
        <v>176.14999399999999</v>
      </c>
      <c r="F100">
        <v>175.062454</v>
      </c>
      <c r="G100">
        <v>12095797</v>
      </c>
    </row>
    <row r="101" spans="1:7" x14ac:dyDescent="0.3">
      <c r="A101" s="1">
        <v>43829</v>
      </c>
      <c r="B101">
        <v>177.199997</v>
      </c>
      <c r="C101">
        <v>184.35000600000001</v>
      </c>
      <c r="D101">
        <v>176.300003</v>
      </c>
      <c r="E101">
        <v>183.699997</v>
      </c>
      <c r="F101">
        <v>182.56585699999999</v>
      </c>
      <c r="G101">
        <v>40948394</v>
      </c>
    </row>
    <row r="102" spans="1:7" x14ac:dyDescent="0.3">
      <c r="A102" s="1">
        <v>43830</v>
      </c>
      <c r="B102">
        <v>184</v>
      </c>
      <c r="C102">
        <v>187.89999399999999</v>
      </c>
      <c r="D102">
        <v>181.550003</v>
      </c>
      <c r="E102">
        <v>185.14999399999999</v>
      </c>
      <c r="F102">
        <v>184.006912</v>
      </c>
      <c r="G102">
        <v>52869996</v>
      </c>
    </row>
    <row r="103" spans="1:7" x14ac:dyDescent="0.3">
      <c r="A103" s="1">
        <v>43831</v>
      </c>
      <c r="B103">
        <v>185.14999399999999</v>
      </c>
      <c r="C103">
        <v>186.699997</v>
      </c>
      <c r="D103">
        <v>183.60000600000001</v>
      </c>
      <c r="E103">
        <v>184.449997</v>
      </c>
      <c r="F103">
        <v>183.31123400000001</v>
      </c>
      <c r="G103">
        <v>25968357</v>
      </c>
    </row>
    <row r="104" spans="1:7" x14ac:dyDescent="0.3">
      <c r="A104" s="1">
        <v>43832</v>
      </c>
      <c r="B104">
        <v>185</v>
      </c>
      <c r="C104">
        <v>194.699997</v>
      </c>
      <c r="D104">
        <v>184.60000600000001</v>
      </c>
      <c r="E104">
        <v>193.75</v>
      </c>
      <c r="F104">
        <v>192.55381800000001</v>
      </c>
      <c r="G104">
        <v>57289863</v>
      </c>
    </row>
    <row r="105" spans="1:7" x14ac:dyDescent="0.3">
      <c r="A105" s="1">
        <v>43833</v>
      </c>
      <c r="B105">
        <v>192.89999399999999</v>
      </c>
      <c r="C105">
        <v>195.64999399999999</v>
      </c>
      <c r="D105">
        <v>189.25</v>
      </c>
      <c r="E105">
        <v>191.10000600000001</v>
      </c>
      <c r="F105">
        <v>189.92018100000001</v>
      </c>
      <c r="G105">
        <v>47572728</v>
      </c>
    </row>
    <row r="106" spans="1:7" x14ac:dyDescent="0.3">
      <c r="A106" s="1">
        <v>43836</v>
      </c>
      <c r="B106">
        <v>191</v>
      </c>
      <c r="C106">
        <v>191</v>
      </c>
      <c r="D106">
        <v>185.050003</v>
      </c>
      <c r="E106">
        <v>185.64999399999999</v>
      </c>
      <c r="F106">
        <v>184.503815</v>
      </c>
      <c r="G106">
        <v>28621212</v>
      </c>
    </row>
    <row r="107" spans="1:7" x14ac:dyDescent="0.3">
      <c r="A107" s="1">
        <v>43837</v>
      </c>
      <c r="B107">
        <v>187</v>
      </c>
      <c r="C107">
        <v>189.39999399999999</v>
      </c>
      <c r="D107">
        <v>182.300003</v>
      </c>
      <c r="E107">
        <v>184.699997</v>
      </c>
      <c r="F107">
        <v>183.55967699999999</v>
      </c>
      <c r="G107">
        <v>34995035</v>
      </c>
    </row>
    <row r="108" spans="1:7" x14ac:dyDescent="0.3">
      <c r="A108" s="1">
        <v>43838</v>
      </c>
      <c r="B108">
        <v>180.199997</v>
      </c>
      <c r="C108">
        <v>184.199997</v>
      </c>
      <c r="D108">
        <v>180.199997</v>
      </c>
      <c r="E108">
        <v>182.550003</v>
      </c>
      <c r="F108">
        <v>181.42295799999999</v>
      </c>
      <c r="G108">
        <v>21862695</v>
      </c>
    </row>
    <row r="109" spans="1:7" x14ac:dyDescent="0.3">
      <c r="A109" s="1">
        <v>43839</v>
      </c>
      <c r="B109">
        <v>184.85000600000001</v>
      </c>
      <c r="C109">
        <v>192.75</v>
      </c>
      <c r="D109">
        <v>184.25</v>
      </c>
      <c r="E109">
        <v>192</v>
      </c>
      <c r="F109">
        <v>190.81462099999999</v>
      </c>
      <c r="G109">
        <v>40803142</v>
      </c>
    </row>
    <row r="110" spans="1:7" x14ac:dyDescent="0.3">
      <c r="A110" s="1">
        <v>43840</v>
      </c>
      <c r="B110">
        <v>192</v>
      </c>
      <c r="C110">
        <v>199</v>
      </c>
      <c r="D110">
        <v>190</v>
      </c>
      <c r="E110">
        <v>196.35000600000001</v>
      </c>
      <c r="F110">
        <v>195.137756</v>
      </c>
      <c r="G110">
        <v>60252338</v>
      </c>
    </row>
    <row r="111" spans="1:7" x14ac:dyDescent="0.3">
      <c r="A111" s="1">
        <v>43843</v>
      </c>
      <c r="B111">
        <v>194.75</v>
      </c>
      <c r="C111">
        <v>197.75</v>
      </c>
      <c r="D111">
        <v>191.39999399999999</v>
      </c>
      <c r="E111">
        <v>196.25</v>
      </c>
      <c r="F111">
        <v>195.038376</v>
      </c>
      <c r="G111">
        <v>40535961</v>
      </c>
    </row>
    <row r="112" spans="1:7" x14ac:dyDescent="0.3">
      <c r="A112" s="1">
        <v>43844</v>
      </c>
      <c r="B112">
        <v>195.699997</v>
      </c>
      <c r="C112">
        <v>198.25</v>
      </c>
      <c r="D112">
        <v>193.60000600000001</v>
      </c>
      <c r="E112">
        <v>195.85000600000001</v>
      </c>
      <c r="F112">
        <v>194.640839</v>
      </c>
      <c r="G112">
        <v>29867542</v>
      </c>
    </row>
    <row r="113" spans="1:7" x14ac:dyDescent="0.3">
      <c r="A113" s="1">
        <v>43845</v>
      </c>
      <c r="B113">
        <v>195</v>
      </c>
      <c r="C113">
        <v>201.699997</v>
      </c>
      <c r="D113">
        <v>194</v>
      </c>
      <c r="E113">
        <v>200.35000600000001</v>
      </c>
      <c r="F113">
        <v>199.113068</v>
      </c>
      <c r="G113">
        <v>38485962</v>
      </c>
    </row>
    <row r="114" spans="1:7" x14ac:dyDescent="0.3">
      <c r="A114" s="1">
        <v>43846</v>
      </c>
      <c r="B114">
        <v>199.5</v>
      </c>
      <c r="C114">
        <v>200.60000600000001</v>
      </c>
      <c r="D114">
        <v>196.89999399999999</v>
      </c>
      <c r="E114">
        <v>197.550003</v>
      </c>
      <c r="F114">
        <v>196.330353</v>
      </c>
      <c r="G114">
        <v>28118140</v>
      </c>
    </row>
    <row r="115" spans="1:7" x14ac:dyDescent="0.3">
      <c r="A115" s="1">
        <v>43847</v>
      </c>
      <c r="B115">
        <v>197.25</v>
      </c>
      <c r="C115">
        <v>199.449997</v>
      </c>
      <c r="D115">
        <v>195.699997</v>
      </c>
      <c r="E115">
        <v>197.300003</v>
      </c>
      <c r="F115">
        <v>196.08189400000001</v>
      </c>
      <c r="G115">
        <v>18204088</v>
      </c>
    </row>
    <row r="116" spans="1:7" x14ac:dyDescent="0.3">
      <c r="A116" s="1">
        <v>43850</v>
      </c>
      <c r="B116">
        <v>198</v>
      </c>
      <c r="C116">
        <v>201.449997</v>
      </c>
      <c r="D116">
        <v>194.300003</v>
      </c>
      <c r="E116">
        <v>195</v>
      </c>
      <c r="F116">
        <v>193.796097</v>
      </c>
      <c r="G116">
        <v>28976013</v>
      </c>
    </row>
    <row r="117" spans="1:7" x14ac:dyDescent="0.3">
      <c r="A117" s="1">
        <v>43851</v>
      </c>
      <c r="B117">
        <v>195.5</v>
      </c>
      <c r="C117">
        <v>196.39999399999999</v>
      </c>
      <c r="D117">
        <v>190.199997</v>
      </c>
      <c r="E117">
        <v>191.39999399999999</v>
      </c>
      <c r="F117">
        <v>190.21830700000001</v>
      </c>
      <c r="G117">
        <v>20859400</v>
      </c>
    </row>
    <row r="118" spans="1:7" x14ac:dyDescent="0.3">
      <c r="A118" s="1">
        <v>43852</v>
      </c>
      <c r="B118">
        <v>191.949997</v>
      </c>
      <c r="C118">
        <v>192.5</v>
      </c>
      <c r="D118">
        <v>184.25</v>
      </c>
      <c r="E118">
        <v>185.60000600000001</v>
      </c>
      <c r="F118">
        <v>184.45413199999999</v>
      </c>
      <c r="G118">
        <v>32952072</v>
      </c>
    </row>
    <row r="119" spans="1:7" x14ac:dyDescent="0.3">
      <c r="A119" s="1">
        <v>43853</v>
      </c>
      <c r="B119">
        <v>186.75</v>
      </c>
      <c r="C119">
        <v>190.39999399999999</v>
      </c>
      <c r="D119">
        <v>183.800003</v>
      </c>
      <c r="E119">
        <v>188.39999399999999</v>
      </c>
      <c r="F119">
        <v>187.23683199999999</v>
      </c>
      <c r="G119">
        <v>33032086</v>
      </c>
    </row>
    <row r="120" spans="1:7" x14ac:dyDescent="0.3">
      <c r="A120" s="1">
        <v>43854</v>
      </c>
      <c r="B120">
        <v>188</v>
      </c>
      <c r="C120">
        <v>191</v>
      </c>
      <c r="D120">
        <v>185</v>
      </c>
      <c r="E120">
        <v>186.5</v>
      </c>
      <c r="F120">
        <v>185.348557</v>
      </c>
      <c r="G120">
        <v>21791825</v>
      </c>
    </row>
    <row r="121" spans="1:7" x14ac:dyDescent="0.3">
      <c r="A121" s="1">
        <v>43857</v>
      </c>
      <c r="B121">
        <v>185.699997</v>
      </c>
      <c r="C121">
        <v>186.89999399999999</v>
      </c>
      <c r="D121">
        <v>180.85000600000001</v>
      </c>
      <c r="E121">
        <v>182.199997</v>
      </c>
      <c r="F121">
        <v>181.07510400000001</v>
      </c>
      <c r="G121">
        <v>30132428</v>
      </c>
    </row>
    <row r="122" spans="1:7" x14ac:dyDescent="0.3">
      <c r="A122" s="1">
        <v>43858</v>
      </c>
      <c r="B122">
        <v>183.89999399999999</v>
      </c>
      <c r="C122">
        <v>184.300003</v>
      </c>
      <c r="D122">
        <v>174.89999399999999</v>
      </c>
      <c r="E122">
        <v>176.10000600000001</v>
      </c>
      <c r="F122">
        <v>175.012787</v>
      </c>
      <c r="G122">
        <v>38283588</v>
      </c>
    </row>
    <row r="123" spans="1:7" x14ac:dyDescent="0.3">
      <c r="A123" s="1">
        <v>43859</v>
      </c>
      <c r="B123">
        <v>178.800003</v>
      </c>
      <c r="C123">
        <v>188.89999399999999</v>
      </c>
      <c r="D123">
        <v>178.550003</v>
      </c>
      <c r="E123">
        <v>188.050003</v>
      </c>
      <c r="F123">
        <v>186.88900799999999</v>
      </c>
      <c r="G123">
        <v>61585660</v>
      </c>
    </row>
    <row r="124" spans="1:7" x14ac:dyDescent="0.3">
      <c r="A124" s="1">
        <v>43860</v>
      </c>
      <c r="B124">
        <v>190.949997</v>
      </c>
      <c r="C124">
        <v>192.550003</v>
      </c>
      <c r="D124">
        <v>184.25</v>
      </c>
      <c r="E124">
        <v>186.199997</v>
      </c>
      <c r="F124">
        <v>185.05041499999999</v>
      </c>
      <c r="G124">
        <v>70900581</v>
      </c>
    </row>
    <row r="125" spans="1:7" x14ac:dyDescent="0.3">
      <c r="A125" s="1">
        <v>43861</v>
      </c>
      <c r="B125">
        <v>186.300003</v>
      </c>
      <c r="C125">
        <v>188.35000600000001</v>
      </c>
      <c r="D125">
        <v>175.949997</v>
      </c>
      <c r="E125">
        <v>176.60000600000001</v>
      </c>
      <c r="F125">
        <v>175.50968900000001</v>
      </c>
      <c r="G125">
        <v>75621897</v>
      </c>
    </row>
    <row r="126" spans="1:7" x14ac:dyDescent="0.3">
      <c r="A126" s="1">
        <v>43864</v>
      </c>
      <c r="B126">
        <v>163.5</v>
      </c>
      <c r="C126">
        <v>168.300003</v>
      </c>
      <c r="D126">
        <v>159.550003</v>
      </c>
      <c r="E126">
        <v>163.85000600000001</v>
      </c>
      <c r="F126">
        <v>162.83840900000001</v>
      </c>
      <c r="G126">
        <v>66616190</v>
      </c>
    </row>
    <row r="127" spans="1:7" x14ac:dyDescent="0.3">
      <c r="A127" s="1">
        <v>43865</v>
      </c>
      <c r="B127">
        <v>166.550003</v>
      </c>
      <c r="C127">
        <v>168.60000600000001</v>
      </c>
      <c r="D127">
        <v>161.199997</v>
      </c>
      <c r="E127">
        <v>165.699997</v>
      </c>
      <c r="F127">
        <v>164.676987</v>
      </c>
      <c r="G127">
        <v>49034642</v>
      </c>
    </row>
    <row r="128" spans="1:7" x14ac:dyDescent="0.3">
      <c r="A128" s="1">
        <v>43866</v>
      </c>
      <c r="B128">
        <v>167.39999399999999</v>
      </c>
      <c r="C128">
        <v>184.949997</v>
      </c>
      <c r="D128">
        <v>166.60000600000001</v>
      </c>
      <c r="E128">
        <v>183.75</v>
      </c>
      <c r="F128">
        <v>182.615555</v>
      </c>
      <c r="G128">
        <v>92982265</v>
      </c>
    </row>
    <row r="129" spans="1:7" x14ac:dyDescent="0.3">
      <c r="A129" s="1">
        <v>43867</v>
      </c>
      <c r="B129">
        <v>182</v>
      </c>
      <c r="C129">
        <v>183.39999399999999</v>
      </c>
      <c r="D129">
        <v>175.75</v>
      </c>
      <c r="E129">
        <v>178.85000600000001</v>
      </c>
      <c r="F129">
        <v>177.74580399999999</v>
      </c>
      <c r="G129">
        <v>61821140</v>
      </c>
    </row>
    <row r="130" spans="1:7" x14ac:dyDescent="0.3">
      <c r="A130" s="1">
        <v>43868</v>
      </c>
      <c r="B130">
        <v>177.39999399999999</v>
      </c>
      <c r="C130">
        <v>178.14999399999999</v>
      </c>
      <c r="D130">
        <v>173</v>
      </c>
      <c r="E130">
        <v>173.60000600000001</v>
      </c>
      <c r="F130">
        <v>172.52821399999999</v>
      </c>
      <c r="G130">
        <v>45195760</v>
      </c>
    </row>
    <row r="131" spans="1:7" x14ac:dyDescent="0.3">
      <c r="A131" s="1">
        <v>43871</v>
      </c>
      <c r="B131">
        <v>173.199997</v>
      </c>
      <c r="C131">
        <v>173.199997</v>
      </c>
      <c r="D131">
        <v>168</v>
      </c>
      <c r="E131">
        <v>168.89999399999999</v>
      </c>
      <c r="F131">
        <v>167.857224</v>
      </c>
      <c r="G131">
        <v>33279372</v>
      </c>
    </row>
    <row r="132" spans="1:7" x14ac:dyDescent="0.3">
      <c r="A132" s="1">
        <v>43872</v>
      </c>
      <c r="B132">
        <v>171.85000600000001</v>
      </c>
      <c r="C132">
        <v>175.14999399999999</v>
      </c>
      <c r="D132">
        <v>168.39999399999999</v>
      </c>
      <c r="E132">
        <v>169.75</v>
      </c>
      <c r="F132">
        <v>168.70198099999999</v>
      </c>
      <c r="G132">
        <v>42868276</v>
      </c>
    </row>
    <row r="133" spans="1:7" x14ac:dyDescent="0.3">
      <c r="A133" s="1">
        <v>43873</v>
      </c>
      <c r="B133">
        <v>173</v>
      </c>
      <c r="C133">
        <v>173.300003</v>
      </c>
      <c r="D133">
        <v>169</v>
      </c>
      <c r="E133">
        <v>170.949997</v>
      </c>
      <c r="F133">
        <v>169.894577</v>
      </c>
      <c r="G133">
        <v>34621395</v>
      </c>
    </row>
    <row r="134" spans="1:7" x14ac:dyDescent="0.3">
      <c r="A134" s="1">
        <v>43874</v>
      </c>
      <c r="B134">
        <v>171.35000600000001</v>
      </c>
      <c r="C134">
        <v>172.35000600000001</v>
      </c>
      <c r="D134">
        <v>168.10000600000001</v>
      </c>
      <c r="E134">
        <v>169.5</v>
      </c>
      <c r="F134">
        <v>168.45352199999999</v>
      </c>
      <c r="G134">
        <v>25049848</v>
      </c>
    </row>
    <row r="135" spans="1:7" x14ac:dyDescent="0.3">
      <c r="A135" s="1">
        <v>43875</v>
      </c>
      <c r="B135">
        <v>172</v>
      </c>
      <c r="C135">
        <v>176.199997</v>
      </c>
      <c r="D135">
        <v>168.300003</v>
      </c>
      <c r="E135">
        <v>169.10000600000001</v>
      </c>
      <c r="F135">
        <v>168.056015</v>
      </c>
      <c r="G135">
        <v>56676430</v>
      </c>
    </row>
    <row r="136" spans="1:7" x14ac:dyDescent="0.3">
      <c r="A136" s="1">
        <v>43878</v>
      </c>
      <c r="B136">
        <v>170.39999399999999</v>
      </c>
      <c r="C136">
        <v>171.35000600000001</v>
      </c>
      <c r="D136">
        <v>166.35000600000001</v>
      </c>
      <c r="E136">
        <v>169.10000600000001</v>
      </c>
      <c r="F136">
        <v>168.056015</v>
      </c>
      <c r="G136">
        <v>32893274</v>
      </c>
    </row>
    <row r="137" spans="1:7" x14ac:dyDescent="0.3">
      <c r="A137" s="1">
        <v>43879</v>
      </c>
      <c r="B137">
        <v>168</v>
      </c>
      <c r="C137">
        <v>168</v>
      </c>
      <c r="D137">
        <v>158.60000600000001</v>
      </c>
      <c r="E137">
        <v>161.60000600000001</v>
      </c>
      <c r="F137">
        <v>160.60230999999999</v>
      </c>
      <c r="G137">
        <v>52744122</v>
      </c>
    </row>
    <row r="138" spans="1:7" x14ac:dyDescent="0.3">
      <c r="A138" s="1">
        <v>43880</v>
      </c>
      <c r="B138">
        <v>162.85000600000001</v>
      </c>
      <c r="C138">
        <v>164.60000600000001</v>
      </c>
      <c r="D138">
        <v>153.050003</v>
      </c>
      <c r="E138">
        <v>158.050003</v>
      </c>
      <c r="F138">
        <v>157.074219</v>
      </c>
      <c r="G138">
        <v>78914233</v>
      </c>
    </row>
    <row r="139" spans="1:7" x14ac:dyDescent="0.3">
      <c r="A139" s="1">
        <v>43881</v>
      </c>
      <c r="B139">
        <v>157.949997</v>
      </c>
      <c r="C139">
        <v>162.300003</v>
      </c>
      <c r="D139">
        <v>156</v>
      </c>
      <c r="E139">
        <v>158.5</v>
      </c>
      <c r="F139">
        <v>157.52143899999999</v>
      </c>
      <c r="G139">
        <v>54328194</v>
      </c>
    </row>
    <row r="140" spans="1:7" x14ac:dyDescent="0.3">
      <c r="A140" s="1">
        <v>43885</v>
      </c>
      <c r="B140">
        <v>154</v>
      </c>
      <c r="C140">
        <v>155.89999399999999</v>
      </c>
      <c r="D140">
        <v>149.60000600000001</v>
      </c>
      <c r="E140">
        <v>150.64999399999999</v>
      </c>
      <c r="F140">
        <v>149.71989400000001</v>
      </c>
      <c r="G140">
        <v>39706007</v>
      </c>
    </row>
    <row r="141" spans="1:7" x14ac:dyDescent="0.3">
      <c r="A141" s="1">
        <v>43886</v>
      </c>
      <c r="B141">
        <v>152.199997</v>
      </c>
      <c r="C141">
        <v>153.39999399999999</v>
      </c>
      <c r="D141">
        <v>147.449997</v>
      </c>
      <c r="E141">
        <v>149.89999399999999</v>
      </c>
      <c r="F141">
        <v>148.97453300000001</v>
      </c>
      <c r="G141">
        <v>52719851</v>
      </c>
    </row>
    <row r="142" spans="1:7" x14ac:dyDescent="0.3">
      <c r="A142" s="1">
        <v>43887</v>
      </c>
      <c r="B142">
        <v>146.89999399999999</v>
      </c>
      <c r="C142">
        <v>147.89999399999999</v>
      </c>
      <c r="D142">
        <v>143.699997</v>
      </c>
      <c r="E142">
        <v>144.550003</v>
      </c>
      <c r="F142">
        <v>143.65756200000001</v>
      </c>
      <c r="G142">
        <v>47605927</v>
      </c>
    </row>
    <row r="143" spans="1:7" x14ac:dyDescent="0.3">
      <c r="A143" s="1">
        <v>43888</v>
      </c>
      <c r="B143">
        <v>144.14999399999999</v>
      </c>
      <c r="C143">
        <v>146.75</v>
      </c>
      <c r="D143">
        <v>141.10000600000001</v>
      </c>
      <c r="E143">
        <v>145.25</v>
      </c>
      <c r="F143">
        <v>144.353241</v>
      </c>
      <c r="G143">
        <v>51328153</v>
      </c>
    </row>
    <row r="144" spans="1:7" x14ac:dyDescent="0.3">
      <c r="A144" s="1">
        <v>43889</v>
      </c>
      <c r="B144">
        <v>138.85000600000001</v>
      </c>
      <c r="C144">
        <v>139.60000600000001</v>
      </c>
      <c r="D144">
        <v>127.050003</v>
      </c>
      <c r="E144">
        <v>128.949997</v>
      </c>
      <c r="F144">
        <v>128.15387000000001</v>
      </c>
      <c r="G144">
        <v>94469619</v>
      </c>
    </row>
    <row r="145" spans="1:7" x14ac:dyDescent="0.3">
      <c r="A145" s="1">
        <v>43892</v>
      </c>
      <c r="B145">
        <v>133</v>
      </c>
      <c r="C145">
        <v>133.89999399999999</v>
      </c>
      <c r="D145">
        <v>123.800003</v>
      </c>
      <c r="E145">
        <v>125.400002</v>
      </c>
      <c r="F145">
        <v>124.625793</v>
      </c>
      <c r="G145">
        <v>111585697</v>
      </c>
    </row>
    <row r="146" spans="1:7" x14ac:dyDescent="0.3">
      <c r="A146" s="1">
        <v>43893</v>
      </c>
      <c r="B146">
        <v>127.5</v>
      </c>
      <c r="C146">
        <v>131.39999399999999</v>
      </c>
      <c r="D146">
        <v>125.25</v>
      </c>
      <c r="E146">
        <v>130.35000600000001</v>
      </c>
      <c r="F146">
        <v>129.545242</v>
      </c>
      <c r="G146">
        <v>86765576</v>
      </c>
    </row>
    <row r="147" spans="1:7" x14ac:dyDescent="0.3">
      <c r="A147" s="1">
        <v>43894</v>
      </c>
      <c r="B147">
        <v>129.60000600000001</v>
      </c>
      <c r="C147">
        <v>129.60000600000001</v>
      </c>
      <c r="D147">
        <v>120.550003</v>
      </c>
      <c r="E147">
        <v>126.199997</v>
      </c>
      <c r="F147">
        <v>125.42085299999999</v>
      </c>
      <c r="G147">
        <v>97546902</v>
      </c>
    </row>
    <row r="148" spans="1:7" x14ac:dyDescent="0.3">
      <c r="A148" s="1">
        <v>43895</v>
      </c>
      <c r="B148">
        <v>127.550003</v>
      </c>
      <c r="C148">
        <v>129.14999399999999</v>
      </c>
      <c r="D148">
        <v>124.25</v>
      </c>
      <c r="E148">
        <v>125.75</v>
      </c>
      <c r="F148">
        <v>124.97363300000001</v>
      </c>
      <c r="G148">
        <v>87795649</v>
      </c>
    </row>
    <row r="149" spans="1:7" x14ac:dyDescent="0.3">
      <c r="A149" s="1">
        <v>43896</v>
      </c>
      <c r="B149">
        <v>115</v>
      </c>
      <c r="C149">
        <v>117.300003</v>
      </c>
      <c r="D149">
        <v>112.800003</v>
      </c>
      <c r="E149">
        <v>114.199997</v>
      </c>
      <c r="F149">
        <v>113.49494199999999</v>
      </c>
      <c r="G149">
        <v>83971462</v>
      </c>
    </row>
    <row r="150" spans="1:7" x14ac:dyDescent="0.3">
      <c r="A150" s="1">
        <v>43899</v>
      </c>
      <c r="B150">
        <v>109</v>
      </c>
      <c r="C150">
        <v>109.849998</v>
      </c>
      <c r="D150">
        <v>104.25</v>
      </c>
      <c r="E150">
        <v>105.699997</v>
      </c>
      <c r="F150">
        <v>105.047417</v>
      </c>
      <c r="G150">
        <v>81549809</v>
      </c>
    </row>
    <row r="151" spans="1:7" x14ac:dyDescent="0.3">
      <c r="A151" s="1">
        <v>43901</v>
      </c>
      <c r="B151">
        <v>104.849998</v>
      </c>
      <c r="C151">
        <v>106.5</v>
      </c>
      <c r="D151">
        <v>97.800003000000004</v>
      </c>
      <c r="E151">
        <v>98.900002000000001</v>
      </c>
      <c r="F151">
        <v>98.289406</v>
      </c>
      <c r="G151">
        <v>111146790</v>
      </c>
    </row>
    <row r="152" spans="1:7" x14ac:dyDescent="0.3">
      <c r="A152" s="1">
        <v>43902</v>
      </c>
      <c r="B152">
        <v>91.099997999999999</v>
      </c>
      <c r="C152">
        <v>94.900002000000001</v>
      </c>
      <c r="D152">
        <v>84.099997999999999</v>
      </c>
      <c r="E152">
        <v>88</v>
      </c>
      <c r="F152">
        <v>87.456695999999994</v>
      </c>
      <c r="G152">
        <v>143550830</v>
      </c>
    </row>
    <row r="153" spans="1:7" x14ac:dyDescent="0.3">
      <c r="A153" s="1">
        <v>43903</v>
      </c>
      <c r="B153">
        <v>81.900002000000001</v>
      </c>
      <c r="C153">
        <v>94.150002000000001</v>
      </c>
      <c r="D153">
        <v>78.050003000000004</v>
      </c>
      <c r="E153">
        <v>89.75</v>
      </c>
      <c r="F153">
        <v>89.195892000000001</v>
      </c>
      <c r="G153">
        <v>106151311</v>
      </c>
    </row>
    <row r="154" spans="1:7" x14ac:dyDescent="0.3">
      <c r="A154" s="1">
        <v>43906</v>
      </c>
      <c r="B154">
        <v>85.599997999999999</v>
      </c>
      <c r="C154">
        <v>87.650002000000001</v>
      </c>
      <c r="D154">
        <v>82.199996999999996</v>
      </c>
      <c r="E154">
        <v>82.949996999999996</v>
      </c>
      <c r="F154">
        <v>82.437873999999994</v>
      </c>
      <c r="G154">
        <v>73702778</v>
      </c>
    </row>
    <row r="155" spans="1:7" x14ac:dyDescent="0.3">
      <c r="A155" s="1">
        <v>43907</v>
      </c>
      <c r="B155">
        <v>83.050003000000004</v>
      </c>
      <c r="C155">
        <v>85</v>
      </c>
      <c r="D155">
        <v>77.400002000000001</v>
      </c>
      <c r="E155">
        <v>77.949996999999996</v>
      </c>
      <c r="F155">
        <v>77.468742000000006</v>
      </c>
      <c r="G155">
        <v>71842549</v>
      </c>
    </row>
    <row r="156" spans="1:7" x14ac:dyDescent="0.3">
      <c r="A156" s="1">
        <v>43908</v>
      </c>
      <c r="B156">
        <v>79.900002000000001</v>
      </c>
      <c r="C156">
        <v>80.449996999999996</v>
      </c>
      <c r="D156">
        <v>75.099997999999999</v>
      </c>
      <c r="E156">
        <v>75.5</v>
      </c>
      <c r="F156">
        <v>75.033874999999995</v>
      </c>
      <c r="G156">
        <v>70105052</v>
      </c>
    </row>
    <row r="157" spans="1:7" x14ac:dyDescent="0.3">
      <c r="A157" s="1">
        <v>43909</v>
      </c>
      <c r="B157">
        <v>70</v>
      </c>
      <c r="C157">
        <v>76.5</v>
      </c>
      <c r="D157">
        <v>68.75</v>
      </c>
      <c r="E157">
        <v>72.949996999999996</v>
      </c>
      <c r="F157">
        <v>72.499611000000002</v>
      </c>
      <c r="G157">
        <v>68122549</v>
      </c>
    </row>
    <row r="158" spans="1:7" x14ac:dyDescent="0.3">
      <c r="A158" s="1">
        <v>43910</v>
      </c>
      <c r="B158">
        <v>74</v>
      </c>
      <c r="C158">
        <v>79.599997999999999</v>
      </c>
      <c r="D158">
        <v>72.650002000000001</v>
      </c>
      <c r="E158">
        <v>77.300003000000004</v>
      </c>
      <c r="F158">
        <v>76.822761999999997</v>
      </c>
      <c r="G158">
        <v>86043342</v>
      </c>
    </row>
    <row r="159" spans="1:7" x14ac:dyDescent="0.3">
      <c r="A159" s="1">
        <v>43913</v>
      </c>
      <c r="B159">
        <v>70</v>
      </c>
      <c r="C159">
        <v>72</v>
      </c>
      <c r="D159">
        <v>66</v>
      </c>
      <c r="E159">
        <v>66.199996999999996</v>
      </c>
      <c r="F159">
        <v>65.791290000000004</v>
      </c>
      <c r="G159">
        <v>34184325</v>
      </c>
    </row>
    <row r="160" spans="1:7" x14ac:dyDescent="0.3">
      <c r="A160" s="1">
        <v>43914</v>
      </c>
      <c r="B160">
        <v>69.900002000000001</v>
      </c>
      <c r="C160">
        <v>71.5</v>
      </c>
      <c r="D160">
        <v>63.5</v>
      </c>
      <c r="E160">
        <v>68.550003000000004</v>
      </c>
      <c r="F160">
        <v>68.126778000000002</v>
      </c>
      <c r="G160">
        <v>49551990</v>
      </c>
    </row>
    <row r="161" spans="1:7" x14ac:dyDescent="0.3">
      <c r="A161" s="1">
        <v>43915</v>
      </c>
      <c r="B161">
        <v>67.75</v>
      </c>
      <c r="C161">
        <v>71.699996999999996</v>
      </c>
      <c r="D161">
        <v>67.25</v>
      </c>
      <c r="E161">
        <v>70.25</v>
      </c>
      <c r="F161">
        <v>69.816283999999996</v>
      </c>
      <c r="G161">
        <v>57713806</v>
      </c>
    </row>
    <row r="162" spans="1:7" x14ac:dyDescent="0.3">
      <c r="A162" s="1">
        <v>43916</v>
      </c>
      <c r="B162">
        <v>71.449996999999996</v>
      </c>
      <c r="C162">
        <v>73.5</v>
      </c>
      <c r="D162">
        <v>68.300003000000004</v>
      </c>
      <c r="E162">
        <v>70.800003000000004</v>
      </c>
      <c r="F162">
        <v>70.362892000000002</v>
      </c>
      <c r="G162">
        <v>63821068</v>
      </c>
    </row>
    <row r="163" spans="1:7" x14ac:dyDescent="0.3">
      <c r="A163" s="1">
        <v>43917</v>
      </c>
      <c r="B163">
        <v>72.050003000000004</v>
      </c>
      <c r="C163">
        <v>75.900002000000001</v>
      </c>
      <c r="D163">
        <v>69.349997999999999</v>
      </c>
      <c r="E163">
        <v>70.699996999999996</v>
      </c>
      <c r="F163">
        <v>70.263503999999998</v>
      </c>
      <c r="G163">
        <v>58814757</v>
      </c>
    </row>
    <row r="164" spans="1:7" x14ac:dyDescent="0.3">
      <c r="A164" s="1">
        <v>43920</v>
      </c>
      <c r="B164">
        <v>68.800003000000004</v>
      </c>
      <c r="C164">
        <v>70</v>
      </c>
      <c r="D164">
        <v>67.25</v>
      </c>
      <c r="E164">
        <v>68.150002000000001</v>
      </c>
      <c r="F164">
        <v>67.729256000000007</v>
      </c>
      <c r="G164">
        <v>35278010</v>
      </c>
    </row>
    <row r="165" spans="1:7" x14ac:dyDescent="0.3">
      <c r="A165" s="1">
        <v>43921</v>
      </c>
      <c r="B165">
        <v>70.599997999999999</v>
      </c>
      <c r="C165">
        <v>71.5</v>
      </c>
      <c r="D165">
        <v>68.199996999999996</v>
      </c>
      <c r="E165">
        <v>71.050003000000004</v>
      </c>
      <c r="F165">
        <v>70.611343000000005</v>
      </c>
      <c r="G165">
        <v>46157286</v>
      </c>
    </row>
    <row r="166" spans="1:7" x14ac:dyDescent="0.3">
      <c r="A166" s="1">
        <v>43922</v>
      </c>
      <c r="B166">
        <v>70.5</v>
      </c>
      <c r="C166">
        <v>71.650002000000001</v>
      </c>
      <c r="D166">
        <v>67.550003000000004</v>
      </c>
      <c r="E166">
        <v>67.949996999999996</v>
      </c>
      <c r="F166">
        <v>67.530479</v>
      </c>
      <c r="G166">
        <v>38149007</v>
      </c>
    </row>
    <row r="167" spans="1:7" x14ac:dyDescent="0.3">
      <c r="A167" s="1">
        <v>43924</v>
      </c>
      <c r="B167">
        <v>66.900002000000001</v>
      </c>
      <c r="C167">
        <v>66.900002000000001</v>
      </c>
      <c r="D167">
        <v>64.800003000000004</v>
      </c>
      <c r="E167">
        <v>65.300003000000004</v>
      </c>
      <c r="F167">
        <v>64.896850999999998</v>
      </c>
      <c r="G167">
        <v>35346301</v>
      </c>
    </row>
    <row r="168" spans="1:7" x14ac:dyDescent="0.3">
      <c r="A168" s="1">
        <v>43928</v>
      </c>
      <c r="B168">
        <v>68.550003000000004</v>
      </c>
      <c r="C168">
        <v>69.300003000000004</v>
      </c>
      <c r="D168">
        <v>66.900002000000001</v>
      </c>
      <c r="E168">
        <v>67.25</v>
      </c>
      <c r="F168">
        <v>66.834800999999999</v>
      </c>
      <c r="G168">
        <v>42066469</v>
      </c>
    </row>
    <row r="169" spans="1:7" x14ac:dyDescent="0.3">
      <c r="A169" s="1">
        <v>43929</v>
      </c>
      <c r="B169">
        <v>66.5</v>
      </c>
      <c r="C169">
        <v>71.599997999999999</v>
      </c>
      <c r="D169">
        <v>65.400002000000001</v>
      </c>
      <c r="E169">
        <v>67.599997999999999</v>
      </c>
      <c r="F169">
        <v>67.182640000000006</v>
      </c>
      <c r="G169">
        <v>82179303</v>
      </c>
    </row>
    <row r="170" spans="1:7" x14ac:dyDescent="0.3">
      <c r="A170" s="1">
        <v>43930</v>
      </c>
      <c r="B170">
        <v>69.599997999999999</v>
      </c>
      <c r="C170">
        <v>76.25</v>
      </c>
      <c r="D170">
        <v>69.099997999999999</v>
      </c>
      <c r="E170">
        <v>74.599997999999999</v>
      </c>
      <c r="F170">
        <v>74.139426999999998</v>
      </c>
      <c r="G170">
        <v>112677273</v>
      </c>
    </row>
    <row r="171" spans="1:7" x14ac:dyDescent="0.3">
      <c r="A171" s="1">
        <v>43934</v>
      </c>
      <c r="B171">
        <v>76</v>
      </c>
      <c r="C171">
        <v>77.599997999999999</v>
      </c>
      <c r="D171">
        <v>72.699996999999996</v>
      </c>
      <c r="E171">
        <v>74.25</v>
      </c>
      <c r="F171">
        <v>73.791588000000004</v>
      </c>
      <c r="G171">
        <v>70409900</v>
      </c>
    </row>
    <row r="172" spans="1:7" x14ac:dyDescent="0.3">
      <c r="A172" s="1">
        <v>43936</v>
      </c>
      <c r="B172">
        <v>75.400002000000001</v>
      </c>
      <c r="C172">
        <v>78.699996999999996</v>
      </c>
      <c r="D172">
        <v>71.949996999999996</v>
      </c>
      <c r="E172">
        <v>72.900002000000001</v>
      </c>
      <c r="F172">
        <v>72.449921000000003</v>
      </c>
      <c r="G172">
        <v>81121081</v>
      </c>
    </row>
    <row r="173" spans="1:7" x14ac:dyDescent="0.3">
      <c r="A173" s="1">
        <v>43937</v>
      </c>
      <c r="B173">
        <v>71.75</v>
      </c>
      <c r="C173">
        <v>75.400002000000001</v>
      </c>
      <c r="D173">
        <v>71</v>
      </c>
      <c r="E173">
        <v>74.650002000000001</v>
      </c>
      <c r="F173">
        <v>74.189125000000004</v>
      </c>
      <c r="G173">
        <v>47910164</v>
      </c>
    </row>
    <row r="174" spans="1:7" x14ac:dyDescent="0.3">
      <c r="A174" s="1">
        <v>43938</v>
      </c>
      <c r="B174">
        <v>78.300003000000004</v>
      </c>
      <c r="C174">
        <v>78.300003000000004</v>
      </c>
      <c r="D174">
        <v>74.699996999999996</v>
      </c>
      <c r="E174">
        <v>76.849997999999999</v>
      </c>
      <c r="F174">
        <v>76.375534000000002</v>
      </c>
      <c r="G174">
        <v>58333485</v>
      </c>
    </row>
    <row r="175" spans="1:7" x14ac:dyDescent="0.3">
      <c r="A175" s="1">
        <v>43941</v>
      </c>
      <c r="B175">
        <v>76.849997999999999</v>
      </c>
      <c r="C175">
        <v>83.400002000000001</v>
      </c>
      <c r="D175">
        <v>75.5</v>
      </c>
      <c r="E175">
        <v>80.449996999999996</v>
      </c>
      <c r="F175">
        <v>79.953308000000007</v>
      </c>
      <c r="G175">
        <v>125425355</v>
      </c>
    </row>
    <row r="176" spans="1:7" x14ac:dyDescent="0.3">
      <c r="A176" s="1">
        <v>43942</v>
      </c>
      <c r="B176">
        <v>78</v>
      </c>
      <c r="C176">
        <v>78</v>
      </c>
      <c r="D176">
        <v>74</v>
      </c>
      <c r="E176">
        <v>74.650002000000001</v>
      </c>
      <c r="F176">
        <v>74.189125000000004</v>
      </c>
      <c r="G176">
        <v>58248325</v>
      </c>
    </row>
    <row r="177" spans="1:7" x14ac:dyDescent="0.3">
      <c r="A177" s="1">
        <v>43943</v>
      </c>
      <c r="B177">
        <v>74.449996999999996</v>
      </c>
      <c r="C177">
        <v>76.550003000000004</v>
      </c>
      <c r="D177">
        <v>72.550003000000004</v>
      </c>
      <c r="E177">
        <v>75.900002000000001</v>
      </c>
      <c r="F177">
        <v>75.431404000000001</v>
      </c>
      <c r="G177">
        <v>56529293</v>
      </c>
    </row>
    <row r="178" spans="1:7" x14ac:dyDescent="0.3">
      <c r="A178" s="1">
        <v>43944</v>
      </c>
      <c r="B178">
        <v>76.75</v>
      </c>
      <c r="C178">
        <v>78.650002000000001</v>
      </c>
      <c r="D178">
        <v>75.400002000000001</v>
      </c>
      <c r="E178">
        <v>75.650002000000001</v>
      </c>
      <c r="F178">
        <v>75.182945000000004</v>
      </c>
      <c r="G178">
        <v>50366856</v>
      </c>
    </row>
    <row r="179" spans="1:7" x14ac:dyDescent="0.3">
      <c r="A179" s="1">
        <v>43945</v>
      </c>
      <c r="B179">
        <v>75</v>
      </c>
      <c r="C179">
        <v>76.900002000000001</v>
      </c>
      <c r="D179">
        <v>74</v>
      </c>
      <c r="E179">
        <v>74.199996999999996</v>
      </c>
      <c r="F179">
        <v>73.741898000000006</v>
      </c>
      <c r="G179">
        <v>40047438</v>
      </c>
    </row>
    <row r="180" spans="1:7" x14ac:dyDescent="0.3">
      <c r="A180" s="1">
        <v>43948</v>
      </c>
      <c r="B180">
        <v>75.900002000000001</v>
      </c>
      <c r="C180">
        <v>76.199996999999996</v>
      </c>
      <c r="D180">
        <v>74.800003000000004</v>
      </c>
      <c r="E180">
        <v>75.25</v>
      </c>
      <c r="F180">
        <v>74.785415999999998</v>
      </c>
      <c r="G180">
        <v>27835340</v>
      </c>
    </row>
    <row r="181" spans="1:7" x14ac:dyDescent="0.3">
      <c r="A181" s="1">
        <v>43949</v>
      </c>
      <c r="B181">
        <v>75.650002000000001</v>
      </c>
      <c r="C181">
        <v>78.199996999999996</v>
      </c>
      <c r="D181">
        <v>75.199996999999996</v>
      </c>
      <c r="E181">
        <v>76.949996999999996</v>
      </c>
      <c r="F181">
        <v>76.474914999999996</v>
      </c>
      <c r="G181">
        <v>34825405</v>
      </c>
    </row>
    <row r="182" spans="1:7" x14ac:dyDescent="0.3">
      <c r="A182" s="1">
        <v>43950</v>
      </c>
      <c r="B182">
        <v>77.449996999999996</v>
      </c>
      <c r="C182">
        <v>79.300003000000004</v>
      </c>
      <c r="D182">
        <v>76.550003000000004</v>
      </c>
      <c r="E182">
        <v>78.150002000000001</v>
      </c>
      <c r="F182">
        <v>77.667511000000005</v>
      </c>
      <c r="G182">
        <v>40784783</v>
      </c>
    </row>
    <row r="183" spans="1:7" x14ac:dyDescent="0.3">
      <c r="A183" s="1">
        <v>43951</v>
      </c>
      <c r="B183">
        <v>85.949996999999996</v>
      </c>
      <c r="C183">
        <v>93.75</v>
      </c>
      <c r="D183">
        <v>85.949996999999996</v>
      </c>
      <c r="E183">
        <v>93.25</v>
      </c>
      <c r="F183">
        <v>92.674278000000001</v>
      </c>
      <c r="G183">
        <v>170634033</v>
      </c>
    </row>
    <row r="184" spans="1:7" x14ac:dyDescent="0.3">
      <c r="A184" s="1">
        <v>43955</v>
      </c>
      <c r="B184">
        <v>87</v>
      </c>
      <c r="C184">
        <v>87.199996999999996</v>
      </c>
      <c r="D184">
        <v>81.5</v>
      </c>
      <c r="E184">
        <v>83.900002000000001</v>
      </c>
      <c r="F184">
        <v>83.382011000000006</v>
      </c>
      <c r="G184">
        <v>91159477</v>
      </c>
    </row>
    <row r="185" spans="1:7" x14ac:dyDescent="0.3">
      <c r="A185" s="1">
        <v>43956</v>
      </c>
      <c r="B185">
        <v>86</v>
      </c>
      <c r="C185">
        <v>86.800003000000004</v>
      </c>
      <c r="D185">
        <v>80.400002000000001</v>
      </c>
      <c r="E185">
        <v>80.900002000000001</v>
      </c>
      <c r="F185">
        <v>80.400527999999994</v>
      </c>
      <c r="G185">
        <v>57122148</v>
      </c>
    </row>
    <row r="186" spans="1:7" x14ac:dyDescent="0.3">
      <c r="A186" s="1">
        <v>43957</v>
      </c>
      <c r="B186">
        <v>81.550003000000004</v>
      </c>
      <c r="C186">
        <v>83.949996999999996</v>
      </c>
      <c r="D186">
        <v>80.349997999999999</v>
      </c>
      <c r="E186">
        <v>83.199996999999996</v>
      </c>
      <c r="F186">
        <v>82.686333000000005</v>
      </c>
      <c r="G186">
        <v>53739248</v>
      </c>
    </row>
    <row r="187" spans="1:7" x14ac:dyDescent="0.3">
      <c r="A187" s="1">
        <v>43958</v>
      </c>
      <c r="B187">
        <v>82.900002000000001</v>
      </c>
      <c r="C187">
        <v>84.650002000000001</v>
      </c>
      <c r="D187">
        <v>82.099997999999999</v>
      </c>
      <c r="E187">
        <v>82.5</v>
      </c>
      <c r="F187">
        <v>81.990654000000006</v>
      </c>
      <c r="G187">
        <v>31159970</v>
      </c>
    </row>
    <row r="188" spans="1:7" x14ac:dyDescent="0.3">
      <c r="A188" s="1">
        <v>43959</v>
      </c>
      <c r="B188">
        <v>84.5</v>
      </c>
      <c r="C188">
        <v>84.949996999999996</v>
      </c>
      <c r="D188">
        <v>80.550003000000004</v>
      </c>
      <c r="E188">
        <v>81.050003000000004</v>
      </c>
      <c r="F188">
        <v>80.549614000000005</v>
      </c>
      <c r="G188">
        <v>35362751</v>
      </c>
    </row>
    <row r="189" spans="1:7" x14ac:dyDescent="0.3">
      <c r="A189" s="1">
        <v>43962</v>
      </c>
      <c r="B189">
        <v>81.449996999999996</v>
      </c>
      <c r="C189">
        <v>90.650002000000001</v>
      </c>
      <c r="D189">
        <v>81.400002000000001</v>
      </c>
      <c r="E189">
        <v>86.099997999999999</v>
      </c>
      <c r="F189">
        <v>85.568427999999997</v>
      </c>
      <c r="G189">
        <v>152588401</v>
      </c>
    </row>
    <row r="190" spans="1:7" x14ac:dyDescent="0.3">
      <c r="A190" s="1">
        <v>43963</v>
      </c>
      <c r="B190">
        <v>85.949996999999996</v>
      </c>
      <c r="C190">
        <v>87.699996999999996</v>
      </c>
      <c r="D190">
        <v>83.5</v>
      </c>
      <c r="E190">
        <v>86.199996999999996</v>
      </c>
      <c r="F190">
        <v>85.667809000000005</v>
      </c>
      <c r="G190">
        <v>77551590</v>
      </c>
    </row>
    <row r="191" spans="1:7" x14ac:dyDescent="0.3">
      <c r="A191" s="1">
        <v>43964</v>
      </c>
      <c r="B191">
        <v>92.5</v>
      </c>
      <c r="C191">
        <v>92.5</v>
      </c>
      <c r="D191">
        <v>86.25</v>
      </c>
      <c r="E191">
        <v>87.199996999999996</v>
      </c>
      <c r="F191">
        <v>86.661636000000001</v>
      </c>
      <c r="G191">
        <v>68086031</v>
      </c>
    </row>
    <row r="192" spans="1:7" x14ac:dyDescent="0.3">
      <c r="A192" s="1">
        <v>43965</v>
      </c>
      <c r="B192">
        <v>83.949996999999996</v>
      </c>
      <c r="C192">
        <v>85.300003000000004</v>
      </c>
      <c r="D192">
        <v>82.550003000000004</v>
      </c>
      <c r="E192">
        <v>83.800003000000004</v>
      </c>
      <c r="F192">
        <v>83.282630999999995</v>
      </c>
      <c r="G192">
        <v>46340453</v>
      </c>
    </row>
    <row r="193" spans="1:7" x14ac:dyDescent="0.3">
      <c r="A193" s="1">
        <v>43966</v>
      </c>
      <c r="B193">
        <v>84.699996999999996</v>
      </c>
      <c r="C193">
        <v>85.349997999999999</v>
      </c>
      <c r="D193">
        <v>82.800003000000004</v>
      </c>
      <c r="E193">
        <v>84.349997999999999</v>
      </c>
      <c r="F193">
        <v>83.829230999999993</v>
      </c>
      <c r="G193">
        <v>38592209</v>
      </c>
    </row>
    <row r="194" spans="1:7" x14ac:dyDescent="0.3">
      <c r="A194" s="1">
        <v>43969</v>
      </c>
      <c r="B194">
        <v>84.5</v>
      </c>
      <c r="C194">
        <v>84.5</v>
      </c>
      <c r="D194">
        <v>79.599997999999999</v>
      </c>
      <c r="E194">
        <v>80.650002000000001</v>
      </c>
      <c r="F194">
        <v>80.152077000000006</v>
      </c>
      <c r="G194">
        <v>44221170</v>
      </c>
    </row>
    <row r="195" spans="1:7" x14ac:dyDescent="0.3">
      <c r="A195" s="1">
        <v>43970</v>
      </c>
      <c r="B195">
        <v>82.5</v>
      </c>
      <c r="C195">
        <v>85.650002000000001</v>
      </c>
      <c r="D195">
        <v>81.5</v>
      </c>
      <c r="E195">
        <v>81.800003000000004</v>
      </c>
      <c r="F195">
        <v>81.294974999999994</v>
      </c>
      <c r="G195">
        <v>65378983</v>
      </c>
    </row>
    <row r="196" spans="1:7" x14ac:dyDescent="0.3">
      <c r="A196" s="1">
        <v>43971</v>
      </c>
      <c r="B196">
        <v>81.25</v>
      </c>
      <c r="C196">
        <v>84.400002000000001</v>
      </c>
      <c r="D196">
        <v>80.699996999999996</v>
      </c>
      <c r="E196">
        <v>83.449996999999996</v>
      </c>
      <c r="F196">
        <v>82.934783999999993</v>
      </c>
      <c r="G196">
        <v>36351053</v>
      </c>
    </row>
    <row r="197" spans="1:7" x14ac:dyDescent="0.3">
      <c r="A197" s="1">
        <v>43972</v>
      </c>
      <c r="B197">
        <v>83.099997999999999</v>
      </c>
      <c r="C197">
        <v>85.199996999999996</v>
      </c>
      <c r="D197">
        <v>82.900002000000001</v>
      </c>
      <c r="E197">
        <v>84.099997999999999</v>
      </c>
      <c r="F197">
        <v>83.580771999999996</v>
      </c>
      <c r="G197">
        <v>37290144</v>
      </c>
    </row>
    <row r="198" spans="1:7" x14ac:dyDescent="0.3">
      <c r="A198" s="1">
        <v>43973</v>
      </c>
      <c r="B198">
        <v>83.400002000000001</v>
      </c>
      <c r="C198">
        <v>83.900002000000001</v>
      </c>
      <c r="D198">
        <v>82</v>
      </c>
      <c r="E198">
        <v>82.800003000000004</v>
      </c>
      <c r="F198">
        <v>82.288803000000001</v>
      </c>
      <c r="G198">
        <v>29252676</v>
      </c>
    </row>
    <row r="199" spans="1:7" x14ac:dyDescent="0.3">
      <c r="A199" s="1">
        <v>43977</v>
      </c>
      <c r="B199">
        <v>83.900002000000001</v>
      </c>
      <c r="C199">
        <v>85.699996999999996</v>
      </c>
      <c r="D199">
        <v>82.599997999999999</v>
      </c>
      <c r="E199">
        <v>83.099997999999999</v>
      </c>
      <c r="F199">
        <v>82.586945</v>
      </c>
      <c r="G199">
        <v>38014864</v>
      </c>
    </row>
    <row r="200" spans="1:7" x14ac:dyDescent="0.3">
      <c r="A200" s="1">
        <v>43978</v>
      </c>
      <c r="B200">
        <v>84.099997999999999</v>
      </c>
      <c r="C200">
        <v>86</v>
      </c>
      <c r="D200">
        <v>84</v>
      </c>
      <c r="E200">
        <v>84.550003000000004</v>
      </c>
      <c r="F200">
        <v>84.028008</v>
      </c>
      <c r="G200">
        <v>57947903</v>
      </c>
    </row>
    <row r="201" spans="1:7" x14ac:dyDescent="0.3">
      <c r="A201" s="1">
        <v>43979</v>
      </c>
      <c r="B201">
        <v>86</v>
      </c>
      <c r="C201">
        <v>88.150002000000001</v>
      </c>
      <c r="D201">
        <v>84.550003000000004</v>
      </c>
      <c r="E201">
        <v>87</v>
      </c>
      <c r="F201">
        <v>86.462874999999997</v>
      </c>
      <c r="G201">
        <v>96179680</v>
      </c>
    </row>
    <row r="202" spans="1:7" x14ac:dyDescent="0.3">
      <c r="A202" s="1">
        <v>43980</v>
      </c>
      <c r="B202">
        <v>85.550003000000004</v>
      </c>
      <c r="C202">
        <v>87.5</v>
      </c>
      <c r="D202">
        <v>84.650002000000001</v>
      </c>
      <c r="E202">
        <v>87</v>
      </c>
      <c r="F202">
        <v>86.462874999999997</v>
      </c>
      <c r="G202">
        <v>80813537</v>
      </c>
    </row>
    <row r="203" spans="1:7" x14ac:dyDescent="0.3">
      <c r="A203" s="1">
        <v>43983</v>
      </c>
      <c r="B203">
        <v>88.900002000000001</v>
      </c>
      <c r="C203">
        <v>91.199996999999996</v>
      </c>
      <c r="D203">
        <v>88</v>
      </c>
      <c r="E203">
        <v>89.550003000000004</v>
      </c>
      <c r="F203">
        <v>88.997130999999996</v>
      </c>
      <c r="G203">
        <v>71070852</v>
      </c>
    </row>
    <row r="204" spans="1:7" x14ac:dyDescent="0.3">
      <c r="A204" s="1">
        <v>43984</v>
      </c>
      <c r="B204">
        <v>90</v>
      </c>
      <c r="C204">
        <v>97.300003000000004</v>
      </c>
      <c r="D204">
        <v>89.75</v>
      </c>
      <c r="E204">
        <v>96.5</v>
      </c>
      <c r="F204">
        <v>95.904221000000007</v>
      </c>
      <c r="G204">
        <v>125407771</v>
      </c>
    </row>
    <row r="205" spans="1:7" x14ac:dyDescent="0.3">
      <c r="A205" s="1">
        <v>43985</v>
      </c>
      <c r="B205">
        <v>100</v>
      </c>
      <c r="C205">
        <v>101.449997</v>
      </c>
      <c r="D205">
        <v>97.400002000000001</v>
      </c>
      <c r="E205">
        <v>98.75</v>
      </c>
      <c r="F205">
        <v>98.140334999999993</v>
      </c>
      <c r="G205">
        <v>90598067</v>
      </c>
    </row>
    <row r="206" spans="1:7" x14ac:dyDescent="0.3">
      <c r="A206" s="1">
        <v>43986</v>
      </c>
      <c r="B206">
        <v>99</v>
      </c>
      <c r="C206">
        <v>101.400002</v>
      </c>
      <c r="D206">
        <v>96.800003000000004</v>
      </c>
      <c r="E206">
        <v>98.5</v>
      </c>
      <c r="F206">
        <v>97.891869</v>
      </c>
      <c r="G206">
        <v>72078707</v>
      </c>
    </row>
    <row r="207" spans="1:7" x14ac:dyDescent="0.3">
      <c r="A207" s="1">
        <v>43987</v>
      </c>
      <c r="B207">
        <v>100.449997</v>
      </c>
      <c r="C207">
        <v>112.449997</v>
      </c>
      <c r="D207">
        <v>99.050003000000004</v>
      </c>
      <c r="E207">
        <v>110.75</v>
      </c>
      <c r="F207">
        <v>110.06624600000001</v>
      </c>
      <c r="G207">
        <v>187209208</v>
      </c>
    </row>
    <row r="208" spans="1:7" x14ac:dyDescent="0.3">
      <c r="A208" s="1">
        <v>43990</v>
      </c>
      <c r="B208">
        <v>114</v>
      </c>
      <c r="C208">
        <v>119.150002</v>
      </c>
      <c r="D208">
        <v>113.349998</v>
      </c>
      <c r="E208">
        <v>115.449997</v>
      </c>
      <c r="F208">
        <v>114.737228</v>
      </c>
      <c r="G208">
        <v>136943010</v>
      </c>
    </row>
    <row r="209" spans="1:7" x14ac:dyDescent="0.3">
      <c r="A209" s="1">
        <v>43991</v>
      </c>
      <c r="B209">
        <v>117.449997</v>
      </c>
      <c r="C209">
        <v>117.900002</v>
      </c>
      <c r="D209">
        <v>110.25</v>
      </c>
      <c r="E209">
        <v>111.449997</v>
      </c>
      <c r="F209">
        <v>110.761917</v>
      </c>
      <c r="G209">
        <v>79473751</v>
      </c>
    </row>
    <row r="210" spans="1:7" x14ac:dyDescent="0.3">
      <c r="A210" s="1">
        <v>43992</v>
      </c>
      <c r="B210">
        <v>111</v>
      </c>
      <c r="C210">
        <v>113</v>
      </c>
      <c r="D210">
        <v>108.5</v>
      </c>
      <c r="E210">
        <v>111.400002</v>
      </c>
      <c r="F210">
        <v>110.712234</v>
      </c>
      <c r="G210">
        <v>84038431</v>
      </c>
    </row>
    <row r="211" spans="1:7" x14ac:dyDescent="0.3">
      <c r="A211" s="1">
        <v>43993</v>
      </c>
      <c r="B211">
        <v>109.900002</v>
      </c>
      <c r="C211">
        <v>111.150002</v>
      </c>
      <c r="D211">
        <v>105</v>
      </c>
      <c r="E211">
        <v>106.150002</v>
      </c>
      <c r="F211">
        <v>105.49464399999999</v>
      </c>
      <c r="G211">
        <v>55485897</v>
      </c>
    </row>
    <row r="212" spans="1:7" x14ac:dyDescent="0.3">
      <c r="A212" s="1">
        <v>43994</v>
      </c>
      <c r="B212">
        <v>98</v>
      </c>
      <c r="C212">
        <v>106.25</v>
      </c>
      <c r="D212">
        <v>98</v>
      </c>
      <c r="E212">
        <v>105.300003</v>
      </c>
      <c r="F212">
        <v>104.64988700000001</v>
      </c>
      <c r="G212">
        <v>92989560</v>
      </c>
    </row>
    <row r="213" spans="1:7" x14ac:dyDescent="0.3">
      <c r="A213" s="1">
        <v>43997</v>
      </c>
      <c r="B213">
        <v>104.650002</v>
      </c>
      <c r="C213">
        <v>104.650002</v>
      </c>
      <c r="D213">
        <v>100.050003</v>
      </c>
      <c r="E213">
        <v>100.5</v>
      </c>
      <c r="F213">
        <v>99.879524000000004</v>
      </c>
      <c r="G213">
        <v>69318356</v>
      </c>
    </row>
    <row r="214" spans="1:7" x14ac:dyDescent="0.3">
      <c r="A214" s="1">
        <v>43998</v>
      </c>
      <c r="B214">
        <v>102</v>
      </c>
      <c r="C214">
        <v>103.5</v>
      </c>
      <c r="D214">
        <v>92</v>
      </c>
      <c r="E214">
        <v>94.75</v>
      </c>
      <c r="F214">
        <v>94.165030999999999</v>
      </c>
      <c r="G214">
        <v>215476711</v>
      </c>
    </row>
    <row r="215" spans="1:7" x14ac:dyDescent="0.3">
      <c r="A215" s="1">
        <v>43999</v>
      </c>
      <c r="B215">
        <v>93</v>
      </c>
      <c r="C215">
        <v>96.400002000000001</v>
      </c>
      <c r="D215">
        <v>91.800003000000004</v>
      </c>
      <c r="E215">
        <v>95.400002000000001</v>
      </c>
      <c r="F215">
        <v>94.811012000000005</v>
      </c>
      <c r="G215">
        <v>110830038</v>
      </c>
    </row>
    <row r="216" spans="1:7" x14ac:dyDescent="0.3">
      <c r="A216" s="1">
        <v>44000</v>
      </c>
      <c r="B216">
        <v>95</v>
      </c>
      <c r="C216">
        <v>97.199996999999996</v>
      </c>
      <c r="D216">
        <v>94.150002000000001</v>
      </c>
      <c r="E216">
        <v>96.349997999999999</v>
      </c>
      <c r="F216">
        <v>95.755142000000006</v>
      </c>
      <c r="G216">
        <v>58964344</v>
      </c>
    </row>
    <row r="217" spans="1:7" x14ac:dyDescent="0.3">
      <c r="A217" s="1">
        <v>44001</v>
      </c>
      <c r="B217">
        <v>96.5</v>
      </c>
      <c r="C217">
        <v>103.900002</v>
      </c>
      <c r="D217">
        <v>95.599997999999999</v>
      </c>
      <c r="E217">
        <v>102.5</v>
      </c>
      <c r="F217">
        <v>101.867172</v>
      </c>
      <c r="G217">
        <v>135462757</v>
      </c>
    </row>
    <row r="218" spans="1:7" x14ac:dyDescent="0.3">
      <c r="A218" s="1">
        <v>44004</v>
      </c>
      <c r="B218">
        <v>102.349998</v>
      </c>
      <c r="C218">
        <v>104.900002</v>
      </c>
      <c r="D218">
        <v>101</v>
      </c>
      <c r="E218">
        <v>102.650002</v>
      </c>
      <c r="F218">
        <v>102.016251</v>
      </c>
      <c r="G218">
        <v>68545834</v>
      </c>
    </row>
    <row r="219" spans="1:7" x14ac:dyDescent="0.3">
      <c r="A219" s="1">
        <v>44005</v>
      </c>
      <c r="B219">
        <v>103</v>
      </c>
      <c r="C219">
        <v>106</v>
      </c>
      <c r="D219">
        <v>101.900002</v>
      </c>
      <c r="E219">
        <v>104.400002</v>
      </c>
      <c r="F219">
        <v>103.755447</v>
      </c>
      <c r="G219">
        <v>68638552</v>
      </c>
    </row>
    <row r="220" spans="1:7" x14ac:dyDescent="0.3">
      <c r="A220" s="1">
        <v>44006</v>
      </c>
      <c r="B220">
        <v>105.25</v>
      </c>
      <c r="C220">
        <v>110.800003</v>
      </c>
      <c r="D220">
        <v>104.199997</v>
      </c>
      <c r="E220">
        <v>104.800003</v>
      </c>
      <c r="F220">
        <v>104.15297700000001</v>
      </c>
      <c r="G220">
        <v>125457492</v>
      </c>
    </row>
    <row r="221" spans="1:7" x14ac:dyDescent="0.3">
      <c r="A221" s="1">
        <v>44007</v>
      </c>
      <c r="B221">
        <v>103.849998</v>
      </c>
      <c r="C221">
        <v>106.300003</v>
      </c>
      <c r="D221">
        <v>101.650002</v>
      </c>
      <c r="E221">
        <v>103.800003</v>
      </c>
      <c r="F221">
        <v>103.159149</v>
      </c>
      <c r="G221">
        <v>63198285</v>
      </c>
    </row>
    <row r="222" spans="1:7" x14ac:dyDescent="0.3">
      <c r="A222" s="1">
        <v>44008</v>
      </c>
      <c r="B222">
        <v>105.400002</v>
      </c>
      <c r="C222">
        <v>106.050003</v>
      </c>
      <c r="D222">
        <v>100.349998</v>
      </c>
      <c r="E222">
        <v>101.400002</v>
      </c>
      <c r="F222">
        <v>100.773972</v>
      </c>
      <c r="G222">
        <v>56327855</v>
      </c>
    </row>
    <row r="223" spans="1:7" x14ac:dyDescent="0.3">
      <c r="A223" s="1">
        <v>44011</v>
      </c>
      <c r="B223">
        <v>101.400002</v>
      </c>
      <c r="C223">
        <v>101.400002</v>
      </c>
      <c r="D223">
        <v>98.050003000000004</v>
      </c>
      <c r="E223">
        <v>99.449996999999996</v>
      </c>
      <c r="F223">
        <v>98.835999000000001</v>
      </c>
      <c r="G223">
        <v>43274006</v>
      </c>
    </row>
    <row r="224" spans="1:7" x14ac:dyDescent="0.3">
      <c r="A224" s="1">
        <v>44012</v>
      </c>
      <c r="B224">
        <v>101.75</v>
      </c>
      <c r="C224">
        <v>102.300003</v>
      </c>
      <c r="D224">
        <v>97.300003000000004</v>
      </c>
      <c r="E224">
        <v>98.25</v>
      </c>
      <c r="F224">
        <v>97.643416999999999</v>
      </c>
      <c r="G224">
        <v>50764363</v>
      </c>
    </row>
    <row r="225" spans="1:7" x14ac:dyDescent="0.3">
      <c r="A225" s="1">
        <v>44013</v>
      </c>
      <c r="B225">
        <v>99</v>
      </c>
      <c r="C225">
        <v>101.449997</v>
      </c>
      <c r="D225">
        <v>98.199996999999996</v>
      </c>
      <c r="E225">
        <v>100.75</v>
      </c>
      <c r="F225">
        <v>100.127983</v>
      </c>
      <c r="G225">
        <v>50857376</v>
      </c>
    </row>
    <row r="226" spans="1:7" x14ac:dyDescent="0.3">
      <c r="A226" s="1">
        <v>44014</v>
      </c>
      <c r="B226">
        <v>100.75</v>
      </c>
      <c r="C226">
        <v>102.949997</v>
      </c>
      <c r="D226">
        <v>100.400002</v>
      </c>
      <c r="E226">
        <v>101.550003</v>
      </c>
      <c r="F226">
        <v>100.92305</v>
      </c>
      <c r="G226">
        <v>48083736</v>
      </c>
    </row>
    <row r="227" spans="1:7" x14ac:dyDescent="0.3">
      <c r="A227" s="1">
        <v>44015</v>
      </c>
      <c r="B227">
        <v>102.849998</v>
      </c>
      <c r="C227">
        <v>106.349998</v>
      </c>
      <c r="D227">
        <v>102.099998</v>
      </c>
      <c r="E227">
        <v>103.449997</v>
      </c>
      <c r="F227">
        <v>102.811302</v>
      </c>
      <c r="G227">
        <v>87310642</v>
      </c>
    </row>
    <row r="228" spans="1:7" x14ac:dyDescent="0.3">
      <c r="A228" s="1">
        <v>44018</v>
      </c>
      <c r="B228">
        <v>105</v>
      </c>
      <c r="C228">
        <v>109.900002</v>
      </c>
      <c r="D228">
        <v>104.5</v>
      </c>
      <c r="E228">
        <v>109</v>
      </c>
      <c r="F228">
        <v>108.32704200000001</v>
      </c>
      <c r="G228">
        <v>91970198</v>
      </c>
    </row>
    <row r="229" spans="1:7" x14ac:dyDescent="0.3">
      <c r="A229" s="1">
        <v>44019</v>
      </c>
      <c r="B229">
        <v>109.800003</v>
      </c>
      <c r="C229">
        <v>112.599998</v>
      </c>
      <c r="D229">
        <v>108.050003</v>
      </c>
      <c r="E229">
        <v>109.050003</v>
      </c>
      <c r="F229">
        <v>108.37674</v>
      </c>
      <c r="G229">
        <v>85835716</v>
      </c>
    </row>
    <row r="230" spans="1:7" x14ac:dyDescent="0.3">
      <c r="A230" s="1">
        <v>44020</v>
      </c>
      <c r="B230">
        <v>109.5</v>
      </c>
      <c r="C230">
        <v>110.849998</v>
      </c>
      <c r="D230">
        <v>104.199997</v>
      </c>
      <c r="E230">
        <v>105.349998</v>
      </c>
      <c r="F230">
        <v>104.69957700000001</v>
      </c>
      <c r="G230">
        <v>55887256</v>
      </c>
    </row>
    <row r="231" spans="1:7" x14ac:dyDescent="0.3">
      <c r="A231" s="1">
        <v>44021</v>
      </c>
      <c r="B231">
        <v>106.300003</v>
      </c>
      <c r="C231">
        <v>108.949997</v>
      </c>
      <c r="D231">
        <v>104.650002</v>
      </c>
      <c r="E231">
        <v>106.949997</v>
      </c>
      <c r="F231">
        <v>106.28969600000001</v>
      </c>
      <c r="G231">
        <v>54492650</v>
      </c>
    </row>
    <row r="232" spans="1:7" x14ac:dyDescent="0.3">
      <c r="A232" s="1">
        <v>44022</v>
      </c>
      <c r="B232">
        <v>106.699997</v>
      </c>
      <c r="C232">
        <v>108.599998</v>
      </c>
      <c r="D232">
        <v>105.400002</v>
      </c>
      <c r="E232">
        <v>107.599998</v>
      </c>
      <c r="F232">
        <v>106.935692</v>
      </c>
      <c r="G232">
        <v>64694173</v>
      </c>
    </row>
    <row r="233" spans="1:7" x14ac:dyDescent="0.3">
      <c r="A233" s="1">
        <v>44025</v>
      </c>
      <c r="B233">
        <v>108.849998</v>
      </c>
      <c r="C233">
        <v>112.099998</v>
      </c>
      <c r="D233">
        <v>106.849998</v>
      </c>
      <c r="E233">
        <v>108</v>
      </c>
      <c r="F233">
        <v>107.33322099999999</v>
      </c>
      <c r="G233">
        <v>81893001</v>
      </c>
    </row>
    <row r="234" spans="1:7" x14ac:dyDescent="0.3">
      <c r="A234" s="1">
        <v>44026</v>
      </c>
      <c r="B234">
        <v>106.900002</v>
      </c>
      <c r="C234">
        <v>107.550003</v>
      </c>
      <c r="D234">
        <v>104.099998</v>
      </c>
      <c r="E234">
        <v>105.150002</v>
      </c>
      <c r="F234">
        <v>104.500816</v>
      </c>
      <c r="G234">
        <v>46924623</v>
      </c>
    </row>
    <row r="235" spans="1:7" x14ac:dyDescent="0.3">
      <c r="A235" s="1">
        <v>44027</v>
      </c>
      <c r="B235">
        <v>106.800003</v>
      </c>
      <c r="C235">
        <v>106.800003</v>
      </c>
      <c r="D235">
        <v>102.5</v>
      </c>
      <c r="E235">
        <v>103.199997</v>
      </c>
      <c r="F235">
        <v>102.56285099999999</v>
      </c>
      <c r="G235">
        <v>49687046</v>
      </c>
    </row>
    <row r="236" spans="1:7" x14ac:dyDescent="0.3">
      <c r="A236" s="1">
        <v>44028</v>
      </c>
      <c r="B236">
        <v>103.949997</v>
      </c>
      <c r="C236">
        <v>103.949997</v>
      </c>
      <c r="D236">
        <v>100.599998</v>
      </c>
      <c r="E236">
        <v>102.949997</v>
      </c>
      <c r="F236">
        <v>102.314392</v>
      </c>
      <c r="G236">
        <v>44333785</v>
      </c>
    </row>
    <row r="237" spans="1:7" x14ac:dyDescent="0.3">
      <c r="A237" s="1">
        <v>44029</v>
      </c>
      <c r="B237">
        <v>103.650002</v>
      </c>
      <c r="C237">
        <v>106.949997</v>
      </c>
      <c r="D237">
        <v>103.300003</v>
      </c>
      <c r="E237">
        <v>106.400002</v>
      </c>
      <c r="F237">
        <v>105.743103</v>
      </c>
      <c r="G237">
        <v>42080157</v>
      </c>
    </row>
    <row r="238" spans="1:7" x14ac:dyDescent="0.3">
      <c r="A238" s="1">
        <v>44032</v>
      </c>
      <c r="B238">
        <v>106.349998</v>
      </c>
      <c r="C238">
        <v>106.349998</v>
      </c>
      <c r="D238">
        <v>103.849998</v>
      </c>
      <c r="E238">
        <v>105.050003</v>
      </c>
      <c r="F238">
        <v>104.401436</v>
      </c>
      <c r="G238">
        <v>39786731</v>
      </c>
    </row>
    <row r="239" spans="1:7" x14ac:dyDescent="0.3">
      <c r="A239" s="1">
        <v>44033</v>
      </c>
      <c r="B239">
        <v>106</v>
      </c>
      <c r="C239">
        <v>109.699997</v>
      </c>
      <c r="D239">
        <v>105.5</v>
      </c>
      <c r="E239">
        <v>108.449997</v>
      </c>
      <c r="F239">
        <v>107.780434</v>
      </c>
      <c r="G239">
        <v>66008143</v>
      </c>
    </row>
    <row r="240" spans="1:7" x14ac:dyDescent="0.3">
      <c r="A240" s="1">
        <v>44034</v>
      </c>
      <c r="B240">
        <v>108.5</v>
      </c>
      <c r="C240">
        <v>109.75</v>
      </c>
      <c r="D240">
        <v>104.25</v>
      </c>
      <c r="E240">
        <v>105.150002</v>
      </c>
      <c r="F240">
        <v>104.500816</v>
      </c>
      <c r="G240">
        <v>50735592</v>
      </c>
    </row>
    <row r="241" spans="1:7" x14ac:dyDescent="0.3">
      <c r="A241" s="1">
        <v>44035</v>
      </c>
      <c r="B241">
        <v>105.449997</v>
      </c>
      <c r="C241">
        <v>106.449997</v>
      </c>
      <c r="D241">
        <v>104.699997</v>
      </c>
      <c r="E241">
        <v>106.050003</v>
      </c>
      <c r="F241">
        <v>105.395264</v>
      </c>
      <c r="G241">
        <v>30722413</v>
      </c>
    </row>
    <row r="242" spans="1:7" x14ac:dyDescent="0.3">
      <c r="A242" s="1">
        <v>44036</v>
      </c>
      <c r="B242">
        <v>104.699997</v>
      </c>
      <c r="C242">
        <v>105.5</v>
      </c>
      <c r="D242">
        <v>102.699997</v>
      </c>
      <c r="E242">
        <v>103.75</v>
      </c>
      <c r="F242">
        <v>103.109459</v>
      </c>
      <c r="G242">
        <v>39363520</v>
      </c>
    </row>
    <row r="243" spans="1:7" x14ac:dyDescent="0.3">
      <c r="A243" s="1">
        <v>44039</v>
      </c>
      <c r="B243">
        <v>104</v>
      </c>
      <c r="C243">
        <v>104.5</v>
      </c>
      <c r="D243">
        <v>101.300003</v>
      </c>
      <c r="E243">
        <v>101.699997</v>
      </c>
      <c r="F243">
        <v>101.072113</v>
      </c>
      <c r="G243">
        <v>29644533</v>
      </c>
    </row>
    <row r="244" spans="1:7" x14ac:dyDescent="0.3">
      <c r="A244" s="1">
        <v>44040</v>
      </c>
      <c r="B244">
        <v>102.300003</v>
      </c>
      <c r="C244">
        <v>107.199997</v>
      </c>
      <c r="D244">
        <v>102</v>
      </c>
      <c r="E244">
        <v>106.449997</v>
      </c>
      <c r="F244">
        <v>105.79278600000001</v>
      </c>
      <c r="G244">
        <v>64271161</v>
      </c>
    </row>
    <row r="245" spans="1:7" x14ac:dyDescent="0.3">
      <c r="A245" s="1">
        <v>44041</v>
      </c>
      <c r="B245">
        <v>108.099998</v>
      </c>
      <c r="C245">
        <v>108.75</v>
      </c>
      <c r="D245">
        <v>104.849998</v>
      </c>
      <c r="E245">
        <v>105.75</v>
      </c>
      <c r="F245">
        <v>105.097115</v>
      </c>
      <c r="G245">
        <v>44561639</v>
      </c>
    </row>
    <row r="246" spans="1:7" x14ac:dyDescent="0.3">
      <c r="A246" s="1">
        <v>44042</v>
      </c>
      <c r="B246">
        <v>106.400002</v>
      </c>
      <c r="C246">
        <v>106.75</v>
      </c>
      <c r="D246">
        <v>102.849998</v>
      </c>
      <c r="E246">
        <v>103.650002</v>
      </c>
      <c r="F246">
        <v>103.01007799999999</v>
      </c>
      <c r="G246">
        <v>33378340</v>
      </c>
    </row>
    <row r="247" spans="1:7" x14ac:dyDescent="0.3">
      <c r="A247" s="1">
        <v>44043</v>
      </c>
      <c r="B247">
        <v>104</v>
      </c>
      <c r="C247">
        <v>105.400002</v>
      </c>
      <c r="D247">
        <v>102.300003</v>
      </c>
      <c r="E247">
        <v>104.650002</v>
      </c>
      <c r="F247">
        <v>104.003906</v>
      </c>
      <c r="G247">
        <v>33809018</v>
      </c>
    </row>
    <row r="248" spans="1:7" x14ac:dyDescent="0.3">
      <c r="A248" s="1">
        <v>44046</v>
      </c>
      <c r="B248">
        <v>103</v>
      </c>
      <c r="C248">
        <v>114.400002</v>
      </c>
      <c r="D248">
        <v>102.900002</v>
      </c>
      <c r="E248">
        <v>113.050003</v>
      </c>
      <c r="F248">
        <v>112.35204299999999</v>
      </c>
      <c r="G248">
        <v>194765344</v>
      </c>
    </row>
    <row r="249" spans="1:7" x14ac:dyDescent="0.3">
      <c r="A249" s="1">
        <v>44047</v>
      </c>
      <c r="B249">
        <v>112.949997</v>
      </c>
      <c r="C249">
        <v>115.099998</v>
      </c>
      <c r="D249">
        <v>110.800003</v>
      </c>
      <c r="E249">
        <v>111.449997</v>
      </c>
      <c r="F249">
        <v>110.761917</v>
      </c>
      <c r="G249">
        <v>95906477</v>
      </c>
    </row>
    <row r="250" spans="1:7" x14ac:dyDescent="0.3">
      <c r="A250" s="1">
        <v>44048</v>
      </c>
      <c r="B250">
        <v>112.400002</v>
      </c>
      <c r="C250">
        <v>117.650002</v>
      </c>
      <c r="D250">
        <v>112</v>
      </c>
      <c r="E250">
        <v>115.400002</v>
      </c>
      <c r="F250">
        <v>114.687538</v>
      </c>
      <c r="G250">
        <v>99371050</v>
      </c>
    </row>
    <row r="251" spans="1:7" x14ac:dyDescent="0.3">
      <c r="A251" s="1">
        <v>44049</v>
      </c>
      <c r="B251">
        <v>116.199997</v>
      </c>
      <c r="C251">
        <v>117.699997</v>
      </c>
      <c r="D251">
        <v>115.5</v>
      </c>
      <c r="E251">
        <v>116.800003</v>
      </c>
      <c r="F251">
        <v>116.07888800000001</v>
      </c>
      <c r="G251">
        <v>60092530</v>
      </c>
    </row>
    <row r="252" spans="1:7" x14ac:dyDescent="0.3">
      <c r="A252" s="1">
        <v>44050</v>
      </c>
      <c r="B252">
        <v>117</v>
      </c>
      <c r="C252">
        <v>119.699997</v>
      </c>
      <c r="D252">
        <v>116</v>
      </c>
      <c r="E252">
        <v>119.099998</v>
      </c>
      <c r="F252">
        <v>118.364693</v>
      </c>
      <c r="G252">
        <v>56489390</v>
      </c>
    </row>
    <row r="253" spans="1:7" x14ac:dyDescent="0.3">
      <c r="A253" s="1">
        <v>44053</v>
      </c>
      <c r="B253">
        <v>119.949997</v>
      </c>
      <c r="C253">
        <v>124.699997</v>
      </c>
      <c r="D253">
        <v>119.699997</v>
      </c>
      <c r="E253">
        <v>123.849998</v>
      </c>
      <c r="F253">
        <v>123.085358</v>
      </c>
      <c r="G253">
        <v>71093810</v>
      </c>
    </row>
    <row r="254" spans="1:7" x14ac:dyDescent="0.3">
      <c r="A254" s="1">
        <v>44054</v>
      </c>
      <c r="B254">
        <v>125</v>
      </c>
      <c r="C254">
        <v>125.800003</v>
      </c>
      <c r="D254">
        <v>121.400002</v>
      </c>
      <c r="E254">
        <v>122.300003</v>
      </c>
      <c r="F254">
        <v>121.544937</v>
      </c>
      <c r="G254">
        <v>50224665</v>
      </c>
    </row>
    <row r="255" spans="1:7" x14ac:dyDescent="0.3">
      <c r="A255" s="1">
        <v>44055</v>
      </c>
      <c r="B255">
        <v>121</v>
      </c>
      <c r="C255">
        <v>126.400002</v>
      </c>
      <c r="D255">
        <v>120.599998</v>
      </c>
      <c r="E255">
        <v>125.349998</v>
      </c>
      <c r="F255">
        <v>124.576103</v>
      </c>
      <c r="G255">
        <v>50713617</v>
      </c>
    </row>
    <row r="256" spans="1:7" x14ac:dyDescent="0.3">
      <c r="A256" s="1">
        <v>44056</v>
      </c>
      <c r="B256">
        <v>126.099998</v>
      </c>
      <c r="C256">
        <v>131.89999399999999</v>
      </c>
      <c r="D256">
        <v>124.400002</v>
      </c>
      <c r="E256">
        <v>131.14999399999999</v>
      </c>
      <c r="F256">
        <v>130.34028599999999</v>
      </c>
      <c r="G256">
        <v>95489249</v>
      </c>
    </row>
    <row r="257" spans="1:7" x14ac:dyDescent="0.3">
      <c r="A257" s="1">
        <v>44057</v>
      </c>
      <c r="B257">
        <v>131.14999399999999</v>
      </c>
      <c r="C257">
        <v>132.64999399999999</v>
      </c>
      <c r="D257">
        <v>123.699997</v>
      </c>
      <c r="E257">
        <v>124.599998</v>
      </c>
      <c r="F257">
        <v>123.83073400000001</v>
      </c>
      <c r="G257">
        <v>75032834</v>
      </c>
    </row>
    <row r="258" spans="1:7" x14ac:dyDescent="0.3">
      <c r="A258" s="1">
        <v>44060</v>
      </c>
      <c r="B258">
        <v>124.5</v>
      </c>
      <c r="C258">
        <v>126.25</v>
      </c>
      <c r="D258">
        <v>120.599998</v>
      </c>
      <c r="E258">
        <v>123.550003</v>
      </c>
      <c r="F258">
        <v>122.787216</v>
      </c>
      <c r="G258">
        <v>61154250</v>
      </c>
    </row>
    <row r="259" spans="1:7" x14ac:dyDescent="0.3">
      <c r="A259" s="1">
        <v>44061</v>
      </c>
      <c r="B259">
        <v>124</v>
      </c>
      <c r="C259">
        <v>127.5</v>
      </c>
      <c r="D259">
        <v>123.599998</v>
      </c>
      <c r="E259">
        <v>125.599998</v>
      </c>
      <c r="F259">
        <v>124.824562</v>
      </c>
      <c r="G259">
        <v>62153763</v>
      </c>
    </row>
    <row r="260" spans="1:7" x14ac:dyDescent="0.3">
      <c r="A260" s="1">
        <v>44062</v>
      </c>
      <c r="B260">
        <v>127</v>
      </c>
      <c r="C260">
        <v>127.599998</v>
      </c>
      <c r="D260">
        <v>124.75</v>
      </c>
      <c r="E260">
        <v>125.150002</v>
      </c>
      <c r="F260">
        <v>124.377335</v>
      </c>
      <c r="G260">
        <v>45128613</v>
      </c>
    </row>
    <row r="261" spans="1:7" x14ac:dyDescent="0.3">
      <c r="A261" s="1">
        <v>44063</v>
      </c>
      <c r="B261">
        <v>123.449997</v>
      </c>
      <c r="C261">
        <v>125.650002</v>
      </c>
      <c r="D261">
        <v>121.099998</v>
      </c>
      <c r="E261">
        <v>121.699997</v>
      </c>
      <c r="F261">
        <v>120.94863100000001</v>
      </c>
      <c r="G261">
        <v>43530882</v>
      </c>
    </row>
    <row r="262" spans="1:7" x14ac:dyDescent="0.3">
      <c r="A262" s="1">
        <v>44064</v>
      </c>
      <c r="B262">
        <v>124.199997</v>
      </c>
      <c r="C262">
        <v>124.199997</v>
      </c>
      <c r="D262">
        <v>120.150002</v>
      </c>
      <c r="E262">
        <v>120.900002</v>
      </c>
      <c r="F262">
        <v>120.15358000000001</v>
      </c>
      <c r="G262">
        <v>48650204</v>
      </c>
    </row>
    <row r="263" spans="1:7" x14ac:dyDescent="0.3">
      <c r="A263" s="1">
        <v>44067</v>
      </c>
      <c r="B263">
        <v>122</v>
      </c>
      <c r="C263">
        <v>123</v>
      </c>
      <c r="D263">
        <v>120.800003</v>
      </c>
      <c r="E263">
        <v>121.199997</v>
      </c>
      <c r="F263">
        <v>120.45172100000001</v>
      </c>
      <c r="G263">
        <v>31294253</v>
      </c>
    </row>
    <row r="264" spans="1:7" x14ac:dyDescent="0.3">
      <c r="A264" s="1">
        <v>44068</v>
      </c>
      <c r="B264">
        <v>121.800003</v>
      </c>
      <c r="C264">
        <v>128.35000600000001</v>
      </c>
      <c r="D264">
        <v>121.099998</v>
      </c>
      <c r="E264">
        <v>127.099998</v>
      </c>
      <c r="F264">
        <v>126.31529999999999</v>
      </c>
      <c r="G264">
        <v>90263366</v>
      </c>
    </row>
    <row r="265" spans="1:7" x14ac:dyDescent="0.3">
      <c r="A265" s="1">
        <v>44069</v>
      </c>
      <c r="B265">
        <v>130.5</v>
      </c>
      <c r="C265">
        <v>139</v>
      </c>
      <c r="D265">
        <v>128.35000600000001</v>
      </c>
      <c r="E265">
        <v>137.89999399999999</v>
      </c>
      <c r="F265">
        <v>137.04861500000001</v>
      </c>
      <c r="G265">
        <v>197510376</v>
      </c>
    </row>
    <row r="266" spans="1:7" x14ac:dyDescent="0.3">
      <c r="A266" s="1">
        <v>44070</v>
      </c>
      <c r="B266">
        <v>140.10000600000001</v>
      </c>
      <c r="C266">
        <v>146.85000600000001</v>
      </c>
      <c r="D266">
        <v>139.300003</v>
      </c>
      <c r="E266">
        <v>144.25</v>
      </c>
      <c r="F266">
        <v>143.359421</v>
      </c>
      <c r="G266">
        <v>181380747</v>
      </c>
    </row>
    <row r="267" spans="1:7" x14ac:dyDescent="0.3">
      <c r="A267" s="1">
        <v>44071</v>
      </c>
      <c r="B267">
        <v>144.14999399999999</v>
      </c>
      <c r="C267">
        <v>146.199997</v>
      </c>
      <c r="D267">
        <v>140.5</v>
      </c>
      <c r="E267">
        <v>142.800003</v>
      </c>
      <c r="F267">
        <v>141.91836499999999</v>
      </c>
      <c r="G267">
        <v>95194825</v>
      </c>
    </row>
    <row r="268" spans="1:7" x14ac:dyDescent="0.3">
      <c r="A268" s="1">
        <v>44074</v>
      </c>
      <c r="B268">
        <v>144.5</v>
      </c>
      <c r="C268">
        <v>147.949997</v>
      </c>
      <c r="D268">
        <v>138.199997</v>
      </c>
      <c r="E268">
        <v>143.199997</v>
      </c>
      <c r="F268">
        <v>142.315887</v>
      </c>
      <c r="G268">
        <v>160564488</v>
      </c>
    </row>
    <row r="269" spans="1:7" x14ac:dyDescent="0.3">
      <c r="A269" s="1">
        <v>44075</v>
      </c>
      <c r="B269">
        <v>143.39999399999999</v>
      </c>
      <c r="C269">
        <v>145.14999399999999</v>
      </c>
      <c r="D269">
        <v>140.39999399999999</v>
      </c>
      <c r="E269">
        <v>143.800003</v>
      </c>
      <c r="F269">
        <v>142.91218599999999</v>
      </c>
      <c r="G269">
        <v>58811543</v>
      </c>
    </row>
    <row r="270" spans="1:7" x14ac:dyDescent="0.3">
      <c r="A270" s="1">
        <v>44076</v>
      </c>
      <c r="B270">
        <v>144.300003</v>
      </c>
      <c r="C270">
        <v>151.64999399999999</v>
      </c>
      <c r="D270">
        <v>141.449997</v>
      </c>
      <c r="E270">
        <v>150.300003</v>
      </c>
      <c r="F270">
        <v>149.37207000000001</v>
      </c>
      <c r="G270">
        <v>74947929</v>
      </c>
    </row>
    <row r="271" spans="1:7" x14ac:dyDescent="0.3">
      <c r="A271" s="1">
        <v>44077</v>
      </c>
      <c r="B271">
        <v>151.60000600000001</v>
      </c>
      <c r="C271">
        <v>155.199997</v>
      </c>
      <c r="D271">
        <v>149.550003</v>
      </c>
      <c r="E271">
        <v>151.85000600000001</v>
      </c>
      <c r="F271">
        <v>150.91249099999999</v>
      </c>
      <c r="G271">
        <v>110156350</v>
      </c>
    </row>
    <row r="272" spans="1:7" x14ac:dyDescent="0.3">
      <c r="A272" s="1">
        <v>44078</v>
      </c>
      <c r="B272">
        <v>147.89999399999999</v>
      </c>
      <c r="C272">
        <v>153.64999399999999</v>
      </c>
      <c r="D272">
        <v>147</v>
      </c>
      <c r="E272">
        <v>147.800003</v>
      </c>
      <c r="F272">
        <v>146.887497</v>
      </c>
      <c r="G272">
        <v>95560889</v>
      </c>
    </row>
    <row r="273" spans="1:7" x14ac:dyDescent="0.3">
      <c r="A273" s="1">
        <v>44081</v>
      </c>
      <c r="B273">
        <v>150</v>
      </c>
      <c r="C273">
        <v>152</v>
      </c>
      <c r="D273">
        <v>148</v>
      </c>
      <c r="E273">
        <v>149.39999399999999</v>
      </c>
      <c r="F273">
        <v>148.47761499999999</v>
      </c>
      <c r="G273">
        <v>82617101</v>
      </c>
    </row>
    <row r="274" spans="1:7" x14ac:dyDescent="0.3">
      <c r="A274" s="1">
        <v>44082</v>
      </c>
      <c r="B274">
        <v>149.449997</v>
      </c>
      <c r="C274">
        <v>149.60000600000001</v>
      </c>
      <c r="D274">
        <v>141.199997</v>
      </c>
      <c r="E274">
        <v>142.300003</v>
      </c>
      <c r="F274">
        <v>141.42146299999999</v>
      </c>
      <c r="G274">
        <v>76286731</v>
      </c>
    </row>
    <row r="275" spans="1:7" x14ac:dyDescent="0.3">
      <c r="A275" s="1">
        <v>44083</v>
      </c>
      <c r="B275">
        <v>141</v>
      </c>
      <c r="C275">
        <v>141.75</v>
      </c>
      <c r="D275">
        <v>135.699997</v>
      </c>
      <c r="E275">
        <v>140.10000600000001</v>
      </c>
      <c r="F275">
        <v>139.23503099999999</v>
      </c>
      <c r="G275">
        <v>105355010</v>
      </c>
    </row>
    <row r="276" spans="1:7" x14ac:dyDescent="0.3">
      <c r="A276" s="1">
        <v>44084</v>
      </c>
      <c r="B276">
        <v>142.800003</v>
      </c>
      <c r="C276">
        <v>144.5</v>
      </c>
      <c r="D276">
        <v>138</v>
      </c>
      <c r="E276">
        <v>143.300003</v>
      </c>
      <c r="F276">
        <v>142.41528299999999</v>
      </c>
      <c r="G276">
        <v>79606504</v>
      </c>
    </row>
    <row r="277" spans="1:7" x14ac:dyDescent="0.3">
      <c r="A277" s="1">
        <v>44085</v>
      </c>
      <c r="B277">
        <v>143.10000600000001</v>
      </c>
      <c r="C277">
        <v>146.800003</v>
      </c>
      <c r="D277">
        <v>141.64999399999999</v>
      </c>
      <c r="E277">
        <v>144.300003</v>
      </c>
      <c r="F277">
        <v>143.409119</v>
      </c>
      <c r="G277">
        <v>65135339</v>
      </c>
    </row>
    <row r="278" spans="1:7" x14ac:dyDescent="0.3">
      <c r="A278" s="1">
        <v>44088</v>
      </c>
      <c r="B278">
        <v>147.199997</v>
      </c>
      <c r="C278">
        <v>151.10000600000001</v>
      </c>
      <c r="D278">
        <v>145.5</v>
      </c>
      <c r="E278">
        <v>148.550003</v>
      </c>
      <c r="F278">
        <v>147.63287399999999</v>
      </c>
      <c r="G278">
        <v>84505930</v>
      </c>
    </row>
    <row r="279" spans="1:7" x14ac:dyDescent="0.3">
      <c r="A279" s="1">
        <v>44089</v>
      </c>
      <c r="B279">
        <v>149.39999399999999</v>
      </c>
      <c r="C279">
        <v>149.39999399999999</v>
      </c>
      <c r="D279">
        <v>146.550003</v>
      </c>
      <c r="E279">
        <v>148.39999399999999</v>
      </c>
      <c r="F279">
        <v>147.48379499999999</v>
      </c>
      <c r="G279">
        <v>42886817</v>
      </c>
    </row>
    <row r="280" spans="1:7" x14ac:dyDescent="0.3">
      <c r="A280" s="1">
        <v>44090</v>
      </c>
      <c r="B280">
        <v>149.199997</v>
      </c>
      <c r="C280">
        <v>154.300003</v>
      </c>
      <c r="D280">
        <v>148.550003</v>
      </c>
      <c r="E280">
        <v>151.449997</v>
      </c>
      <c r="F280">
        <v>150.51495399999999</v>
      </c>
      <c r="G280">
        <v>85056501</v>
      </c>
    </row>
    <row r="281" spans="1:7" x14ac:dyDescent="0.3">
      <c r="A281" s="1">
        <v>44091</v>
      </c>
      <c r="B281">
        <v>150.800003</v>
      </c>
      <c r="C281">
        <v>151</v>
      </c>
      <c r="D281">
        <v>146.199997</v>
      </c>
      <c r="E281">
        <v>147.64999399999999</v>
      </c>
      <c r="F281">
        <v>146.73841899999999</v>
      </c>
      <c r="G281">
        <v>48119360</v>
      </c>
    </row>
    <row r="282" spans="1:7" x14ac:dyDescent="0.3">
      <c r="A282" s="1">
        <v>44092</v>
      </c>
      <c r="B282">
        <v>148.699997</v>
      </c>
      <c r="C282">
        <v>150.5</v>
      </c>
      <c r="D282">
        <v>146.25</v>
      </c>
      <c r="E282">
        <v>147.89999399999999</v>
      </c>
      <c r="F282">
        <v>146.98687699999999</v>
      </c>
      <c r="G282">
        <v>46270863</v>
      </c>
    </row>
    <row r="283" spans="1:7" x14ac:dyDescent="0.3">
      <c r="A283" s="1">
        <v>44095</v>
      </c>
      <c r="B283">
        <v>147.75</v>
      </c>
      <c r="C283">
        <v>147.75</v>
      </c>
      <c r="D283">
        <v>135.5</v>
      </c>
      <c r="E283">
        <v>137.449997</v>
      </c>
      <c r="F283">
        <v>136.601395</v>
      </c>
      <c r="G283">
        <v>64734493</v>
      </c>
    </row>
    <row r="284" spans="1:7" x14ac:dyDescent="0.3">
      <c r="A284" s="1">
        <v>44096</v>
      </c>
      <c r="B284">
        <v>138</v>
      </c>
      <c r="C284">
        <v>138.14999399999999</v>
      </c>
      <c r="D284">
        <v>129.64999399999999</v>
      </c>
      <c r="E284">
        <v>133.10000600000001</v>
      </c>
      <c r="F284">
        <v>132.27825899999999</v>
      </c>
      <c r="G284">
        <v>87298020</v>
      </c>
    </row>
    <row r="285" spans="1:7" x14ac:dyDescent="0.3">
      <c r="A285" s="1">
        <v>44097</v>
      </c>
      <c r="B285">
        <v>135.5</v>
      </c>
      <c r="C285">
        <v>136.699997</v>
      </c>
      <c r="D285">
        <v>127.900002</v>
      </c>
      <c r="E285">
        <v>131.39999399999999</v>
      </c>
      <c r="F285">
        <v>130.58876000000001</v>
      </c>
      <c r="G285">
        <v>74981613</v>
      </c>
    </row>
    <row r="286" spans="1:7" x14ac:dyDescent="0.3">
      <c r="A286" s="1">
        <v>44098</v>
      </c>
      <c r="B286">
        <v>127.900002</v>
      </c>
      <c r="C286">
        <v>128.800003</v>
      </c>
      <c r="D286">
        <v>122.150002</v>
      </c>
      <c r="E286">
        <v>122.800003</v>
      </c>
      <c r="F286">
        <v>122.041855</v>
      </c>
      <c r="G286">
        <v>62420957</v>
      </c>
    </row>
    <row r="287" spans="1:7" x14ac:dyDescent="0.3">
      <c r="A287" s="1">
        <v>44099</v>
      </c>
      <c r="B287">
        <v>123.699997</v>
      </c>
      <c r="C287">
        <v>128.35000600000001</v>
      </c>
      <c r="D287">
        <v>123.099998</v>
      </c>
      <c r="E287">
        <v>127.25</v>
      </c>
      <c r="F287">
        <v>126.464371</v>
      </c>
      <c r="G287">
        <v>65040759</v>
      </c>
    </row>
    <row r="288" spans="1:7" x14ac:dyDescent="0.3">
      <c r="A288" s="1">
        <v>44102</v>
      </c>
      <c r="B288">
        <v>128.89999399999999</v>
      </c>
      <c r="C288">
        <v>134.300003</v>
      </c>
      <c r="D288">
        <v>127.5</v>
      </c>
      <c r="E288">
        <v>132.85000600000001</v>
      </c>
      <c r="F288">
        <v>132.02979999999999</v>
      </c>
      <c r="G288">
        <v>61830817</v>
      </c>
    </row>
    <row r="289" spans="1:7" x14ac:dyDescent="0.3">
      <c r="A289" s="1">
        <v>44103</v>
      </c>
      <c r="B289">
        <v>134.949997</v>
      </c>
      <c r="C289">
        <v>136</v>
      </c>
      <c r="D289">
        <v>130.699997</v>
      </c>
      <c r="E289">
        <v>131.699997</v>
      </c>
      <c r="F289">
        <v>130.88690199999999</v>
      </c>
      <c r="G289">
        <v>63366932</v>
      </c>
    </row>
    <row r="290" spans="1:7" x14ac:dyDescent="0.3">
      <c r="A290" s="1">
        <v>44104</v>
      </c>
      <c r="B290">
        <v>131.550003</v>
      </c>
      <c r="C290">
        <v>134.39999399999999</v>
      </c>
      <c r="D290">
        <v>130.300003</v>
      </c>
      <c r="E290">
        <v>133.300003</v>
      </c>
      <c r="F290">
        <v>132.47702000000001</v>
      </c>
      <c r="G290">
        <v>48859088</v>
      </c>
    </row>
    <row r="291" spans="1:7" x14ac:dyDescent="0.3">
      <c r="A291" s="1">
        <v>44105</v>
      </c>
      <c r="B291">
        <v>135.89999399999999</v>
      </c>
      <c r="C291">
        <v>136.5</v>
      </c>
      <c r="D291">
        <v>132.550003</v>
      </c>
      <c r="E291">
        <v>133.5</v>
      </c>
      <c r="F291">
        <v>132.675781</v>
      </c>
      <c r="G291">
        <v>40491744</v>
      </c>
    </row>
    <row r="292" spans="1:7" x14ac:dyDescent="0.3">
      <c r="A292" s="1">
        <v>44109</v>
      </c>
      <c r="B292">
        <v>136.949997</v>
      </c>
      <c r="C292">
        <v>137.5</v>
      </c>
      <c r="D292">
        <v>132.050003</v>
      </c>
      <c r="E292">
        <v>133.89999399999999</v>
      </c>
      <c r="F292">
        <v>133.07330300000001</v>
      </c>
      <c r="G292">
        <v>55268322</v>
      </c>
    </row>
    <row r="293" spans="1:7" x14ac:dyDescent="0.3">
      <c r="A293" s="1">
        <v>44110</v>
      </c>
      <c r="B293">
        <v>138</v>
      </c>
      <c r="C293">
        <v>145.800003</v>
      </c>
      <c r="D293">
        <v>136</v>
      </c>
      <c r="E293">
        <v>144.75</v>
      </c>
      <c r="F293">
        <v>143.85633899999999</v>
      </c>
      <c r="G293">
        <v>161987221</v>
      </c>
    </row>
    <row r="294" spans="1:7" x14ac:dyDescent="0.3">
      <c r="A294" s="1">
        <v>44111</v>
      </c>
      <c r="B294">
        <v>144.25</v>
      </c>
      <c r="C294">
        <v>144.5</v>
      </c>
      <c r="D294">
        <v>139.800003</v>
      </c>
      <c r="E294">
        <v>141</v>
      </c>
      <c r="F294">
        <v>140.12948600000001</v>
      </c>
      <c r="G294">
        <v>68273641</v>
      </c>
    </row>
    <row r="295" spans="1:7" x14ac:dyDescent="0.3">
      <c r="A295" s="1">
        <v>44112</v>
      </c>
      <c r="B295">
        <v>142.85000600000001</v>
      </c>
      <c r="C295">
        <v>143.5</v>
      </c>
      <c r="D295">
        <v>139.60000600000001</v>
      </c>
      <c r="E295">
        <v>140.949997</v>
      </c>
      <c r="F295">
        <v>140.07978800000001</v>
      </c>
      <c r="G295">
        <v>40900948</v>
      </c>
    </row>
    <row r="296" spans="1:7" x14ac:dyDescent="0.3">
      <c r="A296" s="1">
        <v>44113</v>
      </c>
      <c r="B296">
        <v>141.14999399999999</v>
      </c>
      <c r="C296">
        <v>142.64999399999999</v>
      </c>
      <c r="D296">
        <v>138</v>
      </c>
      <c r="E296">
        <v>138.449997</v>
      </c>
      <c r="F296">
        <v>137.595215</v>
      </c>
      <c r="G296">
        <v>37097190</v>
      </c>
    </row>
    <row r="297" spans="1:7" x14ac:dyDescent="0.3">
      <c r="A297" s="1">
        <v>44116</v>
      </c>
      <c r="B297">
        <v>139.64999399999999</v>
      </c>
      <c r="C297">
        <v>139.64999399999999</v>
      </c>
      <c r="D297">
        <v>133</v>
      </c>
      <c r="E297">
        <v>135.89999399999999</v>
      </c>
      <c r="F297">
        <v>135.060959</v>
      </c>
      <c r="G297">
        <v>39279109</v>
      </c>
    </row>
    <row r="298" spans="1:7" x14ac:dyDescent="0.3">
      <c r="A298" s="1">
        <v>44117</v>
      </c>
      <c r="B298">
        <v>135.39999399999999</v>
      </c>
      <c r="C298">
        <v>137.10000600000001</v>
      </c>
      <c r="D298">
        <v>132.85000600000001</v>
      </c>
      <c r="E298">
        <v>134.10000600000001</v>
      </c>
      <c r="F298">
        <v>133.27207899999999</v>
      </c>
      <c r="G298">
        <v>38973506</v>
      </c>
    </row>
    <row r="299" spans="1:7" x14ac:dyDescent="0.3">
      <c r="A299" s="1">
        <v>44118</v>
      </c>
      <c r="B299">
        <v>133.75</v>
      </c>
      <c r="C299">
        <v>134.64999399999999</v>
      </c>
      <c r="D299">
        <v>128.800003</v>
      </c>
      <c r="E299">
        <v>130.699997</v>
      </c>
      <c r="F299">
        <v>129.89308199999999</v>
      </c>
      <c r="G299">
        <v>45791440</v>
      </c>
    </row>
    <row r="300" spans="1:7" x14ac:dyDescent="0.3">
      <c r="A300" s="1">
        <v>44119</v>
      </c>
      <c r="B300">
        <v>131.5</v>
      </c>
      <c r="C300">
        <v>134.35000600000001</v>
      </c>
      <c r="D300">
        <v>126.5</v>
      </c>
      <c r="E300">
        <v>126.949997</v>
      </c>
      <c r="F300">
        <v>126.166222</v>
      </c>
      <c r="G300">
        <v>64002864</v>
      </c>
    </row>
    <row r="301" spans="1:7" x14ac:dyDescent="0.3">
      <c r="A301" s="1">
        <v>44120</v>
      </c>
      <c r="B301">
        <v>129.39999399999999</v>
      </c>
      <c r="C301">
        <v>130.050003</v>
      </c>
      <c r="D301">
        <v>126</v>
      </c>
      <c r="E301">
        <v>127.75</v>
      </c>
      <c r="F301">
        <v>126.961288</v>
      </c>
      <c r="G301">
        <v>62553775</v>
      </c>
    </row>
    <row r="302" spans="1:7" x14ac:dyDescent="0.3">
      <c r="A302" s="1">
        <v>44123</v>
      </c>
      <c r="B302">
        <v>129.800003</v>
      </c>
      <c r="C302">
        <v>130.39999399999999</v>
      </c>
      <c r="D302">
        <v>127.800003</v>
      </c>
      <c r="E302">
        <v>128.25</v>
      </c>
      <c r="F302">
        <v>127.45819899999999</v>
      </c>
      <c r="G302">
        <v>33157664</v>
      </c>
    </row>
    <row r="303" spans="1:7" x14ac:dyDescent="0.3">
      <c r="A303" s="1">
        <v>44124</v>
      </c>
      <c r="B303">
        <v>128.10000600000001</v>
      </c>
      <c r="C303">
        <v>130.300003</v>
      </c>
      <c r="D303">
        <v>126.349998</v>
      </c>
      <c r="E303">
        <v>129.64999399999999</v>
      </c>
      <c r="F303">
        <v>128.849548</v>
      </c>
      <c r="G303">
        <v>27465829</v>
      </c>
    </row>
    <row r="304" spans="1:7" x14ac:dyDescent="0.3">
      <c r="A304" s="1">
        <v>44125</v>
      </c>
      <c r="B304">
        <v>131.050003</v>
      </c>
      <c r="C304">
        <v>133.10000600000001</v>
      </c>
      <c r="D304">
        <v>128.300003</v>
      </c>
      <c r="E304">
        <v>130.25</v>
      </c>
      <c r="F304">
        <v>129.44584699999999</v>
      </c>
      <c r="G304">
        <v>39252663</v>
      </c>
    </row>
    <row r="305" spans="1:7" x14ac:dyDescent="0.3">
      <c r="A305" s="1">
        <v>44126</v>
      </c>
      <c r="B305">
        <v>129.699997</v>
      </c>
      <c r="C305">
        <v>134.60000600000001</v>
      </c>
      <c r="D305">
        <v>128.449997</v>
      </c>
      <c r="E305">
        <v>133.5</v>
      </c>
      <c r="F305">
        <v>132.675781</v>
      </c>
      <c r="G305">
        <v>48808592</v>
      </c>
    </row>
    <row r="306" spans="1:7" x14ac:dyDescent="0.3">
      <c r="A306" s="1">
        <v>44127</v>
      </c>
      <c r="B306">
        <v>134.89999399999999</v>
      </c>
      <c r="C306">
        <v>138.89999399999999</v>
      </c>
      <c r="D306">
        <v>134.10000600000001</v>
      </c>
      <c r="E306">
        <v>137</v>
      </c>
      <c r="F306">
        <v>136.15417500000001</v>
      </c>
      <c r="G306">
        <v>68711352</v>
      </c>
    </row>
    <row r="307" spans="1:7" x14ac:dyDescent="0.3">
      <c r="A307" s="1">
        <v>44130</v>
      </c>
      <c r="B307">
        <v>138.39999399999999</v>
      </c>
      <c r="C307">
        <v>140.800003</v>
      </c>
      <c r="D307">
        <v>131.25</v>
      </c>
      <c r="E307">
        <v>133.699997</v>
      </c>
      <c r="F307">
        <v>132.87455700000001</v>
      </c>
      <c r="G307">
        <v>88531579</v>
      </c>
    </row>
    <row r="308" spans="1:7" x14ac:dyDescent="0.3">
      <c r="A308" s="1">
        <v>44131</v>
      </c>
      <c r="B308">
        <v>134.14999399999999</v>
      </c>
      <c r="C308">
        <v>136.75</v>
      </c>
      <c r="D308">
        <v>130.85000600000001</v>
      </c>
      <c r="E308">
        <v>135.64999399999999</v>
      </c>
      <c r="F308">
        <v>134.81251499999999</v>
      </c>
      <c r="G308">
        <v>56856159</v>
      </c>
    </row>
    <row r="309" spans="1:7" x14ac:dyDescent="0.3">
      <c r="A309" s="1">
        <v>44132</v>
      </c>
      <c r="B309">
        <v>139</v>
      </c>
      <c r="C309">
        <v>143.25</v>
      </c>
      <c r="D309">
        <v>133.5</v>
      </c>
      <c r="E309">
        <v>134.800003</v>
      </c>
      <c r="F309">
        <v>133.967758</v>
      </c>
      <c r="G309">
        <v>152359338</v>
      </c>
    </row>
    <row r="310" spans="1:7" x14ac:dyDescent="0.3">
      <c r="A310" s="1">
        <v>44133</v>
      </c>
      <c r="B310">
        <v>132</v>
      </c>
      <c r="C310">
        <v>133</v>
      </c>
      <c r="D310">
        <v>130</v>
      </c>
      <c r="E310">
        <v>131.89999399999999</v>
      </c>
      <c r="F310">
        <v>131.08566300000001</v>
      </c>
      <c r="G310">
        <v>66632704</v>
      </c>
    </row>
    <row r="311" spans="1:7" x14ac:dyDescent="0.3">
      <c r="A311" s="1">
        <v>44134</v>
      </c>
      <c r="B311">
        <v>133.199997</v>
      </c>
      <c r="C311">
        <v>134.5</v>
      </c>
      <c r="D311">
        <v>130.300003</v>
      </c>
      <c r="E311">
        <v>132.64999399999999</v>
      </c>
      <c r="F311">
        <v>131.83102400000001</v>
      </c>
      <c r="G311">
        <v>51128530</v>
      </c>
    </row>
    <row r="312" spans="1:7" x14ac:dyDescent="0.3">
      <c r="A312" s="1">
        <v>44137</v>
      </c>
      <c r="B312">
        <v>133.64999399999999</v>
      </c>
      <c r="C312">
        <v>134</v>
      </c>
      <c r="D312">
        <v>131.10000600000001</v>
      </c>
      <c r="E312">
        <v>132.85000600000001</v>
      </c>
      <c r="F312">
        <v>132.02979999999999</v>
      </c>
      <c r="G312">
        <v>40388690</v>
      </c>
    </row>
    <row r="313" spans="1:7" x14ac:dyDescent="0.3">
      <c r="A313" s="1">
        <v>44138</v>
      </c>
      <c r="B313">
        <v>135</v>
      </c>
      <c r="C313">
        <v>137.39999399999999</v>
      </c>
      <c r="D313">
        <v>133.550003</v>
      </c>
      <c r="E313">
        <v>134.10000600000001</v>
      </c>
      <c r="F313">
        <v>133.27207899999999</v>
      </c>
      <c r="G313">
        <v>52071476</v>
      </c>
    </row>
    <row r="314" spans="1:7" x14ac:dyDescent="0.3">
      <c r="A314" s="1">
        <v>44139</v>
      </c>
      <c r="B314">
        <v>135.60000600000001</v>
      </c>
      <c r="C314">
        <v>137</v>
      </c>
      <c r="D314">
        <v>134</v>
      </c>
      <c r="E314">
        <v>135.89999399999999</v>
      </c>
      <c r="F314">
        <v>135.060959</v>
      </c>
      <c r="G314">
        <v>44675934</v>
      </c>
    </row>
    <row r="315" spans="1:7" x14ac:dyDescent="0.3">
      <c r="A315" s="1">
        <v>44140</v>
      </c>
      <c r="B315">
        <v>137</v>
      </c>
      <c r="C315">
        <v>138</v>
      </c>
      <c r="D315">
        <v>136</v>
      </c>
      <c r="E315">
        <v>137.64999399999999</v>
      </c>
      <c r="F315">
        <v>136.80015599999999</v>
      </c>
      <c r="G315">
        <v>38928602</v>
      </c>
    </row>
    <row r="316" spans="1:7" x14ac:dyDescent="0.3">
      <c r="A316" s="1">
        <v>44141</v>
      </c>
      <c r="B316">
        <v>137.64999399999999</v>
      </c>
      <c r="C316">
        <v>142.300003</v>
      </c>
      <c r="D316">
        <v>137.64999399999999</v>
      </c>
      <c r="E316">
        <v>139</v>
      </c>
      <c r="F316">
        <v>138.14183</v>
      </c>
      <c r="G316">
        <v>67966815</v>
      </c>
    </row>
    <row r="317" spans="1:7" x14ac:dyDescent="0.3">
      <c r="A317" s="1">
        <v>44144</v>
      </c>
      <c r="B317">
        <v>140.60000600000001</v>
      </c>
      <c r="C317">
        <v>141.5</v>
      </c>
      <c r="D317">
        <v>138.699997</v>
      </c>
      <c r="E317">
        <v>141</v>
      </c>
      <c r="F317">
        <v>140.12948600000001</v>
      </c>
      <c r="G317">
        <v>40277460</v>
      </c>
    </row>
    <row r="318" spans="1:7" x14ac:dyDescent="0.3">
      <c r="A318" s="1">
        <v>44145</v>
      </c>
      <c r="B318">
        <v>144.050003</v>
      </c>
      <c r="C318">
        <v>146.699997</v>
      </c>
      <c r="D318">
        <v>142.75</v>
      </c>
      <c r="E318">
        <v>146</v>
      </c>
      <c r="F318">
        <v>145.09861799999999</v>
      </c>
      <c r="G318">
        <v>68794369</v>
      </c>
    </row>
    <row r="319" spans="1:7" x14ac:dyDescent="0.3">
      <c r="A319" s="1">
        <v>44146</v>
      </c>
      <c r="B319">
        <v>146.5</v>
      </c>
      <c r="C319">
        <v>151.5</v>
      </c>
      <c r="D319">
        <v>145.64999399999999</v>
      </c>
      <c r="E319">
        <v>150.949997</v>
      </c>
      <c r="F319">
        <v>150.01805100000001</v>
      </c>
      <c r="G319">
        <v>78583629</v>
      </c>
    </row>
    <row r="320" spans="1:7" x14ac:dyDescent="0.3">
      <c r="A320" s="1">
        <v>44147</v>
      </c>
      <c r="B320">
        <v>150.949997</v>
      </c>
      <c r="C320">
        <v>153.85000600000001</v>
      </c>
      <c r="D320">
        <v>150</v>
      </c>
      <c r="E320">
        <v>151.199997</v>
      </c>
      <c r="F320">
        <v>150.26649499999999</v>
      </c>
      <c r="G320">
        <v>56145517</v>
      </c>
    </row>
    <row r="321" spans="1:7" x14ac:dyDescent="0.3">
      <c r="A321" s="1">
        <v>44148</v>
      </c>
      <c r="B321">
        <v>150</v>
      </c>
      <c r="C321">
        <v>150</v>
      </c>
      <c r="D321">
        <v>145.35000600000001</v>
      </c>
      <c r="E321">
        <v>146.35000600000001</v>
      </c>
      <c r="F321">
        <v>145.44645700000001</v>
      </c>
      <c r="G321">
        <v>32566537</v>
      </c>
    </row>
    <row r="322" spans="1:7" x14ac:dyDescent="0.3">
      <c r="A322" s="1">
        <v>44149</v>
      </c>
      <c r="B322">
        <v>148.699997</v>
      </c>
      <c r="C322">
        <v>150.800003</v>
      </c>
      <c r="D322">
        <v>148</v>
      </c>
      <c r="E322">
        <v>148.85000600000001</v>
      </c>
      <c r="F322">
        <v>147.931015</v>
      </c>
      <c r="G322">
        <v>11749453</v>
      </c>
    </row>
    <row r="323" spans="1:7" x14ac:dyDescent="0.3">
      <c r="A323" s="1">
        <v>44152</v>
      </c>
      <c r="B323">
        <v>152.5</v>
      </c>
      <c r="C323">
        <v>159.35000600000001</v>
      </c>
      <c r="D323">
        <v>152.199997</v>
      </c>
      <c r="E323">
        <v>158</v>
      </c>
      <c r="F323">
        <v>157.02452099999999</v>
      </c>
      <c r="G323">
        <v>82644841</v>
      </c>
    </row>
    <row r="324" spans="1:7" x14ac:dyDescent="0.3">
      <c r="A324" s="1">
        <v>44153</v>
      </c>
      <c r="B324">
        <v>158.85000600000001</v>
      </c>
      <c r="C324">
        <v>178.800003</v>
      </c>
      <c r="D324">
        <v>158.550003</v>
      </c>
      <c r="E324">
        <v>173.5</v>
      </c>
      <c r="F324">
        <v>172.42881800000001</v>
      </c>
      <c r="G324">
        <v>171801183</v>
      </c>
    </row>
    <row r="325" spans="1:7" x14ac:dyDescent="0.3">
      <c r="A325" s="1">
        <v>44154</v>
      </c>
      <c r="B325">
        <v>171.39999399999999</v>
      </c>
      <c r="C325">
        <v>176.35000600000001</v>
      </c>
      <c r="D325">
        <v>166.550003</v>
      </c>
      <c r="E325">
        <v>167.949997</v>
      </c>
      <c r="F325">
        <v>166.91308599999999</v>
      </c>
      <c r="G325">
        <v>109449407</v>
      </c>
    </row>
    <row r="326" spans="1:7" x14ac:dyDescent="0.3">
      <c r="A326" s="1">
        <v>44155</v>
      </c>
      <c r="B326">
        <v>170.050003</v>
      </c>
      <c r="C326">
        <v>171.550003</v>
      </c>
      <c r="D326">
        <v>165.550003</v>
      </c>
      <c r="E326">
        <v>169.10000600000001</v>
      </c>
      <c r="F326">
        <v>168.056015</v>
      </c>
      <c r="G326">
        <v>66935703</v>
      </c>
    </row>
    <row r="327" spans="1:7" x14ac:dyDescent="0.3">
      <c r="A327" s="1">
        <v>44158</v>
      </c>
      <c r="B327">
        <v>169.5</v>
      </c>
      <c r="C327">
        <v>173.89999399999999</v>
      </c>
      <c r="D327">
        <v>165.550003</v>
      </c>
      <c r="E327">
        <v>170.699997</v>
      </c>
      <c r="F327">
        <v>169.646118</v>
      </c>
      <c r="G327">
        <v>54566251</v>
      </c>
    </row>
    <row r="328" spans="1:7" x14ac:dyDescent="0.3">
      <c r="A328" s="1">
        <v>44159</v>
      </c>
      <c r="B328">
        <v>171.85000600000001</v>
      </c>
      <c r="C328">
        <v>175.5</v>
      </c>
      <c r="D328">
        <v>171.10000600000001</v>
      </c>
      <c r="E328">
        <v>172.050003</v>
      </c>
      <c r="F328">
        <v>170.98779300000001</v>
      </c>
      <c r="G328">
        <v>47695247</v>
      </c>
    </row>
    <row r="329" spans="1:7" x14ac:dyDescent="0.3">
      <c r="A329" s="1">
        <v>44160</v>
      </c>
      <c r="B329">
        <v>175</v>
      </c>
      <c r="C329">
        <v>176.800003</v>
      </c>
      <c r="D329">
        <v>169.25</v>
      </c>
      <c r="E329">
        <v>171.449997</v>
      </c>
      <c r="F329">
        <v>170.39149499999999</v>
      </c>
      <c r="G329">
        <v>54366608</v>
      </c>
    </row>
    <row r="330" spans="1:7" x14ac:dyDescent="0.3">
      <c r="A330" s="1">
        <v>44161</v>
      </c>
      <c r="B330">
        <v>171.60000600000001</v>
      </c>
      <c r="C330">
        <v>175</v>
      </c>
      <c r="D330">
        <v>171.050003</v>
      </c>
      <c r="E330">
        <v>173.75</v>
      </c>
      <c r="F330">
        <v>172.67729199999999</v>
      </c>
      <c r="G330">
        <v>39094724</v>
      </c>
    </row>
    <row r="331" spans="1:7" x14ac:dyDescent="0.3">
      <c r="A331" s="1">
        <v>44162</v>
      </c>
      <c r="B331">
        <v>174.64999399999999</v>
      </c>
      <c r="C331">
        <v>183.85000600000001</v>
      </c>
      <c r="D331">
        <v>174.64999399999999</v>
      </c>
      <c r="E331">
        <v>180.35000600000001</v>
      </c>
      <c r="F331">
        <v>179.23654199999999</v>
      </c>
      <c r="G331">
        <v>125926062</v>
      </c>
    </row>
    <row r="332" spans="1:7" x14ac:dyDescent="0.3">
      <c r="A332" s="1">
        <v>44166</v>
      </c>
      <c r="B332">
        <v>182.35000600000001</v>
      </c>
      <c r="C332">
        <v>182.39999399999999</v>
      </c>
      <c r="D332">
        <v>178.10000600000001</v>
      </c>
      <c r="E332">
        <v>179.75</v>
      </c>
      <c r="F332">
        <v>178.640244</v>
      </c>
      <c r="G332">
        <v>48881250</v>
      </c>
    </row>
    <row r="333" spans="1:7" x14ac:dyDescent="0.3">
      <c r="A333" s="1">
        <v>44167</v>
      </c>
      <c r="B333">
        <v>184</v>
      </c>
      <c r="C333">
        <v>187.35000600000001</v>
      </c>
      <c r="D333">
        <v>181.10000600000001</v>
      </c>
      <c r="E333">
        <v>183.60000600000001</v>
      </c>
      <c r="F333">
        <v>182.466476</v>
      </c>
      <c r="G333">
        <v>88107889</v>
      </c>
    </row>
    <row r="334" spans="1:7" x14ac:dyDescent="0.3">
      <c r="A334" s="1">
        <v>44168</v>
      </c>
      <c r="B334">
        <v>185</v>
      </c>
      <c r="C334">
        <v>186</v>
      </c>
      <c r="D334">
        <v>183.25</v>
      </c>
      <c r="E334">
        <v>184.85000600000001</v>
      </c>
      <c r="F334">
        <v>183.708755</v>
      </c>
      <c r="G334">
        <v>33332481</v>
      </c>
    </row>
    <row r="335" spans="1:7" x14ac:dyDescent="0.3">
      <c r="A335" s="1">
        <v>44169</v>
      </c>
      <c r="B335">
        <v>186.5</v>
      </c>
      <c r="C335">
        <v>188.800003</v>
      </c>
      <c r="D335">
        <v>182.199997</v>
      </c>
      <c r="E335">
        <v>184.14999399999999</v>
      </c>
      <c r="F335">
        <v>183.01307700000001</v>
      </c>
      <c r="G335">
        <v>47995639</v>
      </c>
    </row>
    <row r="336" spans="1:7" x14ac:dyDescent="0.3">
      <c r="A336" s="1">
        <v>44172</v>
      </c>
      <c r="B336">
        <v>184.449997</v>
      </c>
      <c r="C336">
        <v>186.449997</v>
      </c>
      <c r="D336">
        <v>182.699997</v>
      </c>
      <c r="E336">
        <v>183.550003</v>
      </c>
      <c r="F336">
        <v>182.41677899999999</v>
      </c>
      <c r="G336">
        <v>29802472</v>
      </c>
    </row>
    <row r="337" spans="1:7" x14ac:dyDescent="0.3">
      <c r="A337" s="1">
        <v>44173</v>
      </c>
      <c r="B337">
        <v>184.949997</v>
      </c>
      <c r="C337">
        <v>185.699997</v>
      </c>
      <c r="D337">
        <v>178.949997</v>
      </c>
      <c r="E337">
        <v>181.800003</v>
      </c>
      <c r="F337">
        <v>180.67759699999999</v>
      </c>
      <c r="G337">
        <v>42143391</v>
      </c>
    </row>
    <row r="338" spans="1:7" x14ac:dyDescent="0.3">
      <c r="A338" s="1">
        <v>44174</v>
      </c>
      <c r="B338">
        <v>183</v>
      </c>
      <c r="C338">
        <v>186.39999399999999</v>
      </c>
      <c r="D338">
        <v>181.64999399999999</v>
      </c>
      <c r="E338">
        <v>182.699997</v>
      </c>
      <c r="F338">
        <v>181.57203699999999</v>
      </c>
      <c r="G338">
        <v>40300535</v>
      </c>
    </row>
    <row r="339" spans="1:7" x14ac:dyDescent="0.3">
      <c r="A339" s="1">
        <v>44175</v>
      </c>
      <c r="B339">
        <v>182.699997</v>
      </c>
      <c r="C339">
        <v>182.699997</v>
      </c>
      <c r="D339">
        <v>176.39999399999999</v>
      </c>
      <c r="E339">
        <v>177.60000600000001</v>
      </c>
      <c r="F339">
        <v>176.503525</v>
      </c>
      <c r="G339">
        <v>38368777</v>
      </c>
    </row>
    <row r="340" spans="1:7" x14ac:dyDescent="0.3">
      <c r="A340" s="1">
        <v>44176</v>
      </c>
      <c r="B340">
        <v>177.949997</v>
      </c>
      <c r="C340">
        <v>181.449997</v>
      </c>
      <c r="D340">
        <v>176.5</v>
      </c>
      <c r="E340">
        <v>178.85000600000001</v>
      </c>
      <c r="F340">
        <v>177.74580399999999</v>
      </c>
      <c r="G340">
        <v>43065542</v>
      </c>
    </row>
    <row r="341" spans="1:7" x14ac:dyDescent="0.3">
      <c r="A341" s="1">
        <v>44179</v>
      </c>
      <c r="B341">
        <v>181</v>
      </c>
      <c r="C341">
        <v>181.5</v>
      </c>
      <c r="D341">
        <v>176.699997</v>
      </c>
      <c r="E341">
        <v>177.64999399999999</v>
      </c>
      <c r="F341">
        <v>176.55320699999999</v>
      </c>
      <c r="G341">
        <v>33186273</v>
      </c>
    </row>
    <row r="342" spans="1:7" x14ac:dyDescent="0.3">
      <c r="A342" s="1">
        <v>44180</v>
      </c>
      <c r="B342">
        <v>176.449997</v>
      </c>
      <c r="C342">
        <v>179.699997</v>
      </c>
      <c r="D342">
        <v>173.25</v>
      </c>
      <c r="E342">
        <v>178.89999399999999</v>
      </c>
      <c r="F342">
        <v>177.79548600000001</v>
      </c>
      <c r="G342">
        <v>41190341</v>
      </c>
    </row>
    <row r="343" spans="1:7" x14ac:dyDescent="0.3">
      <c r="A343" s="1">
        <v>44181</v>
      </c>
      <c r="B343">
        <v>181</v>
      </c>
      <c r="C343">
        <v>183.800003</v>
      </c>
      <c r="D343">
        <v>180.10000600000001</v>
      </c>
      <c r="E343">
        <v>182.550003</v>
      </c>
      <c r="F343">
        <v>181.42295799999999</v>
      </c>
      <c r="G343">
        <v>51259394</v>
      </c>
    </row>
    <row r="344" spans="1:7" x14ac:dyDescent="0.3">
      <c r="A344" s="1">
        <v>44182</v>
      </c>
      <c r="B344">
        <v>184</v>
      </c>
      <c r="C344">
        <v>184</v>
      </c>
      <c r="D344">
        <v>180.64999399999999</v>
      </c>
      <c r="E344">
        <v>181.699997</v>
      </c>
      <c r="F344">
        <v>180.57820100000001</v>
      </c>
      <c r="G344">
        <v>34101954</v>
      </c>
    </row>
    <row r="345" spans="1:7" x14ac:dyDescent="0.3">
      <c r="A345" s="1">
        <v>44183</v>
      </c>
      <c r="B345">
        <v>180.89999399999999</v>
      </c>
      <c r="C345">
        <v>181.5</v>
      </c>
      <c r="D345">
        <v>176.64999399999999</v>
      </c>
      <c r="E345">
        <v>180.550003</v>
      </c>
      <c r="F345">
        <v>179.435303</v>
      </c>
      <c r="G345">
        <v>46065197</v>
      </c>
    </row>
    <row r="346" spans="1:7" x14ac:dyDescent="0.3">
      <c r="A346" s="1">
        <v>44186</v>
      </c>
      <c r="B346">
        <v>176</v>
      </c>
      <c r="C346">
        <v>177.550003</v>
      </c>
      <c r="D346">
        <v>162.5</v>
      </c>
      <c r="E346">
        <v>164.550003</v>
      </c>
      <c r="F346">
        <v>163.534088</v>
      </c>
      <c r="G346">
        <v>75582907</v>
      </c>
    </row>
    <row r="347" spans="1:7" x14ac:dyDescent="0.3">
      <c r="A347" s="1">
        <v>44187</v>
      </c>
      <c r="B347">
        <v>164.550003</v>
      </c>
      <c r="C347">
        <v>169.199997</v>
      </c>
      <c r="D347">
        <v>156.699997</v>
      </c>
      <c r="E347">
        <v>164.949997</v>
      </c>
      <c r="F347">
        <v>163.93161000000001</v>
      </c>
      <c r="G347">
        <v>110009846</v>
      </c>
    </row>
    <row r="348" spans="1:7" x14ac:dyDescent="0.3">
      <c r="A348" s="1">
        <v>44188</v>
      </c>
      <c r="B348">
        <v>165</v>
      </c>
      <c r="C348">
        <v>169.699997</v>
      </c>
      <c r="D348">
        <v>163.39999399999999</v>
      </c>
      <c r="E348">
        <v>169.199997</v>
      </c>
      <c r="F348">
        <v>168.15536499999999</v>
      </c>
      <c r="G348">
        <v>56930071</v>
      </c>
    </row>
    <row r="349" spans="1:7" x14ac:dyDescent="0.3">
      <c r="A349" s="1">
        <v>44189</v>
      </c>
      <c r="B349">
        <v>172</v>
      </c>
      <c r="C349">
        <v>178</v>
      </c>
      <c r="D349">
        <v>172</v>
      </c>
      <c r="E349">
        <v>175.949997</v>
      </c>
      <c r="F349">
        <v>174.86369300000001</v>
      </c>
      <c r="G349">
        <v>73831319</v>
      </c>
    </row>
    <row r="350" spans="1:7" x14ac:dyDescent="0.3">
      <c r="A350" s="1">
        <v>44193</v>
      </c>
      <c r="B350">
        <v>179.85000600000001</v>
      </c>
      <c r="C350">
        <v>187.39999399999999</v>
      </c>
      <c r="D350">
        <v>179</v>
      </c>
      <c r="E350">
        <v>186.35000600000001</v>
      </c>
      <c r="F350">
        <v>185.19950900000001</v>
      </c>
      <c r="G350">
        <v>98012135</v>
      </c>
    </row>
    <row r="351" spans="1:7" x14ac:dyDescent="0.3">
      <c r="A351" s="1">
        <v>44194</v>
      </c>
      <c r="B351">
        <v>187.89999399999999</v>
      </c>
      <c r="C351">
        <v>188.449997</v>
      </c>
      <c r="D351">
        <v>181.10000600000001</v>
      </c>
      <c r="E351">
        <v>183.449997</v>
      </c>
      <c r="F351">
        <v>182.317398</v>
      </c>
      <c r="G351">
        <v>71318085</v>
      </c>
    </row>
    <row r="352" spans="1:7" x14ac:dyDescent="0.3">
      <c r="A352" s="1">
        <v>44195</v>
      </c>
      <c r="B352">
        <v>183.10000600000001</v>
      </c>
      <c r="C352">
        <v>185.39999399999999</v>
      </c>
      <c r="D352">
        <v>180.39999399999999</v>
      </c>
      <c r="E352">
        <v>184.14999399999999</v>
      </c>
      <c r="F352">
        <v>183.01307700000001</v>
      </c>
      <c r="G352">
        <v>38576159</v>
      </c>
    </row>
    <row r="353" spans="1:7" x14ac:dyDescent="0.3">
      <c r="A353" s="1">
        <v>44196</v>
      </c>
      <c r="B353">
        <v>184.85000600000001</v>
      </c>
      <c r="C353">
        <v>187.5</v>
      </c>
      <c r="D353">
        <v>182.800003</v>
      </c>
      <c r="E353">
        <v>183.85000600000001</v>
      </c>
      <c r="F353">
        <v>182.714935</v>
      </c>
      <c r="G353">
        <v>48978310</v>
      </c>
    </row>
    <row r="354" spans="1:7" x14ac:dyDescent="0.3">
      <c r="A354" s="1">
        <v>44197</v>
      </c>
      <c r="B354">
        <v>184.949997</v>
      </c>
      <c r="C354">
        <v>187</v>
      </c>
      <c r="D354">
        <v>184.5</v>
      </c>
      <c r="E354">
        <v>186.5</v>
      </c>
      <c r="F354">
        <v>185.348557</v>
      </c>
      <c r="G354">
        <v>27334421</v>
      </c>
    </row>
    <row r="355" spans="1:7" x14ac:dyDescent="0.3">
      <c r="A355" s="1">
        <v>44200</v>
      </c>
      <c r="B355">
        <v>191.800003</v>
      </c>
      <c r="C355">
        <v>193</v>
      </c>
      <c r="D355">
        <v>188.75</v>
      </c>
      <c r="E355">
        <v>191.300003</v>
      </c>
      <c r="F355">
        <v>190.118942</v>
      </c>
      <c r="G355">
        <v>63980597</v>
      </c>
    </row>
    <row r="356" spans="1:7" x14ac:dyDescent="0.3">
      <c r="A356" s="1">
        <v>44201</v>
      </c>
      <c r="B356">
        <v>187.10000600000001</v>
      </c>
      <c r="C356">
        <v>193.89999399999999</v>
      </c>
      <c r="D356">
        <v>185.050003</v>
      </c>
      <c r="E356">
        <v>193.199997</v>
      </c>
      <c r="F356">
        <v>192.00720200000001</v>
      </c>
      <c r="G356">
        <v>75752593</v>
      </c>
    </row>
    <row r="357" spans="1:7" x14ac:dyDescent="0.3">
      <c r="A357" s="1">
        <v>44202</v>
      </c>
      <c r="B357">
        <v>194.449997</v>
      </c>
      <c r="C357">
        <v>197.60000600000001</v>
      </c>
      <c r="D357">
        <v>190.64999399999999</v>
      </c>
      <c r="E357">
        <v>195.39999399999999</v>
      </c>
      <c r="F357">
        <v>194.19361900000001</v>
      </c>
      <c r="G357">
        <v>75621947</v>
      </c>
    </row>
    <row r="358" spans="1:7" x14ac:dyDescent="0.3">
      <c r="A358" s="1">
        <v>44203</v>
      </c>
      <c r="B358">
        <v>197</v>
      </c>
      <c r="C358">
        <v>200.35000600000001</v>
      </c>
      <c r="D358">
        <v>195.10000600000001</v>
      </c>
      <c r="E358">
        <v>196.75</v>
      </c>
      <c r="F358">
        <v>195.53529399999999</v>
      </c>
      <c r="G358">
        <v>66024848</v>
      </c>
    </row>
    <row r="359" spans="1:7" x14ac:dyDescent="0.3">
      <c r="A359" s="1">
        <v>44204</v>
      </c>
      <c r="B359">
        <v>198.75</v>
      </c>
      <c r="C359">
        <v>201.5</v>
      </c>
      <c r="D359">
        <v>197.10000600000001</v>
      </c>
      <c r="E359">
        <v>198.14999399999999</v>
      </c>
      <c r="F359">
        <v>196.92665099999999</v>
      </c>
      <c r="G359">
        <v>53991568</v>
      </c>
    </row>
    <row r="360" spans="1:7" x14ac:dyDescent="0.3">
      <c r="A360" s="1">
        <v>44207</v>
      </c>
      <c r="B360">
        <v>199.89999399999999</v>
      </c>
      <c r="C360">
        <v>225.39999399999999</v>
      </c>
      <c r="D360">
        <v>199.64999399999999</v>
      </c>
      <c r="E360">
        <v>220.64999399999999</v>
      </c>
      <c r="F360">
        <v>219.28772000000001</v>
      </c>
      <c r="G360">
        <v>182483100</v>
      </c>
    </row>
    <row r="361" spans="1:7" x14ac:dyDescent="0.3">
      <c r="A361" s="1">
        <v>44208</v>
      </c>
      <c r="B361">
        <v>227</v>
      </c>
      <c r="C361">
        <v>252.39999399999999</v>
      </c>
      <c r="D361">
        <v>224.10000600000001</v>
      </c>
      <c r="E361">
        <v>237.800003</v>
      </c>
      <c r="F361">
        <v>236.33184800000001</v>
      </c>
      <c r="G361">
        <v>390577839</v>
      </c>
    </row>
    <row r="362" spans="1:7" x14ac:dyDescent="0.3">
      <c r="A362" s="1">
        <v>44209</v>
      </c>
      <c r="B362">
        <v>242.89999399999999</v>
      </c>
      <c r="C362">
        <v>248.800003</v>
      </c>
      <c r="D362">
        <v>238.39999399999999</v>
      </c>
      <c r="E362">
        <v>242.60000600000001</v>
      </c>
      <c r="F362">
        <v>241.10221899999999</v>
      </c>
      <c r="G362">
        <v>164649387</v>
      </c>
    </row>
    <row r="363" spans="1:7" x14ac:dyDescent="0.3">
      <c r="A363" s="1">
        <v>44210</v>
      </c>
      <c r="B363">
        <v>242.85000600000001</v>
      </c>
      <c r="C363">
        <v>249.800003</v>
      </c>
      <c r="D363">
        <v>238.60000600000001</v>
      </c>
      <c r="E363">
        <v>245.10000600000001</v>
      </c>
      <c r="F363">
        <v>243.586792</v>
      </c>
      <c r="G363">
        <v>86819519</v>
      </c>
    </row>
    <row r="364" spans="1:7" x14ac:dyDescent="0.3">
      <c r="A364" s="1">
        <v>44211</v>
      </c>
      <c r="B364">
        <v>246</v>
      </c>
      <c r="C364">
        <v>264.64999399999999</v>
      </c>
      <c r="D364">
        <v>242.60000600000001</v>
      </c>
      <c r="E364">
        <v>260.29998799999998</v>
      </c>
      <c r="F364">
        <v>258.69293199999998</v>
      </c>
      <c r="G364">
        <v>250038029</v>
      </c>
    </row>
    <row r="365" spans="1:7" x14ac:dyDescent="0.3">
      <c r="A365" s="1">
        <v>44214</v>
      </c>
      <c r="B365">
        <v>261.64999399999999</v>
      </c>
      <c r="C365">
        <v>262.45001200000002</v>
      </c>
      <c r="D365">
        <v>241.14999399999999</v>
      </c>
      <c r="E365">
        <v>245.949997</v>
      </c>
      <c r="F365">
        <v>244.43151900000001</v>
      </c>
      <c r="G365">
        <v>173383224</v>
      </c>
    </row>
    <row r="366" spans="1:7" x14ac:dyDescent="0.3">
      <c r="A366" s="1">
        <v>44215</v>
      </c>
      <c r="B366">
        <v>251.5</v>
      </c>
      <c r="C366">
        <v>261.70001200000002</v>
      </c>
      <c r="D366">
        <v>251.300003</v>
      </c>
      <c r="E366">
        <v>258.64999399999999</v>
      </c>
      <c r="F366">
        <v>257.05313100000001</v>
      </c>
      <c r="G366">
        <v>136861059</v>
      </c>
    </row>
    <row r="367" spans="1:7" x14ac:dyDescent="0.3">
      <c r="A367" s="1">
        <v>44216</v>
      </c>
      <c r="B367">
        <v>260</v>
      </c>
      <c r="C367">
        <v>277.5</v>
      </c>
      <c r="D367">
        <v>258.85000600000001</v>
      </c>
      <c r="E367">
        <v>274.89999399999999</v>
      </c>
      <c r="F367">
        <v>273.202789</v>
      </c>
      <c r="G367">
        <v>205145151</v>
      </c>
    </row>
    <row r="368" spans="1:7" x14ac:dyDescent="0.3">
      <c r="A368" s="1">
        <v>44217</v>
      </c>
      <c r="B368">
        <v>281</v>
      </c>
      <c r="C368">
        <v>299</v>
      </c>
      <c r="D368">
        <v>280</v>
      </c>
      <c r="E368">
        <v>290.60000600000001</v>
      </c>
      <c r="F368">
        <v>288.80587800000001</v>
      </c>
      <c r="G368">
        <v>283614463</v>
      </c>
    </row>
    <row r="369" spans="1:7" x14ac:dyDescent="0.3">
      <c r="A369" s="1">
        <v>44218</v>
      </c>
      <c r="B369">
        <v>295.95001200000002</v>
      </c>
      <c r="C369">
        <v>306.89999399999999</v>
      </c>
      <c r="D369">
        <v>278.35000600000001</v>
      </c>
      <c r="E369">
        <v>289.35000600000001</v>
      </c>
      <c r="F369">
        <v>287.56359900000001</v>
      </c>
      <c r="G369">
        <v>316008609</v>
      </c>
    </row>
    <row r="370" spans="1:7" x14ac:dyDescent="0.3">
      <c r="A370" s="1">
        <v>44221</v>
      </c>
      <c r="B370">
        <v>296.89999399999999</v>
      </c>
      <c r="C370">
        <v>299.5</v>
      </c>
      <c r="D370">
        <v>277.35000600000001</v>
      </c>
      <c r="E370">
        <v>279.14999399999999</v>
      </c>
      <c r="F370">
        <v>277.42654399999998</v>
      </c>
      <c r="G370">
        <v>164346913</v>
      </c>
    </row>
    <row r="371" spans="1:7" x14ac:dyDescent="0.3">
      <c r="A371" s="1">
        <v>44223</v>
      </c>
      <c r="B371">
        <v>274.89999399999999</v>
      </c>
      <c r="C371">
        <v>275</v>
      </c>
      <c r="D371">
        <v>265.70001200000002</v>
      </c>
      <c r="E371">
        <v>267.5</v>
      </c>
      <c r="F371">
        <v>265.84848</v>
      </c>
      <c r="G371">
        <v>126586833</v>
      </c>
    </row>
    <row r="372" spans="1:7" x14ac:dyDescent="0.3">
      <c r="A372" s="1">
        <v>44224</v>
      </c>
      <c r="B372">
        <v>260.04998799999998</v>
      </c>
      <c r="C372">
        <v>273.39999399999999</v>
      </c>
      <c r="D372">
        <v>259.04998799999998</v>
      </c>
      <c r="E372">
        <v>266.79998799999998</v>
      </c>
      <c r="F372">
        <v>265.15280200000001</v>
      </c>
      <c r="G372">
        <v>129156876</v>
      </c>
    </row>
    <row r="373" spans="1:7" x14ac:dyDescent="0.3">
      <c r="A373" s="1">
        <v>44225</v>
      </c>
      <c r="B373">
        <v>273</v>
      </c>
      <c r="C373">
        <v>278.79998799999998</v>
      </c>
      <c r="D373">
        <v>260.60000600000001</v>
      </c>
      <c r="E373">
        <v>262.70001200000002</v>
      </c>
      <c r="F373">
        <v>261.07815599999998</v>
      </c>
      <c r="G373">
        <v>138442348</v>
      </c>
    </row>
    <row r="374" spans="1:7" x14ac:dyDescent="0.3">
      <c r="A374" s="1">
        <v>44228</v>
      </c>
      <c r="B374">
        <v>269.75</v>
      </c>
      <c r="C374">
        <v>282</v>
      </c>
      <c r="D374">
        <v>255.35000600000001</v>
      </c>
      <c r="E374">
        <v>279.60000600000001</v>
      </c>
      <c r="F374">
        <v>277.87377900000001</v>
      </c>
      <c r="G374">
        <v>165655500</v>
      </c>
    </row>
    <row r="375" spans="1:7" x14ac:dyDescent="0.3">
      <c r="A375" s="1">
        <v>44229</v>
      </c>
      <c r="B375">
        <v>293.60000600000001</v>
      </c>
      <c r="C375">
        <v>328.85000600000001</v>
      </c>
      <c r="D375">
        <v>290.39999399999999</v>
      </c>
      <c r="E375">
        <v>322</v>
      </c>
      <c r="F375">
        <v>320.012024</v>
      </c>
      <c r="G375">
        <v>251965965</v>
      </c>
    </row>
    <row r="376" spans="1:7" x14ac:dyDescent="0.3">
      <c r="A376" s="1">
        <v>44230</v>
      </c>
      <c r="B376">
        <v>339.20001200000002</v>
      </c>
      <c r="C376">
        <v>341.89999399999999</v>
      </c>
      <c r="D376">
        <v>326.20001200000002</v>
      </c>
      <c r="E376">
        <v>331</v>
      </c>
      <c r="F376">
        <v>328.95642099999998</v>
      </c>
      <c r="G376">
        <v>224190114</v>
      </c>
    </row>
    <row r="377" spans="1:7" x14ac:dyDescent="0.3">
      <c r="A377" s="1">
        <v>44231</v>
      </c>
      <c r="B377">
        <v>329</v>
      </c>
      <c r="C377">
        <v>334.5</v>
      </c>
      <c r="D377">
        <v>322.45001200000002</v>
      </c>
      <c r="E377">
        <v>326.14999399999999</v>
      </c>
      <c r="F377">
        <v>324.13638300000002</v>
      </c>
      <c r="G377">
        <v>121033002</v>
      </c>
    </row>
    <row r="378" spans="1:7" x14ac:dyDescent="0.3">
      <c r="A378" s="1">
        <v>44232</v>
      </c>
      <c r="B378">
        <v>327.60000600000001</v>
      </c>
      <c r="C378">
        <v>330</v>
      </c>
      <c r="D378">
        <v>312.60000600000001</v>
      </c>
      <c r="E378">
        <v>315.89999399999999</v>
      </c>
      <c r="F378">
        <v>313.94967700000001</v>
      </c>
      <c r="G378">
        <v>103512235</v>
      </c>
    </row>
    <row r="379" spans="1:7" x14ac:dyDescent="0.3">
      <c r="A379" s="1">
        <v>44235</v>
      </c>
      <c r="B379">
        <v>318.75</v>
      </c>
      <c r="C379">
        <v>339.25</v>
      </c>
      <c r="D379">
        <v>318</v>
      </c>
      <c r="E379">
        <v>335.95001200000002</v>
      </c>
      <c r="F379">
        <v>333.87588499999998</v>
      </c>
      <c r="G379">
        <v>102123614</v>
      </c>
    </row>
    <row r="380" spans="1:7" x14ac:dyDescent="0.3">
      <c r="A380" s="1">
        <v>44236</v>
      </c>
      <c r="B380">
        <v>337</v>
      </c>
      <c r="C380">
        <v>338.5</v>
      </c>
      <c r="D380">
        <v>322.20001200000002</v>
      </c>
      <c r="E380">
        <v>325.04998799999998</v>
      </c>
      <c r="F380">
        <v>323.04315200000002</v>
      </c>
      <c r="G380">
        <v>105981081</v>
      </c>
    </row>
    <row r="381" spans="1:7" x14ac:dyDescent="0.3">
      <c r="A381" s="1">
        <v>44237</v>
      </c>
      <c r="B381">
        <v>326</v>
      </c>
      <c r="C381">
        <v>332.64999399999999</v>
      </c>
      <c r="D381">
        <v>319.5</v>
      </c>
      <c r="E381">
        <v>328.89999399999999</v>
      </c>
      <c r="F381">
        <v>326.869415</v>
      </c>
      <c r="G381">
        <v>93466949</v>
      </c>
    </row>
    <row r="382" spans="1:7" x14ac:dyDescent="0.3">
      <c r="A382" s="1">
        <v>44238</v>
      </c>
      <c r="B382">
        <v>326.45001200000002</v>
      </c>
      <c r="C382">
        <v>331.35000600000001</v>
      </c>
      <c r="D382">
        <v>323.39999399999999</v>
      </c>
      <c r="E382">
        <v>325</v>
      </c>
      <c r="F382">
        <v>322.993469</v>
      </c>
      <c r="G382">
        <v>55257166</v>
      </c>
    </row>
    <row r="383" spans="1:7" x14ac:dyDescent="0.3">
      <c r="A383" s="1">
        <v>44239</v>
      </c>
      <c r="B383">
        <v>326.39999399999999</v>
      </c>
      <c r="C383">
        <v>330.5</v>
      </c>
      <c r="D383">
        <v>321.25</v>
      </c>
      <c r="E383">
        <v>325.39999399999999</v>
      </c>
      <c r="F383">
        <v>323.39102200000002</v>
      </c>
      <c r="G383">
        <v>64093642</v>
      </c>
    </row>
    <row r="384" spans="1:7" x14ac:dyDescent="0.3">
      <c r="A384" s="1">
        <v>44242</v>
      </c>
      <c r="B384">
        <v>329.89999399999999</v>
      </c>
      <c r="C384">
        <v>335.79998799999998</v>
      </c>
      <c r="D384">
        <v>324</v>
      </c>
      <c r="E384">
        <v>333.35000600000001</v>
      </c>
      <c r="F384">
        <v>331.29193099999998</v>
      </c>
      <c r="G384">
        <v>78680452</v>
      </c>
    </row>
    <row r="385" spans="1:7" x14ac:dyDescent="0.3">
      <c r="A385" s="1">
        <v>44243</v>
      </c>
      <c r="B385">
        <v>335.45001200000002</v>
      </c>
      <c r="C385">
        <v>337.89999399999999</v>
      </c>
      <c r="D385">
        <v>327.5</v>
      </c>
      <c r="E385">
        <v>329.20001200000002</v>
      </c>
      <c r="F385">
        <v>327.16757200000001</v>
      </c>
      <c r="G385">
        <v>65943843</v>
      </c>
    </row>
    <row r="386" spans="1:7" x14ac:dyDescent="0.3">
      <c r="A386" s="1">
        <v>44244</v>
      </c>
      <c r="B386">
        <v>326.89999399999999</v>
      </c>
      <c r="C386">
        <v>334.25</v>
      </c>
      <c r="D386">
        <v>325.45001200000002</v>
      </c>
      <c r="E386">
        <v>330.14999399999999</v>
      </c>
      <c r="F386">
        <v>328.111694</v>
      </c>
      <c r="G386">
        <v>52150941</v>
      </c>
    </row>
    <row r="387" spans="1:7" x14ac:dyDescent="0.3">
      <c r="A387" s="1">
        <v>44245</v>
      </c>
      <c r="B387">
        <v>331.5</v>
      </c>
      <c r="C387">
        <v>331.75</v>
      </c>
      <c r="D387">
        <v>321.10000600000001</v>
      </c>
      <c r="E387">
        <v>323.85000600000001</v>
      </c>
      <c r="F387">
        <v>321.85058600000002</v>
      </c>
      <c r="G387">
        <v>49204247</v>
      </c>
    </row>
    <row r="388" spans="1:7" x14ac:dyDescent="0.3">
      <c r="A388" s="1">
        <v>44246</v>
      </c>
      <c r="B388">
        <v>321.95001200000002</v>
      </c>
      <c r="C388">
        <v>321.95001200000002</v>
      </c>
      <c r="D388">
        <v>301.39999399999999</v>
      </c>
      <c r="E388">
        <v>311.85000600000001</v>
      </c>
      <c r="F388">
        <v>309.92468300000002</v>
      </c>
      <c r="G388">
        <v>80274683</v>
      </c>
    </row>
    <row r="389" spans="1:7" x14ac:dyDescent="0.3">
      <c r="A389" s="1">
        <v>44249</v>
      </c>
      <c r="B389">
        <v>312.45001200000002</v>
      </c>
      <c r="C389">
        <v>313.89999399999999</v>
      </c>
      <c r="D389">
        <v>302.14999399999999</v>
      </c>
      <c r="E389">
        <v>304.5</v>
      </c>
      <c r="F389">
        <v>302.62005599999998</v>
      </c>
      <c r="G389">
        <v>57723298</v>
      </c>
    </row>
    <row r="390" spans="1:7" x14ac:dyDescent="0.3">
      <c r="A390" s="1">
        <v>44250</v>
      </c>
      <c r="B390">
        <v>308.5</v>
      </c>
      <c r="C390">
        <v>328.89999399999999</v>
      </c>
      <c r="D390">
        <v>308.5</v>
      </c>
      <c r="E390">
        <v>324</v>
      </c>
      <c r="F390">
        <v>321.999664</v>
      </c>
      <c r="G390">
        <v>133310157</v>
      </c>
    </row>
    <row r="391" spans="1:7" x14ac:dyDescent="0.3">
      <c r="A391" s="1">
        <v>44251</v>
      </c>
      <c r="B391">
        <v>325</v>
      </c>
      <c r="C391">
        <v>330</v>
      </c>
      <c r="D391">
        <v>316.5</v>
      </c>
      <c r="E391">
        <v>321.64999399999999</v>
      </c>
      <c r="F391">
        <v>319.664154</v>
      </c>
      <c r="G391">
        <v>50821757</v>
      </c>
    </row>
    <row r="392" spans="1:7" x14ac:dyDescent="0.3">
      <c r="A392" s="1">
        <v>44252</v>
      </c>
      <c r="B392">
        <v>325.35000600000001</v>
      </c>
      <c r="C392">
        <v>334.70001200000002</v>
      </c>
      <c r="D392">
        <v>323.25</v>
      </c>
      <c r="E392">
        <v>333.14999399999999</v>
      </c>
      <c r="F392">
        <v>331.09316999999999</v>
      </c>
      <c r="G392">
        <v>64514912</v>
      </c>
    </row>
    <row r="393" spans="1:7" x14ac:dyDescent="0.3">
      <c r="A393" s="1">
        <v>44253</v>
      </c>
      <c r="B393">
        <v>323</v>
      </c>
      <c r="C393">
        <v>332.95001200000002</v>
      </c>
      <c r="D393">
        <v>318.85000600000001</v>
      </c>
      <c r="E393">
        <v>322.95001200000002</v>
      </c>
      <c r="F393">
        <v>320.95614599999999</v>
      </c>
      <c r="G393">
        <v>91901339</v>
      </c>
    </row>
    <row r="394" spans="1:7" x14ac:dyDescent="0.3">
      <c r="A394" s="1">
        <v>44256</v>
      </c>
      <c r="B394">
        <v>330</v>
      </c>
      <c r="C394">
        <v>331.85000600000001</v>
      </c>
      <c r="D394">
        <v>322.70001200000002</v>
      </c>
      <c r="E394">
        <v>328.29998799999998</v>
      </c>
      <c r="F394">
        <v>326.27310199999999</v>
      </c>
      <c r="G394">
        <v>61190868</v>
      </c>
    </row>
    <row r="395" spans="1:7" x14ac:dyDescent="0.3">
      <c r="A395" s="1">
        <v>44257</v>
      </c>
      <c r="B395">
        <v>331.10000600000001</v>
      </c>
      <c r="C395">
        <v>347.20001200000002</v>
      </c>
      <c r="D395">
        <v>326.45001200000002</v>
      </c>
      <c r="E395">
        <v>345.75</v>
      </c>
      <c r="F395">
        <v>343.61535600000002</v>
      </c>
      <c r="G395">
        <v>127708761</v>
      </c>
    </row>
    <row r="396" spans="1:7" x14ac:dyDescent="0.3">
      <c r="A396" s="1">
        <v>44258</v>
      </c>
      <c r="B396">
        <v>348.64999399999999</v>
      </c>
      <c r="C396">
        <v>357</v>
      </c>
      <c r="D396">
        <v>346.5</v>
      </c>
      <c r="E396">
        <v>348.5</v>
      </c>
      <c r="F396">
        <v>346.348389</v>
      </c>
      <c r="G396">
        <v>92006451</v>
      </c>
    </row>
    <row r="397" spans="1:7" x14ac:dyDescent="0.3">
      <c r="A397" s="1">
        <v>44259</v>
      </c>
      <c r="B397">
        <v>339</v>
      </c>
      <c r="C397">
        <v>345.39999399999999</v>
      </c>
      <c r="D397">
        <v>337.29998799999998</v>
      </c>
      <c r="E397">
        <v>339.20001200000002</v>
      </c>
      <c r="F397">
        <v>337.10583500000001</v>
      </c>
      <c r="G397">
        <v>59863169</v>
      </c>
    </row>
    <row r="398" spans="1:7" x14ac:dyDescent="0.3">
      <c r="A398" s="1">
        <v>44260</v>
      </c>
      <c r="B398">
        <v>333</v>
      </c>
      <c r="C398">
        <v>337.85000600000001</v>
      </c>
      <c r="D398">
        <v>319.70001200000002</v>
      </c>
      <c r="E398">
        <v>325.14999399999999</v>
      </c>
      <c r="F398">
        <v>323.14254799999998</v>
      </c>
      <c r="G398">
        <v>86738909</v>
      </c>
    </row>
    <row r="399" spans="1:7" x14ac:dyDescent="0.3">
      <c r="A399" s="1">
        <v>44263</v>
      </c>
      <c r="B399">
        <v>331.75</v>
      </c>
      <c r="C399">
        <v>331.75</v>
      </c>
      <c r="D399">
        <v>318.79998799999998</v>
      </c>
      <c r="E399">
        <v>321.25</v>
      </c>
      <c r="F399">
        <v>319.26663200000002</v>
      </c>
      <c r="G399">
        <v>81925952</v>
      </c>
    </row>
    <row r="400" spans="1:7" x14ac:dyDescent="0.3">
      <c r="A400" s="1">
        <v>44264</v>
      </c>
      <c r="B400">
        <v>325</v>
      </c>
      <c r="C400">
        <v>328.35000600000001</v>
      </c>
      <c r="D400">
        <v>309.60000600000001</v>
      </c>
      <c r="E400">
        <v>315.20001200000002</v>
      </c>
      <c r="F400">
        <v>313.25399800000002</v>
      </c>
      <c r="G400">
        <v>74702208</v>
      </c>
    </row>
    <row r="401" spans="1:7" x14ac:dyDescent="0.3">
      <c r="A401" s="1">
        <v>44265</v>
      </c>
      <c r="B401">
        <v>319.5</v>
      </c>
      <c r="C401">
        <v>324.45001200000002</v>
      </c>
      <c r="D401">
        <v>316.70001200000002</v>
      </c>
      <c r="E401">
        <v>321.45001200000002</v>
      </c>
      <c r="F401">
        <v>319.46542399999998</v>
      </c>
      <c r="G401">
        <v>58643853</v>
      </c>
    </row>
    <row r="402" spans="1:7" x14ac:dyDescent="0.3">
      <c r="A402" s="1">
        <v>44267</v>
      </c>
      <c r="B402">
        <v>325.04998799999998</v>
      </c>
      <c r="C402">
        <v>326.5</v>
      </c>
      <c r="D402">
        <v>314.14999399999999</v>
      </c>
      <c r="E402">
        <v>317.54998799999998</v>
      </c>
      <c r="F402">
        <v>315.58947799999999</v>
      </c>
      <c r="G402">
        <v>48360842</v>
      </c>
    </row>
    <row r="403" spans="1:7" x14ac:dyDescent="0.3">
      <c r="A403" s="1">
        <v>44270</v>
      </c>
      <c r="B403">
        <v>320</v>
      </c>
      <c r="C403">
        <v>320.39999399999999</v>
      </c>
      <c r="D403">
        <v>310.04998799999998</v>
      </c>
      <c r="E403">
        <v>318.54998799999998</v>
      </c>
      <c r="F403">
        <v>316.583282</v>
      </c>
      <c r="G403">
        <v>45081385</v>
      </c>
    </row>
    <row r="404" spans="1:7" x14ac:dyDescent="0.3">
      <c r="A404" s="1">
        <v>44271</v>
      </c>
      <c r="B404">
        <v>321</v>
      </c>
      <c r="C404">
        <v>321.89999399999999</v>
      </c>
      <c r="D404">
        <v>315.10000600000001</v>
      </c>
      <c r="E404">
        <v>319.95001200000002</v>
      </c>
      <c r="F404">
        <v>317.97467</v>
      </c>
      <c r="G404">
        <v>39267404</v>
      </c>
    </row>
    <row r="405" spans="1:7" x14ac:dyDescent="0.3">
      <c r="A405" s="1">
        <v>44272</v>
      </c>
      <c r="B405">
        <v>318.60000600000001</v>
      </c>
      <c r="C405">
        <v>320</v>
      </c>
      <c r="D405">
        <v>304</v>
      </c>
      <c r="E405">
        <v>305.79998799999998</v>
      </c>
      <c r="F405">
        <v>303.91201799999999</v>
      </c>
      <c r="G405">
        <v>47262481</v>
      </c>
    </row>
    <row r="406" spans="1:7" x14ac:dyDescent="0.3">
      <c r="A406" s="1">
        <v>44273</v>
      </c>
      <c r="B406">
        <v>311</v>
      </c>
      <c r="C406">
        <v>316.60000600000001</v>
      </c>
      <c r="D406">
        <v>299.75</v>
      </c>
      <c r="E406">
        <v>307</v>
      </c>
      <c r="F406">
        <v>305.10461400000003</v>
      </c>
      <c r="G406">
        <v>73731921</v>
      </c>
    </row>
    <row r="407" spans="1:7" x14ac:dyDescent="0.3">
      <c r="A407" s="1">
        <v>44274</v>
      </c>
      <c r="B407">
        <v>303.5</v>
      </c>
      <c r="C407">
        <v>311</v>
      </c>
      <c r="D407">
        <v>290.20001200000002</v>
      </c>
      <c r="E407">
        <v>308.95001200000002</v>
      </c>
      <c r="F407">
        <v>307.04257200000001</v>
      </c>
      <c r="G407">
        <v>109932681</v>
      </c>
    </row>
    <row r="408" spans="1:7" x14ac:dyDescent="0.3">
      <c r="A408" s="1">
        <v>44277</v>
      </c>
      <c r="B408">
        <v>306.45001200000002</v>
      </c>
      <c r="C408">
        <v>307.5</v>
      </c>
      <c r="D408">
        <v>300.10000600000001</v>
      </c>
      <c r="E408">
        <v>303.04998799999998</v>
      </c>
      <c r="F408">
        <v>301.17898600000001</v>
      </c>
      <c r="G408">
        <v>56385019</v>
      </c>
    </row>
    <row r="409" spans="1:7" x14ac:dyDescent="0.3">
      <c r="A409" s="1">
        <v>44278</v>
      </c>
      <c r="B409">
        <v>305</v>
      </c>
      <c r="C409">
        <v>312.25</v>
      </c>
      <c r="D409">
        <v>304</v>
      </c>
      <c r="E409">
        <v>307.39999399999999</v>
      </c>
      <c r="F409">
        <v>305.50213600000001</v>
      </c>
      <c r="G409">
        <v>60240483</v>
      </c>
    </row>
    <row r="410" spans="1:7" x14ac:dyDescent="0.3">
      <c r="A410" s="1">
        <v>44279</v>
      </c>
      <c r="B410">
        <v>303.54998799999998</v>
      </c>
      <c r="C410">
        <v>305</v>
      </c>
      <c r="D410">
        <v>293.20001200000002</v>
      </c>
      <c r="E410">
        <v>294.45001200000002</v>
      </c>
      <c r="F410">
        <v>292.63211100000001</v>
      </c>
      <c r="G410">
        <v>61523819</v>
      </c>
    </row>
    <row r="411" spans="1:7" x14ac:dyDescent="0.3">
      <c r="A411" s="1">
        <v>44280</v>
      </c>
      <c r="B411">
        <v>294</v>
      </c>
      <c r="C411">
        <v>294</v>
      </c>
      <c r="D411">
        <v>282.25</v>
      </c>
      <c r="E411">
        <v>285.54998799999998</v>
      </c>
      <c r="F411">
        <v>283.78701799999999</v>
      </c>
      <c r="G411">
        <v>84528317</v>
      </c>
    </row>
    <row r="412" spans="1:7" x14ac:dyDescent="0.3">
      <c r="A412" s="1">
        <v>44281</v>
      </c>
      <c r="B412">
        <v>290.5</v>
      </c>
      <c r="C412">
        <v>301.39999399999999</v>
      </c>
      <c r="D412">
        <v>290.5</v>
      </c>
      <c r="E412">
        <v>296.39999399999999</v>
      </c>
      <c r="F412">
        <v>294.57003800000001</v>
      </c>
      <c r="G412">
        <v>80924011</v>
      </c>
    </row>
    <row r="413" spans="1:7" x14ac:dyDescent="0.3">
      <c r="A413" s="1">
        <v>44285</v>
      </c>
      <c r="B413">
        <v>300.5</v>
      </c>
      <c r="C413">
        <v>301.29998799999998</v>
      </c>
      <c r="D413">
        <v>292.70001200000002</v>
      </c>
      <c r="E413">
        <v>297.04998799999998</v>
      </c>
      <c r="F413">
        <v>295.21603399999998</v>
      </c>
      <c r="G413">
        <v>45257233</v>
      </c>
    </row>
    <row r="414" spans="1:7" x14ac:dyDescent="0.3">
      <c r="A414" s="1">
        <v>44286</v>
      </c>
      <c r="B414">
        <v>299</v>
      </c>
      <c r="C414">
        <v>307.5</v>
      </c>
      <c r="D414">
        <v>297.5</v>
      </c>
      <c r="E414">
        <v>301.79998799999998</v>
      </c>
      <c r="F414">
        <v>299.93670700000001</v>
      </c>
      <c r="G414">
        <v>58569012</v>
      </c>
    </row>
    <row r="415" spans="1:7" x14ac:dyDescent="0.3">
      <c r="A415" s="1">
        <v>44287</v>
      </c>
      <c r="B415">
        <v>306.75</v>
      </c>
      <c r="C415">
        <v>309.85000600000001</v>
      </c>
      <c r="D415">
        <v>303.04998799999998</v>
      </c>
      <c r="E415">
        <v>307.75</v>
      </c>
      <c r="F415">
        <v>305.84997600000003</v>
      </c>
      <c r="G415">
        <v>44088352</v>
      </c>
    </row>
    <row r="416" spans="1:7" x14ac:dyDescent="0.3">
      <c r="A416" s="1">
        <v>44291</v>
      </c>
      <c r="B416">
        <v>306.79998799999998</v>
      </c>
      <c r="C416">
        <v>311.70001200000002</v>
      </c>
      <c r="D416">
        <v>297.20001200000002</v>
      </c>
      <c r="E416">
        <v>305.04998799999998</v>
      </c>
      <c r="F416">
        <v>303.16662600000001</v>
      </c>
      <c r="G416">
        <v>66178755</v>
      </c>
    </row>
    <row r="417" spans="1:7" x14ac:dyDescent="0.3">
      <c r="A417" s="1">
        <v>44292</v>
      </c>
      <c r="B417">
        <v>306.14999399999999</v>
      </c>
      <c r="C417">
        <v>313.79998799999998</v>
      </c>
      <c r="D417">
        <v>304.79998799999998</v>
      </c>
      <c r="E417">
        <v>307.75</v>
      </c>
      <c r="F417">
        <v>305.84997600000003</v>
      </c>
      <c r="G417">
        <v>63031783</v>
      </c>
    </row>
    <row r="418" spans="1:7" x14ac:dyDescent="0.3">
      <c r="A418" s="1">
        <v>44293</v>
      </c>
      <c r="B418">
        <v>306.75</v>
      </c>
      <c r="C418">
        <v>310.64999399999999</v>
      </c>
      <c r="D418">
        <v>305.10000600000001</v>
      </c>
      <c r="E418">
        <v>307.79998799999998</v>
      </c>
      <c r="F418">
        <v>305.89965799999999</v>
      </c>
      <c r="G418">
        <v>39073986</v>
      </c>
    </row>
    <row r="419" spans="1:7" x14ac:dyDescent="0.3">
      <c r="A419" s="1">
        <v>44294</v>
      </c>
      <c r="B419">
        <v>307.89999399999999</v>
      </c>
      <c r="C419">
        <v>319.79998799999998</v>
      </c>
      <c r="D419">
        <v>307.5</v>
      </c>
      <c r="E419">
        <v>313.95001200000002</v>
      </c>
      <c r="F419">
        <v>312.01171900000003</v>
      </c>
      <c r="G419">
        <v>62459774</v>
      </c>
    </row>
    <row r="420" spans="1:7" x14ac:dyDescent="0.3">
      <c r="A420" s="1">
        <v>44295</v>
      </c>
      <c r="B420">
        <v>313.20001200000002</v>
      </c>
      <c r="C420">
        <v>325</v>
      </c>
      <c r="D420">
        <v>312.5</v>
      </c>
      <c r="E420">
        <v>318.20001200000002</v>
      </c>
      <c r="F420">
        <v>316.23550399999999</v>
      </c>
      <c r="G420">
        <v>75462572</v>
      </c>
    </row>
    <row r="421" spans="1:7" x14ac:dyDescent="0.3">
      <c r="A421" s="1">
        <v>44298</v>
      </c>
      <c r="B421">
        <v>307.85000600000001</v>
      </c>
      <c r="C421">
        <v>307.85000600000001</v>
      </c>
      <c r="D421">
        <v>282.89999399999999</v>
      </c>
      <c r="E421">
        <v>286.54998799999998</v>
      </c>
      <c r="F421">
        <v>284.78085299999998</v>
      </c>
      <c r="G421">
        <v>105342538</v>
      </c>
    </row>
    <row r="422" spans="1:7" x14ac:dyDescent="0.3">
      <c r="A422" s="1">
        <v>44299</v>
      </c>
      <c r="B422">
        <v>287.25</v>
      </c>
      <c r="C422">
        <v>304.54998799999998</v>
      </c>
      <c r="D422">
        <v>280.54998799999998</v>
      </c>
      <c r="E422">
        <v>302.85000600000001</v>
      </c>
      <c r="F422">
        <v>300.980255</v>
      </c>
      <c r="G422">
        <v>116874853</v>
      </c>
    </row>
    <row r="423" spans="1:7" x14ac:dyDescent="0.3">
      <c r="A423" s="1">
        <v>44301</v>
      </c>
      <c r="B423">
        <v>303</v>
      </c>
      <c r="C423">
        <v>307.54998799999998</v>
      </c>
      <c r="D423">
        <v>296.5</v>
      </c>
      <c r="E423">
        <v>303.5</v>
      </c>
      <c r="F423">
        <v>301.62625100000002</v>
      </c>
      <c r="G423">
        <v>75262749</v>
      </c>
    </row>
    <row r="424" spans="1:7" x14ac:dyDescent="0.3">
      <c r="A424" s="1">
        <v>44302</v>
      </c>
      <c r="B424">
        <v>302</v>
      </c>
      <c r="C424">
        <v>315</v>
      </c>
      <c r="D424">
        <v>300.14999399999999</v>
      </c>
      <c r="E424">
        <v>310</v>
      </c>
      <c r="F424">
        <v>308.08609000000001</v>
      </c>
      <c r="G424">
        <v>75330709</v>
      </c>
    </row>
    <row r="425" spans="1:7" x14ac:dyDescent="0.3">
      <c r="A425" s="1">
        <v>44305</v>
      </c>
      <c r="B425">
        <v>295</v>
      </c>
      <c r="C425">
        <v>304.5</v>
      </c>
      <c r="D425">
        <v>292.79998799999998</v>
      </c>
      <c r="E425">
        <v>301.39999399999999</v>
      </c>
      <c r="F425">
        <v>299.53918499999997</v>
      </c>
      <c r="G425">
        <v>65791784</v>
      </c>
    </row>
    <row r="426" spans="1:7" x14ac:dyDescent="0.3">
      <c r="A426" s="1">
        <v>44306</v>
      </c>
      <c r="B426">
        <v>307.70001200000002</v>
      </c>
      <c r="C426">
        <v>308.14999399999999</v>
      </c>
      <c r="D426">
        <v>294.20001200000002</v>
      </c>
      <c r="E426">
        <v>298.04998799999998</v>
      </c>
      <c r="F426">
        <v>296.20986900000003</v>
      </c>
      <c r="G426">
        <v>56740291</v>
      </c>
    </row>
    <row r="427" spans="1:7" x14ac:dyDescent="0.3">
      <c r="A427" s="1">
        <v>44308</v>
      </c>
      <c r="B427">
        <v>294</v>
      </c>
      <c r="C427">
        <v>302.5</v>
      </c>
      <c r="D427">
        <v>292.20001200000002</v>
      </c>
      <c r="E427">
        <v>294.54998799999998</v>
      </c>
      <c r="F427">
        <v>292.73147599999999</v>
      </c>
      <c r="G427">
        <v>61022978</v>
      </c>
    </row>
    <row r="428" spans="1:7" x14ac:dyDescent="0.3">
      <c r="A428" s="1">
        <v>44309</v>
      </c>
      <c r="B428">
        <v>291</v>
      </c>
      <c r="C428">
        <v>300</v>
      </c>
      <c r="D428">
        <v>290.5</v>
      </c>
      <c r="E428">
        <v>294</v>
      </c>
      <c r="F428">
        <v>292.18487499999998</v>
      </c>
      <c r="G428">
        <v>58158986</v>
      </c>
    </row>
    <row r="429" spans="1:7" x14ac:dyDescent="0.3">
      <c r="A429" s="1">
        <v>44312</v>
      </c>
      <c r="B429">
        <v>297</v>
      </c>
      <c r="C429">
        <v>299</v>
      </c>
      <c r="D429">
        <v>294.60000600000001</v>
      </c>
      <c r="E429">
        <v>295.39999399999999</v>
      </c>
      <c r="F429">
        <v>293.576233</v>
      </c>
      <c r="G429">
        <v>30583139</v>
      </c>
    </row>
    <row r="430" spans="1:7" x14ac:dyDescent="0.3">
      <c r="A430" s="1">
        <v>44313</v>
      </c>
      <c r="B430">
        <v>295.70001200000002</v>
      </c>
      <c r="C430">
        <v>302.5</v>
      </c>
      <c r="D430">
        <v>295.10000600000001</v>
      </c>
      <c r="E430">
        <v>301.5</v>
      </c>
      <c r="F430">
        <v>299.63857999999999</v>
      </c>
      <c r="G430">
        <v>35040532</v>
      </c>
    </row>
    <row r="431" spans="1:7" x14ac:dyDescent="0.3">
      <c r="A431" s="1">
        <v>44314</v>
      </c>
      <c r="B431">
        <v>303.5</v>
      </c>
      <c r="C431">
        <v>309.5</v>
      </c>
      <c r="D431">
        <v>303</v>
      </c>
      <c r="E431">
        <v>305.89999399999999</v>
      </c>
      <c r="F431">
        <v>304.011414</v>
      </c>
      <c r="G431">
        <v>44668126</v>
      </c>
    </row>
    <row r="432" spans="1:7" x14ac:dyDescent="0.3">
      <c r="A432" s="1">
        <v>44315</v>
      </c>
      <c r="B432">
        <v>308.89999399999999</v>
      </c>
      <c r="C432">
        <v>310</v>
      </c>
      <c r="D432">
        <v>301.25</v>
      </c>
      <c r="E432">
        <v>301.89999399999999</v>
      </c>
      <c r="F432">
        <v>300.03610200000003</v>
      </c>
      <c r="G432">
        <v>36647292</v>
      </c>
    </row>
    <row r="433" spans="1:7" x14ac:dyDescent="0.3">
      <c r="A433" s="1">
        <v>44316</v>
      </c>
      <c r="B433">
        <v>298.20001200000002</v>
      </c>
      <c r="C433">
        <v>301.29998799999998</v>
      </c>
      <c r="D433">
        <v>292.54998799999998</v>
      </c>
      <c r="E433">
        <v>293.85000600000001</v>
      </c>
      <c r="F433">
        <v>292.035797</v>
      </c>
      <c r="G433">
        <v>36121668</v>
      </c>
    </row>
    <row r="434" spans="1:7" x14ac:dyDescent="0.3">
      <c r="A434" s="1">
        <v>44319</v>
      </c>
      <c r="B434">
        <v>289.29998799999998</v>
      </c>
      <c r="C434">
        <v>294.75</v>
      </c>
      <c r="D434">
        <v>285</v>
      </c>
      <c r="E434">
        <v>293</v>
      </c>
      <c r="F434">
        <v>291.19103999999999</v>
      </c>
      <c r="G434">
        <v>35376618</v>
      </c>
    </row>
    <row r="435" spans="1:7" x14ac:dyDescent="0.3">
      <c r="A435" s="1">
        <v>44320</v>
      </c>
      <c r="B435">
        <v>296.35000600000001</v>
      </c>
      <c r="C435">
        <v>299.75</v>
      </c>
      <c r="D435">
        <v>288.04998799999998</v>
      </c>
      <c r="E435">
        <v>289.45001200000002</v>
      </c>
      <c r="F435">
        <v>287.66299400000003</v>
      </c>
      <c r="G435">
        <v>38640006</v>
      </c>
    </row>
    <row r="436" spans="1:7" x14ac:dyDescent="0.3">
      <c r="A436" s="1">
        <v>44321</v>
      </c>
      <c r="B436">
        <v>293.5</v>
      </c>
      <c r="C436">
        <v>293.89999399999999</v>
      </c>
      <c r="D436">
        <v>288.5</v>
      </c>
      <c r="E436">
        <v>291.5</v>
      </c>
      <c r="F436">
        <v>289.70031699999998</v>
      </c>
      <c r="G436">
        <v>29350536</v>
      </c>
    </row>
    <row r="437" spans="1:7" x14ac:dyDescent="0.3">
      <c r="A437" s="1">
        <v>44322</v>
      </c>
      <c r="B437">
        <v>291.5</v>
      </c>
      <c r="C437">
        <v>302</v>
      </c>
      <c r="D437">
        <v>290.29998799999998</v>
      </c>
      <c r="E437">
        <v>301.25</v>
      </c>
      <c r="F437">
        <v>299.390106</v>
      </c>
      <c r="G437">
        <v>45032502</v>
      </c>
    </row>
    <row r="438" spans="1:7" x14ac:dyDescent="0.3">
      <c r="A438" s="1">
        <v>44323</v>
      </c>
      <c r="B438">
        <v>303</v>
      </c>
      <c r="C438">
        <v>305.95001200000002</v>
      </c>
      <c r="D438">
        <v>300.5</v>
      </c>
      <c r="E438">
        <v>302.75</v>
      </c>
      <c r="F438">
        <v>300.88085899999999</v>
      </c>
      <c r="G438">
        <v>41591323</v>
      </c>
    </row>
    <row r="439" spans="1:7" x14ac:dyDescent="0.3">
      <c r="A439" s="1">
        <v>44326</v>
      </c>
      <c r="B439">
        <v>304.5</v>
      </c>
      <c r="C439">
        <v>315.70001200000002</v>
      </c>
      <c r="D439">
        <v>304</v>
      </c>
      <c r="E439">
        <v>314.85000600000001</v>
      </c>
      <c r="F439">
        <v>312.906158</v>
      </c>
      <c r="G439">
        <v>53260388</v>
      </c>
    </row>
    <row r="440" spans="1:7" x14ac:dyDescent="0.3">
      <c r="A440" s="1">
        <v>44327</v>
      </c>
      <c r="B440">
        <v>309.54998799999998</v>
      </c>
      <c r="C440">
        <v>320.75</v>
      </c>
      <c r="D440">
        <v>308.10000600000001</v>
      </c>
      <c r="E440">
        <v>315.54998799999998</v>
      </c>
      <c r="F440">
        <v>313.60183699999999</v>
      </c>
      <c r="G440">
        <v>58472304</v>
      </c>
    </row>
    <row r="441" spans="1:7" x14ac:dyDescent="0.3">
      <c r="A441" s="1">
        <v>44328</v>
      </c>
      <c r="B441">
        <v>318.25</v>
      </c>
      <c r="C441">
        <v>334.75</v>
      </c>
      <c r="D441">
        <v>316.25</v>
      </c>
      <c r="E441">
        <v>326</v>
      </c>
      <c r="F441">
        <v>323.98730499999999</v>
      </c>
      <c r="G441">
        <v>111584920</v>
      </c>
    </row>
    <row r="442" spans="1:7" x14ac:dyDescent="0.3">
      <c r="A442" s="1">
        <v>44330</v>
      </c>
      <c r="B442">
        <v>329.35000600000001</v>
      </c>
      <c r="C442">
        <v>329.5</v>
      </c>
      <c r="D442">
        <v>310</v>
      </c>
      <c r="E442">
        <v>312.25</v>
      </c>
      <c r="F442">
        <v>310.322205</v>
      </c>
      <c r="G442">
        <v>81305325</v>
      </c>
    </row>
    <row r="443" spans="1:7" x14ac:dyDescent="0.3">
      <c r="A443" s="1">
        <v>44333</v>
      </c>
      <c r="B443">
        <v>315.39999399999999</v>
      </c>
      <c r="C443">
        <v>323.85000600000001</v>
      </c>
      <c r="D443">
        <v>311.39999399999999</v>
      </c>
      <c r="E443">
        <v>321.10000600000001</v>
      </c>
      <c r="F443">
        <v>319.11755399999998</v>
      </c>
      <c r="G443">
        <v>51162423</v>
      </c>
    </row>
    <row r="444" spans="1:7" x14ac:dyDescent="0.3">
      <c r="A444" s="1">
        <v>44334</v>
      </c>
      <c r="B444">
        <v>325.95001200000002</v>
      </c>
      <c r="C444">
        <v>336.64999399999999</v>
      </c>
      <c r="D444">
        <v>324</v>
      </c>
      <c r="E444">
        <v>332.45001200000002</v>
      </c>
      <c r="F444">
        <v>330.397491</v>
      </c>
      <c r="G444">
        <v>86153088</v>
      </c>
    </row>
    <row r="445" spans="1:7" x14ac:dyDescent="0.3">
      <c r="A445" s="1">
        <v>44335</v>
      </c>
      <c r="B445">
        <v>313</v>
      </c>
      <c r="C445">
        <v>322.95001200000002</v>
      </c>
      <c r="D445">
        <v>312.10000600000001</v>
      </c>
      <c r="E445">
        <v>314.45001200000002</v>
      </c>
      <c r="F445">
        <v>312.50863600000002</v>
      </c>
      <c r="G445">
        <v>119407026</v>
      </c>
    </row>
    <row r="446" spans="1:7" x14ac:dyDescent="0.3">
      <c r="A446" s="1">
        <v>44336</v>
      </c>
      <c r="B446">
        <v>316</v>
      </c>
      <c r="C446">
        <v>316.60000600000001</v>
      </c>
      <c r="D446">
        <v>306.10000600000001</v>
      </c>
      <c r="E446">
        <v>307.70001200000002</v>
      </c>
      <c r="F446">
        <v>305.80029300000001</v>
      </c>
      <c r="G446">
        <v>54043899</v>
      </c>
    </row>
    <row r="447" spans="1:7" x14ac:dyDescent="0.3">
      <c r="A447" s="1">
        <v>44337</v>
      </c>
      <c r="B447">
        <v>312</v>
      </c>
      <c r="C447">
        <v>315.70001200000002</v>
      </c>
      <c r="D447">
        <v>309.5</v>
      </c>
      <c r="E447">
        <v>313.10000600000001</v>
      </c>
      <c r="F447">
        <v>311.16696200000001</v>
      </c>
      <c r="G447">
        <v>40358753</v>
      </c>
    </row>
    <row r="448" spans="1:7" x14ac:dyDescent="0.3">
      <c r="A448" s="1">
        <v>44340</v>
      </c>
      <c r="B448">
        <v>314.75</v>
      </c>
      <c r="C448">
        <v>315.79998799999998</v>
      </c>
      <c r="D448">
        <v>310.20001200000002</v>
      </c>
      <c r="E448">
        <v>311.85000600000001</v>
      </c>
      <c r="F448">
        <v>309.92468300000002</v>
      </c>
      <c r="G448">
        <v>31963997</v>
      </c>
    </row>
    <row r="449" spans="1:7" x14ac:dyDescent="0.3">
      <c r="A449" s="1">
        <v>44341</v>
      </c>
      <c r="B449">
        <v>315.54998799999998</v>
      </c>
      <c r="C449">
        <v>319</v>
      </c>
      <c r="D449">
        <v>313.85000600000001</v>
      </c>
      <c r="E449">
        <v>315.25</v>
      </c>
      <c r="F449">
        <v>313.30367999999999</v>
      </c>
      <c r="G449">
        <v>37382263</v>
      </c>
    </row>
    <row r="450" spans="1:7" x14ac:dyDescent="0.3">
      <c r="A450" s="1">
        <v>44342</v>
      </c>
      <c r="B450">
        <v>316.10000600000001</v>
      </c>
      <c r="C450">
        <v>320</v>
      </c>
      <c r="D450">
        <v>314.79998799999998</v>
      </c>
      <c r="E450">
        <v>315.5</v>
      </c>
      <c r="F450">
        <v>313.55215500000003</v>
      </c>
      <c r="G450">
        <v>28639717</v>
      </c>
    </row>
    <row r="451" spans="1:7" x14ac:dyDescent="0.3">
      <c r="A451" s="1">
        <v>44343</v>
      </c>
      <c r="B451">
        <v>317.04998799999998</v>
      </c>
      <c r="C451">
        <v>323.45001200000002</v>
      </c>
      <c r="D451">
        <v>316.54998799999998</v>
      </c>
      <c r="E451">
        <v>318.60000600000001</v>
      </c>
      <c r="F451">
        <v>316.63299599999999</v>
      </c>
      <c r="G451">
        <v>49484106</v>
      </c>
    </row>
    <row r="452" spans="1:7" x14ac:dyDescent="0.3">
      <c r="A452" s="1">
        <v>44344</v>
      </c>
      <c r="B452">
        <v>322.64999399999999</v>
      </c>
      <c r="C452">
        <v>324.5</v>
      </c>
      <c r="D452">
        <v>316.5</v>
      </c>
      <c r="E452">
        <v>318.75</v>
      </c>
      <c r="F452">
        <v>316.78207400000002</v>
      </c>
      <c r="G452">
        <v>26618815</v>
      </c>
    </row>
    <row r="453" spans="1:7" x14ac:dyDescent="0.3">
      <c r="A453" s="1">
        <v>44347</v>
      </c>
      <c r="B453">
        <v>318.70001200000002</v>
      </c>
      <c r="C453">
        <v>319.75</v>
      </c>
      <c r="D453">
        <v>312.10000600000001</v>
      </c>
      <c r="E453">
        <v>318.75</v>
      </c>
      <c r="F453">
        <v>316.78207400000002</v>
      </c>
      <c r="G453">
        <v>30917309</v>
      </c>
    </row>
    <row r="454" spans="1:7" x14ac:dyDescent="0.3">
      <c r="A454" s="1">
        <v>44348</v>
      </c>
      <c r="B454">
        <v>319.20001200000002</v>
      </c>
      <c r="C454">
        <v>325.70001200000002</v>
      </c>
      <c r="D454">
        <v>317.29998799999998</v>
      </c>
      <c r="E454">
        <v>318.10000600000001</v>
      </c>
      <c r="F454">
        <v>316.13610799999998</v>
      </c>
      <c r="G454">
        <v>32595728</v>
      </c>
    </row>
    <row r="455" spans="1:7" x14ac:dyDescent="0.3">
      <c r="A455" s="1">
        <v>44349</v>
      </c>
      <c r="B455">
        <v>315.95001200000002</v>
      </c>
      <c r="C455">
        <v>324.39999399999999</v>
      </c>
      <c r="D455">
        <v>315.60000600000001</v>
      </c>
      <c r="E455">
        <v>323</v>
      </c>
      <c r="F455">
        <v>321.00582900000001</v>
      </c>
      <c r="G455">
        <v>26323777</v>
      </c>
    </row>
    <row r="456" spans="1:7" x14ac:dyDescent="0.3">
      <c r="A456" s="1">
        <v>44350</v>
      </c>
      <c r="B456">
        <v>325.29998799999998</v>
      </c>
      <c r="C456">
        <v>327.70001200000002</v>
      </c>
      <c r="D456">
        <v>323.64999399999999</v>
      </c>
      <c r="E456">
        <v>325.64999399999999</v>
      </c>
      <c r="F456">
        <v>323.63946499999997</v>
      </c>
      <c r="G456">
        <v>21408371</v>
      </c>
    </row>
    <row r="457" spans="1:7" x14ac:dyDescent="0.3">
      <c r="A457" s="1">
        <v>44351</v>
      </c>
      <c r="B457">
        <v>325.14999399999999</v>
      </c>
      <c r="C457">
        <v>336.89999399999999</v>
      </c>
      <c r="D457">
        <v>324.25</v>
      </c>
      <c r="E457">
        <v>334.95001200000002</v>
      </c>
      <c r="F457">
        <v>332.88204999999999</v>
      </c>
      <c r="G457">
        <v>41278749</v>
      </c>
    </row>
    <row r="458" spans="1:7" x14ac:dyDescent="0.3">
      <c r="A458" s="1">
        <v>44354</v>
      </c>
      <c r="B458">
        <v>339.75</v>
      </c>
      <c r="C458">
        <v>351</v>
      </c>
      <c r="D458">
        <v>339.75</v>
      </c>
      <c r="E458">
        <v>345.5</v>
      </c>
      <c r="F458">
        <v>343.36694299999999</v>
      </c>
      <c r="G458">
        <v>64986814</v>
      </c>
    </row>
    <row r="459" spans="1:7" x14ac:dyDescent="0.3">
      <c r="A459" s="1">
        <v>44355</v>
      </c>
      <c r="B459">
        <v>346.25</v>
      </c>
      <c r="C459">
        <v>356.64999399999999</v>
      </c>
      <c r="D459">
        <v>337.5</v>
      </c>
      <c r="E459">
        <v>352.75</v>
      </c>
      <c r="F459">
        <v>350.57217400000002</v>
      </c>
      <c r="G459">
        <v>44104954</v>
      </c>
    </row>
    <row r="460" spans="1:7" x14ac:dyDescent="0.3">
      <c r="A460" s="1">
        <v>44356</v>
      </c>
      <c r="B460">
        <v>356.20001200000002</v>
      </c>
      <c r="C460">
        <v>358.89999399999999</v>
      </c>
      <c r="D460">
        <v>339.75</v>
      </c>
      <c r="E460">
        <v>343.35000600000001</v>
      </c>
      <c r="F460">
        <v>341.23019399999998</v>
      </c>
      <c r="G460">
        <v>59334814</v>
      </c>
    </row>
    <row r="461" spans="1:7" x14ac:dyDescent="0.3">
      <c r="A461" s="1">
        <v>44357</v>
      </c>
      <c r="B461">
        <v>345.20001200000002</v>
      </c>
      <c r="C461">
        <v>347.85000600000001</v>
      </c>
      <c r="D461">
        <v>342.39999399999999</v>
      </c>
      <c r="E461">
        <v>344.75</v>
      </c>
      <c r="F461">
        <v>342.62155200000001</v>
      </c>
      <c r="G461">
        <v>24351860</v>
      </c>
    </row>
    <row r="462" spans="1:7" x14ac:dyDescent="0.3">
      <c r="A462" s="1">
        <v>44358</v>
      </c>
      <c r="B462">
        <v>346</v>
      </c>
      <c r="C462">
        <v>352.89999399999999</v>
      </c>
      <c r="D462">
        <v>344.35000600000001</v>
      </c>
      <c r="E462">
        <v>350.75</v>
      </c>
      <c r="F462">
        <v>348.58450299999998</v>
      </c>
      <c r="G462">
        <v>36441967</v>
      </c>
    </row>
    <row r="463" spans="1:7" x14ac:dyDescent="0.3">
      <c r="A463" s="1">
        <v>44361</v>
      </c>
      <c r="B463">
        <v>350.04998799999998</v>
      </c>
      <c r="C463">
        <v>357.89999399999999</v>
      </c>
      <c r="D463">
        <v>341.10000600000001</v>
      </c>
      <c r="E463">
        <v>355.95001200000002</v>
      </c>
      <c r="F463">
        <v>353.752411</v>
      </c>
      <c r="G463">
        <v>38482142</v>
      </c>
    </row>
    <row r="464" spans="1:7" x14ac:dyDescent="0.3">
      <c r="A464" s="1">
        <v>44362</v>
      </c>
      <c r="B464">
        <v>355.75</v>
      </c>
      <c r="C464">
        <v>360.75</v>
      </c>
      <c r="D464">
        <v>351.5</v>
      </c>
      <c r="E464">
        <v>352.70001200000002</v>
      </c>
      <c r="F464">
        <v>350.522491</v>
      </c>
      <c r="G464">
        <v>35526159</v>
      </c>
    </row>
    <row r="465" spans="1:7" x14ac:dyDescent="0.3">
      <c r="A465" s="1">
        <v>44363</v>
      </c>
      <c r="B465">
        <v>350.10000600000001</v>
      </c>
      <c r="C465">
        <v>356</v>
      </c>
      <c r="D465">
        <v>348.10000600000001</v>
      </c>
      <c r="E465">
        <v>349.35000600000001</v>
      </c>
      <c r="F465">
        <v>347.19317599999999</v>
      </c>
      <c r="G465">
        <v>27550588</v>
      </c>
    </row>
    <row r="466" spans="1:7" x14ac:dyDescent="0.3">
      <c r="A466" s="1">
        <v>44364</v>
      </c>
      <c r="B466">
        <v>348.39999399999999</v>
      </c>
      <c r="C466">
        <v>352.89999399999999</v>
      </c>
      <c r="D466">
        <v>342.25</v>
      </c>
      <c r="E466">
        <v>345.64999399999999</v>
      </c>
      <c r="F466">
        <v>343.51599099999999</v>
      </c>
      <c r="G466">
        <v>29236974</v>
      </c>
    </row>
    <row r="467" spans="1:7" x14ac:dyDescent="0.3">
      <c r="A467" s="1">
        <v>44365</v>
      </c>
      <c r="B467">
        <v>345.64999399999999</v>
      </c>
      <c r="C467">
        <v>346.89999399999999</v>
      </c>
      <c r="D467">
        <v>329</v>
      </c>
      <c r="E467">
        <v>337.39999399999999</v>
      </c>
      <c r="F467">
        <v>335.31692500000003</v>
      </c>
      <c r="G467">
        <v>49440514</v>
      </c>
    </row>
    <row r="468" spans="1:7" x14ac:dyDescent="0.3">
      <c r="A468" s="1">
        <v>44368</v>
      </c>
      <c r="B468">
        <v>330.89999399999999</v>
      </c>
      <c r="C468">
        <v>335.79998799999998</v>
      </c>
      <c r="D468">
        <v>326.20001200000002</v>
      </c>
      <c r="E468">
        <v>334.29998799999998</v>
      </c>
      <c r="F468">
        <v>332.23605300000003</v>
      </c>
      <c r="G468">
        <v>29123887</v>
      </c>
    </row>
    <row r="469" spans="1:7" x14ac:dyDescent="0.3">
      <c r="A469" s="1">
        <v>44369</v>
      </c>
      <c r="B469">
        <v>337.10000600000001</v>
      </c>
      <c r="C469">
        <v>344.29998799999998</v>
      </c>
      <c r="D469">
        <v>336.14999399999999</v>
      </c>
      <c r="E469">
        <v>337.89999399999999</v>
      </c>
      <c r="F469">
        <v>335.81384300000002</v>
      </c>
      <c r="G469">
        <v>26708459</v>
      </c>
    </row>
    <row r="470" spans="1:7" x14ac:dyDescent="0.3">
      <c r="A470" s="1">
        <v>44370</v>
      </c>
      <c r="B470">
        <v>341</v>
      </c>
      <c r="C470">
        <v>343.25</v>
      </c>
      <c r="D470">
        <v>334.29998799999998</v>
      </c>
      <c r="E470">
        <v>335.25</v>
      </c>
      <c r="F470">
        <v>333.180206</v>
      </c>
      <c r="G470">
        <v>25741628</v>
      </c>
    </row>
    <row r="471" spans="1:7" x14ac:dyDescent="0.3">
      <c r="A471" s="1">
        <v>44371</v>
      </c>
      <c r="B471">
        <v>335</v>
      </c>
      <c r="C471">
        <v>337.39999399999999</v>
      </c>
      <c r="D471">
        <v>333.35000600000001</v>
      </c>
      <c r="E471">
        <v>334.64999399999999</v>
      </c>
      <c r="F471">
        <v>332.58389299999999</v>
      </c>
      <c r="G471">
        <v>15580223</v>
      </c>
    </row>
    <row r="472" spans="1:7" x14ac:dyDescent="0.3">
      <c r="A472" s="1">
        <v>44372</v>
      </c>
      <c r="B472">
        <v>335.89999399999999</v>
      </c>
      <c r="C472">
        <v>342.79998799999998</v>
      </c>
      <c r="D472">
        <v>335.89999399999999</v>
      </c>
      <c r="E472">
        <v>339.64999399999999</v>
      </c>
      <c r="F472">
        <v>337.55300899999997</v>
      </c>
      <c r="G472">
        <v>22426352</v>
      </c>
    </row>
    <row r="473" spans="1:7" x14ac:dyDescent="0.3">
      <c r="A473" s="1">
        <v>44375</v>
      </c>
      <c r="B473">
        <v>340.79998799999998</v>
      </c>
      <c r="C473">
        <v>345</v>
      </c>
      <c r="D473">
        <v>337.54998799999998</v>
      </c>
      <c r="E473">
        <v>342.79998799999998</v>
      </c>
      <c r="F473">
        <v>340.68359400000003</v>
      </c>
      <c r="G473">
        <v>17843975</v>
      </c>
    </row>
    <row r="474" spans="1:7" x14ac:dyDescent="0.3">
      <c r="A474" s="1">
        <v>44376</v>
      </c>
      <c r="B474">
        <v>342.64999399999999</v>
      </c>
      <c r="C474">
        <v>346.5</v>
      </c>
      <c r="D474">
        <v>339.60000600000001</v>
      </c>
      <c r="E474">
        <v>341.54998799999998</v>
      </c>
      <c r="F474">
        <v>339.44131499999997</v>
      </c>
      <c r="G474">
        <v>22462297</v>
      </c>
    </row>
    <row r="475" spans="1:7" x14ac:dyDescent="0.3">
      <c r="A475" s="1">
        <v>44377</v>
      </c>
      <c r="B475">
        <v>342</v>
      </c>
      <c r="C475">
        <v>345.35000600000001</v>
      </c>
      <c r="D475">
        <v>338.85000600000001</v>
      </c>
      <c r="E475">
        <v>339.60000600000001</v>
      </c>
      <c r="F475">
        <v>337.50335699999999</v>
      </c>
      <c r="G475">
        <v>18277841</v>
      </c>
    </row>
    <row r="476" spans="1:7" x14ac:dyDescent="0.3">
      <c r="A476" s="1">
        <v>44378</v>
      </c>
      <c r="B476">
        <v>341.5</v>
      </c>
      <c r="C476">
        <v>347.39999399999999</v>
      </c>
      <c r="D476">
        <v>341.20001200000002</v>
      </c>
      <c r="E476">
        <v>344.25</v>
      </c>
      <c r="F476">
        <v>342.124664</v>
      </c>
      <c r="G476">
        <v>27944816</v>
      </c>
    </row>
    <row r="477" spans="1:7" x14ac:dyDescent="0.3">
      <c r="A477" s="1">
        <v>44379</v>
      </c>
      <c r="B477">
        <v>345.29998799999998</v>
      </c>
      <c r="C477">
        <v>345.54998799999998</v>
      </c>
      <c r="D477">
        <v>340.5</v>
      </c>
      <c r="E477">
        <v>344.89999399999999</v>
      </c>
      <c r="F477">
        <v>342.77062999999998</v>
      </c>
      <c r="G477">
        <v>18304387</v>
      </c>
    </row>
    <row r="478" spans="1:7" x14ac:dyDescent="0.3">
      <c r="A478" s="1">
        <v>44382</v>
      </c>
      <c r="B478">
        <v>347.04998799999998</v>
      </c>
      <c r="C478">
        <v>350.10000600000001</v>
      </c>
      <c r="D478">
        <v>344</v>
      </c>
      <c r="E478">
        <v>346.10000600000001</v>
      </c>
      <c r="F478">
        <v>343.96322600000002</v>
      </c>
      <c r="G478">
        <v>18399524</v>
      </c>
    </row>
    <row r="479" spans="1:7" x14ac:dyDescent="0.3">
      <c r="A479" s="1">
        <v>44383</v>
      </c>
      <c r="B479">
        <v>348</v>
      </c>
      <c r="C479">
        <v>358.20001200000002</v>
      </c>
      <c r="D479">
        <v>311.5</v>
      </c>
      <c r="E479">
        <v>316.89999399999999</v>
      </c>
      <c r="F479">
        <v>314.94348100000002</v>
      </c>
      <c r="G479">
        <v>164083830</v>
      </c>
    </row>
    <row r="480" spans="1:7" x14ac:dyDescent="0.3">
      <c r="A480" s="1">
        <v>44384</v>
      </c>
      <c r="B480">
        <v>316</v>
      </c>
      <c r="C480">
        <v>319.10000600000001</v>
      </c>
      <c r="D480">
        <v>306.25</v>
      </c>
      <c r="E480">
        <v>317.10000600000001</v>
      </c>
      <c r="F480">
        <v>315.14227299999999</v>
      </c>
      <c r="G480">
        <v>112183313</v>
      </c>
    </row>
    <row r="481" spans="1:7" x14ac:dyDescent="0.3">
      <c r="A481" s="1">
        <v>44385</v>
      </c>
      <c r="B481">
        <v>314.79998799999998</v>
      </c>
      <c r="C481">
        <v>314.79998799999998</v>
      </c>
      <c r="D481">
        <v>305</v>
      </c>
      <c r="E481">
        <v>306.35000600000001</v>
      </c>
      <c r="F481">
        <v>304.458618</v>
      </c>
      <c r="G481">
        <v>87360324</v>
      </c>
    </row>
    <row r="482" spans="1:7" x14ac:dyDescent="0.3">
      <c r="A482" s="1">
        <v>44386</v>
      </c>
      <c r="B482">
        <v>305.79998799999998</v>
      </c>
      <c r="C482">
        <v>308.85000600000001</v>
      </c>
      <c r="D482">
        <v>301.85000600000001</v>
      </c>
      <c r="E482">
        <v>306.29998799999998</v>
      </c>
      <c r="F482">
        <v>304.408905</v>
      </c>
      <c r="G482">
        <v>48807214</v>
      </c>
    </row>
    <row r="483" spans="1:7" x14ac:dyDescent="0.3">
      <c r="A483" s="1">
        <v>44389</v>
      </c>
      <c r="B483">
        <v>310.79998799999998</v>
      </c>
      <c r="C483">
        <v>312</v>
      </c>
      <c r="D483">
        <v>306.10000600000001</v>
      </c>
      <c r="E483">
        <v>307.45001200000002</v>
      </c>
      <c r="F483">
        <v>305.551849</v>
      </c>
      <c r="G483">
        <v>32282319</v>
      </c>
    </row>
    <row r="484" spans="1:7" x14ac:dyDescent="0.3">
      <c r="A484" s="1">
        <v>44390</v>
      </c>
      <c r="B484">
        <v>310</v>
      </c>
      <c r="C484">
        <v>312.25</v>
      </c>
      <c r="D484">
        <v>308.14999399999999</v>
      </c>
      <c r="E484">
        <v>310.95001200000002</v>
      </c>
      <c r="F484">
        <v>309.03024299999998</v>
      </c>
      <c r="G484">
        <v>25736308</v>
      </c>
    </row>
    <row r="485" spans="1:7" x14ac:dyDescent="0.3">
      <c r="A485" s="1">
        <v>44391</v>
      </c>
      <c r="B485">
        <v>310</v>
      </c>
      <c r="C485">
        <v>313.29998799999998</v>
      </c>
      <c r="D485">
        <v>308.64999399999999</v>
      </c>
      <c r="E485">
        <v>309.54998799999998</v>
      </c>
      <c r="F485">
        <v>307.63888500000002</v>
      </c>
      <c r="G485">
        <v>21863250</v>
      </c>
    </row>
    <row r="486" spans="1:7" x14ac:dyDescent="0.3">
      <c r="A486" s="1">
        <v>44392</v>
      </c>
      <c r="B486">
        <v>310.5</v>
      </c>
      <c r="C486">
        <v>312.85000600000001</v>
      </c>
      <c r="D486">
        <v>307.60000600000001</v>
      </c>
      <c r="E486">
        <v>310.25</v>
      </c>
      <c r="F486">
        <v>308.33453400000002</v>
      </c>
      <c r="G486">
        <v>23617599</v>
      </c>
    </row>
    <row r="487" spans="1:7" x14ac:dyDescent="0.3">
      <c r="A487" s="1">
        <v>44393</v>
      </c>
      <c r="B487">
        <v>311.10000600000001</v>
      </c>
      <c r="C487">
        <v>315.45001200000002</v>
      </c>
      <c r="D487">
        <v>310.5</v>
      </c>
      <c r="E487">
        <v>311.25</v>
      </c>
      <c r="F487">
        <v>309.32836900000001</v>
      </c>
      <c r="G487">
        <v>25148606</v>
      </c>
    </row>
    <row r="488" spans="1:7" x14ac:dyDescent="0.3">
      <c r="A488" s="1">
        <v>44396</v>
      </c>
      <c r="B488">
        <v>308.95001200000002</v>
      </c>
      <c r="C488">
        <v>310.29998799999998</v>
      </c>
      <c r="D488">
        <v>306</v>
      </c>
      <c r="E488">
        <v>308.85000600000001</v>
      </c>
      <c r="F488">
        <v>306.94320699999997</v>
      </c>
      <c r="G488">
        <v>21346348</v>
      </c>
    </row>
    <row r="489" spans="1:7" x14ac:dyDescent="0.3">
      <c r="A489" s="1">
        <v>44397</v>
      </c>
      <c r="B489">
        <v>307</v>
      </c>
      <c r="C489">
        <v>308</v>
      </c>
      <c r="D489">
        <v>301.04998799999998</v>
      </c>
      <c r="E489">
        <v>302.14999399999999</v>
      </c>
      <c r="F489">
        <v>300.28457600000002</v>
      </c>
      <c r="G489">
        <v>27672567</v>
      </c>
    </row>
    <row r="490" spans="1:7" x14ac:dyDescent="0.3">
      <c r="A490" s="1">
        <v>44399</v>
      </c>
      <c r="B490">
        <v>305.5</v>
      </c>
      <c r="C490">
        <v>307.45001200000002</v>
      </c>
      <c r="D490">
        <v>301.04998799999998</v>
      </c>
      <c r="E490">
        <v>302.54998799999998</v>
      </c>
      <c r="F490">
        <v>300.68206800000002</v>
      </c>
      <c r="G490">
        <v>21338361</v>
      </c>
    </row>
    <row r="491" spans="1:7" x14ac:dyDescent="0.3">
      <c r="A491" s="1">
        <v>44400</v>
      </c>
      <c r="B491">
        <v>300.5</v>
      </c>
      <c r="C491">
        <v>301.89999399999999</v>
      </c>
      <c r="D491">
        <v>295</v>
      </c>
      <c r="E491">
        <v>295.54998799999998</v>
      </c>
      <c r="F491">
        <v>293.725281</v>
      </c>
      <c r="G491">
        <v>33435130</v>
      </c>
    </row>
    <row r="492" spans="1:7" x14ac:dyDescent="0.3">
      <c r="A492" s="1">
        <v>44403</v>
      </c>
      <c r="B492">
        <v>295</v>
      </c>
      <c r="C492">
        <v>297</v>
      </c>
      <c r="D492">
        <v>291</v>
      </c>
      <c r="E492">
        <v>293.14999399999999</v>
      </c>
      <c r="F492">
        <v>291.34011800000002</v>
      </c>
      <c r="G492">
        <v>27502360</v>
      </c>
    </row>
    <row r="493" spans="1:7" x14ac:dyDescent="0.3">
      <c r="A493" s="1">
        <v>44404</v>
      </c>
      <c r="B493">
        <v>293</v>
      </c>
      <c r="C493">
        <v>297.64999399999999</v>
      </c>
      <c r="D493">
        <v>288.60000600000001</v>
      </c>
      <c r="E493">
        <v>291.39999399999999</v>
      </c>
      <c r="F493">
        <v>289.60092200000003</v>
      </c>
      <c r="G493">
        <v>55132877</v>
      </c>
    </row>
    <row r="494" spans="1:7" x14ac:dyDescent="0.3">
      <c r="A494" s="1">
        <v>44405</v>
      </c>
      <c r="B494">
        <v>290</v>
      </c>
      <c r="C494">
        <v>290.89999399999999</v>
      </c>
      <c r="D494">
        <v>283.60000600000001</v>
      </c>
      <c r="E494">
        <v>284.45001200000002</v>
      </c>
      <c r="F494">
        <v>282.693848</v>
      </c>
      <c r="G494">
        <v>36139725</v>
      </c>
    </row>
    <row r="495" spans="1:7" x14ac:dyDescent="0.3">
      <c r="A495" s="1">
        <v>44406</v>
      </c>
      <c r="B495">
        <v>287.54998799999998</v>
      </c>
      <c r="C495">
        <v>295.39999399999999</v>
      </c>
      <c r="D495">
        <v>287.54998799999998</v>
      </c>
      <c r="E495">
        <v>292.89999399999999</v>
      </c>
      <c r="F495">
        <v>291.09164399999997</v>
      </c>
      <c r="G495">
        <v>57733359</v>
      </c>
    </row>
    <row r="496" spans="1:7" x14ac:dyDescent="0.3">
      <c r="A496" s="1">
        <v>44407</v>
      </c>
      <c r="B496">
        <v>294</v>
      </c>
      <c r="C496">
        <v>300</v>
      </c>
      <c r="D496">
        <v>293.25</v>
      </c>
      <c r="E496">
        <v>293.95001200000002</v>
      </c>
      <c r="F496">
        <v>292.13519300000002</v>
      </c>
      <c r="G496">
        <v>30589609</v>
      </c>
    </row>
    <row r="497" spans="1:7" x14ac:dyDescent="0.3">
      <c r="A497" s="1">
        <v>44410</v>
      </c>
      <c r="B497">
        <v>299.14999399999999</v>
      </c>
      <c r="C497">
        <v>299.39999399999999</v>
      </c>
      <c r="D497">
        <v>295.60000600000001</v>
      </c>
      <c r="E497">
        <v>296.85000600000001</v>
      </c>
      <c r="F497">
        <v>295.01730300000003</v>
      </c>
      <c r="G497">
        <v>19273390</v>
      </c>
    </row>
    <row r="498" spans="1:7" x14ac:dyDescent="0.3">
      <c r="A498" s="1">
        <v>44411</v>
      </c>
      <c r="B498">
        <v>298.5</v>
      </c>
      <c r="C498">
        <v>304.5</v>
      </c>
      <c r="D498">
        <v>297.70001200000002</v>
      </c>
      <c r="E498">
        <v>303.70001200000002</v>
      </c>
      <c r="F498">
        <v>301.82498199999998</v>
      </c>
      <c r="G498">
        <v>31063992</v>
      </c>
    </row>
    <row r="499" spans="1:7" x14ac:dyDescent="0.3">
      <c r="A499" s="1">
        <v>44412</v>
      </c>
      <c r="B499">
        <v>304.75</v>
      </c>
      <c r="C499">
        <v>306.45001200000002</v>
      </c>
      <c r="D499">
        <v>297.20001200000002</v>
      </c>
      <c r="E499">
        <v>298.14999399999999</v>
      </c>
      <c r="F499">
        <v>296.30926499999998</v>
      </c>
      <c r="G499">
        <v>26186248</v>
      </c>
    </row>
    <row r="500" spans="1:7" x14ac:dyDescent="0.3">
      <c r="A500" s="1">
        <v>44413</v>
      </c>
      <c r="B500">
        <v>295.5</v>
      </c>
      <c r="C500">
        <v>300.89999399999999</v>
      </c>
      <c r="D500">
        <v>292.75</v>
      </c>
      <c r="E500">
        <v>299.70001200000002</v>
      </c>
      <c r="F500">
        <v>297.84970099999998</v>
      </c>
      <c r="G500">
        <v>20704901</v>
      </c>
    </row>
    <row r="501" spans="1:7" x14ac:dyDescent="0.3">
      <c r="A501" s="1">
        <v>44414</v>
      </c>
      <c r="B501">
        <v>300.04998799999998</v>
      </c>
      <c r="C501">
        <v>303.39999399999999</v>
      </c>
      <c r="D501">
        <v>297.64999399999999</v>
      </c>
      <c r="E501">
        <v>300.04998799999998</v>
      </c>
      <c r="F501">
        <v>298.19751000000002</v>
      </c>
      <c r="G501">
        <v>16001898</v>
      </c>
    </row>
    <row r="502" spans="1:7" x14ac:dyDescent="0.3">
      <c r="A502" s="1">
        <v>44417</v>
      </c>
      <c r="B502">
        <v>300.75</v>
      </c>
      <c r="C502">
        <v>304.20001200000002</v>
      </c>
      <c r="D502">
        <v>296.04998799999998</v>
      </c>
      <c r="E502">
        <v>298.10000600000001</v>
      </c>
      <c r="F502">
        <v>296.25958300000002</v>
      </c>
      <c r="G502">
        <v>16985859</v>
      </c>
    </row>
    <row r="503" spans="1:7" x14ac:dyDescent="0.3">
      <c r="A503" s="1">
        <v>44418</v>
      </c>
      <c r="B503">
        <v>297.89999399999999</v>
      </c>
      <c r="C503">
        <v>300.20001200000002</v>
      </c>
      <c r="D503">
        <v>291</v>
      </c>
      <c r="E503">
        <v>294.20001200000002</v>
      </c>
      <c r="F503">
        <v>292.38363600000002</v>
      </c>
      <c r="G503">
        <v>15173990</v>
      </c>
    </row>
    <row r="504" spans="1:7" x14ac:dyDescent="0.3">
      <c r="A504" s="1">
        <v>44419</v>
      </c>
      <c r="B504">
        <v>295.29998799999998</v>
      </c>
      <c r="C504">
        <v>297.79998799999998</v>
      </c>
      <c r="D504">
        <v>286.45001200000002</v>
      </c>
      <c r="E504">
        <v>295.45001200000002</v>
      </c>
      <c r="F504">
        <v>293.625946</v>
      </c>
      <c r="G504">
        <v>20802022</v>
      </c>
    </row>
    <row r="505" spans="1:7" x14ac:dyDescent="0.3">
      <c r="A505" s="1">
        <v>44420</v>
      </c>
      <c r="B505">
        <v>297.29998799999998</v>
      </c>
      <c r="C505">
        <v>307.39999399999999</v>
      </c>
      <c r="D505">
        <v>297.29998799999998</v>
      </c>
      <c r="E505">
        <v>306</v>
      </c>
      <c r="F505">
        <v>304.11080900000002</v>
      </c>
      <c r="G505">
        <v>33652880</v>
      </c>
    </row>
    <row r="506" spans="1:7" x14ac:dyDescent="0.3">
      <c r="A506" s="1">
        <v>44421</v>
      </c>
      <c r="B506">
        <v>308.79998799999998</v>
      </c>
      <c r="C506">
        <v>311.5</v>
      </c>
      <c r="D506">
        <v>303.04998799999998</v>
      </c>
      <c r="E506">
        <v>307.25</v>
      </c>
      <c r="F506">
        <v>305.35308800000001</v>
      </c>
      <c r="G506">
        <v>34922863</v>
      </c>
    </row>
    <row r="507" spans="1:7" x14ac:dyDescent="0.3">
      <c r="A507" s="1">
        <v>44424</v>
      </c>
      <c r="B507">
        <v>305.95001200000002</v>
      </c>
      <c r="C507">
        <v>307.85000600000001</v>
      </c>
      <c r="D507">
        <v>303.04998799999998</v>
      </c>
      <c r="E507">
        <v>303.70001200000002</v>
      </c>
      <c r="F507">
        <v>301.82498199999998</v>
      </c>
      <c r="G507">
        <v>14348786</v>
      </c>
    </row>
    <row r="508" spans="1:7" x14ac:dyDescent="0.3">
      <c r="A508" s="1">
        <v>44425</v>
      </c>
      <c r="B508">
        <v>302.79998799999998</v>
      </c>
      <c r="C508">
        <v>302.79998799999998</v>
      </c>
      <c r="D508">
        <v>292.79998799999998</v>
      </c>
      <c r="E508">
        <v>297.70001200000002</v>
      </c>
      <c r="F508">
        <v>295.86203</v>
      </c>
      <c r="G508">
        <v>25539214</v>
      </c>
    </row>
    <row r="509" spans="1:7" x14ac:dyDescent="0.3">
      <c r="A509" s="1">
        <v>44426</v>
      </c>
      <c r="B509">
        <v>296.89999399999999</v>
      </c>
      <c r="C509">
        <v>297.75</v>
      </c>
      <c r="D509">
        <v>292.60000600000001</v>
      </c>
      <c r="E509">
        <v>293.35000600000001</v>
      </c>
      <c r="F509">
        <v>291.53890999999999</v>
      </c>
      <c r="G509">
        <v>18004320</v>
      </c>
    </row>
    <row r="510" spans="1:7" x14ac:dyDescent="0.3">
      <c r="A510" s="1">
        <v>44428</v>
      </c>
      <c r="B510">
        <v>289.5</v>
      </c>
      <c r="C510">
        <v>290.70001200000002</v>
      </c>
      <c r="D510">
        <v>281</v>
      </c>
      <c r="E510">
        <v>283.10000600000001</v>
      </c>
      <c r="F510">
        <v>281.35217299999999</v>
      </c>
      <c r="G510">
        <v>32578752</v>
      </c>
    </row>
    <row r="511" spans="1:7" x14ac:dyDescent="0.3">
      <c r="A511" s="1">
        <v>44431</v>
      </c>
      <c r="B511">
        <v>287.20001200000002</v>
      </c>
      <c r="C511">
        <v>288.29998799999998</v>
      </c>
      <c r="D511">
        <v>275</v>
      </c>
      <c r="E511">
        <v>276.95001200000002</v>
      </c>
      <c r="F511">
        <v>275.24014299999999</v>
      </c>
      <c r="G511">
        <v>24498294</v>
      </c>
    </row>
    <row r="512" spans="1:7" x14ac:dyDescent="0.3">
      <c r="A512" s="1">
        <v>44432</v>
      </c>
      <c r="B512">
        <v>278.5</v>
      </c>
      <c r="C512">
        <v>281.5</v>
      </c>
      <c r="D512">
        <v>268.45001200000002</v>
      </c>
      <c r="E512">
        <v>279.79998799999998</v>
      </c>
      <c r="F512">
        <v>278.07254</v>
      </c>
      <c r="G512">
        <v>37589121</v>
      </c>
    </row>
    <row r="513" spans="1:7" x14ac:dyDescent="0.3">
      <c r="A513" s="1">
        <v>44433</v>
      </c>
      <c r="B513">
        <v>282.79998799999998</v>
      </c>
      <c r="C513">
        <v>289.20001200000002</v>
      </c>
      <c r="D513">
        <v>282.45001200000002</v>
      </c>
      <c r="E513">
        <v>284.39999399999999</v>
      </c>
      <c r="F513">
        <v>282.64413500000001</v>
      </c>
      <c r="G513">
        <v>31538128</v>
      </c>
    </row>
    <row r="514" spans="1:7" x14ac:dyDescent="0.3">
      <c r="A514" s="1">
        <v>44434</v>
      </c>
      <c r="B514">
        <v>284.85000600000001</v>
      </c>
      <c r="C514">
        <v>287.35000600000001</v>
      </c>
      <c r="D514">
        <v>281.64999399999999</v>
      </c>
      <c r="E514">
        <v>284.29998799999998</v>
      </c>
      <c r="F514">
        <v>282.54473899999999</v>
      </c>
      <c r="G514">
        <v>17864053</v>
      </c>
    </row>
    <row r="515" spans="1:7" x14ac:dyDescent="0.3">
      <c r="A515" s="1">
        <v>44435</v>
      </c>
      <c r="B515">
        <v>282.89999399999999</v>
      </c>
      <c r="C515">
        <v>286.79998799999998</v>
      </c>
      <c r="D515">
        <v>281.70001200000002</v>
      </c>
      <c r="E515">
        <v>285.75</v>
      </c>
      <c r="F515">
        <v>283.98580900000002</v>
      </c>
      <c r="G515">
        <v>13477390</v>
      </c>
    </row>
    <row r="516" spans="1:7" x14ac:dyDescent="0.3">
      <c r="A516" s="1">
        <v>44438</v>
      </c>
      <c r="B516">
        <v>290.10000600000001</v>
      </c>
      <c r="C516">
        <v>293.5</v>
      </c>
      <c r="D516">
        <v>289.89999399999999</v>
      </c>
      <c r="E516">
        <v>291.95001200000002</v>
      </c>
      <c r="F516">
        <v>290.14755200000002</v>
      </c>
      <c r="G516">
        <v>17217097</v>
      </c>
    </row>
    <row r="517" spans="1:7" x14ac:dyDescent="0.3">
      <c r="A517" s="1">
        <v>44439</v>
      </c>
      <c r="B517">
        <v>291.75</v>
      </c>
      <c r="C517">
        <v>291.95001200000002</v>
      </c>
      <c r="D517">
        <v>286.10000600000001</v>
      </c>
      <c r="E517">
        <v>287.29998799999998</v>
      </c>
      <c r="F517">
        <v>285.52624500000002</v>
      </c>
      <c r="G517">
        <v>36951003</v>
      </c>
    </row>
    <row r="518" spans="1:7" x14ac:dyDescent="0.3">
      <c r="A518" s="1">
        <v>44440</v>
      </c>
      <c r="B518">
        <v>289</v>
      </c>
      <c r="C518">
        <v>297.39999399999999</v>
      </c>
      <c r="D518">
        <v>287.29998799999998</v>
      </c>
      <c r="E518">
        <v>295.25</v>
      </c>
      <c r="F518">
        <v>293.42715500000003</v>
      </c>
      <c r="G518">
        <v>33103168</v>
      </c>
    </row>
    <row r="519" spans="1:7" x14ac:dyDescent="0.3">
      <c r="A519" s="1">
        <v>44441</v>
      </c>
      <c r="B519">
        <v>295.25</v>
      </c>
      <c r="C519">
        <v>296.29998799999998</v>
      </c>
      <c r="D519">
        <v>291.70001200000002</v>
      </c>
      <c r="E519">
        <v>293.14999399999999</v>
      </c>
      <c r="F519">
        <v>291.34011800000002</v>
      </c>
      <c r="G519">
        <v>14907001</v>
      </c>
    </row>
    <row r="520" spans="1:7" x14ac:dyDescent="0.3">
      <c r="A520" s="1">
        <v>44442</v>
      </c>
      <c r="B520">
        <v>292.5</v>
      </c>
      <c r="C520">
        <v>296.45001200000002</v>
      </c>
      <c r="D520">
        <v>292</v>
      </c>
      <c r="E520">
        <v>295.54998799999998</v>
      </c>
      <c r="F520">
        <v>293.725281</v>
      </c>
      <c r="G520">
        <v>16594135</v>
      </c>
    </row>
    <row r="521" spans="1:7" x14ac:dyDescent="0.3">
      <c r="A521" s="1">
        <v>44445</v>
      </c>
      <c r="B521">
        <v>297.5</v>
      </c>
      <c r="C521">
        <v>298.95001200000002</v>
      </c>
      <c r="D521">
        <v>296</v>
      </c>
      <c r="E521">
        <v>297.45001200000002</v>
      </c>
      <c r="F521">
        <v>295.613586</v>
      </c>
      <c r="G521">
        <v>16622865</v>
      </c>
    </row>
    <row r="522" spans="1:7" x14ac:dyDescent="0.3">
      <c r="A522" s="1">
        <v>44446</v>
      </c>
      <c r="B522">
        <v>297.35000600000001</v>
      </c>
      <c r="C522">
        <v>297.79998799999998</v>
      </c>
      <c r="D522">
        <v>290.89999399999999</v>
      </c>
      <c r="E522">
        <v>294.60000600000001</v>
      </c>
      <c r="F522">
        <v>292.78118899999998</v>
      </c>
      <c r="G522">
        <v>14325904</v>
      </c>
    </row>
    <row r="523" spans="1:7" x14ac:dyDescent="0.3">
      <c r="A523" s="1">
        <v>44447</v>
      </c>
      <c r="B523">
        <v>293.5</v>
      </c>
      <c r="C523">
        <v>298.79998799999998</v>
      </c>
      <c r="D523">
        <v>291.60000600000001</v>
      </c>
      <c r="E523">
        <v>295.25</v>
      </c>
      <c r="F523">
        <v>293.42715500000003</v>
      </c>
      <c r="G523">
        <v>14920479</v>
      </c>
    </row>
    <row r="524" spans="1:7" x14ac:dyDescent="0.3">
      <c r="A524" s="1">
        <v>44448</v>
      </c>
      <c r="B524">
        <v>294</v>
      </c>
      <c r="C524">
        <v>303.5</v>
      </c>
      <c r="D524">
        <v>293.54998799999998</v>
      </c>
      <c r="E524">
        <v>298.95001200000002</v>
      </c>
      <c r="F524">
        <v>297.104309</v>
      </c>
      <c r="G524">
        <v>34020970</v>
      </c>
    </row>
    <row r="525" spans="1:7" x14ac:dyDescent="0.3">
      <c r="A525" s="1">
        <v>44452</v>
      </c>
      <c r="B525">
        <v>299</v>
      </c>
      <c r="C525">
        <v>302</v>
      </c>
      <c r="D525">
        <v>295.5</v>
      </c>
      <c r="E525">
        <v>301.20001200000002</v>
      </c>
      <c r="F525">
        <v>299.34042399999998</v>
      </c>
      <c r="G525">
        <v>16339860</v>
      </c>
    </row>
    <row r="526" spans="1:7" x14ac:dyDescent="0.3">
      <c r="A526" s="1">
        <v>44453</v>
      </c>
      <c r="B526">
        <v>302.25</v>
      </c>
      <c r="C526">
        <v>307.20001200000002</v>
      </c>
      <c r="D526">
        <v>302.20001200000002</v>
      </c>
      <c r="E526">
        <v>306.10000600000001</v>
      </c>
      <c r="F526">
        <v>304.21017499999999</v>
      </c>
      <c r="G526">
        <v>23234649</v>
      </c>
    </row>
    <row r="527" spans="1:7" x14ac:dyDescent="0.3">
      <c r="A527" s="1">
        <v>44454</v>
      </c>
      <c r="B527">
        <v>306.10000600000001</v>
      </c>
      <c r="C527">
        <v>313</v>
      </c>
      <c r="D527">
        <v>306.10000600000001</v>
      </c>
      <c r="E527">
        <v>311.95001200000002</v>
      </c>
      <c r="F527">
        <v>310.02407799999997</v>
      </c>
      <c r="G527">
        <v>26808872</v>
      </c>
    </row>
    <row r="528" spans="1:7" x14ac:dyDescent="0.3">
      <c r="A528" s="1">
        <v>44455</v>
      </c>
      <c r="B528">
        <v>313.39999399999999</v>
      </c>
      <c r="C528">
        <v>315</v>
      </c>
      <c r="D528">
        <v>307.64999399999999</v>
      </c>
      <c r="E528">
        <v>311.64999399999999</v>
      </c>
      <c r="F528">
        <v>309.72589099999999</v>
      </c>
      <c r="G528">
        <v>26249369</v>
      </c>
    </row>
    <row r="529" spans="1:7" x14ac:dyDescent="0.3">
      <c r="A529" s="1">
        <v>44456</v>
      </c>
      <c r="B529">
        <v>312</v>
      </c>
      <c r="C529">
        <v>315.35000600000001</v>
      </c>
      <c r="D529">
        <v>306</v>
      </c>
      <c r="E529">
        <v>308.60000600000001</v>
      </c>
      <c r="F529">
        <v>306.69473299999999</v>
      </c>
      <c r="G529">
        <v>24972069</v>
      </c>
    </row>
    <row r="530" spans="1:7" x14ac:dyDescent="0.3">
      <c r="A530" s="1">
        <v>44459</v>
      </c>
      <c r="B530">
        <v>304.89999399999999</v>
      </c>
      <c r="C530">
        <v>310.25</v>
      </c>
      <c r="D530">
        <v>297.29998799999998</v>
      </c>
      <c r="E530">
        <v>298.95001200000002</v>
      </c>
      <c r="F530">
        <v>297.104309</v>
      </c>
      <c r="G530">
        <v>19632688</v>
      </c>
    </row>
    <row r="531" spans="1:7" x14ac:dyDescent="0.3">
      <c r="A531" s="1">
        <v>44460</v>
      </c>
      <c r="B531">
        <v>298.60000600000001</v>
      </c>
      <c r="C531">
        <v>302.70001200000002</v>
      </c>
      <c r="D531">
        <v>293.10000600000001</v>
      </c>
      <c r="E531">
        <v>301.95001200000002</v>
      </c>
      <c r="F531">
        <v>300.08581500000003</v>
      </c>
      <c r="G531">
        <v>19439330</v>
      </c>
    </row>
    <row r="532" spans="1:7" x14ac:dyDescent="0.3">
      <c r="A532" s="1">
        <v>44461</v>
      </c>
      <c r="B532">
        <v>303.14999399999999</v>
      </c>
      <c r="C532">
        <v>313.79998799999998</v>
      </c>
      <c r="D532">
        <v>303</v>
      </c>
      <c r="E532">
        <v>310.10000600000001</v>
      </c>
      <c r="F532">
        <v>308.18548600000003</v>
      </c>
      <c r="G532">
        <v>29545253</v>
      </c>
    </row>
    <row r="533" spans="1:7" x14ac:dyDescent="0.3">
      <c r="A533" s="1">
        <v>44462</v>
      </c>
      <c r="B533">
        <v>313.20001200000002</v>
      </c>
      <c r="C533">
        <v>324</v>
      </c>
      <c r="D533">
        <v>313.20001200000002</v>
      </c>
      <c r="E533">
        <v>321.5</v>
      </c>
      <c r="F533">
        <v>319.515106</v>
      </c>
      <c r="G533">
        <v>52701665</v>
      </c>
    </row>
    <row r="534" spans="1:7" x14ac:dyDescent="0.3">
      <c r="A534" s="1">
        <v>44463</v>
      </c>
      <c r="B534">
        <v>325.10000600000001</v>
      </c>
      <c r="C534">
        <v>326.95001200000002</v>
      </c>
      <c r="D534">
        <v>316.04998799999998</v>
      </c>
      <c r="E534">
        <v>317.95001200000002</v>
      </c>
      <c r="F534">
        <v>315.98703</v>
      </c>
      <c r="G534">
        <v>28901243</v>
      </c>
    </row>
    <row r="535" spans="1:7" x14ac:dyDescent="0.3">
      <c r="A535" s="1">
        <v>44466</v>
      </c>
      <c r="B535">
        <v>323.14999399999999</v>
      </c>
      <c r="C535">
        <v>333.60000600000001</v>
      </c>
      <c r="D535">
        <v>323.14999399999999</v>
      </c>
      <c r="E535">
        <v>331.64999399999999</v>
      </c>
      <c r="F535">
        <v>329.602417</v>
      </c>
      <c r="G535">
        <v>56305136</v>
      </c>
    </row>
    <row r="536" spans="1:7" x14ac:dyDescent="0.3">
      <c r="A536" s="1">
        <v>44467</v>
      </c>
      <c r="B536">
        <v>334</v>
      </c>
      <c r="C536">
        <v>336</v>
      </c>
      <c r="D536">
        <v>324.5</v>
      </c>
      <c r="E536">
        <v>329.29998799999998</v>
      </c>
      <c r="F536">
        <v>327.26693699999998</v>
      </c>
      <c r="G536">
        <v>28497009</v>
      </c>
    </row>
    <row r="537" spans="1:7" x14ac:dyDescent="0.3">
      <c r="A537" s="1">
        <v>44468</v>
      </c>
      <c r="B537">
        <v>325</v>
      </c>
      <c r="C537">
        <v>333</v>
      </c>
      <c r="D537">
        <v>324</v>
      </c>
      <c r="E537">
        <v>330.25</v>
      </c>
      <c r="F537">
        <v>328.21109000000001</v>
      </c>
      <c r="G537">
        <v>19740150</v>
      </c>
    </row>
    <row r="538" spans="1:7" x14ac:dyDescent="0.3">
      <c r="A538" s="1">
        <v>44469</v>
      </c>
      <c r="B538">
        <v>331.25</v>
      </c>
      <c r="C538">
        <v>337.89999399999999</v>
      </c>
      <c r="D538">
        <v>329.10000600000001</v>
      </c>
      <c r="E538">
        <v>333.35000600000001</v>
      </c>
      <c r="F538">
        <v>331.29193099999998</v>
      </c>
      <c r="G538">
        <v>30268517</v>
      </c>
    </row>
    <row r="539" spans="1:7" x14ac:dyDescent="0.3">
      <c r="A539" s="1">
        <v>44470</v>
      </c>
      <c r="B539">
        <v>332.64999399999999</v>
      </c>
      <c r="C539">
        <v>337.29998799999998</v>
      </c>
      <c r="D539">
        <v>325.70001200000002</v>
      </c>
      <c r="E539">
        <v>333.29998799999998</v>
      </c>
      <c r="F539">
        <v>331.24221799999998</v>
      </c>
      <c r="G539">
        <v>29877695</v>
      </c>
    </row>
    <row r="540" spans="1:7" x14ac:dyDescent="0.3">
      <c r="A540" s="1">
        <v>44473</v>
      </c>
      <c r="B540">
        <v>336.79998799999998</v>
      </c>
      <c r="C540">
        <v>343.25</v>
      </c>
      <c r="D540">
        <v>335.14999399999999</v>
      </c>
      <c r="E540">
        <v>342</v>
      </c>
      <c r="F540">
        <v>339.88851899999997</v>
      </c>
      <c r="G540">
        <v>29553072</v>
      </c>
    </row>
    <row r="541" spans="1:7" x14ac:dyDescent="0.3">
      <c r="A541" s="1">
        <v>44474</v>
      </c>
      <c r="B541">
        <v>340.45001200000002</v>
      </c>
      <c r="C541">
        <v>351.5</v>
      </c>
      <c r="D541">
        <v>338.85000600000001</v>
      </c>
      <c r="E541">
        <v>344.95001200000002</v>
      </c>
      <c r="F541">
        <v>342.820313</v>
      </c>
      <c r="G541">
        <v>31861985</v>
      </c>
    </row>
    <row r="542" spans="1:7" x14ac:dyDescent="0.3">
      <c r="A542" s="1">
        <v>44475</v>
      </c>
      <c r="B542">
        <v>347</v>
      </c>
      <c r="C542">
        <v>348.70001200000002</v>
      </c>
      <c r="D542">
        <v>335</v>
      </c>
      <c r="E542">
        <v>336.04998799999998</v>
      </c>
      <c r="F542">
        <v>333.97525000000002</v>
      </c>
      <c r="G542">
        <v>25272592</v>
      </c>
    </row>
    <row r="543" spans="1:7" x14ac:dyDescent="0.3">
      <c r="A543" s="1">
        <v>44476</v>
      </c>
      <c r="B543">
        <v>341.10000600000001</v>
      </c>
      <c r="C543">
        <v>383</v>
      </c>
      <c r="D543">
        <v>339.25</v>
      </c>
      <c r="E543">
        <v>376.5</v>
      </c>
      <c r="F543">
        <v>374.17553700000002</v>
      </c>
      <c r="G543">
        <v>163238084</v>
      </c>
    </row>
    <row r="544" spans="1:7" x14ac:dyDescent="0.3">
      <c r="A544" s="1">
        <v>44477</v>
      </c>
      <c r="B544">
        <v>385.89999399999999</v>
      </c>
      <c r="C544">
        <v>397.54998799999998</v>
      </c>
      <c r="D544">
        <v>380</v>
      </c>
      <c r="E544">
        <v>382.95001200000002</v>
      </c>
      <c r="F544">
        <v>380.58572400000003</v>
      </c>
      <c r="G544">
        <v>93728117</v>
      </c>
    </row>
    <row r="545" spans="1:7" x14ac:dyDescent="0.3">
      <c r="A545" s="1">
        <v>44480</v>
      </c>
      <c r="B545">
        <v>390.14999399999999</v>
      </c>
      <c r="C545">
        <v>420.89999399999999</v>
      </c>
      <c r="D545">
        <v>388</v>
      </c>
      <c r="E545">
        <v>415.75</v>
      </c>
      <c r="F545">
        <v>413.18319700000001</v>
      </c>
      <c r="G545">
        <v>113404983</v>
      </c>
    </row>
    <row r="546" spans="1:7" x14ac:dyDescent="0.3">
      <c r="A546" s="1">
        <v>44481</v>
      </c>
      <c r="B546">
        <v>423</v>
      </c>
      <c r="C546">
        <v>435.70001200000002</v>
      </c>
      <c r="D546">
        <v>413.60000600000001</v>
      </c>
      <c r="E546">
        <v>420.85000600000001</v>
      </c>
      <c r="F546">
        <v>418.25173999999998</v>
      </c>
      <c r="G546">
        <v>97349265</v>
      </c>
    </row>
    <row r="547" spans="1:7" x14ac:dyDescent="0.3">
      <c r="A547" s="1">
        <v>44482</v>
      </c>
      <c r="B547">
        <v>462.89999399999999</v>
      </c>
      <c r="C547">
        <v>523.84997599999997</v>
      </c>
      <c r="D547">
        <v>462.89999399999999</v>
      </c>
      <c r="E547">
        <v>506.89999399999999</v>
      </c>
      <c r="F547">
        <v>503.77044699999999</v>
      </c>
      <c r="G547">
        <v>197949387</v>
      </c>
    </row>
    <row r="548" spans="1:7" x14ac:dyDescent="0.3">
      <c r="A548" s="1">
        <v>44483</v>
      </c>
      <c r="B548">
        <v>530</v>
      </c>
      <c r="C548">
        <v>530</v>
      </c>
      <c r="D548">
        <v>492</v>
      </c>
      <c r="E548">
        <v>497.60000600000001</v>
      </c>
      <c r="F548">
        <v>494.52789300000001</v>
      </c>
      <c r="G548">
        <v>103630901</v>
      </c>
    </row>
    <row r="549" spans="1:7" x14ac:dyDescent="0.3">
      <c r="A549" s="1">
        <v>44487</v>
      </c>
      <c r="B549">
        <v>507</v>
      </c>
      <c r="C549">
        <v>525</v>
      </c>
      <c r="D549">
        <v>503.60000600000001</v>
      </c>
      <c r="E549">
        <v>509.60000600000001</v>
      </c>
      <c r="F549">
        <v>506.45379600000001</v>
      </c>
      <c r="G549">
        <v>72322623</v>
      </c>
    </row>
    <row r="550" spans="1:7" x14ac:dyDescent="0.3">
      <c r="A550" s="1">
        <v>44488</v>
      </c>
      <c r="B550">
        <v>512.45001200000002</v>
      </c>
      <c r="C550">
        <v>517.40002400000003</v>
      </c>
      <c r="D550">
        <v>476.04998799999998</v>
      </c>
      <c r="E550">
        <v>481.89999399999999</v>
      </c>
      <c r="F550">
        <v>478.92477400000001</v>
      </c>
      <c r="G550">
        <v>57428637</v>
      </c>
    </row>
    <row r="551" spans="1:7" x14ac:dyDescent="0.3">
      <c r="A551" s="1">
        <v>44489</v>
      </c>
      <c r="B551">
        <v>481.79998799999998</v>
      </c>
      <c r="C551">
        <v>497</v>
      </c>
      <c r="D551">
        <v>471.25</v>
      </c>
      <c r="E551">
        <v>486.89999399999999</v>
      </c>
      <c r="F551">
        <v>483.89392099999998</v>
      </c>
      <c r="G551">
        <v>55444814</v>
      </c>
    </row>
    <row r="552" spans="1:7" x14ac:dyDescent="0.3">
      <c r="A552" s="1">
        <v>44490</v>
      </c>
      <c r="B552">
        <v>491.75</v>
      </c>
      <c r="C552">
        <v>510.39999399999999</v>
      </c>
      <c r="D552">
        <v>485.75</v>
      </c>
      <c r="E552">
        <v>508</v>
      </c>
      <c r="F552">
        <v>504.86364700000001</v>
      </c>
      <c r="G552">
        <v>52608672</v>
      </c>
    </row>
    <row r="553" spans="1:7" x14ac:dyDescent="0.3">
      <c r="A553" s="1">
        <v>44491</v>
      </c>
      <c r="B553">
        <v>509.89999399999999</v>
      </c>
      <c r="C553">
        <v>510.70001200000002</v>
      </c>
      <c r="D553">
        <v>487.39999399999999</v>
      </c>
      <c r="E553">
        <v>490.89999399999999</v>
      </c>
      <c r="F553">
        <v>487.86923200000001</v>
      </c>
      <c r="G553">
        <v>42742785</v>
      </c>
    </row>
    <row r="554" spans="1:7" x14ac:dyDescent="0.3">
      <c r="A554" s="1">
        <v>44494</v>
      </c>
      <c r="B554">
        <v>493.89999399999999</v>
      </c>
      <c r="C554">
        <v>496</v>
      </c>
      <c r="D554">
        <v>473.25</v>
      </c>
      <c r="E554">
        <v>479.89999399999999</v>
      </c>
      <c r="F554">
        <v>476.93713400000001</v>
      </c>
      <c r="G554">
        <v>33107841</v>
      </c>
    </row>
    <row r="555" spans="1:7" x14ac:dyDescent="0.3">
      <c r="A555" s="1">
        <v>44495</v>
      </c>
      <c r="B555">
        <v>483.5</v>
      </c>
      <c r="C555">
        <v>510</v>
      </c>
      <c r="D555">
        <v>483.25</v>
      </c>
      <c r="E555">
        <v>508.64999399999999</v>
      </c>
      <c r="F555">
        <v>505.50964399999998</v>
      </c>
      <c r="G555">
        <v>58027770</v>
      </c>
    </row>
    <row r="556" spans="1:7" x14ac:dyDescent="0.3">
      <c r="A556" s="1">
        <v>44496</v>
      </c>
      <c r="B556">
        <v>505.75</v>
      </c>
      <c r="C556">
        <v>506.54998799999998</v>
      </c>
      <c r="D556">
        <v>496</v>
      </c>
      <c r="E556">
        <v>497.89999399999999</v>
      </c>
      <c r="F556">
        <v>494.82598899999999</v>
      </c>
      <c r="G556">
        <v>30361263</v>
      </c>
    </row>
    <row r="557" spans="1:7" x14ac:dyDescent="0.3">
      <c r="A557" s="1">
        <v>44497</v>
      </c>
      <c r="B557">
        <v>493.89999399999999</v>
      </c>
      <c r="C557">
        <v>493.89999399999999</v>
      </c>
      <c r="D557">
        <v>478.54998799999998</v>
      </c>
      <c r="E557">
        <v>481.04998799999998</v>
      </c>
      <c r="F557">
        <v>478.08004799999998</v>
      </c>
      <c r="G557">
        <v>25182748</v>
      </c>
    </row>
    <row r="558" spans="1:7" x14ac:dyDescent="0.3">
      <c r="A558" s="1">
        <v>44498</v>
      </c>
      <c r="B558">
        <v>482</v>
      </c>
      <c r="C558">
        <v>491.60000600000001</v>
      </c>
      <c r="D558">
        <v>467.70001200000002</v>
      </c>
      <c r="E558">
        <v>483.70001200000002</v>
      </c>
      <c r="F558">
        <v>480.71371499999998</v>
      </c>
      <c r="G558">
        <v>31054342</v>
      </c>
    </row>
    <row r="559" spans="1:7" x14ac:dyDescent="0.3">
      <c r="A559" s="1">
        <v>44501</v>
      </c>
      <c r="B559">
        <v>486.45001200000002</v>
      </c>
      <c r="C559">
        <v>489.70001200000002</v>
      </c>
      <c r="D559">
        <v>469.79998799999998</v>
      </c>
      <c r="E559">
        <v>485.70001200000002</v>
      </c>
      <c r="F559">
        <v>482.70135499999998</v>
      </c>
      <c r="G559">
        <v>34315690</v>
      </c>
    </row>
    <row r="560" spans="1:7" x14ac:dyDescent="0.3">
      <c r="A560" s="1">
        <v>44502</v>
      </c>
      <c r="B560">
        <v>506.5</v>
      </c>
      <c r="C560">
        <v>510</v>
      </c>
      <c r="D560">
        <v>486.5</v>
      </c>
      <c r="E560">
        <v>487.85000600000001</v>
      </c>
      <c r="F560">
        <v>484.83810399999999</v>
      </c>
      <c r="G560">
        <v>51580720</v>
      </c>
    </row>
    <row r="561" spans="1:7" x14ac:dyDescent="0.3">
      <c r="A561" s="1">
        <v>44503</v>
      </c>
      <c r="B561">
        <v>483.79998799999998</v>
      </c>
      <c r="C561">
        <v>495</v>
      </c>
      <c r="D561">
        <v>481.60000600000001</v>
      </c>
      <c r="E561">
        <v>484.89999399999999</v>
      </c>
      <c r="F561">
        <v>481.90628099999998</v>
      </c>
      <c r="G561">
        <v>22950198</v>
      </c>
    </row>
    <row r="562" spans="1:7" x14ac:dyDescent="0.3">
      <c r="A562" s="1">
        <v>44504</v>
      </c>
      <c r="B562">
        <v>489.79998799999998</v>
      </c>
      <c r="C562">
        <v>493.54998799999998</v>
      </c>
      <c r="D562">
        <v>488</v>
      </c>
      <c r="E562">
        <v>489.70001200000002</v>
      </c>
      <c r="F562">
        <v>486.67666600000001</v>
      </c>
      <c r="G562">
        <v>5531940</v>
      </c>
    </row>
    <row r="563" spans="1:7" x14ac:dyDescent="0.3">
      <c r="A563" s="1">
        <v>44508</v>
      </c>
      <c r="B563">
        <v>493.89999399999999</v>
      </c>
      <c r="C563">
        <v>504.85000600000001</v>
      </c>
      <c r="D563">
        <v>490.25</v>
      </c>
      <c r="E563">
        <v>501.39999399999999</v>
      </c>
      <c r="F563">
        <v>498.30441300000001</v>
      </c>
      <c r="G563">
        <v>31736426</v>
      </c>
    </row>
    <row r="564" spans="1:7" x14ac:dyDescent="0.3">
      <c r="A564" s="1">
        <v>44509</v>
      </c>
      <c r="B564">
        <v>505</v>
      </c>
      <c r="C564">
        <v>520.65002400000003</v>
      </c>
      <c r="D564">
        <v>503.5</v>
      </c>
      <c r="E564">
        <v>509.64999399999999</v>
      </c>
      <c r="F564">
        <v>506.50347900000003</v>
      </c>
      <c r="G564">
        <v>50458762</v>
      </c>
    </row>
    <row r="565" spans="1:7" x14ac:dyDescent="0.3">
      <c r="A565" s="1">
        <v>44510</v>
      </c>
      <c r="B565">
        <v>506.25</v>
      </c>
      <c r="C565">
        <v>515.95001200000002</v>
      </c>
      <c r="D565">
        <v>500.20001200000002</v>
      </c>
      <c r="E565">
        <v>510.75</v>
      </c>
      <c r="F565">
        <v>507.59667999999999</v>
      </c>
      <c r="G565">
        <v>26615777</v>
      </c>
    </row>
    <row r="566" spans="1:7" x14ac:dyDescent="0.3">
      <c r="A566" s="1">
        <v>44511</v>
      </c>
      <c r="B566">
        <v>510</v>
      </c>
      <c r="C566">
        <v>519</v>
      </c>
      <c r="D566">
        <v>501</v>
      </c>
      <c r="E566">
        <v>503.45001200000002</v>
      </c>
      <c r="F566">
        <v>500.34176600000001</v>
      </c>
      <c r="G566">
        <v>29256213</v>
      </c>
    </row>
    <row r="567" spans="1:7" x14ac:dyDescent="0.3">
      <c r="A567" s="1">
        <v>44512</v>
      </c>
      <c r="B567">
        <v>506.95001200000002</v>
      </c>
      <c r="C567">
        <v>509.54998799999998</v>
      </c>
      <c r="D567">
        <v>497.35000600000001</v>
      </c>
      <c r="E567">
        <v>507.04998799999998</v>
      </c>
      <c r="F567">
        <v>503.91952500000002</v>
      </c>
      <c r="G567">
        <v>20731808</v>
      </c>
    </row>
    <row r="568" spans="1:7" x14ac:dyDescent="0.3">
      <c r="A568" s="1">
        <v>44515</v>
      </c>
      <c r="B568">
        <v>506.25</v>
      </c>
      <c r="C568">
        <v>514.90002400000003</v>
      </c>
      <c r="D568">
        <v>504.5</v>
      </c>
      <c r="E568">
        <v>505.45001200000002</v>
      </c>
      <c r="F568">
        <v>502.329407</v>
      </c>
      <c r="G568">
        <v>18014977</v>
      </c>
    </row>
    <row r="569" spans="1:7" x14ac:dyDescent="0.3">
      <c r="A569" s="1">
        <v>44516</v>
      </c>
      <c r="B569">
        <v>506.89999399999999</v>
      </c>
      <c r="C569">
        <v>526.84997599999997</v>
      </c>
      <c r="D569">
        <v>506.20001200000002</v>
      </c>
      <c r="E569">
        <v>519.04998799999998</v>
      </c>
      <c r="F569">
        <v>515.84545900000001</v>
      </c>
      <c r="G569">
        <v>55897781</v>
      </c>
    </row>
    <row r="570" spans="1:7" x14ac:dyDescent="0.3">
      <c r="A570" s="1">
        <v>44517</v>
      </c>
      <c r="B570">
        <v>520.25</v>
      </c>
      <c r="C570">
        <v>536.70001200000002</v>
      </c>
      <c r="D570">
        <v>520.25</v>
      </c>
      <c r="E570">
        <v>530.15002400000003</v>
      </c>
      <c r="F570">
        <v>526.87695299999996</v>
      </c>
      <c r="G570">
        <v>48463415</v>
      </c>
    </row>
    <row r="571" spans="1:7" x14ac:dyDescent="0.3">
      <c r="A571" s="1">
        <v>44518</v>
      </c>
      <c r="B571">
        <v>531.45001200000002</v>
      </c>
      <c r="C571">
        <v>534.20001200000002</v>
      </c>
      <c r="D571">
        <v>501.29998799999998</v>
      </c>
      <c r="E571">
        <v>509.70001200000002</v>
      </c>
      <c r="F571">
        <v>506.55319200000002</v>
      </c>
      <c r="G571">
        <v>47197742</v>
      </c>
    </row>
    <row r="572" spans="1:7" x14ac:dyDescent="0.3">
      <c r="A572" s="1">
        <v>44522</v>
      </c>
      <c r="B572">
        <v>512.25</v>
      </c>
      <c r="C572">
        <v>512.25</v>
      </c>
      <c r="D572">
        <v>478.39999399999999</v>
      </c>
      <c r="E572">
        <v>486.10000600000001</v>
      </c>
      <c r="F572">
        <v>483.09887700000002</v>
      </c>
      <c r="G572">
        <v>40044849</v>
      </c>
    </row>
    <row r="573" spans="1:7" x14ac:dyDescent="0.3">
      <c r="A573" s="1">
        <v>44523</v>
      </c>
      <c r="B573">
        <v>484.39999399999999</v>
      </c>
      <c r="C573">
        <v>499.35000600000001</v>
      </c>
      <c r="D573">
        <v>477</v>
      </c>
      <c r="E573">
        <v>495.5</v>
      </c>
      <c r="F573">
        <v>492.44082600000002</v>
      </c>
      <c r="G573">
        <v>27553684</v>
      </c>
    </row>
    <row r="574" spans="1:7" x14ac:dyDescent="0.3">
      <c r="A574" s="1">
        <v>44524</v>
      </c>
      <c r="B574">
        <v>499</v>
      </c>
      <c r="C574">
        <v>501.79998799999998</v>
      </c>
      <c r="D574">
        <v>485.29998799999998</v>
      </c>
      <c r="E574">
        <v>488.64999399999999</v>
      </c>
      <c r="F574">
        <v>485.63311800000002</v>
      </c>
      <c r="G574">
        <v>20915837</v>
      </c>
    </row>
    <row r="575" spans="1:7" x14ac:dyDescent="0.3">
      <c r="A575" s="1">
        <v>44525</v>
      </c>
      <c r="B575">
        <v>490.79998799999998</v>
      </c>
      <c r="C575">
        <v>495.14999399999999</v>
      </c>
      <c r="D575">
        <v>486.5</v>
      </c>
      <c r="E575">
        <v>492.75</v>
      </c>
      <c r="F575">
        <v>489.70782500000001</v>
      </c>
      <c r="G575">
        <v>15336539</v>
      </c>
    </row>
    <row r="576" spans="1:7" x14ac:dyDescent="0.3">
      <c r="A576" s="1">
        <v>44526</v>
      </c>
      <c r="B576">
        <v>486</v>
      </c>
      <c r="C576">
        <v>486.75</v>
      </c>
      <c r="D576">
        <v>458</v>
      </c>
      <c r="E576">
        <v>460.20001200000002</v>
      </c>
      <c r="F576">
        <v>457.35879499999999</v>
      </c>
      <c r="G576">
        <v>51787989</v>
      </c>
    </row>
    <row r="577" spans="1:7" x14ac:dyDescent="0.3">
      <c r="A577" s="1">
        <v>44529</v>
      </c>
      <c r="B577">
        <v>457</v>
      </c>
      <c r="C577">
        <v>470.75</v>
      </c>
      <c r="D577">
        <v>443.10000600000001</v>
      </c>
      <c r="E577">
        <v>461.45001200000002</v>
      </c>
      <c r="F577">
        <v>458.60107399999998</v>
      </c>
      <c r="G577">
        <v>42819150</v>
      </c>
    </row>
    <row r="578" spans="1:7" x14ac:dyDescent="0.3">
      <c r="A578" s="1">
        <v>44530</v>
      </c>
      <c r="B578">
        <v>466.54998799999998</v>
      </c>
      <c r="C578">
        <v>478</v>
      </c>
      <c r="D578">
        <v>455.64999399999999</v>
      </c>
      <c r="E578">
        <v>458.60000600000001</v>
      </c>
      <c r="F578">
        <v>455.76864599999999</v>
      </c>
      <c r="G578">
        <v>35471800</v>
      </c>
    </row>
    <row r="579" spans="1:7" x14ac:dyDescent="0.3">
      <c r="A579" s="1">
        <v>44531</v>
      </c>
      <c r="B579">
        <v>467.85000600000001</v>
      </c>
      <c r="C579">
        <v>478.39999399999999</v>
      </c>
      <c r="D579">
        <v>463.54998799999998</v>
      </c>
      <c r="E579">
        <v>475.25</v>
      </c>
      <c r="F579">
        <v>472.31585699999999</v>
      </c>
      <c r="G579">
        <v>28256188</v>
      </c>
    </row>
    <row r="580" spans="1:7" x14ac:dyDescent="0.3">
      <c r="A580" s="1">
        <v>44532</v>
      </c>
      <c r="B580">
        <v>479.39999399999999</v>
      </c>
      <c r="C580">
        <v>480.45001200000002</v>
      </c>
      <c r="D580">
        <v>471.70001200000002</v>
      </c>
      <c r="E580">
        <v>479.10000600000001</v>
      </c>
      <c r="F580">
        <v>476.14211999999998</v>
      </c>
      <c r="G580">
        <v>21012008</v>
      </c>
    </row>
    <row r="581" spans="1:7" x14ac:dyDescent="0.3">
      <c r="A581" s="1">
        <v>44533</v>
      </c>
      <c r="B581">
        <v>480</v>
      </c>
      <c r="C581">
        <v>484.70001200000002</v>
      </c>
      <c r="D581">
        <v>477.29998799999998</v>
      </c>
      <c r="E581">
        <v>480.10000600000001</v>
      </c>
      <c r="F581">
        <v>477.13592499999999</v>
      </c>
      <c r="G581">
        <v>20948900</v>
      </c>
    </row>
    <row r="582" spans="1:7" x14ac:dyDescent="0.3">
      <c r="A582" s="1">
        <v>44536</v>
      </c>
      <c r="B582">
        <v>480.10000600000001</v>
      </c>
      <c r="C582">
        <v>480.89999399999999</v>
      </c>
      <c r="D582">
        <v>466</v>
      </c>
      <c r="E582">
        <v>467.20001200000002</v>
      </c>
      <c r="F582">
        <v>464.31555200000003</v>
      </c>
      <c r="G582">
        <v>17473075</v>
      </c>
    </row>
    <row r="583" spans="1:7" x14ac:dyDescent="0.3">
      <c r="A583" s="1">
        <v>44537</v>
      </c>
      <c r="B583">
        <v>476.85000600000001</v>
      </c>
      <c r="C583">
        <v>484.89999399999999</v>
      </c>
      <c r="D583">
        <v>471</v>
      </c>
      <c r="E583">
        <v>481.79998799999998</v>
      </c>
      <c r="F583">
        <v>478.82540899999998</v>
      </c>
      <c r="G583">
        <v>21280797</v>
      </c>
    </row>
    <row r="584" spans="1:7" x14ac:dyDescent="0.3">
      <c r="A584" s="1">
        <v>44538</v>
      </c>
      <c r="B584">
        <v>484.5</v>
      </c>
      <c r="C584">
        <v>495.95001200000002</v>
      </c>
      <c r="D584">
        <v>483.5</v>
      </c>
      <c r="E584">
        <v>493.89999399999999</v>
      </c>
      <c r="F584">
        <v>490.850708</v>
      </c>
      <c r="G584">
        <v>20581817</v>
      </c>
    </row>
    <row r="585" spans="1:7" x14ac:dyDescent="0.3">
      <c r="A585" s="1">
        <v>44539</v>
      </c>
      <c r="B585">
        <v>498</v>
      </c>
      <c r="C585">
        <v>498.5</v>
      </c>
      <c r="D585">
        <v>489.54998799999998</v>
      </c>
      <c r="E585">
        <v>493.95001200000002</v>
      </c>
      <c r="F585">
        <v>490.90042099999999</v>
      </c>
      <c r="G585">
        <v>16951593</v>
      </c>
    </row>
    <row r="586" spans="1:7" x14ac:dyDescent="0.3">
      <c r="A586" s="1">
        <v>44540</v>
      </c>
      <c r="B586">
        <v>487.75</v>
      </c>
      <c r="C586">
        <v>496.79998799999998</v>
      </c>
      <c r="D586">
        <v>486.54998799999998</v>
      </c>
      <c r="E586">
        <v>494.45001200000002</v>
      </c>
      <c r="F586">
        <v>491.39733899999999</v>
      </c>
      <c r="G586">
        <v>14567815</v>
      </c>
    </row>
    <row r="587" spans="1:7" x14ac:dyDescent="0.3">
      <c r="A587" s="1">
        <v>44543</v>
      </c>
      <c r="B587">
        <v>499.45001200000002</v>
      </c>
      <c r="C587">
        <v>506.39999399999999</v>
      </c>
      <c r="D587">
        <v>494.20001200000002</v>
      </c>
      <c r="E587">
        <v>495.35000600000001</v>
      </c>
      <c r="F587">
        <v>492.29174799999998</v>
      </c>
      <c r="G587">
        <v>21921272</v>
      </c>
    </row>
    <row r="588" spans="1:7" x14ac:dyDescent="0.3">
      <c r="A588" s="1">
        <v>44544</v>
      </c>
      <c r="B588">
        <v>491.95001200000002</v>
      </c>
      <c r="C588">
        <v>491.95001200000002</v>
      </c>
      <c r="D588">
        <v>483.29998799999998</v>
      </c>
      <c r="E588">
        <v>489.39999399999999</v>
      </c>
      <c r="F588">
        <v>486.37847900000003</v>
      </c>
      <c r="G588">
        <v>17722547</v>
      </c>
    </row>
    <row r="589" spans="1:7" x14ac:dyDescent="0.3">
      <c r="A589" s="1">
        <v>44545</v>
      </c>
      <c r="B589">
        <v>487.79998799999998</v>
      </c>
      <c r="C589">
        <v>497.70001200000002</v>
      </c>
      <c r="D589">
        <v>487.25</v>
      </c>
      <c r="E589">
        <v>491.64999399999999</v>
      </c>
      <c r="F589">
        <v>488.61459400000001</v>
      </c>
      <c r="G589">
        <v>16263723</v>
      </c>
    </row>
    <row r="590" spans="1:7" x14ac:dyDescent="0.3">
      <c r="A590" s="1">
        <v>44546</v>
      </c>
      <c r="B590">
        <v>495</v>
      </c>
      <c r="C590">
        <v>496.5</v>
      </c>
      <c r="D590">
        <v>487.39999399999999</v>
      </c>
      <c r="E590">
        <v>491.95001200000002</v>
      </c>
      <c r="F590">
        <v>488.91275000000002</v>
      </c>
      <c r="G590">
        <v>13581352</v>
      </c>
    </row>
    <row r="591" spans="1:7" x14ac:dyDescent="0.3">
      <c r="A591" s="1">
        <v>44547</v>
      </c>
      <c r="B591">
        <v>488</v>
      </c>
      <c r="C591">
        <v>488.85000600000001</v>
      </c>
      <c r="D591">
        <v>468.20001200000002</v>
      </c>
      <c r="E591">
        <v>470.20001200000002</v>
      </c>
      <c r="F591">
        <v>467.29705799999999</v>
      </c>
      <c r="G591">
        <v>27341178</v>
      </c>
    </row>
    <row r="592" spans="1:7" x14ac:dyDescent="0.3">
      <c r="A592" s="1">
        <v>44550</v>
      </c>
      <c r="B592">
        <v>459.89999399999999</v>
      </c>
      <c r="C592">
        <v>460</v>
      </c>
      <c r="D592">
        <v>440</v>
      </c>
      <c r="E592">
        <v>447.04998799999998</v>
      </c>
      <c r="F592">
        <v>444.28997800000002</v>
      </c>
      <c r="G592">
        <v>33007516</v>
      </c>
    </row>
    <row r="593" spans="1:7" x14ac:dyDescent="0.3">
      <c r="A593" s="1">
        <v>44551</v>
      </c>
      <c r="B593">
        <v>452.10000600000001</v>
      </c>
      <c r="C593">
        <v>460.89999399999999</v>
      </c>
      <c r="D593">
        <v>449.85000600000001</v>
      </c>
      <c r="E593">
        <v>453.60000600000001</v>
      </c>
      <c r="F593">
        <v>450.79953</v>
      </c>
      <c r="G593">
        <v>18838054</v>
      </c>
    </row>
    <row r="594" spans="1:7" x14ac:dyDescent="0.3">
      <c r="A594" s="1">
        <v>44552</v>
      </c>
      <c r="B594">
        <v>458.14999399999999</v>
      </c>
      <c r="C594">
        <v>472.14999399999999</v>
      </c>
      <c r="D594">
        <v>458.14999399999999</v>
      </c>
      <c r="E594">
        <v>470.5</v>
      </c>
      <c r="F594">
        <v>467.595215</v>
      </c>
      <c r="G594">
        <v>22730750</v>
      </c>
    </row>
    <row r="595" spans="1:7" x14ac:dyDescent="0.3">
      <c r="A595" s="1">
        <v>44553</v>
      </c>
      <c r="B595">
        <v>476</v>
      </c>
      <c r="C595">
        <v>478</v>
      </c>
      <c r="D595">
        <v>470.95001200000002</v>
      </c>
      <c r="E595">
        <v>472.35000600000001</v>
      </c>
      <c r="F595">
        <v>469.43377700000002</v>
      </c>
      <c r="G595">
        <v>12116814</v>
      </c>
    </row>
    <row r="596" spans="1:7" x14ac:dyDescent="0.3">
      <c r="A596" s="1">
        <v>44554</v>
      </c>
      <c r="B596">
        <v>474.89999399999999</v>
      </c>
      <c r="C596">
        <v>474.89999399999999</v>
      </c>
      <c r="D596">
        <v>460</v>
      </c>
      <c r="E596">
        <v>467.60000600000001</v>
      </c>
      <c r="F596">
        <v>464.71310399999999</v>
      </c>
      <c r="G596">
        <v>15487368</v>
      </c>
    </row>
    <row r="597" spans="1:7" x14ac:dyDescent="0.3">
      <c r="A597" s="1">
        <v>44557</v>
      </c>
      <c r="B597">
        <v>465.70001200000002</v>
      </c>
      <c r="C597">
        <v>472.45001200000002</v>
      </c>
      <c r="D597">
        <v>460.10000600000001</v>
      </c>
      <c r="E597">
        <v>471.14999399999999</v>
      </c>
      <c r="F597">
        <v>468.24117999999999</v>
      </c>
      <c r="G597">
        <v>12557565</v>
      </c>
    </row>
    <row r="598" spans="1:7" x14ac:dyDescent="0.3">
      <c r="A598" s="1">
        <v>44558</v>
      </c>
      <c r="B598">
        <v>475.20001200000002</v>
      </c>
      <c r="C598">
        <v>482.79998799999998</v>
      </c>
      <c r="D598">
        <v>472.64999399999999</v>
      </c>
      <c r="E598">
        <v>480.20001200000002</v>
      </c>
      <c r="F598">
        <v>477.235321</v>
      </c>
      <c r="G598">
        <v>22860916</v>
      </c>
    </row>
    <row r="599" spans="1:7" x14ac:dyDescent="0.3">
      <c r="A599" s="1">
        <v>44559</v>
      </c>
      <c r="B599">
        <v>478.75</v>
      </c>
      <c r="C599">
        <v>481.60000600000001</v>
      </c>
      <c r="D599">
        <v>474.25</v>
      </c>
      <c r="E599">
        <v>476</v>
      </c>
      <c r="F599">
        <v>473.061218</v>
      </c>
      <c r="G599">
        <v>10263884</v>
      </c>
    </row>
    <row r="600" spans="1:7" x14ac:dyDescent="0.3">
      <c r="A600" s="1">
        <v>44560</v>
      </c>
      <c r="B600">
        <v>472.54998799999998</v>
      </c>
      <c r="C600">
        <v>476.39999399999999</v>
      </c>
      <c r="D600">
        <v>468.60000600000001</v>
      </c>
      <c r="E600">
        <v>470.39999399999999</v>
      </c>
      <c r="F600">
        <v>467.49581899999998</v>
      </c>
      <c r="G600">
        <v>11923961</v>
      </c>
    </row>
    <row r="601" spans="1:7" x14ac:dyDescent="0.3">
      <c r="A601" s="1">
        <v>44561</v>
      </c>
      <c r="B601">
        <v>472.70001200000002</v>
      </c>
      <c r="C601">
        <v>483.60000600000001</v>
      </c>
      <c r="D601">
        <v>471.85000600000001</v>
      </c>
      <c r="E601">
        <v>482.39999399999999</v>
      </c>
      <c r="F601">
        <v>479.42172199999999</v>
      </c>
      <c r="G601">
        <v>15541446</v>
      </c>
    </row>
    <row r="602" spans="1:7" x14ac:dyDescent="0.3">
      <c r="A602" s="1">
        <v>44564</v>
      </c>
      <c r="B602">
        <v>493.5</v>
      </c>
      <c r="C602">
        <v>500.85000600000001</v>
      </c>
      <c r="D602">
        <v>492</v>
      </c>
      <c r="E602">
        <v>497.60000600000001</v>
      </c>
      <c r="F602">
        <v>494.52789300000001</v>
      </c>
      <c r="G602">
        <v>32748423</v>
      </c>
    </row>
    <row r="603" spans="1:7" x14ac:dyDescent="0.3">
      <c r="A603" s="1">
        <v>44565</v>
      </c>
      <c r="B603">
        <v>496.79998799999998</v>
      </c>
      <c r="C603">
        <v>499</v>
      </c>
      <c r="D603">
        <v>484.04998799999998</v>
      </c>
      <c r="E603">
        <v>489.60000600000001</v>
      </c>
      <c r="F603">
        <v>486.577271</v>
      </c>
      <c r="G603">
        <v>24100985</v>
      </c>
    </row>
    <row r="604" spans="1:7" x14ac:dyDescent="0.3">
      <c r="A604" s="1">
        <v>44566</v>
      </c>
      <c r="B604">
        <v>486.95001200000002</v>
      </c>
      <c r="C604">
        <v>492.75</v>
      </c>
      <c r="D604">
        <v>483.54998799999998</v>
      </c>
      <c r="E604">
        <v>489.75</v>
      </c>
      <c r="F604">
        <v>486.72634900000003</v>
      </c>
      <c r="G604">
        <v>15420105</v>
      </c>
    </row>
    <row r="605" spans="1:7" x14ac:dyDescent="0.3">
      <c r="A605" s="1">
        <v>44567</v>
      </c>
      <c r="B605">
        <v>481.5</v>
      </c>
      <c r="C605">
        <v>492.95001200000002</v>
      </c>
      <c r="D605">
        <v>477.10000600000001</v>
      </c>
      <c r="E605">
        <v>488.85000600000001</v>
      </c>
      <c r="F605">
        <v>485.831909</v>
      </c>
      <c r="G605">
        <v>16563230</v>
      </c>
    </row>
    <row r="606" spans="1:7" x14ac:dyDescent="0.3">
      <c r="A606" s="1">
        <v>44568</v>
      </c>
      <c r="B606">
        <v>490.04998799999998</v>
      </c>
      <c r="C606">
        <v>495.5</v>
      </c>
      <c r="D606">
        <v>483.75</v>
      </c>
      <c r="E606">
        <v>490.60000600000001</v>
      </c>
      <c r="F606">
        <v>487.57107500000001</v>
      </c>
      <c r="G606">
        <v>15532165</v>
      </c>
    </row>
    <row r="607" spans="1:7" x14ac:dyDescent="0.3">
      <c r="A607" s="1">
        <v>44571</v>
      </c>
      <c r="B607">
        <v>493.10000600000001</v>
      </c>
      <c r="C607">
        <v>504.89999399999999</v>
      </c>
      <c r="D607">
        <v>491.29998799999998</v>
      </c>
      <c r="E607">
        <v>503.70001200000002</v>
      </c>
      <c r="F607">
        <v>500.59023999999999</v>
      </c>
      <c r="G607">
        <v>25193771</v>
      </c>
    </row>
    <row r="608" spans="1:7" x14ac:dyDescent="0.3">
      <c r="A608" s="1">
        <v>44572</v>
      </c>
      <c r="B608">
        <v>503</v>
      </c>
      <c r="C608">
        <v>507.89999399999999</v>
      </c>
      <c r="D608">
        <v>498.14999399999999</v>
      </c>
      <c r="E608">
        <v>501.29998799999998</v>
      </c>
      <c r="F608">
        <v>498.205017</v>
      </c>
      <c r="G608">
        <v>16269193</v>
      </c>
    </row>
    <row r="609" spans="1:7" x14ac:dyDescent="0.3">
      <c r="A609" s="1">
        <v>44573</v>
      </c>
      <c r="B609">
        <v>505.85000600000001</v>
      </c>
      <c r="C609">
        <v>511.85000600000001</v>
      </c>
      <c r="D609">
        <v>503.5</v>
      </c>
      <c r="E609">
        <v>507.25</v>
      </c>
      <c r="F609">
        <v>504.11828600000001</v>
      </c>
      <c r="G609">
        <v>16255334</v>
      </c>
    </row>
    <row r="610" spans="1:7" x14ac:dyDescent="0.3">
      <c r="A610" s="1">
        <v>44574</v>
      </c>
      <c r="B610">
        <v>504</v>
      </c>
      <c r="C610">
        <v>513.79998799999998</v>
      </c>
      <c r="D610">
        <v>494.79998799999998</v>
      </c>
      <c r="E610">
        <v>511.95001200000002</v>
      </c>
      <c r="F610">
        <v>508.78927599999997</v>
      </c>
      <c r="G610">
        <v>27572553</v>
      </c>
    </row>
    <row r="611" spans="1:7" x14ac:dyDescent="0.3">
      <c r="A611" s="1">
        <v>44575</v>
      </c>
      <c r="B611">
        <v>509</v>
      </c>
      <c r="C611">
        <v>515.40002400000003</v>
      </c>
      <c r="D611">
        <v>505.64999399999999</v>
      </c>
      <c r="E611">
        <v>509.89999399999999</v>
      </c>
      <c r="F611">
        <v>506.75195300000001</v>
      </c>
      <c r="G611">
        <v>12655602</v>
      </c>
    </row>
    <row r="612" spans="1:7" x14ac:dyDescent="0.3">
      <c r="A612" s="1">
        <v>44578</v>
      </c>
      <c r="B612">
        <v>514.79998799999998</v>
      </c>
      <c r="C612">
        <v>526.90002400000003</v>
      </c>
      <c r="D612">
        <v>512</v>
      </c>
      <c r="E612">
        <v>525</v>
      </c>
      <c r="F612">
        <v>521.75872800000002</v>
      </c>
      <c r="G612">
        <v>27942414</v>
      </c>
    </row>
    <row r="613" spans="1:7" x14ac:dyDescent="0.3">
      <c r="A613" s="1">
        <v>44579</v>
      </c>
      <c r="B613">
        <v>527.90002400000003</v>
      </c>
      <c r="C613">
        <v>528.5</v>
      </c>
      <c r="D613">
        <v>507.14999399999999</v>
      </c>
      <c r="E613">
        <v>510.79998799999998</v>
      </c>
      <c r="F613">
        <v>507.64636200000001</v>
      </c>
      <c r="G613">
        <v>19353195</v>
      </c>
    </row>
    <row r="614" spans="1:7" x14ac:dyDescent="0.3">
      <c r="A614" s="1">
        <v>44580</v>
      </c>
      <c r="B614">
        <v>510</v>
      </c>
      <c r="C614">
        <v>522.20001200000002</v>
      </c>
      <c r="D614">
        <v>504.79998799999998</v>
      </c>
      <c r="E614">
        <v>520.84997599999997</v>
      </c>
      <c r="F614">
        <v>517.63433799999996</v>
      </c>
      <c r="G614">
        <v>21799071</v>
      </c>
    </row>
    <row r="615" spans="1:7" x14ac:dyDescent="0.3">
      <c r="A615" s="1">
        <v>44581</v>
      </c>
      <c r="B615">
        <v>519.95001200000002</v>
      </c>
      <c r="C615">
        <v>523.20001200000002</v>
      </c>
      <c r="D615">
        <v>512</v>
      </c>
      <c r="E615">
        <v>515.70001200000002</v>
      </c>
      <c r="F615">
        <v>512.51617399999998</v>
      </c>
      <c r="G615">
        <v>18364451</v>
      </c>
    </row>
    <row r="616" spans="1:7" x14ac:dyDescent="0.3">
      <c r="A616" s="1">
        <v>44582</v>
      </c>
      <c r="B616">
        <v>510.39999399999999</v>
      </c>
      <c r="C616">
        <v>513.84997599999997</v>
      </c>
      <c r="D616">
        <v>494.25</v>
      </c>
      <c r="E616">
        <v>501.85000600000001</v>
      </c>
      <c r="F616">
        <v>498.75164799999999</v>
      </c>
      <c r="G616">
        <v>17946821</v>
      </c>
    </row>
    <row r="617" spans="1:7" x14ac:dyDescent="0.3">
      <c r="A617" s="1">
        <v>44585</v>
      </c>
      <c r="B617">
        <v>499.70001200000002</v>
      </c>
      <c r="C617">
        <v>504.29998799999998</v>
      </c>
      <c r="D617">
        <v>473.35000600000001</v>
      </c>
      <c r="E617">
        <v>478.45001200000002</v>
      </c>
      <c r="F617">
        <v>475.49612400000001</v>
      </c>
      <c r="G617">
        <v>25228959</v>
      </c>
    </row>
    <row r="618" spans="1:7" x14ac:dyDescent="0.3">
      <c r="A618" s="1">
        <v>44586</v>
      </c>
      <c r="B618">
        <v>473.79998799999998</v>
      </c>
      <c r="C618">
        <v>492.5</v>
      </c>
      <c r="D618">
        <v>467.64999399999999</v>
      </c>
      <c r="E618">
        <v>490.54998799999998</v>
      </c>
      <c r="F618">
        <v>487.52136200000001</v>
      </c>
      <c r="G618">
        <v>22565698</v>
      </c>
    </row>
    <row r="619" spans="1:7" x14ac:dyDescent="0.3">
      <c r="A619" s="1">
        <v>44588</v>
      </c>
      <c r="B619">
        <v>480.75</v>
      </c>
      <c r="C619">
        <v>502.70001200000002</v>
      </c>
      <c r="D619">
        <v>476.60000600000001</v>
      </c>
      <c r="E619">
        <v>494.39999399999999</v>
      </c>
      <c r="F619">
        <v>491.34762599999999</v>
      </c>
      <c r="G619">
        <v>26676094</v>
      </c>
    </row>
    <row r="620" spans="1:7" x14ac:dyDescent="0.3">
      <c r="A620" s="1">
        <v>44589</v>
      </c>
      <c r="B620">
        <v>500.5</v>
      </c>
      <c r="C620">
        <v>509.35000600000001</v>
      </c>
      <c r="D620">
        <v>495.29998799999998</v>
      </c>
      <c r="E620">
        <v>497.29998799999998</v>
      </c>
      <c r="F620">
        <v>494.22970600000002</v>
      </c>
      <c r="G620">
        <v>21784640</v>
      </c>
    </row>
    <row r="621" spans="1:7" x14ac:dyDescent="0.3">
      <c r="A621" s="1">
        <v>44592</v>
      </c>
      <c r="B621">
        <v>505</v>
      </c>
      <c r="C621">
        <v>520</v>
      </c>
      <c r="D621">
        <v>498.20001200000002</v>
      </c>
      <c r="E621">
        <v>517.75</v>
      </c>
      <c r="F621">
        <v>514.55346699999996</v>
      </c>
      <c r="G621">
        <v>27306578</v>
      </c>
    </row>
    <row r="622" spans="1:7" x14ac:dyDescent="0.3">
      <c r="A622" s="1">
        <v>44593</v>
      </c>
      <c r="B622">
        <v>508</v>
      </c>
      <c r="C622">
        <v>514.75</v>
      </c>
      <c r="D622">
        <v>493</v>
      </c>
      <c r="E622">
        <v>504.29998799999998</v>
      </c>
      <c r="F622">
        <v>501.18649299999998</v>
      </c>
      <c r="G622">
        <v>48030231</v>
      </c>
    </row>
    <row r="623" spans="1:7" x14ac:dyDescent="0.3">
      <c r="A623" s="1">
        <v>44594</v>
      </c>
      <c r="B623">
        <v>508.60000600000001</v>
      </c>
      <c r="C623">
        <v>514.45001200000002</v>
      </c>
      <c r="D623">
        <v>505.14999399999999</v>
      </c>
      <c r="E623">
        <v>506.39999399999999</v>
      </c>
      <c r="F623">
        <v>503.27355999999997</v>
      </c>
      <c r="G623">
        <v>14311040</v>
      </c>
    </row>
    <row r="624" spans="1:7" x14ac:dyDescent="0.3">
      <c r="A624" s="1">
        <v>44595</v>
      </c>
      <c r="B624">
        <v>509.10000600000001</v>
      </c>
      <c r="C624">
        <v>514.29998799999998</v>
      </c>
      <c r="D624">
        <v>502.85000600000001</v>
      </c>
      <c r="E624">
        <v>504.5</v>
      </c>
      <c r="F624">
        <v>501.38528400000001</v>
      </c>
      <c r="G624">
        <v>15249245</v>
      </c>
    </row>
    <row r="625" spans="1:7" x14ac:dyDescent="0.3">
      <c r="A625" s="1">
        <v>44596</v>
      </c>
      <c r="B625">
        <v>503.79998799999998</v>
      </c>
      <c r="C625">
        <v>507.79998799999998</v>
      </c>
      <c r="D625">
        <v>499</v>
      </c>
      <c r="E625">
        <v>500.60000600000001</v>
      </c>
      <c r="F625">
        <v>497.50933800000001</v>
      </c>
      <c r="G625">
        <v>12663199</v>
      </c>
    </row>
    <row r="626" spans="1:7" x14ac:dyDescent="0.3">
      <c r="A626" s="1">
        <v>44599</v>
      </c>
      <c r="B626">
        <v>502.89999399999999</v>
      </c>
      <c r="C626">
        <v>504.35000600000001</v>
      </c>
      <c r="D626">
        <v>492.5</v>
      </c>
      <c r="E626">
        <v>494.60000600000001</v>
      </c>
      <c r="F626">
        <v>491.54638699999998</v>
      </c>
      <c r="G626">
        <v>13392910</v>
      </c>
    </row>
    <row r="627" spans="1:7" x14ac:dyDescent="0.3">
      <c r="A627" s="1">
        <v>44600</v>
      </c>
      <c r="B627">
        <v>498</v>
      </c>
      <c r="C627">
        <v>498.5</v>
      </c>
      <c r="D627">
        <v>479.14999399999999</v>
      </c>
      <c r="E627">
        <v>492.75</v>
      </c>
      <c r="F627">
        <v>489.70782500000001</v>
      </c>
      <c r="G627">
        <v>23378623</v>
      </c>
    </row>
    <row r="628" spans="1:7" x14ac:dyDescent="0.3">
      <c r="A628" s="1">
        <v>44601</v>
      </c>
      <c r="B628">
        <v>496.5</v>
      </c>
      <c r="C628">
        <v>503.70001200000002</v>
      </c>
      <c r="D628">
        <v>494.70001200000002</v>
      </c>
      <c r="E628">
        <v>501.25</v>
      </c>
      <c r="F628">
        <v>498.15533399999998</v>
      </c>
      <c r="G628">
        <v>12430730</v>
      </c>
    </row>
    <row r="629" spans="1:7" x14ac:dyDescent="0.3">
      <c r="A629" s="1">
        <v>44602</v>
      </c>
      <c r="B629">
        <v>506.70001200000002</v>
      </c>
      <c r="C629">
        <v>510.5</v>
      </c>
      <c r="D629">
        <v>504.20001200000002</v>
      </c>
      <c r="E629">
        <v>507.45001200000002</v>
      </c>
      <c r="F629">
        <v>504.31707799999998</v>
      </c>
      <c r="G629">
        <v>14537945</v>
      </c>
    </row>
    <row r="630" spans="1:7" x14ac:dyDescent="0.3">
      <c r="A630" s="1">
        <v>44603</v>
      </c>
      <c r="B630">
        <v>503.25</v>
      </c>
      <c r="C630">
        <v>507</v>
      </c>
      <c r="D630">
        <v>497</v>
      </c>
      <c r="E630">
        <v>498.85000600000001</v>
      </c>
      <c r="F630">
        <v>495.770172</v>
      </c>
      <c r="G630">
        <v>13534899</v>
      </c>
    </row>
    <row r="631" spans="1:7" x14ac:dyDescent="0.3">
      <c r="A631" s="1">
        <v>44606</v>
      </c>
      <c r="B631">
        <v>487</v>
      </c>
      <c r="C631">
        <v>488.5</v>
      </c>
      <c r="D631">
        <v>468.79998799999998</v>
      </c>
      <c r="E631">
        <v>471.45001200000002</v>
      </c>
      <c r="F631">
        <v>468.53933699999999</v>
      </c>
      <c r="G631">
        <v>22157389</v>
      </c>
    </row>
    <row r="632" spans="1:7" x14ac:dyDescent="0.3">
      <c r="A632" s="1">
        <v>44607</v>
      </c>
      <c r="B632">
        <v>476.14999399999999</v>
      </c>
      <c r="C632">
        <v>505.5</v>
      </c>
      <c r="D632">
        <v>467.29998799999998</v>
      </c>
      <c r="E632">
        <v>504</v>
      </c>
      <c r="F632">
        <v>500.88833599999998</v>
      </c>
      <c r="G632">
        <v>30623088</v>
      </c>
    </row>
    <row r="633" spans="1:7" x14ac:dyDescent="0.3">
      <c r="A633" s="1">
        <v>44608</v>
      </c>
      <c r="B633">
        <v>504</v>
      </c>
      <c r="C633">
        <v>507.89999399999999</v>
      </c>
      <c r="D633">
        <v>496.60000600000001</v>
      </c>
      <c r="E633">
        <v>498.45001200000002</v>
      </c>
      <c r="F633">
        <v>495.37265000000002</v>
      </c>
      <c r="G633">
        <v>20176993</v>
      </c>
    </row>
    <row r="634" spans="1:7" x14ac:dyDescent="0.3">
      <c r="A634" s="1">
        <v>44609</v>
      </c>
      <c r="B634">
        <v>505.89999399999999</v>
      </c>
      <c r="C634">
        <v>511.5</v>
      </c>
      <c r="D634">
        <v>498.29998799999998</v>
      </c>
      <c r="E634">
        <v>499.95001200000002</v>
      </c>
      <c r="F634">
        <v>496.86337300000002</v>
      </c>
      <c r="G634">
        <v>27943077</v>
      </c>
    </row>
    <row r="635" spans="1:7" x14ac:dyDescent="0.3">
      <c r="A635" s="1">
        <v>44610</v>
      </c>
      <c r="B635">
        <v>498</v>
      </c>
      <c r="C635">
        <v>502.64999399999999</v>
      </c>
      <c r="D635">
        <v>491.5</v>
      </c>
      <c r="E635">
        <v>493.14999399999999</v>
      </c>
      <c r="F635">
        <v>490.10534699999999</v>
      </c>
      <c r="G635">
        <v>15476803</v>
      </c>
    </row>
    <row r="636" spans="1:7" x14ac:dyDescent="0.3">
      <c r="A636" s="1">
        <v>44613</v>
      </c>
      <c r="B636">
        <v>490.14999399999999</v>
      </c>
      <c r="C636">
        <v>500.39999399999999</v>
      </c>
      <c r="D636">
        <v>486.10000600000001</v>
      </c>
      <c r="E636">
        <v>494.45001200000002</v>
      </c>
      <c r="F636">
        <v>491.39733899999999</v>
      </c>
      <c r="G636">
        <v>22592161</v>
      </c>
    </row>
    <row r="637" spans="1:7" x14ac:dyDescent="0.3">
      <c r="A637" s="1">
        <v>44614</v>
      </c>
      <c r="B637">
        <v>480.54998799999998</v>
      </c>
      <c r="C637">
        <v>486.29998799999998</v>
      </c>
      <c r="D637">
        <v>471.45001200000002</v>
      </c>
      <c r="E637">
        <v>478.25</v>
      </c>
      <c r="F637">
        <v>475.29733299999998</v>
      </c>
      <c r="G637">
        <v>27957544</v>
      </c>
    </row>
    <row r="638" spans="1:7" x14ac:dyDescent="0.3">
      <c r="A638" s="1">
        <v>44615</v>
      </c>
      <c r="B638">
        <v>481.75</v>
      </c>
      <c r="C638">
        <v>485.39999399999999</v>
      </c>
      <c r="D638">
        <v>475.29998799999998</v>
      </c>
      <c r="E638">
        <v>477</v>
      </c>
      <c r="F638">
        <v>474.05505399999998</v>
      </c>
      <c r="G638">
        <v>17703998</v>
      </c>
    </row>
    <row r="639" spans="1:7" x14ac:dyDescent="0.3">
      <c r="A639" s="1">
        <v>44616</v>
      </c>
      <c r="B639">
        <v>455.95001200000002</v>
      </c>
      <c r="C639">
        <v>461.54998799999998</v>
      </c>
      <c r="D639">
        <v>405.45001200000002</v>
      </c>
      <c r="E639">
        <v>427.95001200000002</v>
      </c>
      <c r="F639">
        <v>425.30789199999998</v>
      </c>
      <c r="G639">
        <v>57265685</v>
      </c>
    </row>
    <row r="640" spans="1:7" x14ac:dyDescent="0.3">
      <c r="A640" s="1">
        <v>44617</v>
      </c>
      <c r="B640">
        <v>444.85000600000001</v>
      </c>
      <c r="C640">
        <v>465.70001200000002</v>
      </c>
      <c r="D640">
        <v>441.60000600000001</v>
      </c>
      <c r="E640">
        <v>459.75</v>
      </c>
      <c r="F640">
        <v>456.91156000000001</v>
      </c>
      <c r="G640">
        <v>48876182</v>
      </c>
    </row>
    <row r="641" spans="1:7" x14ac:dyDescent="0.3">
      <c r="A641" s="1">
        <v>44620</v>
      </c>
      <c r="B641">
        <v>445</v>
      </c>
      <c r="C641">
        <v>457.35000600000001</v>
      </c>
      <c r="D641">
        <v>440.45001200000002</v>
      </c>
      <c r="E641">
        <v>454.04998799999998</v>
      </c>
      <c r="F641">
        <v>451.246735</v>
      </c>
      <c r="G641">
        <v>34475468</v>
      </c>
    </row>
    <row r="642" spans="1:7" x14ac:dyDescent="0.3">
      <c r="A642" s="1">
        <v>44622</v>
      </c>
      <c r="B642">
        <v>452.95001200000002</v>
      </c>
      <c r="C642">
        <v>454.25</v>
      </c>
      <c r="D642">
        <v>444.54998799999998</v>
      </c>
      <c r="E642">
        <v>447.60000600000001</v>
      </c>
      <c r="F642">
        <v>444.83657799999997</v>
      </c>
      <c r="G642">
        <v>25791134</v>
      </c>
    </row>
    <row r="643" spans="1:7" x14ac:dyDescent="0.3">
      <c r="A643" s="1">
        <v>44623</v>
      </c>
      <c r="B643">
        <v>458.5</v>
      </c>
      <c r="C643">
        <v>458.5</v>
      </c>
      <c r="D643">
        <v>435</v>
      </c>
      <c r="E643">
        <v>437.10000600000001</v>
      </c>
      <c r="F643">
        <v>434.40142800000001</v>
      </c>
      <c r="G643">
        <v>29599672</v>
      </c>
    </row>
    <row r="644" spans="1:7" x14ac:dyDescent="0.3">
      <c r="A644" s="1">
        <v>44624</v>
      </c>
      <c r="B644">
        <v>431.85000600000001</v>
      </c>
      <c r="C644">
        <v>431.85000600000001</v>
      </c>
      <c r="D644">
        <v>414.75</v>
      </c>
      <c r="E644">
        <v>417.25</v>
      </c>
      <c r="F644">
        <v>414.67394999999999</v>
      </c>
      <c r="G644">
        <v>38765185</v>
      </c>
    </row>
    <row r="645" spans="1:7" x14ac:dyDescent="0.3">
      <c r="A645" s="1">
        <v>44627</v>
      </c>
      <c r="B645">
        <v>401.75</v>
      </c>
      <c r="C645">
        <v>401.75</v>
      </c>
      <c r="D645">
        <v>387.5</v>
      </c>
      <c r="E645">
        <v>394</v>
      </c>
      <c r="F645">
        <v>391.567474</v>
      </c>
      <c r="G645">
        <v>44836205</v>
      </c>
    </row>
    <row r="646" spans="1:7" x14ac:dyDescent="0.3">
      <c r="A646" s="1">
        <v>44628</v>
      </c>
      <c r="B646">
        <v>390.5</v>
      </c>
      <c r="C646">
        <v>395.45001200000002</v>
      </c>
      <c r="D646">
        <v>376.35000600000001</v>
      </c>
      <c r="E646">
        <v>391.75</v>
      </c>
      <c r="F646">
        <v>389.33136000000002</v>
      </c>
      <c r="G646">
        <v>55543383</v>
      </c>
    </row>
    <row r="647" spans="1:7" x14ac:dyDescent="0.3">
      <c r="A647" s="1">
        <v>44629</v>
      </c>
      <c r="B647">
        <v>394.95001200000002</v>
      </c>
      <c r="C647">
        <v>409.25</v>
      </c>
      <c r="D647">
        <v>389.5</v>
      </c>
      <c r="E647">
        <v>405.89999399999999</v>
      </c>
      <c r="F647">
        <v>403.39401199999998</v>
      </c>
      <c r="G647">
        <v>48376222</v>
      </c>
    </row>
    <row r="648" spans="1:7" x14ac:dyDescent="0.3">
      <c r="A648" s="1">
        <v>44630</v>
      </c>
      <c r="B648">
        <v>427</v>
      </c>
      <c r="C648">
        <v>434.95001200000002</v>
      </c>
      <c r="D648">
        <v>414</v>
      </c>
      <c r="E648">
        <v>419.60000600000001</v>
      </c>
      <c r="F648">
        <v>417.00945999999999</v>
      </c>
      <c r="G648">
        <v>59776817</v>
      </c>
    </row>
    <row r="649" spans="1:7" x14ac:dyDescent="0.3">
      <c r="A649" s="1">
        <v>44631</v>
      </c>
      <c r="B649">
        <v>413.60000600000001</v>
      </c>
      <c r="C649">
        <v>421.14999399999999</v>
      </c>
      <c r="D649">
        <v>407.39999399999999</v>
      </c>
      <c r="E649">
        <v>418.14999399999999</v>
      </c>
      <c r="F649">
        <v>415.56839000000002</v>
      </c>
      <c r="G649">
        <v>51510243</v>
      </c>
    </row>
    <row r="650" spans="1:7" x14ac:dyDescent="0.3">
      <c r="A650" s="1">
        <v>44634</v>
      </c>
      <c r="B650">
        <v>418.75</v>
      </c>
      <c r="C650">
        <v>419</v>
      </c>
      <c r="D650">
        <v>404</v>
      </c>
      <c r="E650">
        <v>411.70001200000002</v>
      </c>
      <c r="F650">
        <v>409.15823399999999</v>
      </c>
      <c r="G650">
        <v>40721277</v>
      </c>
    </row>
    <row r="651" spans="1:7" x14ac:dyDescent="0.3">
      <c r="A651" s="1">
        <v>44635</v>
      </c>
      <c r="B651">
        <v>409.85000600000001</v>
      </c>
      <c r="C651">
        <v>424.20001200000002</v>
      </c>
      <c r="D651">
        <v>408</v>
      </c>
      <c r="E651">
        <v>413.64999399999999</v>
      </c>
      <c r="F651">
        <v>411.09619099999998</v>
      </c>
      <c r="G651">
        <v>47706136</v>
      </c>
    </row>
    <row r="652" spans="1:7" x14ac:dyDescent="0.3">
      <c r="A652" s="1">
        <v>44636</v>
      </c>
      <c r="B652">
        <v>427.04998799999998</v>
      </c>
      <c r="C652">
        <v>428.54998799999998</v>
      </c>
      <c r="D652">
        <v>420.70001200000002</v>
      </c>
      <c r="E652">
        <v>424.89999399999999</v>
      </c>
      <c r="F652">
        <v>422.276703</v>
      </c>
      <c r="G652">
        <v>27191170</v>
      </c>
    </row>
    <row r="653" spans="1:7" x14ac:dyDescent="0.3">
      <c r="A653" s="1">
        <v>44637</v>
      </c>
      <c r="B653">
        <v>432</v>
      </c>
      <c r="C653">
        <v>435.70001200000002</v>
      </c>
      <c r="D653">
        <v>429.54998799999998</v>
      </c>
      <c r="E653">
        <v>433.79998799999998</v>
      </c>
      <c r="F653">
        <v>431.121735</v>
      </c>
      <c r="G653">
        <v>26704541</v>
      </c>
    </row>
    <row r="654" spans="1:7" x14ac:dyDescent="0.3">
      <c r="A654" s="1">
        <v>44641</v>
      </c>
      <c r="B654">
        <v>435.5</v>
      </c>
      <c r="C654">
        <v>436.29998799999998</v>
      </c>
      <c r="D654">
        <v>427.10000600000001</v>
      </c>
      <c r="E654">
        <v>427.95001200000002</v>
      </c>
      <c r="F654">
        <v>425.30789199999998</v>
      </c>
      <c r="G654">
        <v>18270995</v>
      </c>
    </row>
    <row r="655" spans="1:7" x14ac:dyDescent="0.3">
      <c r="A655" s="1">
        <v>44642</v>
      </c>
      <c r="B655">
        <v>428.10000600000001</v>
      </c>
      <c r="C655">
        <v>441.45001200000002</v>
      </c>
      <c r="D655">
        <v>421.20001200000002</v>
      </c>
      <c r="E655">
        <v>440.35000600000001</v>
      </c>
      <c r="F655">
        <v>437.631348</v>
      </c>
      <c r="G655">
        <v>30441493</v>
      </c>
    </row>
    <row r="656" spans="1:7" x14ac:dyDescent="0.3">
      <c r="A656" s="1">
        <v>44643</v>
      </c>
      <c r="B656">
        <v>443.5</v>
      </c>
      <c r="C656">
        <v>447</v>
      </c>
      <c r="D656">
        <v>434.60000600000001</v>
      </c>
      <c r="E656">
        <v>435.79998799999998</v>
      </c>
      <c r="F656">
        <v>433.10940599999998</v>
      </c>
      <c r="G656">
        <v>25466395</v>
      </c>
    </row>
    <row r="657" spans="1:7" x14ac:dyDescent="0.3">
      <c r="A657" s="1">
        <v>44644</v>
      </c>
      <c r="B657">
        <v>430</v>
      </c>
      <c r="C657">
        <v>435.39999399999999</v>
      </c>
      <c r="D657">
        <v>427.54998799999998</v>
      </c>
      <c r="E657">
        <v>433.20001200000002</v>
      </c>
      <c r="F657">
        <v>430.52548200000001</v>
      </c>
      <c r="G657">
        <v>17109723</v>
      </c>
    </row>
    <row r="658" spans="1:7" x14ac:dyDescent="0.3">
      <c r="A658" s="1">
        <v>44645</v>
      </c>
      <c r="B658">
        <v>437</v>
      </c>
      <c r="C658">
        <v>437</v>
      </c>
      <c r="D658">
        <v>427.64999399999999</v>
      </c>
      <c r="E658">
        <v>432.10000600000001</v>
      </c>
      <c r="F658">
        <v>429.43228099999999</v>
      </c>
      <c r="G658">
        <v>15104414</v>
      </c>
    </row>
    <row r="659" spans="1:7" x14ac:dyDescent="0.3">
      <c r="A659" s="1">
        <v>44648</v>
      </c>
      <c r="B659">
        <v>432</v>
      </c>
      <c r="C659">
        <v>434.95001200000002</v>
      </c>
      <c r="D659">
        <v>426.5</v>
      </c>
      <c r="E659">
        <v>432.70001200000002</v>
      </c>
      <c r="F659">
        <v>430.02856400000002</v>
      </c>
      <c r="G659">
        <v>16757901</v>
      </c>
    </row>
    <row r="660" spans="1:7" x14ac:dyDescent="0.3">
      <c r="A660" s="1">
        <v>44649</v>
      </c>
      <c r="B660">
        <v>436</v>
      </c>
      <c r="C660">
        <v>439.35000600000001</v>
      </c>
      <c r="D660">
        <v>431.39999399999999</v>
      </c>
      <c r="E660">
        <v>433.70001200000002</v>
      </c>
      <c r="F660">
        <v>431.0224</v>
      </c>
      <c r="G660">
        <v>18710736</v>
      </c>
    </row>
    <row r="661" spans="1:7" x14ac:dyDescent="0.3">
      <c r="A661" s="1">
        <v>44650</v>
      </c>
      <c r="B661">
        <v>438.45001200000002</v>
      </c>
      <c r="C661">
        <v>442.5</v>
      </c>
      <c r="D661">
        <v>434.25</v>
      </c>
      <c r="E661">
        <v>435.64999399999999</v>
      </c>
      <c r="F661">
        <v>432.96035799999999</v>
      </c>
      <c r="G661">
        <v>18149488</v>
      </c>
    </row>
    <row r="662" spans="1:7" x14ac:dyDescent="0.3">
      <c r="A662" s="1">
        <v>44651</v>
      </c>
      <c r="B662">
        <v>436</v>
      </c>
      <c r="C662">
        <v>438.29998799999998</v>
      </c>
      <c r="D662">
        <v>432.60000600000001</v>
      </c>
      <c r="E662">
        <v>433.75</v>
      </c>
      <c r="F662">
        <v>431.07208300000002</v>
      </c>
      <c r="G662">
        <v>14248045</v>
      </c>
    </row>
    <row r="663" spans="1:7" x14ac:dyDescent="0.3">
      <c r="A663" s="1">
        <v>44652</v>
      </c>
      <c r="B663">
        <v>434</v>
      </c>
      <c r="C663">
        <v>442.25</v>
      </c>
      <c r="D663">
        <v>430.85000600000001</v>
      </c>
      <c r="E663">
        <v>441.14999399999999</v>
      </c>
      <c r="F663">
        <v>438.42636099999999</v>
      </c>
      <c r="G663">
        <v>19380324</v>
      </c>
    </row>
    <row r="664" spans="1:7" x14ac:dyDescent="0.3">
      <c r="A664" s="1">
        <v>44655</v>
      </c>
      <c r="B664">
        <v>444.39999399999999</v>
      </c>
      <c r="C664">
        <v>449.5</v>
      </c>
      <c r="D664">
        <v>441.29998799999998</v>
      </c>
      <c r="E664">
        <v>446.75</v>
      </c>
      <c r="F664">
        <v>443.99182100000002</v>
      </c>
      <c r="G664">
        <v>18657201</v>
      </c>
    </row>
    <row r="665" spans="1:7" x14ac:dyDescent="0.3">
      <c r="A665" s="1">
        <v>44656</v>
      </c>
      <c r="B665">
        <v>450</v>
      </c>
      <c r="C665">
        <v>461.89999399999999</v>
      </c>
      <c r="D665">
        <v>448.29998799999998</v>
      </c>
      <c r="E665">
        <v>458.04998799999998</v>
      </c>
      <c r="F665">
        <v>455.22204599999998</v>
      </c>
      <c r="G665">
        <v>28530470</v>
      </c>
    </row>
    <row r="666" spans="1:7" x14ac:dyDescent="0.3">
      <c r="A666" s="1">
        <v>44657</v>
      </c>
      <c r="B666">
        <v>455.89999399999999</v>
      </c>
      <c r="C666">
        <v>462.70001200000002</v>
      </c>
      <c r="D666">
        <v>452.60000600000001</v>
      </c>
      <c r="E666">
        <v>456.14999399999999</v>
      </c>
      <c r="F666">
        <v>453.33377100000001</v>
      </c>
      <c r="G666">
        <v>24974477</v>
      </c>
    </row>
    <row r="667" spans="1:7" x14ac:dyDescent="0.3">
      <c r="A667" s="1">
        <v>44658</v>
      </c>
      <c r="B667">
        <v>456.5</v>
      </c>
      <c r="C667">
        <v>459.10000600000001</v>
      </c>
      <c r="D667">
        <v>448.5</v>
      </c>
      <c r="E667">
        <v>449.5</v>
      </c>
      <c r="F667">
        <v>446.72485399999999</v>
      </c>
      <c r="G667">
        <v>19950241</v>
      </c>
    </row>
    <row r="668" spans="1:7" x14ac:dyDescent="0.3">
      <c r="A668" s="1">
        <v>44659</v>
      </c>
      <c r="B668">
        <v>450</v>
      </c>
      <c r="C668">
        <v>456.25</v>
      </c>
      <c r="D668">
        <v>449.70001200000002</v>
      </c>
      <c r="E668">
        <v>452.04998799999998</v>
      </c>
      <c r="F668">
        <v>449.25906400000002</v>
      </c>
      <c r="G668">
        <v>16315704</v>
      </c>
    </row>
    <row r="669" spans="1:7" x14ac:dyDescent="0.3">
      <c r="A669" s="1">
        <v>44662</v>
      </c>
      <c r="B669">
        <v>457</v>
      </c>
      <c r="C669">
        <v>458.89999399999999</v>
      </c>
      <c r="D669">
        <v>451</v>
      </c>
      <c r="E669">
        <v>452.04998799999998</v>
      </c>
      <c r="F669">
        <v>449.25906400000002</v>
      </c>
      <c r="G669">
        <v>14339854</v>
      </c>
    </row>
    <row r="670" spans="1:7" x14ac:dyDescent="0.3">
      <c r="A670" s="1">
        <v>44663</v>
      </c>
      <c r="B670">
        <v>450.79998799999998</v>
      </c>
      <c r="C670">
        <v>450.79998799999998</v>
      </c>
      <c r="D670">
        <v>435</v>
      </c>
      <c r="E670">
        <v>438.29998799999998</v>
      </c>
      <c r="F670">
        <v>435.59399400000001</v>
      </c>
      <c r="G670">
        <v>22698696</v>
      </c>
    </row>
    <row r="671" spans="1:7" x14ac:dyDescent="0.3">
      <c r="A671" s="1">
        <v>44664</v>
      </c>
      <c r="B671">
        <v>441.79998799999998</v>
      </c>
      <c r="C671">
        <v>442.85000600000001</v>
      </c>
      <c r="D671">
        <v>430.10000600000001</v>
      </c>
      <c r="E671">
        <v>431.04998799999998</v>
      </c>
      <c r="F671">
        <v>428.388733</v>
      </c>
      <c r="G671">
        <v>16817981</v>
      </c>
    </row>
    <row r="672" spans="1:7" x14ac:dyDescent="0.3">
      <c r="A672" s="1">
        <v>44669</v>
      </c>
      <c r="B672">
        <v>430</v>
      </c>
      <c r="C672">
        <v>436.35000600000001</v>
      </c>
      <c r="D672">
        <v>423.64999399999999</v>
      </c>
      <c r="E672">
        <v>433.79998799999998</v>
      </c>
      <c r="F672">
        <v>431.121735</v>
      </c>
      <c r="G672">
        <v>15298361</v>
      </c>
    </row>
    <row r="673" spans="1:7" x14ac:dyDescent="0.3">
      <c r="A673" s="1">
        <v>44670</v>
      </c>
      <c r="B673">
        <v>436.75</v>
      </c>
      <c r="C673">
        <v>440.25</v>
      </c>
      <c r="D673">
        <v>417</v>
      </c>
      <c r="E673">
        <v>424.95001200000002</v>
      </c>
      <c r="F673">
        <v>422.32641599999999</v>
      </c>
      <c r="G673">
        <v>12669041</v>
      </c>
    </row>
    <row r="674" spans="1:7" x14ac:dyDescent="0.3">
      <c r="A674" s="1">
        <v>44671</v>
      </c>
      <c r="B674">
        <v>431</v>
      </c>
      <c r="C674">
        <v>441.70001200000002</v>
      </c>
      <c r="D674">
        <v>428.25</v>
      </c>
      <c r="E674">
        <v>440.54998799999998</v>
      </c>
      <c r="F674">
        <v>437.83007800000001</v>
      </c>
      <c r="G674">
        <v>19639290</v>
      </c>
    </row>
    <row r="675" spans="1:7" x14ac:dyDescent="0.3">
      <c r="A675" s="1">
        <v>44672</v>
      </c>
      <c r="B675">
        <v>444.5</v>
      </c>
      <c r="C675">
        <v>449.35000600000001</v>
      </c>
      <c r="D675">
        <v>441.04998799999998</v>
      </c>
      <c r="E675">
        <v>448.04998799999998</v>
      </c>
      <c r="F675">
        <v>445.28378300000003</v>
      </c>
      <c r="G675">
        <v>14124872</v>
      </c>
    </row>
    <row r="676" spans="1:7" x14ac:dyDescent="0.3">
      <c r="A676" s="1">
        <v>44673</v>
      </c>
      <c r="B676">
        <v>442.04998799999998</v>
      </c>
      <c r="C676">
        <v>447.25</v>
      </c>
      <c r="D676">
        <v>438</v>
      </c>
      <c r="E676">
        <v>438.85000600000001</v>
      </c>
      <c r="F676">
        <v>436.14059400000002</v>
      </c>
      <c r="G676">
        <v>14362036</v>
      </c>
    </row>
    <row r="677" spans="1:7" x14ac:dyDescent="0.3">
      <c r="A677" s="1">
        <v>44676</v>
      </c>
      <c r="B677">
        <v>432.75</v>
      </c>
      <c r="C677">
        <v>436</v>
      </c>
      <c r="D677">
        <v>423.14999399999999</v>
      </c>
      <c r="E677">
        <v>425.14999399999999</v>
      </c>
      <c r="F677">
        <v>422.52514600000001</v>
      </c>
      <c r="G677">
        <v>14729009</v>
      </c>
    </row>
    <row r="678" spans="1:7" x14ac:dyDescent="0.3">
      <c r="A678" s="1">
        <v>44677</v>
      </c>
      <c r="B678">
        <v>433.89999399999999</v>
      </c>
      <c r="C678">
        <v>437.45001200000002</v>
      </c>
      <c r="D678">
        <v>431.60000600000001</v>
      </c>
      <c r="E678">
        <v>434.89999399999999</v>
      </c>
      <c r="F678">
        <v>432.214966</v>
      </c>
      <c r="G678">
        <v>13577513</v>
      </c>
    </row>
    <row r="679" spans="1:7" x14ac:dyDescent="0.3">
      <c r="A679" s="1">
        <v>44678</v>
      </c>
      <c r="B679">
        <v>429.25</v>
      </c>
      <c r="C679">
        <v>432.95001200000002</v>
      </c>
      <c r="D679">
        <v>425.10000600000001</v>
      </c>
      <c r="E679">
        <v>430.25</v>
      </c>
      <c r="F679">
        <v>427.59368899999998</v>
      </c>
      <c r="G679">
        <v>13701069</v>
      </c>
    </row>
    <row r="680" spans="1:7" x14ac:dyDescent="0.3">
      <c r="A680" s="1">
        <v>44679</v>
      </c>
      <c r="B680">
        <v>434.79998799999998</v>
      </c>
      <c r="C680">
        <v>439.20001200000002</v>
      </c>
      <c r="D680">
        <v>430.79998799999998</v>
      </c>
      <c r="E680">
        <v>436.04998799999998</v>
      </c>
      <c r="F680">
        <v>433.35784899999999</v>
      </c>
      <c r="G680">
        <v>13875650</v>
      </c>
    </row>
    <row r="681" spans="1:7" x14ac:dyDescent="0.3">
      <c r="A681" s="1">
        <v>44680</v>
      </c>
      <c r="B681">
        <v>440.20001200000002</v>
      </c>
      <c r="C681">
        <v>447.75</v>
      </c>
      <c r="D681">
        <v>436</v>
      </c>
      <c r="E681">
        <v>437.60000600000001</v>
      </c>
      <c r="F681">
        <v>434.89831500000003</v>
      </c>
      <c r="G681">
        <v>21991752</v>
      </c>
    </row>
    <row r="682" spans="1:7" x14ac:dyDescent="0.3">
      <c r="A682" s="1">
        <v>44683</v>
      </c>
      <c r="B682">
        <v>437.95001200000002</v>
      </c>
      <c r="C682">
        <v>442.95001200000002</v>
      </c>
      <c r="D682">
        <v>428.5</v>
      </c>
      <c r="E682">
        <v>432.85000600000001</v>
      </c>
      <c r="F682">
        <v>430.17764299999999</v>
      </c>
      <c r="G682">
        <v>18945234</v>
      </c>
    </row>
    <row r="683" spans="1:7" x14ac:dyDescent="0.3">
      <c r="A683" s="1">
        <v>44685</v>
      </c>
      <c r="B683">
        <v>437.95001200000002</v>
      </c>
      <c r="C683">
        <v>440.60000600000001</v>
      </c>
      <c r="D683">
        <v>420.70001200000002</v>
      </c>
      <c r="E683">
        <v>423.5</v>
      </c>
      <c r="F683">
        <v>420.88537600000001</v>
      </c>
      <c r="G683">
        <v>14934742</v>
      </c>
    </row>
    <row r="684" spans="1:7" x14ac:dyDescent="0.3">
      <c r="A684" s="1">
        <v>44686</v>
      </c>
      <c r="B684">
        <v>429</v>
      </c>
      <c r="C684">
        <v>434</v>
      </c>
      <c r="D684">
        <v>423.70001200000002</v>
      </c>
      <c r="E684">
        <v>426.29998799999998</v>
      </c>
      <c r="F684">
        <v>423.66806000000003</v>
      </c>
      <c r="G684">
        <v>12240729</v>
      </c>
    </row>
    <row r="685" spans="1:7" x14ac:dyDescent="0.3">
      <c r="A685" s="1">
        <v>44687</v>
      </c>
      <c r="B685">
        <v>418.85000600000001</v>
      </c>
      <c r="C685">
        <v>420.20001200000002</v>
      </c>
      <c r="D685">
        <v>407</v>
      </c>
      <c r="E685">
        <v>408.54998799999998</v>
      </c>
      <c r="F685">
        <v>406.027649</v>
      </c>
      <c r="G685">
        <v>25142225</v>
      </c>
    </row>
    <row r="686" spans="1:7" x14ac:dyDescent="0.3">
      <c r="A686" s="1">
        <v>44690</v>
      </c>
      <c r="B686">
        <v>407.14999399999999</v>
      </c>
      <c r="C686">
        <v>407.39999399999999</v>
      </c>
      <c r="D686">
        <v>395</v>
      </c>
      <c r="E686">
        <v>403.95001200000002</v>
      </c>
      <c r="F686">
        <v>401.45605499999999</v>
      </c>
      <c r="G686">
        <v>18076956</v>
      </c>
    </row>
    <row r="687" spans="1:7" x14ac:dyDescent="0.3">
      <c r="A687" s="1">
        <v>44691</v>
      </c>
      <c r="B687">
        <v>400</v>
      </c>
      <c r="C687">
        <v>408.5</v>
      </c>
      <c r="D687">
        <v>389.60000600000001</v>
      </c>
      <c r="E687">
        <v>391.75</v>
      </c>
      <c r="F687">
        <v>389.33136000000002</v>
      </c>
      <c r="G687">
        <v>16540303</v>
      </c>
    </row>
    <row r="688" spans="1:7" x14ac:dyDescent="0.3">
      <c r="A688" s="1">
        <v>44692</v>
      </c>
      <c r="B688">
        <v>396</v>
      </c>
      <c r="C688">
        <v>397</v>
      </c>
      <c r="D688">
        <v>377.54998799999998</v>
      </c>
      <c r="E688">
        <v>388.14999399999999</v>
      </c>
      <c r="F688">
        <v>385.753601</v>
      </c>
      <c r="G688">
        <v>29215175</v>
      </c>
    </row>
    <row r="689" spans="1:7" x14ac:dyDescent="0.3">
      <c r="A689" s="1">
        <v>44693</v>
      </c>
      <c r="B689">
        <v>382</v>
      </c>
      <c r="C689">
        <v>384.64999399999999</v>
      </c>
      <c r="D689">
        <v>366.20001200000002</v>
      </c>
      <c r="E689">
        <v>372.29998799999998</v>
      </c>
      <c r="F689">
        <v>370.001465</v>
      </c>
      <c r="G689">
        <v>33511538</v>
      </c>
    </row>
    <row r="690" spans="1:7" x14ac:dyDescent="0.3">
      <c r="A690" s="1">
        <v>44694</v>
      </c>
      <c r="B690">
        <v>387</v>
      </c>
      <c r="C690">
        <v>419.35000600000001</v>
      </c>
      <c r="D690">
        <v>387</v>
      </c>
      <c r="E690">
        <v>404.29998799999998</v>
      </c>
      <c r="F690">
        <v>401.80389400000001</v>
      </c>
      <c r="G690">
        <v>71425747</v>
      </c>
    </row>
    <row r="691" spans="1:7" x14ac:dyDescent="0.3">
      <c r="A691" s="1">
        <v>44697</v>
      </c>
      <c r="B691">
        <v>411.89999399999999</v>
      </c>
      <c r="C691">
        <v>411.89999399999999</v>
      </c>
      <c r="D691">
        <v>396.25</v>
      </c>
      <c r="E691">
        <v>405.35000600000001</v>
      </c>
      <c r="F691">
        <v>402.84741200000002</v>
      </c>
      <c r="G691">
        <v>24938704</v>
      </c>
    </row>
    <row r="692" spans="1:7" x14ac:dyDescent="0.3">
      <c r="A692" s="1">
        <v>44698</v>
      </c>
      <c r="B692">
        <v>408.39999399999999</v>
      </c>
      <c r="C692">
        <v>425.64999399999999</v>
      </c>
      <c r="D692">
        <v>405</v>
      </c>
      <c r="E692">
        <v>424.14999399999999</v>
      </c>
      <c r="F692">
        <v>421.531342</v>
      </c>
      <c r="G692">
        <v>24651585</v>
      </c>
    </row>
    <row r="693" spans="1:7" x14ac:dyDescent="0.3">
      <c r="A693" s="1">
        <v>44699</v>
      </c>
      <c r="B693">
        <v>424</v>
      </c>
      <c r="C693">
        <v>427.35000600000001</v>
      </c>
      <c r="D693">
        <v>414.04998799999998</v>
      </c>
      <c r="E693">
        <v>415.14999399999999</v>
      </c>
      <c r="F693">
        <v>412.586884</v>
      </c>
      <c r="G693">
        <v>20490516</v>
      </c>
    </row>
    <row r="694" spans="1:7" x14ac:dyDescent="0.3">
      <c r="A694" s="1">
        <v>44700</v>
      </c>
      <c r="B694">
        <v>400</v>
      </c>
      <c r="C694">
        <v>406.79998799999998</v>
      </c>
      <c r="D694">
        <v>396.20001200000002</v>
      </c>
      <c r="E694">
        <v>398.64999399999999</v>
      </c>
      <c r="F694">
        <v>396.188782</v>
      </c>
      <c r="G694">
        <v>17706724</v>
      </c>
    </row>
    <row r="695" spans="1:7" x14ac:dyDescent="0.3">
      <c r="A695" s="1">
        <v>44701</v>
      </c>
      <c r="B695">
        <v>410</v>
      </c>
      <c r="C695">
        <v>421.39999399999999</v>
      </c>
      <c r="D695">
        <v>410</v>
      </c>
      <c r="E695">
        <v>418</v>
      </c>
      <c r="F695">
        <v>415.41931199999999</v>
      </c>
      <c r="G695">
        <v>23504236</v>
      </c>
    </row>
    <row r="696" spans="1:7" x14ac:dyDescent="0.3">
      <c r="A696" s="1">
        <v>44704</v>
      </c>
      <c r="B696">
        <v>421.64999399999999</v>
      </c>
      <c r="C696">
        <v>431.14999399999999</v>
      </c>
      <c r="D696">
        <v>419.54998799999998</v>
      </c>
      <c r="E696">
        <v>421.45001200000002</v>
      </c>
      <c r="F696">
        <v>418.84802200000001</v>
      </c>
      <c r="G696">
        <v>16345308</v>
      </c>
    </row>
    <row r="697" spans="1:7" x14ac:dyDescent="0.3">
      <c r="A697" s="1">
        <v>44705</v>
      </c>
      <c r="B697">
        <v>423.89999399999999</v>
      </c>
      <c r="C697">
        <v>427.5</v>
      </c>
      <c r="D697">
        <v>416</v>
      </c>
      <c r="E697">
        <v>425.75</v>
      </c>
      <c r="F697">
        <v>423.12148999999999</v>
      </c>
      <c r="G697">
        <v>14525617</v>
      </c>
    </row>
    <row r="698" spans="1:7" x14ac:dyDescent="0.3">
      <c r="A698" s="1">
        <v>44706</v>
      </c>
      <c r="B698">
        <v>428.45001200000002</v>
      </c>
      <c r="C698">
        <v>429</v>
      </c>
      <c r="D698">
        <v>413.45001200000002</v>
      </c>
      <c r="E698">
        <v>417</v>
      </c>
      <c r="F698">
        <v>414.42550699999998</v>
      </c>
      <c r="G698">
        <v>13540006</v>
      </c>
    </row>
    <row r="699" spans="1:7" x14ac:dyDescent="0.3">
      <c r="A699" s="1">
        <v>44707</v>
      </c>
      <c r="B699">
        <v>422</v>
      </c>
      <c r="C699">
        <v>422.64999399999999</v>
      </c>
      <c r="D699">
        <v>405</v>
      </c>
      <c r="E699">
        <v>420.64999399999999</v>
      </c>
      <c r="F699">
        <v>418.05294800000001</v>
      </c>
      <c r="G699">
        <v>17712299</v>
      </c>
    </row>
    <row r="700" spans="1:7" x14ac:dyDescent="0.3">
      <c r="A700" s="1">
        <v>44708</v>
      </c>
      <c r="B700">
        <v>426.04998799999998</v>
      </c>
      <c r="C700">
        <v>433.25</v>
      </c>
      <c r="D700">
        <v>425.20001200000002</v>
      </c>
      <c r="E700">
        <v>429.60000600000001</v>
      </c>
      <c r="F700">
        <v>426.947723</v>
      </c>
      <c r="G700">
        <v>16867431</v>
      </c>
    </row>
    <row r="701" spans="1:7" x14ac:dyDescent="0.3">
      <c r="A701" s="1">
        <v>44711</v>
      </c>
      <c r="B701">
        <v>437</v>
      </c>
      <c r="C701">
        <v>445.20001200000002</v>
      </c>
      <c r="D701">
        <v>436</v>
      </c>
      <c r="E701">
        <v>442.39999399999999</v>
      </c>
      <c r="F701">
        <v>439.66867100000002</v>
      </c>
      <c r="G701">
        <v>18500266</v>
      </c>
    </row>
    <row r="702" spans="1:7" x14ac:dyDescent="0.3">
      <c r="A702" s="1">
        <v>44712</v>
      </c>
      <c r="B702">
        <v>443.95001200000002</v>
      </c>
      <c r="C702">
        <v>449.5</v>
      </c>
      <c r="D702">
        <v>440.39999399999999</v>
      </c>
      <c r="E702">
        <v>443.54998799999998</v>
      </c>
      <c r="F702">
        <v>440.811554</v>
      </c>
      <c r="G702">
        <v>22308219</v>
      </c>
    </row>
    <row r="703" spans="1:7" x14ac:dyDescent="0.3">
      <c r="A703" s="1">
        <v>44713</v>
      </c>
      <c r="B703">
        <v>445.10000600000001</v>
      </c>
      <c r="C703">
        <v>446</v>
      </c>
      <c r="D703">
        <v>439.60000600000001</v>
      </c>
      <c r="E703">
        <v>444.60000600000001</v>
      </c>
      <c r="F703">
        <v>441.85507200000001</v>
      </c>
      <c r="G703">
        <v>11930669</v>
      </c>
    </row>
    <row r="704" spans="1:7" x14ac:dyDescent="0.3">
      <c r="A704" s="1">
        <v>44714</v>
      </c>
      <c r="B704">
        <v>445</v>
      </c>
      <c r="C704">
        <v>445.60000600000001</v>
      </c>
      <c r="D704">
        <v>435.64999399999999</v>
      </c>
      <c r="E704">
        <v>439.14999399999999</v>
      </c>
      <c r="F704">
        <v>436.43872099999999</v>
      </c>
      <c r="G704">
        <v>12742438</v>
      </c>
    </row>
    <row r="705" spans="1:7" x14ac:dyDescent="0.3">
      <c r="A705" s="1">
        <v>44715</v>
      </c>
      <c r="B705">
        <v>444.89999399999999</v>
      </c>
      <c r="C705">
        <v>445.04998799999998</v>
      </c>
      <c r="D705">
        <v>430.5</v>
      </c>
      <c r="E705">
        <v>431.89999399999999</v>
      </c>
      <c r="F705">
        <v>429.23349000000002</v>
      </c>
      <c r="G705">
        <v>12780122</v>
      </c>
    </row>
    <row r="706" spans="1:7" x14ac:dyDescent="0.3">
      <c r="A706" s="1">
        <v>44718</v>
      </c>
      <c r="B706">
        <v>427.89999399999999</v>
      </c>
      <c r="C706">
        <v>433.95001200000002</v>
      </c>
      <c r="D706">
        <v>424.60000600000001</v>
      </c>
      <c r="E706">
        <v>432.35000600000001</v>
      </c>
      <c r="F706">
        <v>429.680725</v>
      </c>
      <c r="G706">
        <v>11896105</v>
      </c>
    </row>
    <row r="707" spans="1:7" x14ac:dyDescent="0.3">
      <c r="A707" s="1">
        <v>44719</v>
      </c>
      <c r="B707">
        <v>432.5</v>
      </c>
      <c r="C707">
        <v>438.20001200000002</v>
      </c>
      <c r="D707">
        <v>429.10000600000001</v>
      </c>
      <c r="E707">
        <v>435.85000600000001</v>
      </c>
      <c r="F707">
        <v>433.15911899999998</v>
      </c>
      <c r="G707">
        <v>11153869</v>
      </c>
    </row>
    <row r="708" spans="1:7" x14ac:dyDescent="0.3">
      <c r="A708" s="1">
        <v>44720</v>
      </c>
      <c r="B708">
        <v>438.70001200000002</v>
      </c>
      <c r="C708">
        <v>440.39999399999999</v>
      </c>
      <c r="D708">
        <v>432</v>
      </c>
      <c r="E708">
        <v>435.64999399999999</v>
      </c>
      <c r="F708">
        <v>432.96035799999999</v>
      </c>
      <c r="G708">
        <v>12844475</v>
      </c>
    </row>
    <row r="709" spans="1:7" x14ac:dyDescent="0.3">
      <c r="A709" s="1">
        <v>44721</v>
      </c>
      <c r="B709">
        <v>431.89999399999999</v>
      </c>
      <c r="C709">
        <v>435.64999399999999</v>
      </c>
      <c r="D709">
        <v>426.10000600000001</v>
      </c>
      <c r="E709">
        <v>428.5</v>
      </c>
      <c r="F709">
        <v>425.85449199999999</v>
      </c>
      <c r="G709">
        <v>13043367</v>
      </c>
    </row>
    <row r="710" spans="1:7" x14ac:dyDescent="0.3">
      <c r="A710" s="1">
        <v>44722</v>
      </c>
      <c r="B710">
        <v>423</v>
      </c>
      <c r="C710">
        <v>428.85000600000001</v>
      </c>
      <c r="D710">
        <v>422</v>
      </c>
      <c r="E710">
        <v>428.04998799999998</v>
      </c>
      <c r="F710">
        <v>425.40725700000002</v>
      </c>
      <c r="G710">
        <v>11914234</v>
      </c>
    </row>
    <row r="711" spans="1:7" x14ac:dyDescent="0.3">
      <c r="A711" s="1">
        <v>44725</v>
      </c>
      <c r="B711">
        <v>414.89999399999999</v>
      </c>
      <c r="C711">
        <v>418.14999399999999</v>
      </c>
      <c r="D711">
        <v>405.60000600000001</v>
      </c>
      <c r="E711">
        <v>406.70001200000002</v>
      </c>
      <c r="F711">
        <v>404.18908699999997</v>
      </c>
      <c r="G711">
        <v>17442641</v>
      </c>
    </row>
    <row r="712" spans="1:7" x14ac:dyDescent="0.3">
      <c r="A712" s="1">
        <v>44726</v>
      </c>
      <c r="B712">
        <v>403</v>
      </c>
      <c r="C712">
        <v>411.85000600000001</v>
      </c>
      <c r="D712">
        <v>397.70001200000002</v>
      </c>
      <c r="E712">
        <v>405.14999399999999</v>
      </c>
      <c r="F712">
        <v>402.64862099999999</v>
      </c>
      <c r="G712">
        <v>19626627</v>
      </c>
    </row>
    <row r="713" spans="1:7" x14ac:dyDescent="0.3">
      <c r="A713" s="1">
        <v>44727</v>
      </c>
      <c r="B713">
        <v>410</v>
      </c>
      <c r="C713">
        <v>416.39999399999999</v>
      </c>
      <c r="D713">
        <v>407.45001200000002</v>
      </c>
      <c r="E713">
        <v>414.10000600000001</v>
      </c>
      <c r="F713">
        <v>411.54339599999997</v>
      </c>
      <c r="G713">
        <v>15192826</v>
      </c>
    </row>
    <row r="714" spans="1:7" x14ac:dyDescent="0.3">
      <c r="A714" s="1">
        <v>44728</v>
      </c>
      <c r="B714">
        <v>420</v>
      </c>
      <c r="C714">
        <v>420.89999399999999</v>
      </c>
      <c r="D714">
        <v>390.10000600000001</v>
      </c>
      <c r="E714">
        <v>392.95001200000002</v>
      </c>
      <c r="F714">
        <v>390.52398699999998</v>
      </c>
      <c r="G714">
        <v>22261032</v>
      </c>
    </row>
    <row r="715" spans="1:7" x14ac:dyDescent="0.3">
      <c r="A715" s="1">
        <v>44729</v>
      </c>
      <c r="B715">
        <v>387.95001200000002</v>
      </c>
      <c r="C715">
        <v>394.45001200000002</v>
      </c>
      <c r="D715">
        <v>382.64999399999999</v>
      </c>
      <c r="E715">
        <v>388.95001200000002</v>
      </c>
      <c r="F715">
        <v>386.548676</v>
      </c>
      <c r="G715">
        <v>24824899</v>
      </c>
    </row>
    <row r="716" spans="1:7" x14ac:dyDescent="0.3">
      <c r="A716" s="1">
        <v>44732</v>
      </c>
      <c r="B716">
        <v>390.54998799999998</v>
      </c>
      <c r="C716">
        <v>392.95001200000002</v>
      </c>
      <c r="D716">
        <v>376.64999399999999</v>
      </c>
      <c r="E716">
        <v>382.70001200000002</v>
      </c>
      <c r="F716">
        <v>380.33728000000002</v>
      </c>
      <c r="G716">
        <v>17049013</v>
      </c>
    </row>
    <row r="717" spans="1:7" x14ac:dyDescent="0.3">
      <c r="A717" s="1">
        <v>44733</v>
      </c>
      <c r="B717">
        <v>389</v>
      </c>
      <c r="C717">
        <v>399</v>
      </c>
      <c r="D717">
        <v>387</v>
      </c>
      <c r="E717">
        <v>397.60000600000001</v>
      </c>
      <c r="F717">
        <v>395.14529399999998</v>
      </c>
      <c r="G717">
        <v>14743366</v>
      </c>
    </row>
    <row r="718" spans="1:7" x14ac:dyDescent="0.3">
      <c r="A718" s="1">
        <v>44734</v>
      </c>
      <c r="B718">
        <v>396.39999399999999</v>
      </c>
      <c r="C718">
        <v>397</v>
      </c>
      <c r="D718">
        <v>390.5</v>
      </c>
      <c r="E718">
        <v>393.10000600000001</v>
      </c>
      <c r="F718">
        <v>390.67303500000003</v>
      </c>
      <c r="G718">
        <v>12426604</v>
      </c>
    </row>
    <row r="719" spans="1:7" x14ac:dyDescent="0.3">
      <c r="A719" s="1">
        <v>44735</v>
      </c>
      <c r="B719">
        <v>396.29998799999998</v>
      </c>
      <c r="C719">
        <v>409.89999399999999</v>
      </c>
      <c r="D719">
        <v>394.54998799999998</v>
      </c>
      <c r="E719">
        <v>407.20001200000002</v>
      </c>
      <c r="F719">
        <v>404.68600500000002</v>
      </c>
      <c r="G719">
        <v>26514004</v>
      </c>
    </row>
    <row r="720" spans="1:7" x14ac:dyDescent="0.3">
      <c r="A720" s="1">
        <v>44736</v>
      </c>
      <c r="B720">
        <v>410</v>
      </c>
      <c r="C720">
        <v>412.85000600000001</v>
      </c>
      <c r="D720">
        <v>406.14999399999999</v>
      </c>
      <c r="E720">
        <v>409.29998799999998</v>
      </c>
      <c r="F720">
        <v>406.77301</v>
      </c>
      <c r="G720">
        <v>14806456</v>
      </c>
    </row>
    <row r="721" spans="1:7" x14ac:dyDescent="0.3">
      <c r="A721" s="1">
        <v>44739</v>
      </c>
      <c r="B721">
        <v>417.54998799999998</v>
      </c>
      <c r="C721">
        <v>419.45001200000002</v>
      </c>
      <c r="D721">
        <v>412.35000600000001</v>
      </c>
      <c r="E721">
        <v>414.5</v>
      </c>
      <c r="F721">
        <v>411.94091800000001</v>
      </c>
      <c r="G721">
        <v>12018949</v>
      </c>
    </row>
    <row r="722" spans="1:7" x14ac:dyDescent="0.3">
      <c r="A722" s="1">
        <v>44740</v>
      </c>
      <c r="B722">
        <v>411.29998799999998</v>
      </c>
      <c r="C722">
        <v>418.20001200000002</v>
      </c>
      <c r="D722">
        <v>409.14999399999999</v>
      </c>
      <c r="E722">
        <v>417.10000600000001</v>
      </c>
      <c r="F722">
        <v>414.52487200000002</v>
      </c>
      <c r="G722">
        <v>13238339</v>
      </c>
    </row>
    <row r="723" spans="1:7" x14ac:dyDescent="0.3">
      <c r="A723" s="1">
        <v>44741</v>
      </c>
      <c r="B723">
        <v>412.04998799999998</v>
      </c>
      <c r="C723">
        <v>419.89999399999999</v>
      </c>
      <c r="D723">
        <v>411.54998799999998</v>
      </c>
      <c r="E723">
        <v>416.95001200000002</v>
      </c>
      <c r="F723">
        <v>414.37582400000002</v>
      </c>
      <c r="G723">
        <v>13104313</v>
      </c>
    </row>
    <row r="724" spans="1:7" x14ac:dyDescent="0.3">
      <c r="A724" s="1">
        <v>44742</v>
      </c>
      <c r="B724">
        <v>418.29998799999998</v>
      </c>
      <c r="C724">
        <v>424</v>
      </c>
      <c r="D724">
        <v>410</v>
      </c>
      <c r="E724">
        <v>411.79998799999998</v>
      </c>
      <c r="F724">
        <v>409.25756799999999</v>
      </c>
      <c r="G724">
        <v>20121916</v>
      </c>
    </row>
    <row r="725" spans="1:7" x14ac:dyDescent="0.3">
      <c r="A725" s="1">
        <v>44743</v>
      </c>
      <c r="B725">
        <v>410.64999399999999</v>
      </c>
      <c r="C725">
        <v>414.60000600000001</v>
      </c>
      <c r="D725">
        <v>402.29998799999998</v>
      </c>
      <c r="E725">
        <v>412.70001200000002</v>
      </c>
      <c r="F725">
        <v>410.152039</v>
      </c>
      <c r="G725">
        <v>14725989</v>
      </c>
    </row>
    <row r="726" spans="1:7" x14ac:dyDescent="0.3">
      <c r="A726" s="1">
        <v>44746</v>
      </c>
      <c r="B726">
        <v>411.54998799999998</v>
      </c>
      <c r="C726">
        <v>414.89999399999999</v>
      </c>
      <c r="D726">
        <v>405</v>
      </c>
      <c r="E726">
        <v>408.45001200000002</v>
      </c>
      <c r="F726">
        <v>405.92828400000002</v>
      </c>
      <c r="G726">
        <v>11525133</v>
      </c>
    </row>
    <row r="727" spans="1:7" x14ac:dyDescent="0.3">
      <c r="A727" s="1">
        <v>44747</v>
      </c>
      <c r="B727">
        <v>415</v>
      </c>
      <c r="C727">
        <v>418.79998799999998</v>
      </c>
      <c r="D727">
        <v>410.20001200000002</v>
      </c>
      <c r="E727">
        <v>412</v>
      </c>
      <c r="F727">
        <v>409.45636000000002</v>
      </c>
      <c r="G727">
        <v>16771012</v>
      </c>
    </row>
    <row r="728" spans="1:7" x14ac:dyDescent="0.3">
      <c r="A728" s="1">
        <v>44748</v>
      </c>
      <c r="B728">
        <v>414</v>
      </c>
      <c r="C728">
        <v>417.29998799999998</v>
      </c>
      <c r="D728">
        <v>410.64999399999999</v>
      </c>
      <c r="E728">
        <v>416.35000600000001</v>
      </c>
      <c r="F728">
        <v>413.77951000000002</v>
      </c>
      <c r="G728">
        <v>12196920</v>
      </c>
    </row>
    <row r="729" spans="1:7" x14ac:dyDescent="0.3">
      <c r="A729" s="1">
        <v>44749</v>
      </c>
      <c r="B729">
        <v>419.89999399999999</v>
      </c>
      <c r="C729">
        <v>432.95001200000002</v>
      </c>
      <c r="D729">
        <v>419.29998799999998</v>
      </c>
      <c r="E729">
        <v>430.85000600000001</v>
      </c>
      <c r="F729">
        <v>428.19000199999999</v>
      </c>
      <c r="G729">
        <v>17616800</v>
      </c>
    </row>
    <row r="730" spans="1:7" x14ac:dyDescent="0.3">
      <c r="A730" s="1">
        <v>44750</v>
      </c>
      <c r="B730">
        <v>436.25</v>
      </c>
      <c r="C730">
        <v>443.85000600000001</v>
      </c>
      <c r="D730">
        <v>429.29998799999998</v>
      </c>
      <c r="E730">
        <v>441.54998799999998</v>
      </c>
      <c r="F730">
        <v>438.823914</v>
      </c>
      <c r="G730">
        <v>23730027</v>
      </c>
    </row>
    <row r="731" spans="1:7" x14ac:dyDescent="0.3">
      <c r="A731" s="1">
        <v>44753</v>
      </c>
      <c r="B731">
        <v>438.04998799999998</v>
      </c>
      <c r="C731">
        <v>441.20001200000002</v>
      </c>
      <c r="D731">
        <v>433.45001200000002</v>
      </c>
      <c r="E731">
        <v>437.04998799999998</v>
      </c>
      <c r="F731">
        <v>434.35171500000001</v>
      </c>
      <c r="G731">
        <v>12619654</v>
      </c>
    </row>
    <row r="732" spans="1:7" x14ac:dyDescent="0.3">
      <c r="A732" s="1">
        <v>44754</v>
      </c>
      <c r="B732">
        <v>433</v>
      </c>
      <c r="C732">
        <v>435</v>
      </c>
      <c r="D732">
        <v>428.14999399999999</v>
      </c>
      <c r="E732">
        <v>430.54998799999998</v>
      </c>
      <c r="F732">
        <v>427.89181500000001</v>
      </c>
      <c r="G732">
        <v>9518822</v>
      </c>
    </row>
    <row r="733" spans="1:7" x14ac:dyDescent="0.3">
      <c r="A733" s="1">
        <v>44755</v>
      </c>
      <c r="B733">
        <v>432.70001200000002</v>
      </c>
      <c r="C733">
        <v>435.85000600000001</v>
      </c>
      <c r="D733">
        <v>425.64999399999999</v>
      </c>
      <c r="E733">
        <v>427.10000600000001</v>
      </c>
      <c r="F733">
        <v>424.46313500000002</v>
      </c>
      <c r="G733">
        <v>10181698</v>
      </c>
    </row>
    <row r="734" spans="1:7" x14ac:dyDescent="0.3">
      <c r="A734" s="1">
        <v>44756</v>
      </c>
      <c r="B734">
        <v>428</v>
      </c>
      <c r="C734">
        <v>431.25</v>
      </c>
      <c r="D734">
        <v>423.29998799999998</v>
      </c>
      <c r="E734">
        <v>428.04998799999998</v>
      </c>
      <c r="F734">
        <v>425.40725700000002</v>
      </c>
      <c r="G734">
        <v>10744547</v>
      </c>
    </row>
    <row r="735" spans="1:7" x14ac:dyDescent="0.3">
      <c r="A735" s="1">
        <v>44757</v>
      </c>
      <c r="B735">
        <v>430.64999399999999</v>
      </c>
      <c r="C735">
        <v>441.75</v>
      </c>
      <c r="D735">
        <v>429.70001200000002</v>
      </c>
      <c r="E735">
        <v>440.20001200000002</v>
      </c>
      <c r="F735">
        <v>437.48226899999997</v>
      </c>
      <c r="G735">
        <v>15774084</v>
      </c>
    </row>
    <row r="736" spans="1:7" x14ac:dyDescent="0.3">
      <c r="A736" s="1">
        <v>44760</v>
      </c>
      <c r="B736">
        <v>443.95001200000002</v>
      </c>
      <c r="C736">
        <v>453.79998799999998</v>
      </c>
      <c r="D736">
        <v>443.20001200000002</v>
      </c>
      <c r="E736">
        <v>450.89999399999999</v>
      </c>
      <c r="F736">
        <v>448.11617999999999</v>
      </c>
      <c r="G736">
        <v>21185764</v>
      </c>
    </row>
    <row r="737" spans="1:7" x14ac:dyDescent="0.3">
      <c r="A737" s="1">
        <v>44761</v>
      </c>
      <c r="B737">
        <v>446.75</v>
      </c>
      <c r="C737">
        <v>451.85000600000001</v>
      </c>
      <c r="D737">
        <v>444.45001200000002</v>
      </c>
      <c r="E737">
        <v>449.04998799999998</v>
      </c>
      <c r="F737">
        <v>446.27761800000002</v>
      </c>
      <c r="G737">
        <v>11553440</v>
      </c>
    </row>
    <row r="738" spans="1:7" x14ac:dyDescent="0.3">
      <c r="A738" s="1">
        <v>44762</v>
      </c>
      <c r="B738">
        <v>454.35000600000001</v>
      </c>
      <c r="C738">
        <v>460.75</v>
      </c>
      <c r="D738">
        <v>451.75</v>
      </c>
      <c r="E738">
        <v>453.45001200000002</v>
      </c>
      <c r="F738">
        <v>450.65045199999997</v>
      </c>
      <c r="G738">
        <v>17154184</v>
      </c>
    </row>
    <row r="739" spans="1:7" x14ac:dyDescent="0.3">
      <c r="A739" s="1">
        <v>44763</v>
      </c>
      <c r="B739">
        <v>452.95001200000002</v>
      </c>
      <c r="C739">
        <v>455.5</v>
      </c>
      <c r="D739">
        <v>450.10000600000001</v>
      </c>
      <c r="E739">
        <v>454.85000600000001</v>
      </c>
      <c r="F739">
        <v>452.041809</v>
      </c>
      <c r="G739">
        <v>10931800</v>
      </c>
    </row>
    <row r="740" spans="1:7" x14ac:dyDescent="0.3">
      <c r="A740" s="1">
        <v>44764</v>
      </c>
      <c r="B740">
        <v>456.60000600000001</v>
      </c>
      <c r="C740">
        <v>459.95001200000002</v>
      </c>
      <c r="D740">
        <v>452.29998799999998</v>
      </c>
      <c r="E740">
        <v>454.89999399999999</v>
      </c>
      <c r="F740">
        <v>452.09149200000002</v>
      </c>
      <c r="G740">
        <v>10340910</v>
      </c>
    </row>
    <row r="741" spans="1:7" x14ac:dyDescent="0.3">
      <c r="A741" s="1">
        <v>44767</v>
      </c>
      <c r="B741">
        <v>456</v>
      </c>
      <c r="C741">
        <v>457.60000600000001</v>
      </c>
      <c r="D741">
        <v>446.29998799999998</v>
      </c>
      <c r="E741">
        <v>449.54998799999998</v>
      </c>
      <c r="F741">
        <v>446.77450599999997</v>
      </c>
      <c r="G741">
        <v>12505062</v>
      </c>
    </row>
    <row r="742" spans="1:7" x14ac:dyDescent="0.3">
      <c r="A742" s="1">
        <v>44768</v>
      </c>
      <c r="B742">
        <v>448.70001200000002</v>
      </c>
      <c r="C742">
        <v>448.70001200000002</v>
      </c>
      <c r="D742">
        <v>439.75</v>
      </c>
      <c r="E742">
        <v>441.14999399999999</v>
      </c>
      <c r="F742">
        <v>438.42636099999999</v>
      </c>
      <c r="G742">
        <v>11563528</v>
      </c>
    </row>
    <row r="743" spans="1:7" x14ac:dyDescent="0.3">
      <c r="A743" s="1">
        <v>44769</v>
      </c>
      <c r="B743">
        <v>441.14999399999999</v>
      </c>
      <c r="C743">
        <v>445</v>
      </c>
      <c r="D743">
        <v>436.10000600000001</v>
      </c>
      <c r="E743">
        <v>444.04998799999998</v>
      </c>
      <c r="F743">
        <v>441.30847199999999</v>
      </c>
      <c r="G743">
        <v>10081023</v>
      </c>
    </row>
    <row r="744" spans="1:7" x14ac:dyDescent="0.3">
      <c r="A744" s="1">
        <v>44770</v>
      </c>
      <c r="B744">
        <v>440.25</v>
      </c>
      <c r="C744">
        <v>449.25</v>
      </c>
      <c r="D744">
        <v>427.39999399999999</v>
      </c>
      <c r="E744">
        <v>442.25</v>
      </c>
      <c r="F744">
        <v>439.51959199999999</v>
      </c>
      <c r="G744">
        <v>36380444</v>
      </c>
    </row>
    <row r="745" spans="1:7" x14ac:dyDescent="0.3">
      <c r="A745" s="1">
        <v>44771</v>
      </c>
      <c r="B745">
        <v>445.14999399999999</v>
      </c>
      <c r="C745">
        <v>452.70001200000002</v>
      </c>
      <c r="D745">
        <v>445.14999399999999</v>
      </c>
      <c r="E745">
        <v>449.60000600000001</v>
      </c>
      <c r="F745">
        <v>446.82421900000003</v>
      </c>
      <c r="G745">
        <v>16004096</v>
      </c>
    </row>
    <row r="746" spans="1:7" x14ac:dyDescent="0.3">
      <c r="A746" s="1">
        <v>44774</v>
      </c>
      <c r="B746">
        <v>451.95001200000002</v>
      </c>
      <c r="C746">
        <v>481</v>
      </c>
      <c r="D746">
        <v>451.04998799999998</v>
      </c>
      <c r="E746">
        <v>479.20001200000002</v>
      </c>
      <c r="F746">
        <v>476.24148600000001</v>
      </c>
      <c r="G746">
        <v>43084536</v>
      </c>
    </row>
    <row r="747" spans="1:7" x14ac:dyDescent="0.3">
      <c r="A747" s="1">
        <v>44775</v>
      </c>
      <c r="B747">
        <v>478.89999399999999</v>
      </c>
      <c r="C747">
        <v>479.89999399999999</v>
      </c>
      <c r="D747">
        <v>469.25</v>
      </c>
      <c r="E747">
        <v>476.25</v>
      </c>
      <c r="F747">
        <v>473.30969199999998</v>
      </c>
      <c r="G747">
        <v>19065689</v>
      </c>
    </row>
    <row r="748" spans="1:7" x14ac:dyDescent="0.3">
      <c r="A748" s="1">
        <v>44776</v>
      </c>
      <c r="B748">
        <v>475</v>
      </c>
      <c r="C748">
        <v>476.25</v>
      </c>
      <c r="D748">
        <v>459.60000600000001</v>
      </c>
      <c r="E748">
        <v>467.79998799999998</v>
      </c>
      <c r="F748">
        <v>464.91186499999998</v>
      </c>
      <c r="G748">
        <v>19125906</v>
      </c>
    </row>
    <row r="749" spans="1:7" x14ac:dyDescent="0.3">
      <c r="A749" s="1">
        <v>44777</v>
      </c>
      <c r="B749">
        <v>473.14999399999999</v>
      </c>
      <c r="C749">
        <v>473.95001200000002</v>
      </c>
      <c r="D749">
        <v>456.45001200000002</v>
      </c>
      <c r="E749">
        <v>468.89999399999999</v>
      </c>
      <c r="F749">
        <v>466.005066</v>
      </c>
      <c r="G749">
        <v>18540405</v>
      </c>
    </row>
    <row r="750" spans="1:7" x14ac:dyDescent="0.3">
      <c r="A750" s="1">
        <v>44778</v>
      </c>
      <c r="B750">
        <v>468.89999399999999</v>
      </c>
      <c r="C750">
        <v>472.89999399999999</v>
      </c>
      <c r="D750">
        <v>464</v>
      </c>
      <c r="E750">
        <v>465.25</v>
      </c>
      <c r="F750">
        <v>462.37759399999999</v>
      </c>
      <c r="G750">
        <v>11917799</v>
      </c>
    </row>
    <row r="751" spans="1:7" x14ac:dyDescent="0.3">
      <c r="A751" s="1">
        <v>44781</v>
      </c>
      <c r="B751">
        <v>466</v>
      </c>
      <c r="C751">
        <v>471.89999399999999</v>
      </c>
      <c r="D751">
        <v>464.45001200000002</v>
      </c>
      <c r="E751">
        <v>468.25</v>
      </c>
      <c r="F751">
        <v>465.35906999999997</v>
      </c>
      <c r="G751">
        <v>10561754</v>
      </c>
    </row>
    <row r="752" spans="1:7" x14ac:dyDescent="0.3">
      <c r="A752" s="1">
        <v>44783</v>
      </c>
      <c r="B752">
        <v>470</v>
      </c>
      <c r="C752">
        <v>477.20001200000002</v>
      </c>
      <c r="D752">
        <v>463.35000600000001</v>
      </c>
      <c r="E752">
        <v>475.54998799999998</v>
      </c>
      <c r="F752">
        <v>472.61398300000002</v>
      </c>
      <c r="G752">
        <v>13360759</v>
      </c>
    </row>
    <row r="753" spans="1:7" x14ac:dyDescent="0.3">
      <c r="A753" s="1">
        <v>44784</v>
      </c>
      <c r="B753">
        <v>482.54998799999998</v>
      </c>
      <c r="C753">
        <v>485</v>
      </c>
      <c r="D753">
        <v>475.60000600000001</v>
      </c>
      <c r="E753">
        <v>476.64999399999999</v>
      </c>
      <c r="F753">
        <v>473.70721400000002</v>
      </c>
      <c r="G753">
        <v>12777503</v>
      </c>
    </row>
    <row r="754" spans="1:7" x14ac:dyDescent="0.3">
      <c r="A754" s="1">
        <v>44785</v>
      </c>
      <c r="B754">
        <v>475.75</v>
      </c>
      <c r="C754">
        <v>481.45001200000002</v>
      </c>
      <c r="D754">
        <v>470</v>
      </c>
      <c r="E754">
        <v>477.54998799999998</v>
      </c>
      <c r="F754">
        <v>474.601654</v>
      </c>
      <c r="G754">
        <v>13482890</v>
      </c>
    </row>
    <row r="755" spans="1:7" x14ac:dyDescent="0.3">
      <c r="A755" s="1">
        <v>44789</v>
      </c>
      <c r="B755">
        <v>479.60000600000001</v>
      </c>
      <c r="C755">
        <v>491.39999399999999</v>
      </c>
      <c r="D755">
        <v>478.20001200000002</v>
      </c>
      <c r="E755">
        <v>489.85000600000001</v>
      </c>
      <c r="F755">
        <v>486.82574499999998</v>
      </c>
      <c r="G755">
        <v>16796376</v>
      </c>
    </row>
    <row r="756" spans="1:7" x14ac:dyDescent="0.3">
      <c r="A756" s="1">
        <v>44790</v>
      </c>
      <c r="B756">
        <v>490.89999399999999</v>
      </c>
      <c r="C756">
        <v>494.39999399999999</v>
      </c>
      <c r="D756">
        <v>484.20001200000002</v>
      </c>
      <c r="E756">
        <v>485.39999399999999</v>
      </c>
      <c r="F756">
        <v>482.40319799999997</v>
      </c>
      <c r="G756">
        <v>15948755</v>
      </c>
    </row>
    <row r="757" spans="1:7" x14ac:dyDescent="0.3">
      <c r="A757" s="1">
        <v>44791</v>
      </c>
      <c r="B757">
        <v>484</v>
      </c>
      <c r="C757">
        <v>486.79998799999998</v>
      </c>
      <c r="D757">
        <v>479.25</v>
      </c>
      <c r="E757">
        <v>484.79998799999998</v>
      </c>
      <c r="F757">
        <v>481.80688500000002</v>
      </c>
      <c r="G757">
        <v>12070974</v>
      </c>
    </row>
    <row r="758" spans="1:7" x14ac:dyDescent="0.3">
      <c r="A758" s="1">
        <v>44792</v>
      </c>
      <c r="B758">
        <v>486.75</v>
      </c>
      <c r="C758">
        <v>488.10000600000001</v>
      </c>
      <c r="D758">
        <v>468.10000600000001</v>
      </c>
      <c r="E758">
        <v>471</v>
      </c>
      <c r="F758">
        <v>468.09210200000001</v>
      </c>
      <c r="G758">
        <v>16636593</v>
      </c>
    </row>
    <row r="759" spans="1:7" x14ac:dyDescent="0.3">
      <c r="A759" s="1">
        <v>44795</v>
      </c>
      <c r="B759">
        <v>468.5</v>
      </c>
      <c r="C759">
        <v>468.95001200000002</v>
      </c>
      <c r="D759">
        <v>452.54998799999998</v>
      </c>
      <c r="E759">
        <v>454.60000600000001</v>
      </c>
      <c r="F759">
        <v>451.79333500000001</v>
      </c>
      <c r="G759">
        <v>15050653</v>
      </c>
    </row>
    <row r="760" spans="1:7" x14ac:dyDescent="0.3">
      <c r="A760" s="1">
        <v>44796</v>
      </c>
      <c r="B760">
        <v>449</v>
      </c>
      <c r="C760">
        <v>462.10000600000001</v>
      </c>
      <c r="D760">
        <v>447.60000600000001</v>
      </c>
      <c r="E760">
        <v>460.45001200000002</v>
      </c>
      <c r="F760">
        <v>457.60726899999997</v>
      </c>
      <c r="G760">
        <v>17779238</v>
      </c>
    </row>
    <row r="761" spans="1:7" x14ac:dyDescent="0.3">
      <c r="A761" s="1">
        <v>44797</v>
      </c>
      <c r="B761">
        <v>459</v>
      </c>
      <c r="C761">
        <v>464.89999399999999</v>
      </c>
      <c r="D761">
        <v>457.70001200000002</v>
      </c>
      <c r="E761">
        <v>463.20001200000002</v>
      </c>
      <c r="F761">
        <v>460.34023999999999</v>
      </c>
      <c r="G761">
        <v>12214113</v>
      </c>
    </row>
    <row r="762" spans="1:7" x14ac:dyDescent="0.3">
      <c r="A762" s="1">
        <v>44798</v>
      </c>
      <c r="B762">
        <v>466</v>
      </c>
      <c r="C762">
        <v>468.79998799999998</v>
      </c>
      <c r="D762">
        <v>457.39999399999999</v>
      </c>
      <c r="E762">
        <v>459.20001200000002</v>
      </c>
      <c r="F762">
        <v>456.36496</v>
      </c>
      <c r="G762">
        <v>11255809</v>
      </c>
    </row>
    <row r="763" spans="1:7" x14ac:dyDescent="0.3">
      <c r="A763" s="1">
        <v>44799</v>
      </c>
      <c r="B763">
        <v>465</v>
      </c>
      <c r="C763">
        <v>470.45001200000002</v>
      </c>
      <c r="D763">
        <v>463.95001200000002</v>
      </c>
      <c r="E763">
        <v>465.04998799999998</v>
      </c>
      <c r="F763">
        <v>462.178833</v>
      </c>
      <c r="G763">
        <v>11252560</v>
      </c>
    </row>
    <row r="764" spans="1:7" x14ac:dyDescent="0.3">
      <c r="A764" s="1">
        <v>44802</v>
      </c>
      <c r="B764">
        <v>451</v>
      </c>
      <c r="C764">
        <v>456.89999399999999</v>
      </c>
      <c r="D764">
        <v>450.14999399999999</v>
      </c>
      <c r="E764">
        <v>453.35000600000001</v>
      </c>
      <c r="F764">
        <v>450.55105600000002</v>
      </c>
      <c r="G764">
        <v>11647725</v>
      </c>
    </row>
    <row r="765" spans="1:7" x14ac:dyDescent="0.3">
      <c r="A765" s="1">
        <v>44803</v>
      </c>
      <c r="B765">
        <v>458.64999399999999</v>
      </c>
      <c r="C765">
        <v>472.39999399999999</v>
      </c>
      <c r="D765">
        <v>457.10000600000001</v>
      </c>
      <c r="E765">
        <v>471.10000600000001</v>
      </c>
      <c r="F765">
        <v>468.19149800000002</v>
      </c>
      <c r="G765">
        <v>14421066</v>
      </c>
    </row>
    <row r="766" spans="1:7" x14ac:dyDescent="0.3">
      <c r="A766" s="1">
        <v>44805</v>
      </c>
      <c r="B766">
        <v>462.5</v>
      </c>
      <c r="C766">
        <v>474.39999399999999</v>
      </c>
      <c r="D766">
        <v>462.14999399999999</v>
      </c>
      <c r="E766">
        <v>466.89999399999999</v>
      </c>
      <c r="F766">
        <v>464.01739500000002</v>
      </c>
      <c r="G766">
        <v>13385159</v>
      </c>
    </row>
    <row r="767" spans="1:7" x14ac:dyDescent="0.3">
      <c r="A767" s="1">
        <v>44806</v>
      </c>
      <c r="B767">
        <v>470.85000600000001</v>
      </c>
      <c r="C767">
        <v>471.79998799999998</v>
      </c>
      <c r="D767">
        <v>460.14999399999999</v>
      </c>
      <c r="E767">
        <v>461.75</v>
      </c>
      <c r="F767">
        <v>458.89923099999999</v>
      </c>
      <c r="G767">
        <v>10806707</v>
      </c>
    </row>
    <row r="768" spans="1:7" x14ac:dyDescent="0.3">
      <c r="A768" s="1">
        <v>44809</v>
      </c>
      <c r="B768">
        <v>459.75</v>
      </c>
      <c r="C768">
        <v>463.95001200000002</v>
      </c>
      <c r="D768">
        <v>457</v>
      </c>
      <c r="E768">
        <v>459</v>
      </c>
      <c r="F768">
        <v>456.16619900000001</v>
      </c>
      <c r="G768">
        <v>9378108</v>
      </c>
    </row>
    <row r="769" spans="1:7" x14ac:dyDescent="0.3">
      <c r="A769" s="1">
        <v>44810</v>
      </c>
      <c r="B769">
        <v>462.70001200000002</v>
      </c>
      <c r="C769">
        <v>463.70001200000002</v>
      </c>
      <c r="D769">
        <v>456.60000600000001</v>
      </c>
      <c r="E769">
        <v>457.75</v>
      </c>
      <c r="F769">
        <v>454.92392000000001</v>
      </c>
      <c r="G769">
        <v>9805875</v>
      </c>
    </row>
    <row r="770" spans="1:7" x14ac:dyDescent="0.3">
      <c r="A770" s="1">
        <v>44811</v>
      </c>
      <c r="B770">
        <v>453.20001200000002</v>
      </c>
      <c r="C770">
        <v>456.5</v>
      </c>
      <c r="D770">
        <v>443.64999399999999</v>
      </c>
      <c r="E770">
        <v>445.85000600000001</v>
      </c>
      <c r="F770">
        <v>443.097351</v>
      </c>
      <c r="G770">
        <v>20764508</v>
      </c>
    </row>
    <row r="771" spans="1:7" x14ac:dyDescent="0.3">
      <c r="A771" s="1">
        <v>44812</v>
      </c>
      <c r="B771">
        <v>452.45001200000002</v>
      </c>
      <c r="C771">
        <v>452.54998799999998</v>
      </c>
      <c r="D771">
        <v>440</v>
      </c>
      <c r="E771">
        <v>442.20001200000002</v>
      </c>
      <c r="F771">
        <v>439.46991000000003</v>
      </c>
      <c r="G771">
        <v>19336014</v>
      </c>
    </row>
    <row r="772" spans="1:7" x14ac:dyDescent="0.3">
      <c r="A772" s="1">
        <v>44813</v>
      </c>
      <c r="B772">
        <v>447.5</v>
      </c>
      <c r="C772">
        <v>449.64999399999999</v>
      </c>
      <c r="D772">
        <v>440.60000600000001</v>
      </c>
      <c r="E772">
        <v>445.89999399999999</v>
      </c>
      <c r="F772">
        <v>443.14703400000002</v>
      </c>
      <c r="G772">
        <v>14294289</v>
      </c>
    </row>
    <row r="773" spans="1:7" x14ac:dyDescent="0.3">
      <c r="A773" s="1">
        <v>44816</v>
      </c>
      <c r="B773">
        <v>447.70001200000002</v>
      </c>
      <c r="C773">
        <v>453</v>
      </c>
      <c r="D773">
        <v>447</v>
      </c>
      <c r="E773">
        <v>451</v>
      </c>
      <c r="F773">
        <v>448.215576</v>
      </c>
      <c r="G773">
        <v>8962633</v>
      </c>
    </row>
    <row r="774" spans="1:7" x14ac:dyDescent="0.3">
      <c r="A774" s="1">
        <v>44817</v>
      </c>
      <c r="B774">
        <v>454.29998799999998</v>
      </c>
      <c r="C774">
        <v>458.95001200000002</v>
      </c>
      <c r="D774">
        <v>453.54998799999998</v>
      </c>
      <c r="E774">
        <v>456.79998799999998</v>
      </c>
      <c r="F774">
        <v>453.97976699999998</v>
      </c>
      <c r="G774">
        <v>10661280</v>
      </c>
    </row>
    <row r="775" spans="1:7" x14ac:dyDescent="0.3">
      <c r="A775" s="1">
        <v>44818</v>
      </c>
      <c r="B775">
        <v>447.60000600000001</v>
      </c>
      <c r="C775">
        <v>454.70001200000002</v>
      </c>
      <c r="D775">
        <v>447</v>
      </c>
      <c r="E775">
        <v>450.20001200000002</v>
      </c>
      <c r="F775">
        <v>447.42053199999998</v>
      </c>
      <c r="G775">
        <v>10360461</v>
      </c>
    </row>
    <row r="776" spans="1:7" x14ac:dyDescent="0.3">
      <c r="A776" s="1">
        <v>44819</v>
      </c>
      <c r="B776">
        <v>452.39999399999999</v>
      </c>
      <c r="C776">
        <v>455.85000600000001</v>
      </c>
      <c r="D776">
        <v>446.04998799999998</v>
      </c>
      <c r="E776">
        <v>447.25</v>
      </c>
      <c r="F776">
        <v>444.48870799999997</v>
      </c>
      <c r="G776">
        <v>10356713</v>
      </c>
    </row>
    <row r="777" spans="1:7" x14ac:dyDescent="0.3">
      <c r="A777" s="1">
        <v>44820</v>
      </c>
      <c r="B777">
        <v>446</v>
      </c>
      <c r="C777">
        <v>446.39999399999999</v>
      </c>
      <c r="D777">
        <v>429.10000600000001</v>
      </c>
      <c r="E777">
        <v>432.5</v>
      </c>
      <c r="F777">
        <v>429.82977299999999</v>
      </c>
      <c r="G777">
        <v>20992324</v>
      </c>
    </row>
    <row r="778" spans="1:7" x14ac:dyDescent="0.3">
      <c r="A778" s="1">
        <v>44823</v>
      </c>
      <c r="B778">
        <v>431.5</v>
      </c>
      <c r="C778">
        <v>431.60000600000001</v>
      </c>
      <c r="D778">
        <v>424.04998799999998</v>
      </c>
      <c r="E778">
        <v>425.45001200000002</v>
      </c>
      <c r="F778">
        <v>422.82333399999999</v>
      </c>
      <c r="G778">
        <v>15236142</v>
      </c>
    </row>
    <row r="779" spans="1:7" x14ac:dyDescent="0.3">
      <c r="A779" s="1">
        <v>44824</v>
      </c>
      <c r="B779">
        <v>430.60000600000001</v>
      </c>
      <c r="C779">
        <v>443.35000600000001</v>
      </c>
      <c r="D779">
        <v>430.60000600000001</v>
      </c>
      <c r="E779">
        <v>434.25</v>
      </c>
      <c r="F779">
        <v>431.56900000000002</v>
      </c>
      <c r="G779">
        <v>17557661</v>
      </c>
    </row>
    <row r="780" spans="1:7" x14ac:dyDescent="0.3">
      <c r="A780" s="1">
        <v>44825</v>
      </c>
      <c r="B780">
        <v>433.95001200000002</v>
      </c>
      <c r="C780">
        <v>436</v>
      </c>
      <c r="D780">
        <v>425.5</v>
      </c>
      <c r="E780">
        <v>427.64999399999999</v>
      </c>
      <c r="F780">
        <v>425.00973499999998</v>
      </c>
      <c r="G780">
        <v>10831068</v>
      </c>
    </row>
    <row r="781" spans="1:7" x14ac:dyDescent="0.3">
      <c r="A781" s="1">
        <v>44826</v>
      </c>
      <c r="B781">
        <v>425</v>
      </c>
      <c r="C781">
        <v>434.60000600000001</v>
      </c>
      <c r="D781">
        <v>422.54998799999998</v>
      </c>
      <c r="E781">
        <v>432.20001200000002</v>
      </c>
      <c r="F781">
        <v>429.531677</v>
      </c>
      <c r="G781">
        <v>13600786</v>
      </c>
    </row>
    <row r="782" spans="1:7" x14ac:dyDescent="0.3">
      <c r="A782" s="1">
        <v>44827</v>
      </c>
      <c r="B782">
        <v>431.89999399999999</v>
      </c>
      <c r="C782">
        <v>431.89999399999999</v>
      </c>
      <c r="D782">
        <v>420.54998799999998</v>
      </c>
      <c r="E782">
        <v>423.10000600000001</v>
      </c>
      <c r="F782">
        <v>420.48782299999999</v>
      </c>
      <c r="G782">
        <v>13441609</v>
      </c>
    </row>
    <row r="783" spans="1:7" x14ac:dyDescent="0.3">
      <c r="A783" s="1">
        <v>44830</v>
      </c>
      <c r="B783">
        <v>416</v>
      </c>
      <c r="C783">
        <v>417.89999399999999</v>
      </c>
      <c r="D783">
        <v>393.14999399999999</v>
      </c>
      <c r="E783">
        <v>397.5</v>
      </c>
      <c r="F783">
        <v>395.04589800000002</v>
      </c>
      <c r="G783">
        <v>33230938</v>
      </c>
    </row>
    <row r="784" spans="1:7" x14ac:dyDescent="0.3">
      <c r="A784" s="1">
        <v>44831</v>
      </c>
      <c r="B784">
        <v>403.89999399999999</v>
      </c>
      <c r="C784">
        <v>404</v>
      </c>
      <c r="D784">
        <v>390.35000600000001</v>
      </c>
      <c r="E784">
        <v>398.79998799999998</v>
      </c>
      <c r="F784">
        <v>396.33785999999998</v>
      </c>
      <c r="G784">
        <v>21932747</v>
      </c>
    </row>
    <row r="785" spans="1:7" x14ac:dyDescent="0.3">
      <c r="A785" s="1">
        <v>44832</v>
      </c>
      <c r="B785">
        <v>394.89999399999999</v>
      </c>
      <c r="C785">
        <v>406.60000600000001</v>
      </c>
      <c r="D785">
        <v>392.85000600000001</v>
      </c>
      <c r="E785">
        <v>399.10000600000001</v>
      </c>
      <c r="F785">
        <v>396.635986</v>
      </c>
      <c r="G785">
        <v>18114880</v>
      </c>
    </row>
    <row r="786" spans="1:7" x14ac:dyDescent="0.3">
      <c r="A786" s="1">
        <v>44833</v>
      </c>
      <c r="B786">
        <v>411</v>
      </c>
      <c r="C786">
        <v>413.25</v>
      </c>
      <c r="D786">
        <v>399.60000600000001</v>
      </c>
      <c r="E786">
        <v>402.25</v>
      </c>
      <c r="F786">
        <v>399.766571</v>
      </c>
      <c r="G786">
        <v>20725995</v>
      </c>
    </row>
    <row r="787" spans="1:7" x14ac:dyDescent="0.3">
      <c r="A787" s="1">
        <v>44834</v>
      </c>
      <c r="B787">
        <v>398</v>
      </c>
      <c r="C787">
        <v>408.25</v>
      </c>
      <c r="D787">
        <v>392.5</v>
      </c>
      <c r="E787">
        <v>404.60000600000001</v>
      </c>
      <c r="F787">
        <v>402.10205100000002</v>
      </c>
      <c r="G787">
        <v>20951277</v>
      </c>
    </row>
    <row r="788" spans="1:7" x14ac:dyDescent="0.3">
      <c r="A788" s="1">
        <v>44837</v>
      </c>
      <c r="B788">
        <v>405.5</v>
      </c>
      <c r="C788">
        <v>406.54998799999998</v>
      </c>
      <c r="D788">
        <v>395.5</v>
      </c>
      <c r="E788">
        <v>397.64999399999999</v>
      </c>
      <c r="F788">
        <v>395.19494600000002</v>
      </c>
      <c r="G788">
        <v>20332430</v>
      </c>
    </row>
    <row r="789" spans="1:7" x14ac:dyDescent="0.3">
      <c r="A789" s="1">
        <v>44838</v>
      </c>
      <c r="B789">
        <v>406</v>
      </c>
      <c r="C789">
        <v>408.95001200000002</v>
      </c>
      <c r="D789">
        <v>402.89999399999999</v>
      </c>
      <c r="E789">
        <v>407.89999399999999</v>
      </c>
      <c r="F789">
        <v>405.38165300000003</v>
      </c>
      <c r="G789">
        <v>12761425</v>
      </c>
    </row>
    <row r="790" spans="1:7" x14ac:dyDescent="0.3">
      <c r="A790" s="1">
        <v>44840</v>
      </c>
      <c r="B790">
        <v>409.60000600000001</v>
      </c>
      <c r="C790">
        <v>417.64999399999999</v>
      </c>
      <c r="D790">
        <v>409.5</v>
      </c>
      <c r="E790">
        <v>414.10000600000001</v>
      </c>
      <c r="F790">
        <v>411.54339599999997</v>
      </c>
      <c r="G790">
        <v>12771199</v>
      </c>
    </row>
    <row r="791" spans="1:7" x14ac:dyDescent="0.3">
      <c r="A791" s="1">
        <v>44841</v>
      </c>
      <c r="B791">
        <v>413.39999399999999</v>
      </c>
      <c r="C791">
        <v>414</v>
      </c>
      <c r="D791">
        <v>408.70001200000002</v>
      </c>
      <c r="E791">
        <v>412.14999399999999</v>
      </c>
      <c r="F791">
        <v>409.60543799999999</v>
      </c>
      <c r="G791">
        <v>10670854</v>
      </c>
    </row>
    <row r="792" spans="1:7" x14ac:dyDescent="0.3">
      <c r="A792" s="1">
        <v>44844</v>
      </c>
      <c r="B792">
        <v>403.39999399999999</v>
      </c>
      <c r="C792">
        <v>403.39999399999999</v>
      </c>
      <c r="D792">
        <v>393.04998799999998</v>
      </c>
      <c r="E792">
        <v>395.95001200000002</v>
      </c>
      <c r="F792">
        <v>393.50546300000002</v>
      </c>
      <c r="G792">
        <v>32914630</v>
      </c>
    </row>
    <row r="793" spans="1:7" x14ac:dyDescent="0.3">
      <c r="A793" s="1">
        <v>44845</v>
      </c>
      <c r="B793">
        <v>397</v>
      </c>
      <c r="C793">
        <v>399.5</v>
      </c>
      <c r="D793">
        <v>391.29998799999998</v>
      </c>
      <c r="E793">
        <v>393.35000600000001</v>
      </c>
      <c r="F793">
        <v>390.92150900000001</v>
      </c>
      <c r="G793">
        <v>14641301</v>
      </c>
    </row>
    <row r="794" spans="1:7" x14ac:dyDescent="0.3">
      <c r="A794" s="1">
        <v>44846</v>
      </c>
      <c r="B794">
        <v>394.54998799999998</v>
      </c>
      <c r="C794">
        <v>398.20001200000002</v>
      </c>
      <c r="D794">
        <v>391.10000600000001</v>
      </c>
      <c r="E794">
        <v>396.54998799999998</v>
      </c>
      <c r="F794">
        <v>394.10171500000001</v>
      </c>
      <c r="G794">
        <v>14287344</v>
      </c>
    </row>
    <row r="795" spans="1:7" x14ac:dyDescent="0.3">
      <c r="A795" s="1">
        <v>44847</v>
      </c>
      <c r="B795">
        <v>396.54998799999998</v>
      </c>
      <c r="C795">
        <v>403.5</v>
      </c>
      <c r="D795">
        <v>394.54998799999998</v>
      </c>
      <c r="E795">
        <v>399</v>
      </c>
      <c r="F795">
        <v>396.53662100000003</v>
      </c>
      <c r="G795">
        <v>12584114</v>
      </c>
    </row>
    <row r="796" spans="1:7" x14ac:dyDescent="0.3">
      <c r="A796" s="1">
        <v>44848</v>
      </c>
      <c r="B796">
        <v>407</v>
      </c>
      <c r="C796">
        <v>409.20001200000002</v>
      </c>
      <c r="D796">
        <v>395.29998799999998</v>
      </c>
      <c r="E796">
        <v>396.25</v>
      </c>
      <c r="F796">
        <v>393.80361900000003</v>
      </c>
      <c r="G796">
        <v>12875470</v>
      </c>
    </row>
    <row r="797" spans="1:7" x14ac:dyDescent="0.3">
      <c r="A797" s="1">
        <v>44851</v>
      </c>
      <c r="B797">
        <v>394</v>
      </c>
      <c r="C797">
        <v>398.89999399999999</v>
      </c>
      <c r="D797">
        <v>392.5</v>
      </c>
      <c r="E797">
        <v>396.10000600000001</v>
      </c>
      <c r="F797">
        <v>393.65454099999999</v>
      </c>
      <c r="G797">
        <v>9543556</v>
      </c>
    </row>
    <row r="798" spans="1:7" x14ac:dyDescent="0.3">
      <c r="A798" s="1">
        <v>44852</v>
      </c>
      <c r="B798">
        <v>401</v>
      </c>
      <c r="C798">
        <v>406.70001200000002</v>
      </c>
      <c r="D798">
        <v>400.70001200000002</v>
      </c>
      <c r="E798">
        <v>404.25</v>
      </c>
      <c r="F798">
        <v>401.754211</v>
      </c>
      <c r="G798">
        <v>14215544</v>
      </c>
    </row>
    <row r="799" spans="1:7" x14ac:dyDescent="0.3">
      <c r="A799" s="1">
        <v>44853</v>
      </c>
      <c r="B799">
        <v>406.20001200000002</v>
      </c>
      <c r="C799">
        <v>406.95001200000002</v>
      </c>
      <c r="D799">
        <v>397.29998799999998</v>
      </c>
      <c r="E799">
        <v>399.04998799999998</v>
      </c>
      <c r="F799">
        <v>396.58627300000001</v>
      </c>
      <c r="G799">
        <v>8648435</v>
      </c>
    </row>
    <row r="800" spans="1:7" x14ac:dyDescent="0.3">
      <c r="A800" s="1">
        <v>44854</v>
      </c>
      <c r="B800">
        <v>397</v>
      </c>
      <c r="C800">
        <v>399.89999399999999</v>
      </c>
      <c r="D800">
        <v>393.10000600000001</v>
      </c>
      <c r="E800">
        <v>398.10000600000001</v>
      </c>
      <c r="F800">
        <v>395.64218099999999</v>
      </c>
      <c r="G800">
        <v>10747183</v>
      </c>
    </row>
    <row r="801" spans="1:7" x14ac:dyDescent="0.3">
      <c r="A801" s="1">
        <v>44855</v>
      </c>
      <c r="B801">
        <v>397</v>
      </c>
      <c r="C801">
        <v>402.25</v>
      </c>
      <c r="D801">
        <v>394.70001200000002</v>
      </c>
      <c r="E801">
        <v>398.04998799999998</v>
      </c>
      <c r="F801">
        <v>395.592468</v>
      </c>
      <c r="G801">
        <v>10279618</v>
      </c>
    </row>
    <row r="802" spans="1:7" x14ac:dyDescent="0.3">
      <c r="A802" s="1">
        <v>44858</v>
      </c>
      <c r="B802">
        <v>406</v>
      </c>
      <c r="C802">
        <v>406</v>
      </c>
      <c r="D802">
        <v>400.14999399999999</v>
      </c>
      <c r="E802">
        <v>401.60000600000001</v>
      </c>
      <c r="F802">
        <v>399.12057499999997</v>
      </c>
      <c r="G802">
        <v>2871205</v>
      </c>
    </row>
    <row r="803" spans="1:7" x14ac:dyDescent="0.3">
      <c r="A803" s="1">
        <v>44859</v>
      </c>
      <c r="B803">
        <v>404.35000600000001</v>
      </c>
      <c r="C803">
        <v>410.5</v>
      </c>
      <c r="D803">
        <v>403.20001200000002</v>
      </c>
      <c r="E803">
        <v>404.54998799999998</v>
      </c>
      <c r="F803">
        <v>402.05233800000002</v>
      </c>
      <c r="G803">
        <v>17979661</v>
      </c>
    </row>
    <row r="804" spans="1:7" x14ac:dyDescent="0.3">
      <c r="A804" s="1">
        <v>44861</v>
      </c>
      <c r="B804">
        <v>408.54998799999998</v>
      </c>
      <c r="C804">
        <v>411.70001200000002</v>
      </c>
      <c r="D804">
        <v>404</v>
      </c>
      <c r="E804">
        <v>407.70001200000002</v>
      </c>
      <c r="F804">
        <v>405.18292200000002</v>
      </c>
      <c r="G804">
        <v>14614841</v>
      </c>
    </row>
    <row r="805" spans="1:7" x14ac:dyDescent="0.3">
      <c r="A805" s="1">
        <v>44862</v>
      </c>
      <c r="B805">
        <v>408</v>
      </c>
      <c r="C805">
        <v>411.20001200000002</v>
      </c>
      <c r="D805">
        <v>406.10000600000001</v>
      </c>
      <c r="E805">
        <v>409.89999399999999</v>
      </c>
      <c r="F805">
        <v>407.36932400000001</v>
      </c>
      <c r="G805">
        <v>12488938</v>
      </c>
    </row>
    <row r="806" spans="1:7" x14ac:dyDescent="0.3">
      <c r="A806" s="1">
        <v>44865</v>
      </c>
      <c r="B806">
        <v>414.35000600000001</v>
      </c>
      <c r="C806">
        <v>416.29998799999998</v>
      </c>
      <c r="D806">
        <v>411.60000600000001</v>
      </c>
      <c r="E806">
        <v>412.75</v>
      </c>
      <c r="F806">
        <v>410.20172100000002</v>
      </c>
      <c r="G806">
        <v>9928218</v>
      </c>
    </row>
    <row r="807" spans="1:7" x14ac:dyDescent="0.3">
      <c r="A807" s="1">
        <v>44866</v>
      </c>
      <c r="B807">
        <v>414.89999399999999</v>
      </c>
      <c r="C807">
        <v>422.39999399999999</v>
      </c>
      <c r="D807">
        <v>412.79998799999998</v>
      </c>
      <c r="E807">
        <v>421.35000600000001</v>
      </c>
      <c r="F807">
        <v>418.748627</v>
      </c>
      <c r="G807">
        <v>17324893</v>
      </c>
    </row>
    <row r="808" spans="1:7" x14ac:dyDescent="0.3">
      <c r="A808" s="1">
        <v>44867</v>
      </c>
      <c r="B808">
        <v>423.04998799999998</v>
      </c>
      <c r="C808">
        <v>425.10000600000001</v>
      </c>
      <c r="D808">
        <v>420.14999399999999</v>
      </c>
      <c r="E808">
        <v>422.14999399999999</v>
      </c>
      <c r="F808">
        <v>419.543701</v>
      </c>
      <c r="G808">
        <v>12433578</v>
      </c>
    </row>
    <row r="809" spans="1:7" x14ac:dyDescent="0.3">
      <c r="A809" s="1">
        <v>44868</v>
      </c>
      <c r="B809">
        <v>419.39999399999999</v>
      </c>
      <c r="C809">
        <v>423.29998799999998</v>
      </c>
      <c r="D809">
        <v>414.5</v>
      </c>
      <c r="E809">
        <v>416.25</v>
      </c>
      <c r="F809">
        <v>413.680115</v>
      </c>
      <c r="G809">
        <v>10987519</v>
      </c>
    </row>
    <row r="810" spans="1:7" x14ac:dyDescent="0.3">
      <c r="A810" s="1">
        <v>44869</v>
      </c>
      <c r="B810">
        <v>418.20001200000002</v>
      </c>
      <c r="C810">
        <v>426</v>
      </c>
      <c r="D810">
        <v>416.89999399999999</v>
      </c>
      <c r="E810">
        <v>425.35000600000001</v>
      </c>
      <c r="F810">
        <v>422.72393799999998</v>
      </c>
      <c r="G810">
        <v>12277023</v>
      </c>
    </row>
    <row r="811" spans="1:7" x14ac:dyDescent="0.3">
      <c r="A811" s="1">
        <v>44872</v>
      </c>
      <c r="B811">
        <v>428.25</v>
      </c>
      <c r="C811">
        <v>437.5</v>
      </c>
      <c r="D811">
        <v>428.25</v>
      </c>
      <c r="E811">
        <v>435</v>
      </c>
      <c r="F811">
        <v>432.31436200000002</v>
      </c>
      <c r="G811">
        <v>15058076</v>
      </c>
    </row>
    <row r="812" spans="1:7" x14ac:dyDescent="0.3">
      <c r="A812" s="1">
        <v>44874</v>
      </c>
      <c r="B812">
        <v>439.20001200000002</v>
      </c>
      <c r="C812">
        <v>441.20001200000002</v>
      </c>
      <c r="D812">
        <v>432</v>
      </c>
      <c r="E812">
        <v>433.14999399999999</v>
      </c>
      <c r="F812">
        <v>430.47576900000001</v>
      </c>
      <c r="G812">
        <v>14471443</v>
      </c>
    </row>
    <row r="813" spans="1:7" x14ac:dyDescent="0.3">
      <c r="A813" s="1">
        <v>44875</v>
      </c>
      <c r="B813">
        <v>420.5</v>
      </c>
      <c r="C813">
        <v>420.54998799999998</v>
      </c>
      <c r="D813">
        <v>409.20001200000002</v>
      </c>
      <c r="E813">
        <v>412.20001200000002</v>
      </c>
      <c r="F813">
        <v>409.65515099999999</v>
      </c>
      <c r="G813">
        <v>26251660</v>
      </c>
    </row>
    <row r="814" spans="1:7" x14ac:dyDescent="0.3">
      <c r="A814" s="1">
        <v>44876</v>
      </c>
      <c r="B814">
        <v>420</v>
      </c>
      <c r="C814">
        <v>425.5</v>
      </c>
      <c r="D814">
        <v>414.70001200000002</v>
      </c>
      <c r="E814">
        <v>423.5</v>
      </c>
      <c r="F814">
        <v>420.88537600000001</v>
      </c>
      <c r="G814">
        <v>19296401</v>
      </c>
    </row>
    <row r="815" spans="1:7" x14ac:dyDescent="0.3">
      <c r="A815" s="1">
        <v>44879</v>
      </c>
      <c r="B815">
        <v>424</v>
      </c>
      <c r="C815">
        <v>437.70001200000002</v>
      </c>
      <c r="D815">
        <v>423.5</v>
      </c>
      <c r="E815">
        <v>433.70001200000002</v>
      </c>
      <c r="F815">
        <v>431.0224</v>
      </c>
      <c r="G815">
        <v>17996083</v>
      </c>
    </row>
    <row r="816" spans="1:7" x14ac:dyDescent="0.3">
      <c r="A816" s="1">
        <v>44880</v>
      </c>
      <c r="B816">
        <v>434.89999399999999</v>
      </c>
      <c r="C816">
        <v>438.5</v>
      </c>
      <c r="D816">
        <v>434.10000600000001</v>
      </c>
      <c r="E816">
        <v>437.14999399999999</v>
      </c>
      <c r="F816">
        <v>434.45107999999999</v>
      </c>
      <c r="G816">
        <v>10696024</v>
      </c>
    </row>
    <row r="817" spans="1:7" x14ac:dyDescent="0.3">
      <c r="A817" s="1">
        <v>44881</v>
      </c>
      <c r="B817">
        <v>436.95001200000002</v>
      </c>
      <c r="C817">
        <v>438.20001200000002</v>
      </c>
      <c r="D817">
        <v>429.60000600000001</v>
      </c>
      <c r="E817">
        <v>431.54998799999998</v>
      </c>
      <c r="F817">
        <v>428.885651</v>
      </c>
      <c r="G817">
        <v>8206169</v>
      </c>
    </row>
    <row r="818" spans="1:7" x14ac:dyDescent="0.3">
      <c r="A818" s="1">
        <v>44882</v>
      </c>
      <c r="B818">
        <v>422</v>
      </c>
      <c r="C818">
        <v>427.54998799999998</v>
      </c>
      <c r="D818">
        <v>419.60000600000001</v>
      </c>
      <c r="E818">
        <v>423.14999399999999</v>
      </c>
      <c r="F818">
        <v>420.53750600000001</v>
      </c>
      <c r="G818">
        <v>15621809</v>
      </c>
    </row>
    <row r="819" spans="1:7" x14ac:dyDescent="0.3">
      <c r="A819" s="1">
        <v>44883</v>
      </c>
      <c r="B819">
        <v>424</v>
      </c>
      <c r="C819">
        <v>426.45001200000002</v>
      </c>
      <c r="D819">
        <v>421.14999399999999</v>
      </c>
      <c r="E819">
        <v>423.79998799999998</v>
      </c>
      <c r="F819">
        <v>421.18347199999999</v>
      </c>
      <c r="G819">
        <v>9851962</v>
      </c>
    </row>
    <row r="820" spans="1:7" x14ac:dyDescent="0.3">
      <c r="A820" s="1">
        <v>44886</v>
      </c>
      <c r="B820">
        <v>425.60000600000001</v>
      </c>
      <c r="C820">
        <v>427.60000600000001</v>
      </c>
      <c r="D820">
        <v>420</v>
      </c>
      <c r="E820">
        <v>421.10000600000001</v>
      </c>
      <c r="F820">
        <v>418.50018299999999</v>
      </c>
      <c r="G820">
        <v>9497812</v>
      </c>
    </row>
    <row r="821" spans="1:7" x14ac:dyDescent="0.3">
      <c r="A821" s="1">
        <v>44887</v>
      </c>
      <c r="B821">
        <v>421</v>
      </c>
      <c r="C821">
        <v>426.39999399999999</v>
      </c>
      <c r="D821">
        <v>420.5</v>
      </c>
      <c r="E821">
        <v>424.70001200000002</v>
      </c>
      <c r="F821">
        <v>422.07797199999999</v>
      </c>
      <c r="G821">
        <v>6407614</v>
      </c>
    </row>
    <row r="822" spans="1:7" x14ac:dyDescent="0.3">
      <c r="A822" s="1">
        <v>44888</v>
      </c>
      <c r="B822">
        <v>426.85000600000001</v>
      </c>
      <c r="C822">
        <v>429.29998799999998</v>
      </c>
      <c r="D822">
        <v>422.85000600000001</v>
      </c>
      <c r="E822">
        <v>424.04998799999998</v>
      </c>
      <c r="F822">
        <v>421.43194599999998</v>
      </c>
      <c r="G822">
        <v>6568241</v>
      </c>
    </row>
    <row r="823" spans="1:7" x14ac:dyDescent="0.3">
      <c r="A823" s="1">
        <v>44889</v>
      </c>
      <c r="B823">
        <v>424.5</v>
      </c>
      <c r="C823">
        <v>425.25</v>
      </c>
      <c r="D823">
        <v>420.70001200000002</v>
      </c>
      <c r="E823">
        <v>423.39999399999999</v>
      </c>
      <c r="F823">
        <v>420.78598</v>
      </c>
      <c r="G823">
        <v>6768613</v>
      </c>
    </row>
    <row r="824" spans="1:7" x14ac:dyDescent="0.3">
      <c r="A824" s="1">
        <v>44890</v>
      </c>
      <c r="B824">
        <v>425</v>
      </c>
      <c r="C824">
        <v>435.14999399999999</v>
      </c>
      <c r="D824">
        <v>424</v>
      </c>
      <c r="E824">
        <v>433.20001200000002</v>
      </c>
      <c r="F824">
        <v>430.52548200000001</v>
      </c>
      <c r="G824">
        <v>18764073</v>
      </c>
    </row>
    <row r="825" spans="1:7" x14ac:dyDescent="0.3">
      <c r="A825" s="1">
        <v>44893</v>
      </c>
      <c r="B825">
        <v>435</v>
      </c>
      <c r="C825">
        <v>440.35000600000001</v>
      </c>
      <c r="D825">
        <v>432.39999399999999</v>
      </c>
      <c r="E825">
        <v>433.25</v>
      </c>
      <c r="F825">
        <v>430.57516500000003</v>
      </c>
      <c r="G825">
        <v>10701208</v>
      </c>
    </row>
    <row r="826" spans="1:7" x14ac:dyDescent="0.3">
      <c r="A826" s="1">
        <v>44894</v>
      </c>
      <c r="B826">
        <v>432.5</v>
      </c>
      <c r="C826">
        <v>437.89999399999999</v>
      </c>
      <c r="D826">
        <v>429.54998799999998</v>
      </c>
      <c r="E826">
        <v>433.14999399999999</v>
      </c>
      <c r="F826">
        <v>430.47576900000001</v>
      </c>
      <c r="G826">
        <v>8630105</v>
      </c>
    </row>
    <row r="827" spans="1:7" x14ac:dyDescent="0.3">
      <c r="A827" s="1">
        <v>44895</v>
      </c>
      <c r="B827">
        <v>435</v>
      </c>
      <c r="C827">
        <v>441</v>
      </c>
      <c r="D827">
        <v>433.29998799999998</v>
      </c>
      <c r="E827">
        <v>439.39999399999999</v>
      </c>
      <c r="F827">
        <v>436.68719499999997</v>
      </c>
      <c r="G827">
        <v>14727892</v>
      </c>
    </row>
    <row r="828" spans="1:7" x14ac:dyDescent="0.3">
      <c r="A828" s="1">
        <v>44896</v>
      </c>
      <c r="B828">
        <v>443</v>
      </c>
      <c r="C828">
        <v>443.60000600000001</v>
      </c>
      <c r="D828">
        <v>436.85000600000001</v>
      </c>
      <c r="E828">
        <v>438.25</v>
      </c>
      <c r="F828">
        <v>435.54431199999999</v>
      </c>
      <c r="G828">
        <v>8909310</v>
      </c>
    </row>
    <row r="829" spans="1:7" x14ac:dyDescent="0.3">
      <c r="A829" s="1">
        <v>44897</v>
      </c>
      <c r="B829">
        <v>439</v>
      </c>
      <c r="C829">
        <v>441.14999399999999</v>
      </c>
      <c r="D829">
        <v>435</v>
      </c>
      <c r="E829">
        <v>435.39999399999999</v>
      </c>
      <c r="F829">
        <v>432.711884</v>
      </c>
      <c r="G829">
        <v>8352658</v>
      </c>
    </row>
    <row r="830" spans="1:7" x14ac:dyDescent="0.3">
      <c r="A830" s="1">
        <v>44900</v>
      </c>
      <c r="B830">
        <v>435.5</v>
      </c>
      <c r="C830">
        <v>437.5</v>
      </c>
      <c r="D830">
        <v>427.79998799999998</v>
      </c>
      <c r="E830">
        <v>428.75</v>
      </c>
      <c r="F830">
        <v>426.102936</v>
      </c>
      <c r="G830">
        <v>12857807</v>
      </c>
    </row>
    <row r="831" spans="1:7" x14ac:dyDescent="0.3">
      <c r="A831" s="1">
        <v>44901</v>
      </c>
      <c r="B831">
        <v>428.79998799999998</v>
      </c>
      <c r="C831">
        <v>431.35000600000001</v>
      </c>
      <c r="D831">
        <v>425.35000600000001</v>
      </c>
      <c r="E831">
        <v>427.10000600000001</v>
      </c>
      <c r="F831">
        <v>424.46313500000002</v>
      </c>
      <c r="G831">
        <v>8461831</v>
      </c>
    </row>
    <row r="832" spans="1:7" x14ac:dyDescent="0.3">
      <c r="A832" s="1">
        <v>44902</v>
      </c>
      <c r="B832">
        <v>428</v>
      </c>
      <c r="C832">
        <v>428</v>
      </c>
      <c r="D832">
        <v>419.10000600000001</v>
      </c>
      <c r="E832">
        <v>420.10000600000001</v>
      </c>
      <c r="F832">
        <v>417.506348</v>
      </c>
      <c r="G832">
        <v>12133315</v>
      </c>
    </row>
    <row r="833" spans="1:7" x14ac:dyDescent="0.3">
      <c r="A833" s="1">
        <v>44903</v>
      </c>
      <c r="B833">
        <v>421</v>
      </c>
      <c r="C833">
        <v>421.39999399999999</v>
      </c>
      <c r="D833">
        <v>415.35000600000001</v>
      </c>
      <c r="E833">
        <v>417.20001200000002</v>
      </c>
      <c r="F833">
        <v>414.62426799999997</v>
      </c>
      <c r="G833">
        <v>9539923</v>
      </c>
    </row>
    <row r="834" spans="1:7" x14ac:dyDescent="0.3">
      <c r="A834" s="1">
        <v>44904</v>
      </c>
      <c r="B834">
        <v>419.29998799999998</v>
      </c>
      <c r="C834">
        <v>420.95001200000002</v>
      </c>
      <c r="D834">
        <v>409.54998799999998</v>
      </c>
      <c r="E834">
        <v>413.29998799999998</v>
      </c>
      <c r="F834">
        <v>410.74832199999997</v>
      </c>
      <c r="G834">
        <v>9920219</v>
      </c>
    </row>
    <row r="835" spans="1:7" x14ac:dyDescent="0.3">
      <c r="A835" s="1">
        <v>44907</v>
      </c>
      <c r="B835">
        <v>412</v>
      </c>
      <c r="C835">
        <v>416.89999399999999</v>
      </c>
      <c r="D835">
        <v>408</v>
      </c>
      <c r="E835">
        <v>414.14999399999999</v>
      </c>
      <c r="F835">
        <v>411.59307899999999</v>
      </c>
      <c r="G835">
        <v>8009229</v>
      </c>
    </row>
    <row r="836" spans="1:7" x14ac:dyDescent="0.3">
      <c r="A836" s="1">
        <v>44908</v>
      </c>
      <c r="B836">
        <v>419.95001200000002</v>
      </c>
      <c r="C836">
        <v>421.5</v>
      </c>
      <c r="D836">
        <v>417.25</v>
      </c>
      <c r="E836">
        <v>418.5</v>
      </c>
      <c r="F836">
        <v>415.91622899999999</v>
      </c>
      <c r="G836">
        <v>9717894</v>
      </c>
    </row>
    <row r="837" spans="1:7" x14ac:dyDescent="0.3">
      <c r="A837" s="1">
        <v>44909</v>
      </c>
      <c r="B837">
        <v>420.54998799999998</v>
      </c>
      <c r="C837">
        <v>421.35000600000001</v>
      </c>
      <c r="D837">
        <v>417.35000600000001</v>
      </c>
      <c r="E837">
        <v>417.89999399999999</v>
      </c>
      <c r="F837">
        <v>415.31991599999998</v>
      </c>
      <c r="G837">
        <v>6314883</v>
      </c>
    </row>
    <row r="838" spans="1:7" x14ac:dyDescent="0.3">
      <c r="A838" s="1">
        <v>44910</v>
      </c>
      <c r="B838">
        <v>418.85000600000001</v>
      </c>
      <c r="C838">
        <v>422.79998799999998</v>
      </c>
      <c r="D838">
        <v>415.70001200000002</v>
      </c>
      <c r="E838">
        <v>416.70001200000002</v>
      </c>
      <c r="F838">
        <v>414.12734999999998</v>
      </c>
      <c r="G838">
        <v>7542601</v>
      </c>
    </row>
    <row r="839" spans="1:7" x14ac:dyDescent="0.3">
      <c r="A839" s="1">
        <v>44911</v>
      </c>
      <c r="B839">
        <v>417.35000600000001</v>
      </c>
      <c r="C839">
        <v>427.79998799999998</v>
      </c>
      <c r="D839">
        <v>413.10000600000001</v>
      </c>
      <c r="E839">
        <v>421.60000600000001</v>
      </c>
      <c r="F839">
        <v>418.99710099999999</v>
      </c>
      <c r="G839">
        <v>50949198</v>
      </c>
    </row>
    <row r="840" spans="1:7" x14ac:dyDescent="0.3">
      <c r="A840" s="1">
        <v>44914</v>
      </c>
      <c r="B840">
        <v>421.89999399999999</v>
      </c>
      <c r="C840">
        <v>422.85000600000001</v>
      </c>
      <c r="D840">
        <v>415.5</v>
      </c>
      <c r="E840">
        <v>418</v>
      </c>
      <c r="F840">
        <v>415.41931199999999</v>
      </c>
      <c r="G840">
        <v>9809103</v>
      </c>
    </row>
    <row r="841" spans="1:7" x14ac:dyDescent="0.3">
      <c r="A841" s="1">
        <v>44915</v>
      </c>
      <c r="B841">
        <v>418</v>
      </c>
      <c r="C841">
        <v>418</v>
      </c>
      <c r="D841">
        <v>408</v>
      </c>
      <c r="E841">
        <v>410.5</v>
      </c>
      <c r="F841">
        <v>407.96560699999998</v>
      </c>
      <c r="G841">
        <v>12341042</v>
      </c>
    </row>
    <row r="842" spans="1:7" x14ac:dyDescent="0.3">
      <c r="A842" s="1">
        <v>44916</v>
      </c>
      <c r="B842">
        <v>412.60000600000001</v>
      </c>
      <c r="C842">
        <v>414.39999399999999</v>
      </c>
      <c r="D842">
        <v>401</v>
      </c>
      <c r="E842">
        <v>402.60000600000001</v>
      </c>
      <c r="F842">
        <v>400.11437999999998</v>
      </c>
      <c r="G842">
        <v>11606059</v>
      </c>
    </row>
    <row r="843" spans="1:7" x14ac:dyDescent="0.3">
      <c r="A843" s="1">
        <v>44917</v>
      </c>
      <c r="B843">
        <v>404.10000600000001</v>
      </c>
      <c r="C843">
        <v>404.70001200000002</v>
      </c>
      <c r="D843">
        <v>390.20001200000002</v>
      </c>
      <c r="E843">
        <v>394.45001200000002</v>
      </c>
      <c r="F843">
        <v>392.01470899999998</v>
      </c>
      <c r="G843">
        <v>14908929</v>
      </c>
    </row>
    <row r="844" spans="1:7" x14ac:dyDescent="0.3">
      <c r="A844" s="1">
        <v>44918</v>
      </c>
      <c r="B844">
        <v>390</v>
      </c>
      <c r="C844">
        <v>390</v>
      </c>
      <c r="D844">
        <v>377</v>
      </c>
      <c r="E844">
        <v>378.35000600000001</v>
      </c>
      <c r="F844">
        <v>376.01409899999999</v>
      </c>
      <c r="G844">
        <v>19902886</v>
      </c>
    </row>
    <row r="845" spans="1:7" x14ac:dyDescent="0.3">
      <c r="A845" s="1">
        <v>44921</v>
      </c>
      <c r="B845">
        <v>380.25</v>
      </c>
      <c r="C845">
        <v>390.70001200000002</v>
      </c>
      <c r="D845">
        <v>375.20001200000002</v>
      </c>
      <c r="E845">
        <v>384.79998799999998</v>
      </c>
      <c r="F845">
        <v>382.424286</v>
      </c>
      <c r="G845">
        <v>16979026</v>
      </c>
    </row>
    <row r="846" spans="1:7" x14ac:dyDescent="0.3">
      <c r="A846" s="1">
        <v>44922</v>
      </c>
      <c r="B846">
        <v>390</v>
      </c>
      <c r="C846">
        <v>397.45001200000002</v>
      </c>
      <c r="D846">
        <v>388.5</v>
      </c>
      <c r="E846">
        <v>394.14999399999999</v>
      </c>
      <c r="F846">
        <v>391.71655299999998</v>
      </c>
      <c r="G846">
        <v>14372461</v>
      </c>
    </row>
    <row r="847" spans="1:7" x14ac:dyDescent="0.3">
      <c r="A847" s="1">
        <v>44923</v>
      </c>
      <c r="B847">
        <v>394</v>
      </c>
      <c r="C847">
        <v>395.89999399999999</v>
      </c>
      <c r="D847">
        <v>390.39999399999999</v>
      </c>
      <c r="E847">
        <v>391.29998799999998</v>
      </c>
      <c r="F847">
        <v>388.88415500000002</v>
      </c>
      <c r="G847">
        <v>8443917</v>
      </c>
    </row>
    <row r="848" spans="1:7" x14ac:dyDescent="0.3">
      <c r="A848" s="1">
        <v>44924</v>
      </c>
      <c r="B848">
        <v>389</v>
      </c>
      <c r="C848">
        <v>390</v>
      </c>
      <c r="D848">
        <v>383.04998799999998</v>
      </c>
      <c r="E848">
        <v>385.89999399999999</v>
      </c>
      <c r="F848">
        <v>383.51748700000002</v>
      </c>
      <c r="G848">
        <v>15627403</v>
      </c>
    </row>
    <row r="849" spans="1:7" x14ac:dyDescent="0.3">
      <c r="A849" s="1">
        <v>44925</v>
      </c>
      <c r="B849">
        <v>391</v>
      </c>
      <c r="C849">
        <v>392.20001200000002</v>
      </c>
      <c r="D849">
        <v>387</v>
      </c>
      <c r="E849">
        <v>387.95001200000002</v>
      </c>
      <c r="F849">
        <v>385.55484000000001</v>
      </c>
      <c r="G849">
        <v>9198673</v>
      </c>
    </row>
    <row r="850" spans="1:7" x14ac:dyDescent="0.3">
      <c r="A850" s="1">
        <v>44928</v>
      </c>
      <c r="B850">
        <v>392.5</v>
      </c>
      <c r="C850">
        <v>396</v>
      </c>
      <c r="D850">
        <v>391</v>
      </c>
      <c r="E850">
        <v>394.79998799999998</v>
      </c>
      <c r="F850">
        <v>392.362549</v>
      </c>
      <c r="G850">
        <v>10501357</v>
      </c>
    </row>
    <row r="851" spans="1:7" x14ac:dyDescent="0.3">
      <c r="A851" s="1">
        <v>44929</v>
      </c>
      <c r="B851">
        <v>396</v>
      </c>
      <c r="C851">
        <v>398.35000600000001</v>
      </c>
      <c r="D851">
        <v>393</v>
      </c>
      <c r="E851">
        <v>393.89999399999999</v>
      </c>
      <c r="F851">
        <v>391.46807899999999</v>
      </c>
      <c r="G851">
        <v>9431220</v>
      </c>
    </row>
    <row r="852" spans="1:7" x14ac:dyDescent="0.3">
      <c r="A852" s="1">
        <v>44930</v>
      </c>
      <c r="B852">
        <v>394.79998799999998</v>
      </c>
      <c r="C852">
        <v>394.79998799999998</v>
      </c>
      <c r="D852">
        <v>385</v>
      </c>
      <c r="E852">
        <v>385.60000600000001</v>
      </c>
      <c r="F852">
        <v>383.21935999999999</v>
      </c>
      <c r="G852">
        <v>16121049</v>
      </c>
    </row>
    <row r="853" spans="1:7" x14ac:dyDescent="0.3">
      <c r="A853" s="1">
        <v>44931</v>
      </c>
      <c r="B853">
        <v>387.89999399999999</v>
      </c>
      <c r="C853">
        <v>388.75</v>
      </c>
      <c r="D853">
        <v>382.5</v>
      </c>
      <c r="E853">
        <v>386.89999399999999</v>
      </c>
      <c r="F853">
        <v>384.51132200000001</v>
      </c>
      <c r="G853">
        <v>10443908</v>
      </c>
    </row>
    <row r="854" spans="1:7" x14ac:dyDescent="0.3">
      <c r="A854" s="1">
        <v>44932</v>
      </c>
      <c r="B854">
        <v>386.10000600000001</v>
      </c>
      <c r="C854">
        <v>388.39999399999999</v>
      </c>
      <c r="D854">
        <v>381</v>
      </c>
      <c r="E854">
        <v>382</v>
      </c>
      <c r="F854">
        <v>379.641571</v>
      </c>
      <c r="G854">
        <v>8715469</v>
      </c>
    </row>
    <row r="855" spans="1:7" x14ac:dyDescent="0.3">
      <c r="A855" s="1">
        <v>44935</v>
      </c>
      <c r="B855">
        <v>386.35000600000001</v>
      </c>
      <c r="C855">
        <v>392.70001200000002</v>
      </c>
      <c r="D855">
        <v>385</v>
      </c>
      <c r="E855">
        <v>389.45001200000002</v>
      </c>
      <c r="F855">
        <v>387.045593</v>
      </c>
      <c r="G855">
        <v>14693099</v>
      </c>
    </row>
    <row r="856" spans="1:7" x14ac:dyDescent="0.3">
      <c r="A856" s="1">
        <v>44936</v>
      </c>
      <c r="B856">
        <v>400</v>
      </c>
      <c r="C856">
        <v>417.75</v>
      </c>
      <c r="D856">
        <v>400</v>
      </c>
      <c r="E856">
        <v>412.89999399999999</v>
      </c>
      <c r="F856">
        <v>410.35079999999999</v>
      </c>
      <c r="G856">
        <v>54021379</v>
      </c>
    </row>
    <row r="857" spans="1:7" x14ac:dyDescent="0.3">
      <c r="A857" s="1">
        <v>44937</v>
      </c>
      <c r="B857">
        <v>415.75</v>
      </c>
      <c r="C857">
        <v>420</v>
      </c>
      <c r="D857">
        <v>413.54998799999998</v>
      </c>
      <c r="E857">
        <v>418.20001200000002</v>
      </c>
      <c r="F857">
        <v>415.61810300000002</v>
      </c>
      <c r="G857">
        <v>22224361</v>
      </c>
    </row>
    <row r="858" spans="1:7" x14ac:dyDescent="0.3">
      <c r="A858" s="1">
        <v>44938</v>
      </c>
      <c r="B858">
        <v>420.29998799999998</v>
      </c>
      <c r="C858">
        <v>420.5</v>
      </c>
      <c r="D858">
        <v>410.04998799999998</v>
      </c>
      <c r="E858">
        <v>412.25</v>
      </c>
      <c r="F858">
        <v>409.70483400000001</v>
      </c>
      <c r="G858">
        <v>12479034</v>
      </c>
    </row>
    <row r="859" spans="1:7" x14ac:dyDescent="0.3">
      <c r="A859" s="1">
        <v>44939</v>
      </c>
      <c r="B859">
        <v>413</v>
      </c>
      <c r="C859">
        <v>416.35000600000001</v>
      </c>
      <c r="D859">
        <v>408</v>
      </c>
      <c r="E859">
        <v>411.5</v>
      </c>
      <c r="F859">
        <v>408.95944200000002</v>
      </c>
      <c r="G859">
        <v>10449630</v>
      </c>
    </row>
    <row r="860" spans="1:7" x14ac:dyDescent="0.3">
      <c r="A860" s="1">
        <v>44942</v>
      </c>
      <c r="B860">
        <v>413.5</v>
      </c>
      <c r="C860">
        <v>414.89999399999999</v>
      </c>
      <c r="D860">
        <v>407.60000600000001</v>
      </c>
      <c r="E860">
        <v>413</v>
      </c>
      <c r="F860">
        <v>410.45019500000001</v>
      </c>
      <c r="G860">
        <v>11462140</v>
      </c>
    </row>
    <row r="861" spans="1:7" x14ac:dyDescent="0.3">
      <c r="A861" s="1">
        <v>44943</v>
      </c>
      <c r="B861">
        <v>413</v>
      </c>
      <c r="C861">
        <v>419.45001200000002</v>
      </c>
      <c r="D861">
        <v>412.5</v>
      </c>
      <c r="E861">
        <v>415.29998799999998</v>
      </c>
      <c r="F861">
        <v>412.73596199999997</v>
      </c>
      <c r="G861">
        <v>12337969</v>
      </c>
    </row>
    <row r="862" spans="1:7" x14ac:dyDescent="0.3">
      <c r="A862" s="1">
        <v>44944</v>
      </c>
      <c r="B862">
        <v>415.89999399999999</v>
      </c>
      <c r="C862">
        <v>415.95001200000002</v>
      </c>
      <c r="D862">
        <v>407.45001200000002</v>
      </c>
      <c r="E862">
        <v>408.39999399999999</v>
      </c>
      <c r="F862">
        <v>405.87857100000002</v>
      </c>
      <c r="G862">
        <v>13310316</v>
      </c>
    </row>
    <row r="863" spans="1:7" x14ac:dyDescent="0.3">
      <c r="A863" s="1">
        <v>44945</v>
      </c>
      <c r="B863">
        <v>406.5</v>
      </c>
      <c r="C863">
        <v>407.79998799999998</v>
      </c>
      <c r="D863">
        <v>400.10000600000001</v>
      </c>
      <c r="E863">
        <v>400.75</v>
      </c>
      <c r="F863">
        <v>398.27581800000002</v>
      </c>
      <c r="G863">
        <v>13126520</v>
      </c>
    </row>
    <row r="864" spans="1:7" x14ac:dyDescent="0.3">
      <c r="A864" s="1">
        <v>44946</v>
      </c>
      <c r="B864">
        <v>404</v>
      </c>
      <c r="C864">
        <v>412.5</v>
      </c>
      <c r="D864">
        <v>401.20001200000002</v>
      </c>
      <c r="E864">
        <v>403.14999399999999</v>
      </c>
      <c r="F864">
        <v>400.66098</v>
      </c>
      <c r="G864">
        <v>23906114</v>
      </c>
    </row>
    <row r="865" spans="1:7" x14ac:dyDescent="0.3">
      <c r="A865" s="1">
        <v>44949</v>
      </c>
      <c r="B865">
        <v>407</v>
      </c>
      <c r="C865">
        <v>410.95001200000002</v>
      </c>
      <c r="D865">
        <v>405</v>
      </c>
      <c r="E865">
        <v>408.39999399999999</v>
      </c>
      <c r="F865">
        <v>405.87857100000002</v>
      </c>
      <c r="G865">
        <v>13113183</v>
      </c>
    </row>
    <row r="866" spans="1:7" x14ac:dyDescent="0.3">
      <c r="A866" s="1">
        <v>44950</v>
      </c>
      <c r="B866">
        <v>410</v>
      </c>
      <c r="C866">
        <v>424</v>
      </c>
      <c r="D866">
        <v>410</v>
      </c>
      <c r="E866">
        <v>422.14999399999999</v>
      </c>
      <c r="F866">
        <v>419.543701</v>
      </c>
      <c r="G866">
        <v>30197475</v>
      </c>
    </row>
    <row r="867" spans="1:7" x14ac:dyDescent="0.3">
      <c r="A867" s="1">
        <v>44951</v>
      </c>
      <c r="B867">
        <v>423.75</v>
      </c>
      <c r="C867">
        <v>427.25</v>
      </c>
      <c r="D867">
        <v>417.70001200000002</v>
      </c>
      <c r="E867">
        <v>419.04998799999998</v>
      </c>
      <c r="F867">
        <v>416.46283</v>
      </c>
      <c r="G867">
        <v>22975581</v>
      </c>
    </row>
    <row r="868" spans="1:7" x14ac:dyDescent="0.3">
      <c r="A868" s="1">
        <v>44953</v>
      </c>
      <c r="B868">
        <v>438</v>
      </c>
      <c r="C868">
        <v>453.39999399999999</v>
      </c>
      <c r="D868">
        <v>435.14999399999999</v>
      </c>
      <c r="E868">
        <v>445.60000600000001</v>
      </c>
      <c r="F868">
        <v>442.84893799999998</v>
      </c>
      <c r="G868">
        <v>63360467</v>
      </c>
    </row>
    <row r="869" spans="1:7" x14ac:dyDescent="0.3">
      <c r="A869" s="1">
        <v>44956</v>
      </c>
      <c r="B869">
        <v>445.60000600000001</v>
      </c>
      <c r="C869">
        <v>450</v>
      </c>
      <c r="D869">
        <v>437.64999399999999</v>
      </c>
      <c r="E869">
        <v>443.64999399999999</v>
      </c>
      <c r="F869">
        <v>440.91095000000001</v>
      </c>
      <c r="G869">
        <v>18316743</v>
      </c>
    </row>
    <row r="870" spans="1:7" x14ac:dyDescent="0.3">
      <c r="A870" s="1">
        <v>44957</v>
      </c>
      <c r="B870">
        <v>443.70001200000002</v>
      </c>
      <c r="C870">
        <v>454.79998799999998</v>
      </c>
      <c r="D870">
        <v>440.89999399999999</v>
      </c>
      <c r="E870">
        <v>452.10000600000001</v>
      </c>
      <c r="F870">
        <v>449.30877700000002</v>
      </c>
      <c r="G870">
        <v>25154475</v>
      </c>
    </row>
    <row r="871" spans="1:7" x14ac:dyDescent="0.3">
      <c r="A871" s="1">
        <v>44958</v>
      </c>
      <c r="B871">
        <v>456.79998799999998</v>
      </c>
      <c r="C871">
        <v>461.5</v>
      </c>
      <c r="D871">
        <v>437.64999399999999</v>
      </c>
      <c r="E871">
        <v>446.64999399999999</v>
      </c>
      <c r="F871">
        <v>443.892426</v>
      </c>
      <c r="G871">
        <v>23798589</v>
      </c>
    </row>
    <row r="872" spans="1:7" x14ac:dyDescent="0.3">
      <c r="A872" s="1">
        <v>44959</v>
      </c>
      <c r="B872">
        <v>446.75</v>
      </c>
      <c r="C872">
        <v>449.20001200000002</v>
      </c>
      <c r="D872">
        <v>440.70001200000002</v>
      </c>
      <c r="E872">
        <v>444.79998799999998</v>
      </c>
      <c r="F872">
        <v>442.053833</v>
      </c>
      <c r="G872">
        <v>11344554</v>
      </c>
    </row>
    <row r="873" spans="1:7" x14ac:dyDescent="0.3">
      <c r="A873" s="1">
        <v>44960</v>
      </c>
      <c r="B873">
        <v>447</v>
      </c>
      <c r="C873">
        <v>450.79998799999998</v>
      </c>
      <c r="D873">
        <v>442.35000600000001</v>
      </c>
      <c r="E873">
        <v>445.45001200000002</v>
      </c>
      <c r="F873">
        <v>442.69986</v>
      </c>
      <c r="G873">
        <v>13067403</v>
      </c>
    </row>
    <row r="874" spans="1:7" x14ac:dyDescent="0.3">
      <c r="A874" s="1">
        <v>44963</v>
      </c>
      <c r="B874">
        <v>444.45001200000002</v>
      </c>
      <c r="C874">
        <v>447</v>
      </c>
      <c r="D874">
        <v>439.54998799999998</v>
      </c>
      <c r="E874">
        <v>442</v>
      </c>
      <c r="F874">
        <v>439.27114899999998</v>
      </c>
      <c r="G874">
        <v>6795084</v>
      </c>
    </row>
    <row r="875" spans="1:7" x14ac:dyDescent="0.3">
      <c r="A875" s="1">
        <v>44964</v>
      </c>
      <c r="B875">
        <v>441.70001200000002</v>
      </c>
      <c r="C875">
        <v>443.39999399999999</v>
      </c>
      <c r="D875">
        <v>432.89999399999999</v>
      </c>
      <c r="E875">
        <v>435.45001200000002</v>
      </c>
      <c r="F875">
        <v>432.76159699999999</v>
      </c>
      <c r="G875">
        <v>9023645</v>
      </c>
    </row>
    <row r="876" spans="1:7" x14ac:dyDescent="0.3">
      <c r="A876" s="1">
        <v>44965</v>
      </c>
      <c r="B876">
        <v>435.45001200000002</v>
      </c>
      <c r="C876">
        <v>441</v>
      </c>
      <c r="D876">
        <v>431.54998799999998</v>
      </c>
      <c r="E876">
        <v>440.10000600000001</v>
      </c>
      <c r="F876">
        <v>437.38287400000002</v>
      </c>
      <c r="G876">
        <v>8668267</v>
      </c>
    </row>
    <row r="877" spans="1:7" x14ac:dyDescent="0.3">
      <c r="A877" s="1">
        <v>44966</v>
      </c>
      <c r="B877">
        <v>440</v>
      </c>
      <c r="C877">
        <v>440.70001200000002</v>
      </c>
      <c r="D877">
        <v>433.54998799999998</v>
      </c>
      <c r="E877">
        <v>436.75</v>
      </c>
      <c r="F877">
        <v>434.05355800000001</v>
      </c>
      <c r="G877">
        <v>7349418</v>
      </c>
    </row>
    <row r="878" spans="1:7" x14ac:dyDescent="0.3">
      <c r="A878" s="1">
        <v>44967</v>
      </c>
      <c r="B878">
        <v>437.95001200000002</v>
      </c>
      <c r="C878">
        <v>447.79998799999998</v>
      </c>
      <c r="D878">
        <v>431.20001200000002</v>
      </c>
      <c r="E878">
        <v>445.85000600000001</v>
      </c>
      <c r="F878">
        <v>443.097351</v>
      </c>
      <c r="G878">
        <v>14798390</v>
      </c>
    </row>
    <row r="879" spans="1:7" x14ac:dyDescent="0.3">
      <c r="A879" s="1">
        <v>44970</v>
      </c>
      <c r="B879">
        <v>445.5</v>
      </c>
      <c r="C879">
        <v>446.89999399999999</v>
      </c>
      <c r="D879">
        <v>438.89999399999999</v>
      </c>
      <c r="E879">
        <v>441.04998799999998</v>
      </c>
      <c r="F879">
        <v>438.32699600000001</v>
      </c>
      <c r="G879">
        <v>8333767</v>
      </c>
    </row>
    <row r="880" spans="1:7" x14ac:dyDescent="0.3">
      <c r="A880" s="1">
        <v>44971</v>
      </c>
      <c r="B880">
        <v>442</v>
      </c>
      <c r="C880">
        <v>444.29998799999998</v>
      </c>
      <c r="D880">
        <v>434.39999399999999</v>
      </c>
      <c r="E880">
        <v>440.54998799999998</v>
      </c>
      <c r="F880">
        <v>437.83007800000001</v>
      </c>
      <c r="G880">
        <v>8565559</v>
      </c>
    </row>
    <row r="881" spans="1:7" x14ac:dyDescent="0.3">
      <c r="A881" s="1">
        <v>44972</v>
      </c>
      <c r="B881">
        <v>438.5</v>
      </c>
      <c r="C881">
        <v>444.89999399999999</v>
      </c>
      <c r="D881">
        <v>438.14999399999999</v>
      </c>
      <c r="E881">
        <v>444.14999399999999</v>
      </c>
      <c r="F881">
        <v>441.40786700000001</v>
      </c>
      <c r="G881">
        <v>9857016</v>
      </c>
    </row>
    <row r="882" spans="1:7" x14ac:dyDescent="0.3">
      <c r="A882" s="1">
        <v>44973</v>
      </c>
      <c r="B882">
        <v>445</v>
      </c>
      <c r="C882">
        <v>448.25</v>
      </c>
      <c r="D882">
        <v>440.5</v>
      </c>
      <c r="E882">
        <v>441.60000600000001</v>
      </c>
      <c r="F882">
        <v>438.873627</v>
      </c>
      <c r="G882">
        <v>7670688</v>
      </c>
    </row>
    <row r="883" spans="1:7" x14ac:dyDescent="0.3">
      <c r="A883" s="1">
        <v>44974</v>
      </c>
      <c r="B883">
        <v>436</v>
      </c>
      <c r="C883">
        <v>442.45001200000002</v>
      </c>
      <c r="D883">
        <v>436</v>
      </c>
      <c r="E883">
        <v>439.89999399999999</v>
      </c>
      <c r="F883">
        <v>437.18408199999999</v>
      </c>
      <c r="G883">
        <v>6955445</v>
      </c>
    </row>
    <row r="884" spans="1:7" x14ac:dyDescent="0.3">
      <c r="A884" s="1">
        <v>44977</v>
      </c>
      <c r="B884">
        <v>441.79998799999998</v>
      </c>
      <c r="C884">
        <v>445.29998799999998</v>
      </c>
      <c r="D884">
        <v>436.25</v>
      </c>
      <c r="E884">
        <v>443</v>
      </c>
      <c r="F884">
        <v>440.26498400000003</v>
      </c>
      <c r="G884">
        <v>9717197</v>
      </c>
    </row>
    <row r="885" spans="1:7" x14ac:dyDescent="0.3">
      <c r="A885" s="1">
        <v>44978</v>
      </c>
      <c r="B885">
        <v>445.20001200000002</v>
      </c>
      <c r="C885">
        <v>445.20001200000002</v>
      </c>
      <c r="D885">
        <v>435.25</v>
      </c>
      <c r="E885">
        <v>436.5</v>
      </c>
      <c r="F885">
        <v>433.80508400000002</v>
      </c>
      <c r="G885">
        <v>8957930</v>
      </c>
    </row>
    <row r="886" spans="1:7" x14ac:dyDescent="0.3">
      <c r="A886" s="1">
        <v>44979</v>
      </c>
      <c r="B886">
        <v>435.29998799999998</v>
      </c>
      <c r="C886">
        <v>435.85000600000001</v>
      </c>
      <c r="D886">
        <v>428.25</v>
      </c>
      <c r="E886">
        <v>429.45001200000002</v>
      </c>
      <c r="F886">
        <v>426.79864500000002</v>
      </c>
      <c r="G886">
        <v>7209130</v>
      </c>
    </row>
    <row r="887" spans="1:7" x14ac:dyDescent="0.3">
      <c r="A887" s="1">
        <v>44980</v>
      </c>
      <c r="B887">
        <v>428.64999399999999</v>
      </c>
      <c r="C887">
        <v>436.45001200000002</v>
      </c>
      <c r="D887">
        <v>427.20001200000002</v>
      </c>
      <c r="E887">
        <v>433.20001200000002</v>
      </c>
      <c r="F887">
        <v>430.52548200000001</v>
      </c>
      <c r="G887">
        <v>9278920</v>
      </c>
    </row>
    <row r="888" spans="1:7" x14ac:dyDescent="0.3">
      <c r="A888" s="1">
        <v>44981</v>
      </c>
      <c r="B888">
        <v>435.39999399999999</v>
      </c>
      <c r="C888">
        <v>436.70001200000002</v>
      </c>
      <c r="D888">
        <v>427</v>
      </c>
      <c r="E888">
        <v>427.75</v>
      </c>
      <c r="F888">
        <v>425.10913099999999</v>
      </c>
      <c r="G888">
        <v>7895024</v>
      </c>
    </row>
    <row r="889" spans="1:7" x14ac:dyDescent="0.3">
      <c r="A889" s="1">
        <v>44984</v>
      </c>
      <c r="B889">
        <v>427.75</v>
      </c>
      <c r="C889">
        <v>428.04998799999998</v>
      </c>
      <c r="D889">
        <v>413.04998799999998</v>
      </c>
      <c r="E889">
        <v>417.95001200000002</v>
      </c>
      <c r="F889">
        <v>415.36962899999997</v>
      </c>
      <c r="G889">
        <v>10438928</v>
      </c>
    </row>
    <row r="890" spans="1:7" x14ac:dyDescent="0.3">
      <c r="A890" s="1">
        <v>44985</v>
      </c>
      <c r="B890">
        <v>419</v>
      </c>
      <c r="C890">
        <v>424.79998799999998</v>
      </c>
      <c r="D890">
        <v>419</v>
      </c>
      <c r="E890">
        <v>420.70001200000002</v>
      </c>
      <c r="F890">
        <v>418.10266100000001</v>
      </c>
      <c r="G890">
        <v>9652088</v>
      </c>
    </row>
    <row r="891" spans="1:7" x14ac:dyDescent="0.3">
      <c r="A891" s="1">
        <v>44986</v>
      </c>
      <c r="B891">
        <v>421.5</v>
      </c>
      <c r="C891">
        <v>428</v>
      </c>
      <c r="D891">
        <v>421.5</v>
      </c>
      <c r="E891">
        <v>426</v>
      </c>
      <c r="F891">
        <v>423.369934</v>
      </c>
      <c r="G891">
        <v>7595114</v>
      </c>
    </row>
    <row r="892" spans="1:7" x14ac:dyDescent="0.3">
      <c r="A892" s="1">
        <v>44987</v>
      </c>
      <c r="B892">
        <v>426</v>
      </c>
      <c r="C892">
        <v>426.25</v>
      </c>
      <c r="D892">
        <v>419.54998799999998</v>
      </c>
      <c r="E892">
        <v>420.45001200000002</v>
      </c>
      <c r="F892">
        <v>417.85418700000002</v>
      </c>
      <c r="G892">
        <v>5661103</v>
      </c>
    </row>
    <row r="893" spans="1:7" x14ac:dyDescent="0.3">
      <c r="A893" s="1">
        <v>44988</v>
      </c>
      <c r="B893">
        <v>422.60000600000001</v>
      </c>
      <c r="C893">
        <v>430.5</v>
      </c>
      <c r="D893">
        <v>421.95001200000002</v>
      </c>
      <c r="E893">
        <v>428</v>
      </c>
      <c r="F893">
        <v>425.357574</v>
      </c>
      <c r="G893">
        <v>8027522</v>
      </c>
    </row>
    <row r="894" spans="1:7" x14ac:dyDescent="0.3">
      <c r="A894" s="1">
        <v>44991</v>
      </c>
      <c r="B894">
        <v>430.95001200000002</v>
      </c>
      <c r="C894">
        <v>441.45001200000002</v>
      </c>
      <c r="D894">
        <v>430</v>
      </c>
      <c r="E894">
        <v>440.10000600000001</v>
      </c>
      <c r="F894">
        <v>437.38287400000002</v>
      </c>
      <c r="G894">
        <v>11307064</v>
      </c>
    </row>
    <row r="895" spans="1:7" x14ac:dyDescent="0.3">
      <c r="A895" s="1">
        <v>44993</v>
      </c>
      <c r="B895">
        <v>439</v>
      </c>
      <c r="C895">
        <v>441.25</v>
      </c>
      <c r="D895">
        <v>436.10000600000001</v>
      </c>
      <c r="E895">
        <v>439.29998799999998</v>
      </c>
      <c r="F895">
        <v>436.58779900000002</v>
      </c>
      <c r="G895">
        <v>7850052</v>
      </c>
    </row>
    <row r="896" spans="1:7" x14ac:dyDescent="0.3">
      <c r="A896" s="1">
        <v>44994</v>
      </c>
      <c r="B896">
        <v>439.10000600000001</v>
      </c>
      <c r="C896">
        <v>442.04998799999998</v>
      </c>
      <c r="D896">
        <v>431.29998799999998</v>
      </c>
      <c r="E896">
        <v>432.20001200000002</v>
      </c>
      <c r="F896">
        <v>429.531677</v>
      </c>
      <c r="G896">
        <v>5696737</v>
      </c>
    </row>
    <row r="897" spans="1:7" x14ac:dyDescent="0.3">
      <c r="A897" s="1">
        <v>44995</v>
      </c>
      <c r="B897">
        <v>433</v>
      </c>
      <c r="C897">
        <v>437.79998799999998</v>
      </c>
      <c r="D897">
        <v>430.79998799999998</v>
      </c>
      <c r="E897">
        <v>435.85000600000001</v>
      </c>
      <c r="F897">
        <v>433.15911899999998</v>
      </c>
      <c r="G897">
        <v>10417015</v>
      </c>
    </row>
    <row r="898" spans="1:7" x14ac:dyDescent="0.3">
      <c r="A898" s="1">
        <v>44998</v>
      </c>
      <c r="B898">
        <v>436.10000600000001</v>
      </c>
      <c r="C898">
        <v>437</v>
      </c>
      <c r="D898">
        <v>419.10000600000001</v>
      </c>
      <c r="E898">
        <v>422.39999399999999</v>
      </c>
      <c r="F898">
        <v>419.792145</v>
      </c>
      <c r="G898">
        <v>8780169</v>
      </c>
    </row>
    <row r="899" spans="1:7" x14ac:dyDescent="0.3">
      <c r="A899" s="1">
        <v>44999</v>
      </c>
      <c r="B899">
        <v>422.85000600000001</v>
      </c>
      <c r="C899">
        <v>424.20001200000002</v>
      </c>
      <c r="D899">
        <v>413.39999399999999</v>
      </c>
      <c r="E899">
        <v>416.64999399999999</v>
      </c>
      <c r="F899">
        <v>414.07763699999998</v>
      </c>
      <c r="G899">
        <v>9189043</v>
      </c>
    </row>
    <row r="900" spans="1:7" x14ac:dyDescent="0.3">
      <c r="A900" s="1">
        <v>45000</v>
      </c>
      <c r="B900">
        <v>422</v>
      </c>
      <c r="C900">
        <v>425</v>
      </c>
      <c r="D900">
        <v>410.10000600000001</v>
      </c>
      <c r="E900">
        <v>411.35000600000001</v>
      </c>
      <c r="F900">
        <v>408.81036399999999</v>
      </c>
      <c r="G900">
        <v>7681009</v>
      </c>
    </row>
    <row r="901" spans="1:7" x14ac:dyDescent="0.3">
      <c r="A901" s="1">
        <v>45001</v>
      </c>
      <c r="B901">
        <v>413.29998799999998</v>
      </c>
      <c r="C901">
        <v>418.5</v>
      </c>
      <c r="D901">
        <v>405</v>
      </c>
      <c r="E901">
        <v>415.70001200000002</v>
      </c>
      <c r="F901">
        <v>413.13354500000003</v>
      </c>
      <c r="G901">
        <v>11854885</v>
      </c>
    </row>
    <row r="902" spans="1:7" x14ac:dyDescent="0.3">
      <c r="A902" s="1">
        <v>45002</v>
      </c>
      <c r="B902">
        <v>419</v>
      </c>
      <c r="C902">
        <v>423.45001200000002</v>
      </c>
      <c r="D902">
        <v>414.54998799999998</v>
      </c>
      <c r="E902">
        <v>419</v>
      </c>
      <c r="F902">
        <v>416.41314699999998</v>
      </c>
      <c r="G902">
        <v>8658701</v>
      </c>
    </row>
    <row r="903" spans="1:7" x14ac:dyDescent="0.3">
      <c r="A903" s="1">
        <v>45005</v>
      </c>
      <c r="B903">
        <v>415.60000600000001</v>
      </c>
      <c r="C903">
        <v>416.95001200000002</v>
      </c>
      <c r="D903">
        <v>405.5</v>
      </c>
      <c r="E903">
        <v>410.75</v>
      </c>
      <c r="F903">
        <v>408.21408100000002</v>
      </c>
      <c r="G903">
        <v>10075022</v>
      </c>
    </row>
    <row r="904" spans="1:7" x14ac:dyDescent="0.3">
      <c r="A904" s="1">
        <v>45006</v>
      </c>
      <c r="B904">
        <v>412.85000600000001</v>
      </c>
      <c r="C904">
        <v>413.89999399999999</v>
      </c>
      <c r="D904">
        <v>407.70001200000002</v>
      </c>
      <c r="E904">
        <v>412.54998799999998</v>
      </c>
      <c r="F904">
        <v>410.00292999999999</v>
      </c>
      <c r="G904">
        <v>7391950</v>
      </c>
    </row>
    <row r="905" spans="1:7" x14ac:dyDescent="0.3">
      <c r="A905" s="1">
        <v>45007</v>
      </c>
      <c r="B905">
        <v>416</v>
      </c>
      <c r="C905">
        <v>418.39999399999999</v>
      </c>
      <c r="D905">
        <v>413.75</v>
      </c>
      <c r="E905">
        <v>416.10000600000001</v>
      </c>
      <c r="F905">
        <v>413.53106700000001</v>
      </c>
      <c r="G905">
        <v>5728054</v>
      </c>
    </row>
    <row r="906" spans="1:7" x14ac:dyDescent="0.3">
      <c r="A906" s="1">
        <v>45008</v>
      </c>
      <c r="B906">
        <v>416</v>
      </c>
      <c r="C906">
        <v>422.5</v>
      </c>
      <c r="D906">
        <v>416</v>
      </c>
      <c r="E906">
        <v>419.14999399999999</v>
      </c>
      <c r="F906">
        <v>416.56219499999997</v>
      </c>
      <c r="G906">
        <v>9817460</v>
      </c>
    </row>
    <row r="907" spans="1:7" x14ac:dyDescent="0.3">
      <c r="A907" s="1">
        <v>45009</v>
      </c>
      <c r="B907">
        <v>419</v>
      </c>
      <c r="C907">
        <v>420.54998799999998</v>
      </c>
      <c r="D907">
        <v>414.79998799999998</v>
      </c>
      <c r="E907">
        <v>416.5</v>
      </c>
      <c r="F907">
        <v>413.92855800000001</v>
      </c>
      <c r="G907">
        <v>6877960</v>
      </c>
    </row>
    <row r="908" spans="1:7" x14ac:dyDescent="0.3">
      <c r="A908" s="1">
        <v>45012</v>
      </c>
      <c r="B908">
        <v>416</v>
      </c>
      <c r="C908">
        <v>418.5</v>
      </c>
      <c r="D908">
        <v>410.25</v>
      </c>
      <c r="E908">
        <v>412.04998799999998</v>
      </c>
      <c r="F908">
        <v>409.50604199999998</v>
      </c>
      <c r="G908">
        <v>7433933</v>
      </c>
    </row>
    <row r="909" spans="1:7" x14ac:dyDescent="0.3">
      <c r="A909" s="1">
        <v>45013</v>
      </c>
      <c r="B909">
        <v>414.14999399999999</v>
      </c>
      <c r="C909">
        <v>414.5</v>
      </c>
      <c r="D909">
        <v>400.45001200000002</v>
      </c>
      <c r="E909">
        <v>401.60000600000001</v>
      </c>
      <c r="F909">
        <v>399.12057499999997</v>
      </c>
      <c r="G909">
        <v>9553659</v>
      </c>
    </row>
    <row r="910" spans="1:7" x14ac:dyDescent="0.3">
      <c r="A910" s="1">
        <v>45014</v>
      </c>
      <c r="B910">
        <v>401.60000600000001</v>
      </c>
      <c r="C910">
        <v>410.60000600000001</v>
      </c>
      <c r="D910">
        <v>401.60000600000001</v>
      </c>
      <c r="E910">
        <v>409.20001200000002</v>
      </c>
      <c r="F910">
        <v>406.67364500000002</v>
      </c>
      <c r="G910">
        <v>10478506</v>
      </c>
    </row>
    <row r="911" spans="1:7" x14ac:dyDescent="0.3">
      <c r="A911" s="1">
        <v>45016</v>
      </c>
      <c r="B911">
        <v>411.35000600000001</v>
      </c>
      <c r="C911">
        <v>421.75</v>
      </c>
      <c r="D911">
        <v>411</v>
      </c>
      <c r="E911">
        <v>420.79998799999998</v>
      </c>
      <c r="F911">
        <v>418.20202599999999</v>
      </c>
      <c r="G911">
        <v>11037881</v>
      </c>
    </row>
    <row r="912" spans="1:7" x14ac:dyDescent="0.3">
      <c r="A912" s="1">
        <v>45019</v>
      </c>
      <c r="B912">
        <v>423</v>
      </c>
      <c r="C912">
        <v>424.95001200000002</v>
      </c>
      <c r="D912">
        <v>419.5</v>
      </c>
      <c r="E912">
        <v>424.25</v>
      </c>
      <c r="F912">
        <v>421.63073700000001</v>
      </c>
      <c r="G912">
        <v>6948329</v>
      </c>
    </row>
    <row r="913" spans="1:7" x14ac:dyDescent="0.3">
      <c r="A913" s="1">
        <v>45021</v>
      </c>
      <c r="B913">
        <v>424.25</v>
      </c>
      <c r="C913">
        <v>428.75</v>
      </c>
      <c r="D913">
        <v>423.14999399999999</v>
      </c>
      <c r="E913">
        <v>426.54998799999998</v>
      </c>
      <c r="F913">
        <v>423.91650399999997</v>
      </c>
      <c r="G913">
        <v>8821326</v>
      </c>
    </row>
    <row r="914" spans="1:7" x14ac:dyDescent="0.3">
      <c r="A914" s="1">
        <v>45022</v>
      </c>
      <c r="B914">
        <v>426.5</v>
      </c>
      <c r="C914">
        <v>439.29998799999998</v>
      </c>
      <c r="D914">
        <v>423.75</v>
      </c>
      <c r="E914">
        <v>437.64999399999999</v>
      </c>
      <c r="F914">
        <v>434.94799799999998</v>
      </c>
      <c r="G914">
        <v>10907492</v>
      </c>
    </row>
    <row r="915" spans="1:7" x14ac:dyDescent="0.3">
      <c r="A915" s="1">
        <v>45026</v>
      </c>
      <c r="B915">
        <v>452.04998799999998</v>
      </c>
      <c r="C915">
        <v>473.29998799999998</v>
      </c>
      <c r="D915">
        <v>452</v>
      </c>
      <c r="E915">
        <v>461.29998799999998</v>
      </c>
      <c r="F915">
        <v>458.45196499999997</v>
      </c>
      <c r="G915">
        <v>50462653</v>
      </c>
    </row>
    <row r="916" spans="1:7" x14ac:dyDescent="0.3">
      <c r="A916" s="1">
        <v>45027</v>
      </c>
      <c r="B916">
        <v>463.75</v>
      </c>
      <c r="C916">
        <v>463.75</v>
      </c>
      <c r="D916">
        <v>455.79998799999998</v>
      </c>
      <c r="E916">
        <v>458.70001200000002</v>
      </c>
      <c r="F916">
        <v>455.868042</v>
      </c>
      <c r="G916">
        <v>14495222</v>
      </c>
    </row>
    <row r="917" spans="1:7" x14ac:dyDescent="0.3">
      <c r="A917" s="1">
        <v>45028</v>
      </c>
      <c r="B917">
        <v>459.35000600000001</v>
      </c>
      <c r="C917">
        <v>468.60000600000001</v>
      </c>
      <c r="D917">
        <v>458.20001200000002</v>
      </c>
      <c r="E917">
        <v>465.5</v>
      </c>
      <c r="F917">
        <v>462.62606799999998</v>
      </c>
      <c r="G917">
        <v>13552440</v>
      </c>
    </row>
    <row r="918" spans="1:7" x14ac:dyDescent="0.3">
      <c r="A918" s="1">
        <v>45029</v>
      </c>
      <c r="B918">
        <v>464.95001200000002</v>
      </c>
      <c r="C918">
        <v>472</v>
      </c>
      <c r="D918">
        <v>463.25</v>
      </c>
      <c r="E918">
        <v>469.5</v>
      </c>
      <c r="F918">
        <v>466.60134900000003</v>
      </c>
      <c r="G918">
        <v>12733670</v>
      </c>
    </row>
    <row r="919" spans="1:7" x14ac:dyDescent="0.3">
      <c r="A919" s="1">
        <v>45033</v>
      </c>
      <c r="B919">
        <v>471</v>
      </c>
      <c r="C919">
        <v>473</v>
      </c>
      <c r="D919">
        <v>465.79998799999998</v>
      </c>
      <c r="E919">
        <v>472.14999399999999</v>
      </c>
      <c r="F919">
        <v>469.23498499999999</v>
      </c>
      <c r="G919">
        <v>10710167</v>
      </c>
    </row>
    <row r="920" spans="1:7" x14ac:dyDescent="0.3">
      <c r="A920" s="1">
        <v>45034</v>
      </c>
      <c r="B920">
        <v>475</v>
      </c>
      <c r="C920">
        <v>483.35000600000001</v>
      </c>
      <c r="D920">
        <v>468.10000600000001</v>
      </c>
      <c r="E920">
        <v>473</v>
      </c>
      <c r="F920">
        <v>470.07977299999999</v>
      </c>
      <c r="G920">
        <v>16140056</v>
      </c>
    </row>
    <row r="921" spans="1:7" x14ac:dyDescent="0.3">
      <c r="A921" s="1">
        <v>45035</v>
      </c>
      <c r="B921">
        <v>473</v>
      </c>
      <c r="C921">
        <v>475.5</v>
      </c>
      <c r="D921">
        <v>467.85000600000001</v>
      </c>
      <c r="E921">
        <v>469.39999399999999</v>
      </c>
      <c r="F921">
        <v>466.50195300000001</v>
      </c>
      <c r="G921">
        <v>7368610</v>
      </c>
    </row>
    <row r="922" spans="1:7" x14ac:dyDescent="0.3">
      <c r="A922" s="1">
        <v>45036</v>
      </c>
      <c r="B922">
        <v>473.70001200000002</v>
      </c>
      <c r="C922">
        <v>479.70001200000002</v>
      </c>
      <c r="D922">
        <v>469.39999399999999</v>
      </c>
      <c r="E922">
        <v>476.79998799999998</v>
      </c>
      <c r="F922">
        <v>473.85626200000002</v>
      </c>
      <c r="G922">
        <v>14264206</v>
      </c>
    </row>
    <row r="923" spans="1:7" x14ac:dyDescent="0.3">
      <c r="A923" s="1">
        <v>45037</v>
      </c>
      <c r="B923">
        <v>476.70001200000002</v>
      </c>
      <c r="C923">
        <v>476.70001200000002</v>
      </c>
      <c r="D923">
        <v>467.20001200000002</v>
      </c>
      <c r="E923">
        <v>471.20001200000002</v>
      </c>
      <c r="F923">
        <v>468.290863</v>
      </c>
      <c r="G923">
        <v>8478118</v>
      </c>
    </row>
    <row r="924" spans="1:7" x14ac:dyDescent="0.3">
      <c r="A924" s="1">
        <v>45040</v>
      </c>
      <c r="B924">
        <v>471.20001200000002</v>
      </c>
      <c r="C924">
        <v>476</v>
      </c>
      <c r="D924">
        <v>468.29998799999998</v>
      </c>
      <c r="E924">
        <v>475.20001200000002</v>
      </c>
      <c r="F924">
        <v>472.26617399999998</v>
      </c>
      <c r="G924">
        <v>8020593</v>
      </c>
    </row>
    <row r="925" spans="1:7" x14ac:dyDescent="0.3">
      <c r="A925" s="1">
        <v>45041</v>
      </c>
      <c r="B925">
        <v>475.20001200000002</v>
      </c>
      <c r="C925">
        <v>476.39999399999999</v>
      </c>
      <c r="D925">
        <v>471.89999399999999</v>
      </c>
      <c r="E925">
        <v>473.54998799999998</v>
      </c>
      <c r="F925">
        <v>470.62634300000002</v>
      </c>
      <c r="G925">
        <v>6888352</v>
      </c>
    </row>
    <row r="926" spans="1:7" x14ac:dyDescent="0.3">
      <c r="A926" s="1">
        <v>45042</v>
      </c>
      <c r="B926">
        <v>473</v>
      </c>
      <c r="C926">
        <v>479.5</v>
      </c>
      <c r="D926">
        <v>472.60000600000001</v>
      </c>
      <c r="E926">
        <v>478.20001200000002</v>
      </c>
      <c r="F926">
        <v>475.24765000000002</v>
      </c>
      <c r="G926">
        <v>7791425</v>
      </c>
    </row>
    <row r="927" spans="1:7" x14ac:dyDescent="0.3">
      <c r="A927" s="1">
        <v>45043</v>
      </c>
      <c r="B927">
        <v>478.5</v>
      </c>
      <c r="C927">
        <v>482</v>
      </c>
      <c r="D927">
        <v>476.5</v>
      </c>
      <c r="E927">
        <v>481.60000600000001</v>
      </c>
      <c r="F927">
        <v>478.62667800000003</v>
      </c>
      <c r="G927">
        <v>7085793</v>
      </c>
    </row>
    <row r="928" spans="1:7" x14ac:dyDescent="0.3">
      <c r="A928" s="1">
        <v>45044</v>
      </c>
      <c r="B928">
        <v>481.39999399999999</v>
      </c>
      <c r="C928">
        <v>488</v>
      </c>
      <c r="D928">
        <v>478.35000600000001</v>
      </c>
      <c r="E928">
        <v>484.95001200000002</v>
      </c>
      <c r="F928">
        <v>481.95599399999998</v>
      </c>
      <c r="G928">
        <v>9947813</v>
      </c>
    </row>
    <row r="929" spans="1:7" x14ac:dyDescent="0.3">
      <c r="A929" s="1">
        <v>45048</v>
      </c>
      <c r="B929">
        <v>482.5</v>
      </c>
      <c r="C929">
        <v>484</v>
      </c>
      <c r="D929">
        <v>474.54998799999998</v>
      </c>
      <c r="E929">
        <v>480.25</v>
      </c>
      <c r="F929">
        <v>477.28500400000001</v>
      </c>
      <c r="G929">
        <v>11542592</v>
      </c>
    </row>
    <row r="930" spans="1:7" x14ac:dyDescent="0.3">
      <c r="A930" s="1">
        <v>45049</v>
      </c>
      <c r="B930">
        <v>480.25</v>
      </c>
      <c r="C930">
        <v>485.10000600000001</v>
      </c>
      <c r="D930">
        <v>477.75</v>
      </c>
      <c r="E930">
        <v>483.70001200000002</v>
      </c>
      <c r="F930">
        <v>480.71371499999998</v>
      </c>
      <c r="G930">
        <v>8529233</v>
      </c>
    </row>
    <row r="931" spans="1:7" x14ac:dyDescent="0.3">
      <c r="A931" s="1">
        <v>45050</v>
      </c>
      <c r="B931">
        <v>483.60000600000001</v>
      </c>
      <c r="C931">
        <v>486.39999399999999</v>
      </c>
      <c r="D931">
        <v>478.75</v>
      </c>
      <c r="E931">
        <v>480.79998799999998</v>
      </c>
      <c r="F931">
        <v>477.83157299999999</v>
      </c>
      <c r="G931">
        <v>5650101</v>
      </c>
    </row>
    <row r="932" spans="1:7" x14ac:dyDescent="0.3">
      <c r="A932" s="1">
        <v>45051</v>
      </c>
      <c r="B932">
        <v>481.64999399999999</v>
      </c>
      <c r="C932">
        <v>484.70001200000002</v>
      </c>
      <c r="D932">
        <v>476.14999399999999</v>
      </c>
      <c r="E932">
        <v>477.10000600000001</v>
      </c>
      <c r="F932">
        <v>474.154449</v>
      </c>
      <c r="G932">
        <v>4830674</v>
      </c>
    </row>
    <row r="933" spans="1:7" x14ac:dyDescent="0.3">
      <c r="A933" s="1">
        <v>45054</v>
      </c>
      <c r="B933">
        <v>480</v>
      </c>
      <c r="C933">
        <v>502.29998799999998</v>
      </c>
      <c r="D933">
        <v>478.10000600000001</v>
      </c>
      <c r="E933">
        <v>500.5</v>
      </c>
      <c r="F933">
        <v>497.40997299999998</v>
      </c>
      <c r="G933">
        <v>23515333</v>
      </c>
    </row>
    <row r="934" spans="1:7" x14ac:dyDescent="0.3">
      <c r="A934" s="1">
        <v>45055</v>
      </c>
      <c r="B934">
        <v>502</v>
      </c>
      <c r="C934">
        <v>512.79998799999998</v>
      </c>
      <c r="D934">
        <v>501.54998799999998</v>
      </c>
      <c r="E934">
        <v>503.64999399999999</v>
      </c>
      <c r="F934">
        <v>500.540527</v>
      </c>
      <c r="G934">
        <v>19818780</v>
      </c>
    </row>
    <row r="935" spans="1:7" x14ac:dyDescent="0.3">
      <c r="A935" s="1">
        <v>45056</v>
      </c>
      <c r="B935">
        <v>508</v>
      </c>
      <c r="C935">
        <v>512.90002400000003</v>
      </c>
      <c r="D935">
        <v>504.35000600000001</v>
      </c>
      <c r="E935">
        <v>509.5</v>
      </c>
      <c r="F935">
        <v>506.354401</v>
      </c>
      <c r="G935">
        <v>12481404</v>
      </c>
    </row>
    <row r="936" spans="1:7" x14ac:dyDescent="0.3">
      <c r="A936" s="1">
        <v>45057</v>
      </c>
      <c r="B936">
        <v>512</v>
      </c>
      <c r="C936">
        <v>514.15002400000003</v>
      </c>
      <c r="D936">
        <v>505.5</v>
      </c>
      <c r="E936">
        <v>511.60000600000001</v>
      </c>
      <c r="F936">
        <v>508.44143700000001</v>
      </c>
      <c r="G936">
        <v>11454020</v>
      </c>
    </row>
    <row r="937" spans="1:7" x14ac:dyDescent="0.3">
      <c r="A937" s="1">
        <v>45058</v>
      </c>
      <c r="B937">
        <v>513.90002400000003</v>
      </c>
      <c r="C937">
        <v>520.5</v>
      </c>
      <c r="D937">
        <v>510.29998799999998</v>
      </c>
      <c r="E937">
        <v>515.95001200000002</v>
      </c>
      <c r="F937">
        <v>512.76458700000001</v>
      </c>
      <c r="G937">
        <v>19766717</v>
      </c>
    </row>
    <row r="938" spans="1:7" x14ac:dyDescent="0.3">
      <c r="A938" s="1">
        <v>45061</v>
      </c>
      <c r="B938">
        <v>523.84997599999997</v>
      </c>
      <c r="C938">
        <v>537.15002400000003</v>
      </c>
      <c r="D938">
        <v>521.5</v>
      </c>
      <c r="E938">
        <v>530.84997599999997</v>
      </c>
      <c r="F938">
        <v>527.57257100000004</v>
      </c>
      <c r="G938">
        <v>38270067</v>
      </c>
    </row>
    <row r="939" spans="1:7" x14ac:dyDescent="0.3">
      <c r="A939" s="1">
        <v>45062</v>
      </c>
      <c r="B939">
        <v>533.95001200000002</v>
      </c>
      <c r="C939">
        <v>535.95001200000002</v>
      </c>
      <c r="D939">
        <v>518.84997599999997</v>
      </c>
      <c r="E939">
        <v>521.15002400000003</v>
      </c>
      <c r="F939">
        <v>517.93249500000002</v>
      </c>
      <c r="G939">
        <v>16514882</v>
      </c>
    </row>
    <row r="940" spans="1:7" x14ac:dyDescent="0.3">
      <c r="A940" s="1">
        <v>45063</v>
      </c>
      <c r="B940">
        <v>522.5</v>
      </c>
      <c r="C940">
        <v>523.95001200000002</v>
      </c>
      <c r="D940">
        <v>512.5</v>
      </c>
      <c r="E940">
        <v>515.5</v>
      </c>
      <c r="F940">
        <v>512.31738299999995</v>
      </c>
      <c r="G940">
        <v>13684847</v>
      </c>
    </row>
    <row r="941" spans="1:7" x14ac:dyDescent="0.3">
      <c r="A941" s="1">
        <v>45064</v>
      </c>
      <c r="B941">
        <v>518.79998799999998</v>
      </c>
      <c r="C941">
        <v>520.90002400000003</v>
      </c>
      <c r="D941">
        <v>507.10000600000001</v>
      </c>
      <c r="E941">
        <v>508.45001200000002</v>
      </c>
      <c r="F941">
        <v>505.31091300000003</v>
      </c>
      <c r="G941">
        <v>12293322</v>
      </c>
    </row>
    <row r="942" spans="1:7" x14ac:dyDescent="0.3">
      <c r="A942" s="1">
        <v>45065</v>
      </c>
      <c r="B942">
        <v>509.79998799999998</v>
      </c>
      <c r="C942">
        <v>526.40002400000003</v>
      </c>
      <c r="D942">
        <v>504.75</v>
      </c>
      <c r="E942">
        <v>524.95001200000002</v>
      </c>
      <c r="F942">
        <v>521.70898399999999</v>
      </c>
      <c r="G942">
        <v>19343560</v>
      </c>
    </row>
    <row r="943" spans="1:7" x14ac:dyDescent="0.3">
      <c r="A943" s="1">
        <v>45068</v>
      </c>
      <c r="B943">
        <v>524.95001200000002</v>
      </c>
      <c r="C943">
        <v>527</v>
      </c>
      <c r="D943">
        <v>519.34997599999997</v>
      </c>
      <c r="E943">
        <v>522.5</v>
      </c>
      <c r="F943">
        <v>519.27417000000003</v>
      </c>
      <c r="G943">
        <v>9978339</v>
      </c>
    </row>
    <row r="944" spans="1:7" x14ac:dyDescent="0.3">
      <c r="A944" s="1">
        <v>45069</v>
      </c>
      <c r="B944">
        <v>522.5</v>
      </c>
      <c r="C944">
        <v>531</v>
      </c>
      <c r="D944">
        <v>521.15002400000003</v>
      </c>
      <c r="E944">
        <v>528.5</v>
      </c>
      <c r="F944">
        <v>525.23706100000004</v>
      </c>
      <c r="G944">
        <v>12256902</v>
      </c>
    </row>
    <row r="945" spans="1:7" x14ac:dyDescent="0.3">
      <c r="A945" s="1">
        <v>45070</v>
      </c>
      <c r="B945">
        <v>527.15002400000003</v>
      </c>
      <c r="C945">
        <v>529.65002400000003</v>
      </c>
      <c r="D945">
        <v>519.15002400000003</v>
      </c>
      <c r="E945">
        <v>520.20001200000002</v>
      </c>
      <c r="F945">
        <v>516.98840299999995</v>
      </c>
      <c r="G945">
        <v>7648284</v>
      </c>
    </row>
    <row r="946" spans="1:7" x14ac:dyDescent="0.3">
      <c r="A946" s="1">
        <v>45071</v>
      </c>
      <c r="B946">
        <v>518</v>
      </c>
      <c r="C946">
        <v>518</v>
      </c>
      <c r="D946">
        <v>509.10000600000001</v>
      </c>
      <c r="E946">
        <v>514.84997599999997</v>
      </c>
      <c r="F946">
        <v>511.67132600000002</v>
      </c>
      <c r="G946">
        <v>11543712</v>
      </c>
    </row>
    <row r="947" spans="1:7" x14ac:dyDescent="0.3">
      <c r="A947" s="1">
        <v>45072</v>
      </c>
      <c r="B947">
        <v>514.90002400000003</v>
      </c>
      <c r="C947">
        <v>519.75</v>
      </c>
      <c r="D947">
        <v>512.20001200000002</v>
      </c>
      <c r="E947">
        <v>518.45001200000002</v>
      </c>
      <c r="F947">
        <v>515.249146</v>
      </c>
      <c r="G947">
        <v>8360570</v>
      </c>
    </row>
    <row r="948" spans="1:7" x14ac:dyDescent="0.3">
      <c r="A948" s="1">
        <v>45075</v>
      </c>
      <c r="B948">
        <v>525</v>
      </c>
      <c r="C948">
        <v>525.09997599999997</v>
      </c>
      <c r="D948">
        <v>519.70001200000002</v>
      </c>
      <c r="E948">
        <v>521.45001200000002</v>
      </c>
      <c r="F948">
        <v>518.23065199999996</v>
      </c>
      <c r="G948">
        <v>6596504</v>
      </c>
    </row>
    <row r="949" spans="1:7" x14ac:dyDescent="0.3">
      <c r="A949" s="1">
        <v>45076</v>
      </c>
      <c r="B949">
        <v>521.45001200000002</v>
      </c>
      <c r="C949">
        <v>523.5</v>
      </c>
      <c r="D949">
        <v>518</v>
      </c>
      <c r="E949">
        <v>518.79998799999998</v>
      </c>
      <c r="F949">
        <v>515.59698500000002</v>
      </c>
      <c r="G949">
        <v>5134688</v>
      </c>
    </row>
    <row r="950" spans="1:7" x14ac:dyDescent="0.3">
      <c r="A950" s="1">
        <v>45077</v>
      </c>
      <c r="B950">
        <v>519.95001200000002</v>
      </c>
      <c r="C950">
        <v>527.5</v>
      </c>
      <c r="D950">
        <v>516.40002400000003</v>
      </c>
      <c r="E950">
        <v>526.29998799999998</v>
      </c>
      <c r="F950">
        <v>523.050659</v>
      </c>
      <c r="G950">
        <v>12327284</v>
      </c>
    </row>
    <row r="951" spans="1:7" x14ac:dyDescent="0.3">
      <c r="A951" s="1">
        <v>45078</v>
      </c>
      <c r="B951">
        <v>527.5</v>
      </c>
      <c r="C951">
        <v>536.25</v>
      </c>
      <c r="D951">
        <v>522.84997599999997</v>
      </c>
      <c r="E951">
        <v>535.20001200000002</v>
      </c>
      <c r="F951">
        <v>531.89575200000002</v>
      </c>
      <c r="G951">
        <v>12511265</v>
      </c>
    </row>
    <row r="952" spans="1:7" x14ac:dyDescent="0.3">
      <c r="A952" s="1">
        <v>45079</v>
      </c>
      <c r="B952">
        <v>537</v>
      </c>
      <c r="C952">
        <v>541.25</v>
      </c>
      <c r="D952">
        <v>532.75</v>
      </c>
      <c r="E952">
        <v>535.90002400000003</v>
      </c>
      <c r="F952">
        <v>532.59143100000006</v>
      </c>
      <c r="G952">
        <v>12294728</v>
      </c>
    </row>
    <row r="953" spans="1:7" x14ac:dyDescent="0.3">
      <c r="A953" s="1">
        <v>45082</v>
      </c>
      <c r="B953">
        <v>539</v>
      </c>
      <c r="C953">
        <v>548.79998799999998</v>
      </c>
      <c r="D953">
        <v>537.90002400000003</v>
      </c>
      <c r="E953">
        <v>546.25</v>
      </c>
      <c r="F953">
        <v>542.87756300000001</v>
      </c>
      <c r="G953">
        <v>15008325</v>
      </c>
    </row>
    <row r="954" spans="1:7" x14ac:dyDescent="0.3">
      <c r="A954" s="1">
        <v>45083</v>
      </c>
      <c r="B954">
        <v>549.45001200000002</v>
      </c>
      <c r="C954">
        <v>557</v>
      </c>
      <c r="D954">
        <v>545.34997599999997</v>
      </c>
      <c r="E954">
        <v>555.75</v>
      </c>
      <c r="F954">
        <v>552.318848</v>
      </c>
      <c r="G954">
        <v>15395092</v>
      </c>
    </row>
    <row r="955" spans="1:7" x14ac:dyDescent="0.3">
      <c r="A955" s="1">
        <v>45084</v>
      </c>
      <c r="B955">
        <v>558.79998799999998</v>
      </c>
      <c r="C955">
        <v>575</v>
      </c>
      <c r="D955">
        <v>552.15002400000003</v>
      </c>
      <c r="E955">
        <v>567.95001200000002</v>
      </c>
      <c r="F955">
        <v>564.44354199999998</v>
      </c>
      <c r="G955">
        <v>20855239</v>
      </c>
    </row>
    <row r="956" spans="1:7" x14ac:dyDescent="0.3">
      <c r="A956" s="1">
        <v>45085</v>
      </c>
      <c r="B956">
        <v>570</v>
      </c>
      <c r="C956">
        <v>576.54998799999998</v>
      </c>
      <c r="D956">
        <v>557</v>
      </c>
      <c r="E956">
        <v>559.70001200000002</v>
      </c>
      <c r="F956">
        <v>556.244507</v>
      </c>
      <c r="G956">
        <v>21527339</v>
      </c>
    </row>
    <row r="957" spans="1:7" x14ac:dyDescent="0.3">
      <c r="A957" s="1">
        <v>45086</v>
      </c>
      <c r="B957">
        <v>564.40002400000003</v>
      </c>
      <c r="C957">
        <v>566.45001200000002</v>
      </c>
      <c r="D957">
        <v>559.29998799999998</v>
      </c>
      <c r="E957">
        <v>562.29998799999998</v>
      </c>
      <c r="F957">
        <v>558.82843000000003</v>
      </c>
      <c r="G957">
        <v>9361533</v>
      </c>
    </row>
    <row r="958" spans="1:7" x14ac:dyDescent="0.3">
      <c r="A958" s="1">
        <v>45089</v>
      </c>
      <c r="B958">
        <v>567</v>
      </c>
      <c r="C958">
        <v>568.90002400000003</v>
      </c>
      <c r="D958">
        <v>560.65002400000003</v>
      </c>
      <c r="E958">
        <v>564.15002400000003</v>
      </c>
      <c r="F958">
        <v>560.66699200000005</v>
      </c>
      <c r="G958">
        <v>7599572</v>
      </c>
    </row>
    <row r="959" spans="1:7" x14ac:dyDescent="0.3">
      <c r="A959" s="1">
        <v>45090</v>
      </c>
      <c r="B959">
        <v>567.70001200000002</v>
      </c>
      <c r="C959">
        <v>571.04998799999998</v>
      </c>
      <c r="D959">
        <v>560.75</v>
      </c>
      <c r="E959">
        <v>562.20001200000002</v>
      </c>
      <c r="F959">
        <v>558.72906499999999</v>
      </c>
      <c r="G959">
        <v>12845897</v>
      </c>
    </row>
    <row r="960" spans="1:7" x14ac:dyDescent="0.3">
      <c r="A960" s="1">
        <v>45091</v>
      </c>
      <c r="B960">
        <v>566</v>
      </c>
      <c r="C960">
        <v>571.20001200000002</v>
      </c>
      <c r="D960">
        <v>564</v>
      </c>
      <c r="E960">
        <v>570.29998799999998</v>
      </c>
      <c r="F960">
        <v>566.77899200000002</v>
      </c>
      <c r="G960">
        <v>12713256</v>
      </c>
    </row>
    <row r="961" spans="1:7" x14ac:dyDescent="0.3">
      <c r="A961" s="1">
        <v>45092</v>
      </c>
      <c r="B961">
        <v>571.79998799999998</v>
      </c>
      <c r="C961">
        <v>575</v>
      </c>
      <c r="D961">
        <v>567.75</v>
      </c>
      <c r="E961">
        <v>568.45001200000002</v>
      </c>
      <c r="F961">
        <v>564.94049099999995</v>
      </c>
      <c r="G961">
        <v>12475759</v>
      </c>
    </row>
    <row r="962" spans="1:7" x14ac:dyDescent="0.3">
      <c r="A962" s="1">
        <v>45093</v>
      </c>
      <c r="B962">
        <v>569.65002400000003</v>
      </c>
      <c r="C962">
        <v>572.20001200000002</v>
      </c>
      <c r="D962">
        <v>566.04998799999998</v>
      </c>
      <c r="E962">
        <v>569.79998799999998</v>
      </c>
      <c r="F962">
        <v>566.282104</v>
      </c>
      <c r="G962">
        <v>8736313</v>
      </c>
    </row>
    <row r="963" spans="1:7" x14ac:dyDescent="0.3">
      <c r="A963" s="1">
        <v>45096</v>
      </c>
      <c r="B963">
        <v>570.65002400000003</v>
      </c>
      <c r="C963">
        <v>573.20001200000002</v>
      </c>
      <c r="D963">
        <v>564.20001200000002</v>
      </c>
      <c r="E963">
        <v>566.04998799999998</v>
      </c>
      <c r="F963">
        <v>562.55529799999999</v>
      </c>
      <c r="G963">
        <v>6280388</v>
      </c>
    </row>
    <row r="964" spans="1:7" x14ac:dyDescent="0.3">
      <c r="A964" s="1">
        <v>45097</v>
      </c>
      <c r="B964">
        <v>566.04998799999998</v>
      </c>
      <c r="C964">
        <v>583.95001200000002</v>
      </c>
      <c r="D964">
        <v>562.5</v>
      </c>
      <c r="E964">
        <v>583.25</v>
      </c>
      <c r="F964">
        <v>579.64910899999995</v>
      </c>
      <c r="G964">
        <v>18074902</v>
      </c>
    </row>
    <row r="965" spans="1:7" x14ac:dyDescent="0.3">
      <c r="A965" s="1">
        <v>45098</v>
      </c>
      <c r="B965">
        <v>584.95001200000002</v>
      </c>
      <c r="C965">
        <v>585.90002400000003</v>
      </c>
      <c r="D965">
        <v>574.5</v>
      </c>
      <c r="E965">
        <v>581.40002400000003</v>
      </c>
      <c r="F965">
        <v>577.81054700000004</v>
      </c>
      <c r="G965">
        <v>9146332</v>
      </c>
    </row>
    <row r="966" spans="1:7" x14ac:dyDescent="0.3">
      <c r="A966" s="1">
        <v>45099</v>
      </c>
      <c r="B966">
        <v>584</v>
      </c>
      <c r="C966">
        <v>584.70001200000002</v>
      </c>
      <c r="D966">
        <v>568.20001200000002</v>
      </c>
      <c r="E966">
        <v>569.34997599999997</v>
      </c>
      <c r="F966">
        <v>565.83483899999999</v>
      </c>
      <c r="G966">
        <v>11229179</v>
      </c>
    </row>
    <row r="967" spans="1:7" x14ac:dyDescent="0.3">
      <c r="A967" s="1">
        <v>45100</v>
      </c>
      <c r="B967">
        <v>570</v>
      </c>
      <c r="C967">
        <v>571.15002400000003</v>
      </c>
      <c r="D967">
        <v>557.70001200000002</v>
      </c>
      <c r="E967">
        <v>559.65002400000003</v>
      </c>
      <c r="F967">
        <v>556.19482400000004</v>
      </c>
      <c r="G967">
        <v>9362695</v>
      </c>
    </row>
    <row r="968" spans="1:7" x14ac:dyDescent="0.3">
      <c r="A968" s="1">
        <v>45103</v>
      </c>
      <c r="B968">
        <v>560</v>
      </c>
      <c r="C968">
        <v>569</v>
      </c>
      <c r="D968">
        <v>557.79998799999998</v>
      </c>
      <c r="E968">
        <v>567.84997599999997</v>
      </c>
      <c r="F968">
        <v>564.34411599999999</v>
      </c>
      <c r="G968">
        <v>6986621</v>
      </c>
    </row>
    <row r="969" spans="1:7" x14ac:dyDescent="0.3">
      <c r="A969" s="1">
        <v>45104</v>
      </c>
      <c r="B969">
        <v>570</v>
      </c>
      <c r="C969">
        <v>576.90002400000003</v>
      </c>
      <c r="D969">
        <v>568.45001200000002</v>
      </c>
      <c r="E969">
        <v>573.09997599999997</v>
      </c>
      <c r="F969">
        <v>569.56170699999996</v>
      </c>
      <c r="G969">
        <v>9404450</v>
      </c>
    </row>
    <row r="970" spans="1:7" x14ac:dyDescent="0.3">
      <c r="A970" s="1">
        <v>45105</v>
      </c>
      <c r="B970">
        <v>579</v>
      </c>
      <c r="C970">
        <v>590</v>
      </c>
      <c r="D970">
        <v>575.5</v>
      </c>
      <c r="E970">
        <v>586.65002400000003</v>
      </c>
      <c r="F970">
        <v>583.02807600000006</v>
      </c>
      <c r="G970">
        <v>16720940</v>
      </c>
    </row>
    <row r="971" spans="1:7" x14ac:dyDescent="0.3">
      <c r="A971" s="1">
        <v>45107</v>
      </c>
      <c r="B971">
        <v>588.34997599999997</v>
      </c>
      <c r="C971">
        <v>599</v>
      </c>
      <c r="D971">
        <v>588</v>
      </c>
      <c r="E971">
        <v>595.54998799999998</v>
      </c>
      <c r="F971">
        <v>591.87316899999996</v>
      </c>
      <c r="G971">
        <v>12488047</v>
      </c>
    </row>
    <row r="972" spans="1:7" x14ac:dyDescent="0.3">
      <c r="A972" s="1">
        <v>45110</v>
      </c>
      <c r="B972">
        <v>600</v>
      </c>
      <c r="C972">
        <v>602.29998799999998</v>
      </c>
      <c r="D972">
        <v>590</v>
      </c>
      <c r="E972">
        <v>590.79998799999998</v>
      </c>
      <c r="F972">
        <v>587.152466</v>
      </c>
      <c r="G972">
        <v>11131048</v>
      </c>
    </row>
    <row r="973" spans="1:7" x14ac:dyDescent="0.3">
      <c r="A973" s="1">
        <v>45111</v>
      </c>
      <c r="B973">
        <v>594.40002400000003</v>
      </c>
      <c r="C973">
        <v>596.40002400000003</v>
      </c>
      <c r="D973">
        <v>589.5</v>
      </c>
      <c r="E973">
        <v>591.45001200000002</v>
      </c>
      <c r="F973">
        <v>587.79846199999997</v>
      </c>
      <c r="G973">
        <v>6917886</v>
      </c>
    </row>
    <row r="974" spans="1:7" x14ac:dyDescent="0.3">
      <c r="A974" s="1">
        <v>45112</v>
      </c>
      <c r="B974">
        <v>592</v>
      </c>
      <c r="C974">
        <v>593</v>
      </c>
      <c r="D974">
        <v>584.95001200000002</v>
      </c>
      <c r="E974">
        <v>588.25</v>
      </c>
      <c r="F974">
        <v>584.61822500000005</v>
      </c>
      <c r="G974">
        <v>8715919</v>
      </c>
    </row>
    <row r="975" spans="1:7" x14ac:dyDescent="0.3">
      <c r="A975" s="1">
        <v>45113</v>
      </c>
      <c r="B975">
        <v>590.79998799999998</v>
      </c>
      <c r="C975">
        <v>604.95001200000002</v>
      </c>
      <c r="D975">
        <v>588.54998799999998</v>
      </c>
      <c r="E975">
        <v>600.79998799999998</v>
      </c>
      <c r="F975">
        <v>597.09069799999997</v>
      </c>
      <c r="G975">
        <v>14356681</v>
      </c>
    </row>
    <row r="976" spans="1:7" x14ac:dyDescent="0.3">
      <c r="A976" s="1">
        <v>45114</v>
      </c>
      <c r="B976">
        <v>600</v>
      </c>
      <c r="C976">
        <v>624.79998799999998</v>
      </c>
      <c r="D976">
        <v>592.20001200000002</v>
      </c>
      <c r="E976">
        <v>618.20001200000002</v>
      </c>
      <c r="F976">
        <v>614.38330099999996</v>
      </c>
      <c r="G976">
        <v>21066726</v>
      </c>
    </row>
    <row r="977" spans="1:7" x14ac:dyDescent="0.3">
      <c r="A977" s="1">
        <v>45117</v>
      </c>
      <c r="B977">
        <v>624</v>
      </c>
      <c r="C977">
        <v>634.79998799999998</v>
      </c>
      <c r="D977">
        <v>617.54998799999998</v>
      </c>
      <c r="E977">
        <v>618.65002400000003</v>
      </c>
      <c r="F977">
        <v>614.83050500000002</v>
      </c>
      <c r="G977">
        <v>23802524</v>
      </c>
    </row>
    <row r="978" spans="1:7" x14ac:dyDescent="0.3">
      <c r="A978" s="1">
        <v>45118</v>
      </c>
      <c r="B978">
        <v>624.95001200000002</v>
      </c>
      <c r="C978">
        <v>630.45001200000002</v>
      </c>
      <c r="D978">
        <v>622.15002400000003</v>
      </c>
      <c r="E978">
        <v>628.5</v>
      </c>
      <c r="F978">
        <v>624.61968999999999</v>
      </c>
      <c r="G978">
        <v>12051173</v>
      </c>
    </row>
    <row r="979" spans="1:7" x14ac:dyDescent="0.3">
      <c r="A979" s="1">
        <v>45119</v>
      </c>
      <c r="B979">
        <v>629.95001200000002</v>
      </c>
      <c r="C979">
        <v>630.79998799999998</v>
      </c>
      <c r="D979">
        <v>619.34997599999997</v>
      </c>
      <c r="E979">
        <v>621.45001200000002</v>
      </c>
      <c r="F979">
        <v>617.61321999999996</v>
      </c>
      <c r="G979">
        <v>10785502</v>
      </c>
    </row>
    <row r="980" spans="1:7" x14ac:dyDescent="0.3">
      <c r="A980" s="1">
        <v>45120</v>
      </c>
      <c r="B980">
        <v>625</v>
      </c>
      <c r="C980">
        <v>626.5</v>
      </c>
      <c r="D980">
        <v>615.5</v>
      </c>
      <c r="E980">
        <v>620.65002400000003</v>
      </c>
      <c r="F980">
        <v>616.81823699999995</v>
      </c>
      <c r="G980">
        <v>9689708</v>
      </c>
    </row>
    <row r="981" spans="1:7" x14ac:dyDescent="0.3">
      <c r="A981" s="1">
        <v>45121</v>
      </c>
      <c r="B981">
        <v>623</v>
      </c>
      <c r="C981">
        <v>626</v>
      </c>
      <c r="D981">
        <v>619.5</v>
      </c>
      <c r="E981">
        <v>624.90002400000003</v>
      </c>
      <c r="F981">
        <v>621.04193099999998</v>
      </c>
      <c r="G981">
        <v>7010179</v>
      </c>
    </row>
    <row r="982" spans="1:7" x14ac:dyDescent="0.3">
      <c r="A982" s="1">
        <v>45124</v>
      </c>
      <c r="B982">
        <v>626.90002400000003</v>
      </c>
      <c r="C982">
        <v>627</v>
      </c>
      <c r="D982">
        <v>617.15002400000003</v>
      </c>
      <c r="E982">
        <v>618.5</v>
      </c>
      <c r="F982">
        <v>614.68145800000002</v>
      </c>
      <c r="G982">
        <v>7580645</v>
      </c>
    </row>
    <row r="983" spans="1:7" x14ac:dyDescent="0.3">
      <c r="A983" s="1">
        <v>45125</v>
      </c>
      <c r="B983">
        <v>620.40002400000003</v>
      </c>
      <c r="C983">
        <v>620.84997599999997</v>
      </c>
      <c r="D983">
        <v>607</v>
      </c>
      <c r="E983">
        <v>612.09997599999997</v>
      </c>
      <c r="F983">
        <v>608.32098399999995</v>
      </c>
      <c r="G983">
        <v>10359400</v>
      </c>
    </row>
    <row r="984" spans="1:7" x14ac:dyDescent="0.3">
      <c r="A984" s="1">
        <v>45126</v>
      </c>
      <c r="B984">
        <v>614</v>
      </c>
      <c r="C984">
        <v>625.29998799999998</v>
      </c>
      <c r="D984">
        <v>610.15002400000003</v>
      </c>
      <c r="E984">
        <v>620.59997599999997</v>
      </c>
      <c r="F984">
        <v>616.76843299999996</v>
      </c>
      <c r="G984">
        <v>11128348</v>
      </c>
    </row>
    <row r="985" spans="1:7" x14ac:dyDescent="0.3">
      <c r="A985" s="1">
        <v>45127</v>
      </c>
      <c r="B985">
        <v>622.65002400000003</v>
      </c>
      <c r="C985">
        <v>623.59997599999997</v>
      </c>
      <c r="D985">
        <v>616.20001200000002</v>
      </c>
      <c r="E985">
        <v>621.65002400000003</v>
      </c>
      <c r="F985">
        <v>617.81201199999998</v>
      </c>
      <c r="G985">
        <v>7834891</v>
      </c>
    </row>
    <row r="986" spans="1:7" x14ac:dyDescent="0.3">
      <c r="A986" s="1">
        <v>45128</v>
      </c>
      <c r="B986">
        <v>621</v>
      </c>
      <c r="C986">
        <v>631</v>
      </c>
      <c r="D986">
        <v>617.70001200000002</v>
      </c>
      <c r="E986">
        <v>625.75</v>
      </c>
      <c r="F986">
        <v>621.88671899999997</v>
      </c>
      <c r="G986">
        <v>12914610</v>
      </c>
    </row>
    <row r="987" spans="1:7" x14ac:dyDescent="0.3">
      <c r="A987" s="1">
        <v>45131</v>
      </c>
      <c r="B987">
        <v>627.95001200000002</v>
      </c>
      <c r="C987">
        <v>634.45001200000002</v>
      </c>
      <c r="D987">
        <v>626.25</v>
      </c>
      <c r="E987">
        <v>629.25</v>
      </c>
      <c r="F987">
        <v>625.36505099999999</v>
      </c>
      <c r="G987">
        <v>12247844</v>
      </c>
    </row>
    <row r="988" spans="1:7" x14ac:dyDescent="0.3">
      <c r="A988" s="1">
        <v>45132</v>
      </c>
      <c r="B988">
        <v>636</v>
      </c>
      <c r="C988">
        <v>642.5</v>
      </c>
      <c r="D988">
        <v>633.34997599999997</v>
      </c>
      <c r="E988">
        <v>639.45001200000002</v>
      </c>
      <c r="F988">
        <v>635.50213599999995</v>
      </c>
      <c r="G988">
        <v>13988137</v>
      </c>
    </row>
    <row r="989" spans="1:7" x14ac:dyDescent="0.3">
      <c r="A989" s="1">
        <v>45133</v>
      </c>
      <c r="B989">
        <v>640</v>
      </c>
      <c r="C989">
        <v>665.40002400000003</v>
      </c>
      <c r="D989">
        <v>639</v>
      </c>
      <c r="E989">
        <v>641.09997599999997</v>
      </c>
      <c r="F989">
        <v>637.14190699999995</v>
      </c>
      <c r="G989">
        <v>31673714</v>
      </c>
    </row>
    <row r="990" spans="1:7" x14ac:dyDescent="0.3">
      <c r="A990" s="1">
        <v>45134</v>
      </c>
      <c r="B990">
        <v>647</v>
      </c>
      <c r="C990">
        <v>648.45001200000002</v>
      </c>
      <c r="D990">
        <v>636.75</v>
      </c>
      <c r="E990">
        <v>643.70001200000002</v>
      </c>
      <c r="F990">
        <v>639.72589100000005</v>
      </c>
      <c r="G990">
        <v>11696851</v>
      </c>
    </row>
    <row r="991" spans="1:7" x14ac:dyDescent="0.3">
      <c r="A991" s="1">
        <v>45135</v>
      </c>
      <c r="B991">
        <v>646</v>
      </c>
      <c r="C991">
        <v>646</v>
      </c>
      <c r="D991">
        <v>631.79998799999998</v>
      </c>
      <c r="E991">
        <v>635.29998799999998</v>
      </c>
      <c r="F991">
        <v>633.34551999999996</v>
      </c>
      <c r="G991">
        <v>9299530</v>
      </c>
    </row>
    <row r="992" spans="1:7" x14ac:dyDescent="0.3">
      <c r="A992" s="1">
        <v>45138</v>
      </c>
      <c r="B992">
        <v>640.20001200000002</v>
      </c>
      <c r="C992">
        <v>645.54998799999998</v>
      </c>
      <c r="D992">
        <v>635.90002400000003</v>
      </c>
      <c r="E992">
        <v>644.29998799999998</v>
      </c>
      <c r="F992">
        <v>642.31787099999997</v>
      </c>
      <c r="G992">
        <v>7502361</v>
      </c>
    </row>
    <row r="993" spans="1:7" x14ac:dyDescent="0.3">
      <c r="A993" s="1">
        <v>45139</v>
      </c>
      <c r="B993">
        <v>645</v>
      </c>
      <c r="C993">
        <v>652.90002400000003</v>
      </c>
      <c r="D993">
        <v>642</v>
      </c>
      <c r="E993">
        <v>643.65002400000003</v>
      </c>
      <c r="F993">
        <v>641.66986099999997</v>
      </c>
      <c r="G993">
        <v>8924219</v>
      </c>
    </row>
    <row r="994" spans="1:7" x14ac:dyDescent="0.3">
      <c r="A994" s="1">
        <v>45140</v>
      </c>
      <c r="B994">
        <v>644</v>
      </c>
      <c r="C994">
        <v>644.29998799999998</v>
      </c>
      <c r="D994">
        <v>616.45001200000002</v>
      </c>
      <c r="E994">
        <v>622.65002400000003</v>
      </c>
      <c r="F994">
        <v>620.73449700000003</v>
      </c>
      <c r="G994">
        <v>15762687</v>
      </c>
    </row>
    <row r="995" spans="1:7" x14ac:dyDescent="0.3">
      <c r="A995" s="1">
        <v>45141</v>
      </c>
      <c r="B995">
        <v>623</v>
      </c>
      <c r="C995">
        <v>626.45001200000002</v>
      </c>
      <c r="D995">
        <v>614.15002400000003</v>
      </c>
      <c r="E995">
        <v>618.95001200000002</v>
      </c>
      <c r="F995">
        <v>617.04583700000001</v>
      </c>
      <c r="G995">
        <v>11458920</v>
      </c>
    </row>
    <row r="996" spans="1:7" x14ac:dyDescent="0.3">
      <c r="A996" s="1">
        <v>45142</v>
      </c>
      <c r="B996">
        <v>624.84997599999997</v>
      </c>
      <c r="C996">
        <v>625</v>
      </c>
      <c r="D996">
        <v>613.29998799999998</v>
      </c>
      <c r="E996">
        <v>615</v>
      </c>
      <c r="F996">
        <v>613.10797100000002</v>
      </c>
      <c r="G996">
        <v>11806739</v>
      </c>
    </row>
    <row r="997" spans="1:7" x14ac:dyDescent="0.3">
      <c r="A997" s="1">
        <v>45145</v>
      </c>
      <c r="B997">
        <v>619</v>
      </c>
      <c r="C997">
        <v>619</v>
      </c>
      <c r="D997">
        <v>608.5</v>
      </c>
      <c r="E997">
        <v>609.5</v>
      </c>
      <c r="F997">
        <v>607.62493900000004</v>
      </c>
      <c r="G997">
        <v>9893466</v>
      </c>
    </row>
    <row r="998" spans="1:7" x14ac:dyDescent="0.3">
      <c r="A998" s="1">
        <v>45146</v>
      </c>
      <c r="B998">
        <v>612.54998799999998</v>
      </c>
      <c r="C998">
        <v>614.75</v>
      </c>
      <c r="D998">
        <v>605.25</v>
      </c>
      <c r="E998">
        <v>607.29998799999998</v>
      </c>
      <c r="F998">
        <v>605.43164100000001</v>
      </c>
      <c r="G998">
        <v>8863640</v>
      </c>
    </row>
    <row r="999" spans="1:7" x14ac:dyDescent="0.3">
      <c r="A999" s="1">
        <v>45147</v>
      </c>
      <c r="B999">
        <v>610.59997599999997</v>
      </c>
      <c r="C999">
        <v>624</v>
      </c>
      <c r="D999">
        <v>605.34997599999997</v>
      </c>
      <c r="E999">
        <v>622.54998799999998</v>
      </c>
      <c r="F999">
        <v>620.63476600000001</v>
      </c>
      <c r="G999">
        <v>13362350</v>
      </c>
    </row>
    <row r="1000" spans="1:7" x14ac:dyDescent="0.3">
      <c r="A1000" s="1">
        <v>45148</v>
      </c>
      <c r="B1000">
        <v>623</v>
      </c>
      <c r="C1000">
        <v>628.29998799999998</v>
      </c>
      <c r="D1000">
        <v>598</v>
      </c>
      <c r="E1000">
        <v>618.25</v>
      </c>
      <c r="F1000">
        <v>616.34802200000001</v>
      </c>
      <c r="G1000">
        <v>53116980</v>
      </c>
    </row>
    <row r="1001" spans="1:7" x14ac:dyDescent="0.3">
      <c r="A1001" s="1">
        <v>45149</v>
      </c>
      <c r="B1001">
        <v>619.75</v>
      </c>
      <c r="C1001">
        <v>624.75</v>
      </c>
      <c r="D1001">
        <v>610</v>
      </c>
      <c r="E1001">
        <v>611.79998799999998</v>
      </c>
      <c r="F1001">
        <v>609.91784700000005</v>
      </c>
      <c r="G1001">
        <v>9347707</v>
      </c>
    </row>
    <row r="1002" spans="1:7" x14ac:dyDescent="0.3">
      <c r="A1002" s="1">
        <v>45152</v>
      </c>
      <c r="B1002">
        <v>612</v>
      </c>
      <c r="C1002">
        <v>612</v>
      </c>
      <c r="D1002">
        <v>594.5</v>
      </c>
      <c r="E1002">
        <v>607.34997599999997</v>
      </c>
      <c r="F1002">
        <v>605.48150599999997</v>
      </c>
      <c r="G1002">
        <v>14492164</v>
      </c>
    </row>
    <row r="1003" spans="1:7" x14ac:dyDescent="0.3">
      <c r="A1003" s="1">
        <v>45154</v>
      </c>
      <c r="B1003">
        <v>606.70001200000002</v>
      </c>
      <c r="C1003">
        <v>621.34997599999997</v>
      </c>
      <c r="D1003">
        <v>597.29998799999998</v>
      </c>
      <c r="E1003">
        <v>618.75</v>
      </c>
      <c r="F1003">
        <v>616.84643600000004</v>
      </c>
      <c r="G1003">
        <v>14562074</v>
      </c>
    </row>
    <row r="1004" spans="1:7" x14ac:dyDescent="0.3">
      <c r="A1004" s="1">
        <v>45155</v>
      </c>
      <c r="B1004">
        <v>620</v>
      </c>
      <c r="C1004">
        <v>622</v>
      </c>
      <c r="D1004">
        <v>611</v>
      </c>
      <c r="E1004">
        <v>613.75</v>
      </c>
      <c r="F1004">
        <v>611.86181599999998</v>
      </c>
      <c r="G1004">
        <v>12119293</v>
      </c>
    </row>
    <row r="1005" spans="1:7" x14ac:dyDescent="0.3">
      <c r="A1005" s="1">
        <v>45156</v>
      </c>
      <c r="B1005">
        <v>612.79998799999998</v>
      </c>
      <c r="C1005">
        <v>620.09997599999997</v>
      </c>
      <c r="D1005">
        <v>610.90002400000003</v>
      </c>
      <c r="E1005">
        <v>615.79998799999998</v>
      </c>
      <c r="F1005">
        <v>613.90551800000003</v>
      </c>
      <c r="G1005">
        <v>11190760</v>
      </c>
    </row>
    <row r="1006" spans="1:7" x14ac:dyDescent="0.3">
      <c r="A1006" s="1">
        <v>45159</v>
      </c>
      <c r="B1006">
        <v>617</v>
      </c>
      <c r="C1006">
        <v>623.29998799999998</v>
      </c>
      <c r="D1006">
        <v>614.79998799999998</v>
      </c>
      <c r="E1006">
        <v>620.5</v>
      </c>
      <c r="F1006">
        <v>618.59106399999996</v>
      </c>
      <c r="G1006">
        <v>9580365</v>
      </c>
    </row>
    <row r="1007" spans="1:7" x14ac:dyDescent="0.3">
      <c r="A1007" s="1">
        <v>45160</v>
      </c>
      <c r="B1007">
        <v>621.79998799999998</v>
      </c>
      <c r="C1007">
        <v>626.5</v>
      </c>
      <c r="D1007">
        <v>618.59997599999997</v>
      </c>
      <c r="E1007">
        <v>620.20001200000002</v>
      </c>
      <c r="F1007">
        <v>618.29199200000005</v>
      </c>
      <c r="G1007">
        <v>8534395</v>
      </c>
    </row>
    <row r="1008" spans="1:7" x14ac:dyDescent="0.3">
      <c r="A1008" s="1">
        <v>45161</v>
      </c>
      <c r="B1008">
        <v>622.75</v>
      </c>
      <c r="C1008">
        <v>622.75</v>
      </c>
      <c r="D1008">
        <v>613.15002400000003</v>
      </c>
      <c r="E1008">
        <v>613.90002400000003</v>
      </c>
      <c r="F1008">
        <v>612.01141399999995</v>
      </c>
      <c r="G1008">
        <v>8248333</v>
      </c>
    </row>
    <row r="1009" spans="1:7" x14ac:dyDescent="0.3">
      <c r="A1009" s="1">
        <v>45162</v>
      </c>
      <c r="B1009">
        <v>618</v>
      </c>
      <c r="C1009">
        <v>619</v>
      </c>
      <c r="D1009">
        <v>609.65002400000003</v>
      </c>
      <c r="E1009">
        <v>610.95001200000002</v>
      </c>
      <c r="F1009">
        <v>609.07043499999997</v>
      </c>
      <c r="G1009">
        <v>7096025</v>
      </c>
    </row>
    <row r="1010" spans="1:7" x14ac:dyDescent="0.3">
      <c r="A1010" s="1">
        <v>45163</v>
      </c>
      <c r="B1010">
        <v>610.84997599999997</v>
      </c>
      <c r="C1010">
        <v>616.70001200000002</v>
      </c>
      <c r="D1010">
        <v>593.29998799999998</v>
      </c>
      <c r="E1010">
        <v>605.09997599999997</v>
      </c>
      <c r="F1010">
        <v>603.23840299999995</v>
      </c>
      <c r="G1010">
        <v>16075509</v>
      </c>
    </row>
    <row r="1011" spans="1:7" x14ac:dyDescent="0.3">
      <c r="A1011" s="1">
        <v>45166</v>
      </c>
      <c r="B1011">
        <v>605.40002400000003</v>
      </c>
      <c r="C1011">
        <v>608.5</v>
      </c>
      <c r="D1011">
        <v>601.54998799999998</v>
      </c>
      <c r="E1011">
        <v>602.40002400000003</v>
      </c>
      <c r="F1011">
        <v>600.54675299999997</v>
      </c>
      <c r="G1011">
        <v>7479254</v>
      </c>
    </row>
    <row r="1012" spans="1:7" x14ac:dyDescent="0.3">
      <c r="A1012" s="1">
        <v>45167</v>
      </c>
      <c r="B1012">
        <v>603.59997599999997</v>
      </c>
      <c r="C1012">
        <v>610.5</v>
      </c>
      <c r="D1012">
        <v>603.59997599999997</v>
      </c>
      <c r="E1012">
        <v>607.15002400000003</v>
      </c>
      <c r="F1012">
        <v>605.28216599999996</v>
      </c>
      <c r="G1012">
        <v>6956667</v>
      </c>
    </row>
    <row r="1013" spans="1:7" x14ac:dyDescent="0.3">
      <c r="A1013" s="1">
        <v>45168</v>
      </c>
      <c r="B1013">
        <v>611.20001200000002</v>
      </c>
      <c r="C1013">
        <v>612.90002400000003</v>
      </c>
      <c r="D1013">
        <v>605</v>
      </c>
      <c r="E1013">
        <v>605.54998799999998</v>
      </c>
      <c r="F1013">
        <v>603.68707300000005</v>
      </c>
      <c r="G1013">
        <v>5676055</v>
      </c>
    </row>
    <row r="1014" spans="1:7" x14ac:dyDescent="0.3">
      <c r="A1014" s="1">
        <v>45169</v>
      </c>
      <c r="B1014">
        <v>608.79998799999998</v>
      </c>
      <c r="C1014">
        <v>609.65002400000003</v>
      </c>
      <c r="D1014">
        <v>599.04998799999998</v>
      </c>
      <c r="E1014">
        <v>601</v>
      </c>
      <c r="F1014">
        <v>599.15106200000002</v>
      </c>
      <c r="G1014">
        <v>10544271</v>
      </c>
    </row>
    <row r="1015" spans="1:7" x14ac:dyDescent="0.3">
      <c r="A1015" s="1">
        <v>45170</v>
      </c>
      <c r="B1015">
        <v>604.20001200000002</v>
      </c>
      <c r="C1015">
        <v>614.90002400000003</v>
      </c>
      <c r="D1015">
        <v>601.90002400000003</v>
      </c>
      <c r="E1015">
        <v>611.20001200000002</v>
      </c>
      <c r="F1015">
        <v>609.31970200000001</v>
      </c>
      <c r="G1015">
        <v>10297492</v>
      </c>
    </row>
    <row r="1016" spans="1:7" x14ac:dyDescent="0.3">
      <c r="A1016" s="1">
        <v>45173</v>
      </c>
      <c r="B1016">
        <v>615.59997599999997</v>
      </c>
      <c r="C1016">
        <v>615.59997599999997</v>
      </c>
      <c r="D1016">
        <v>606</v>
      </c>
      <c r="E1016">
        <v>609</v>
      </c>
      <c r="F1016">
        <v>607.12646500000005</v>
      </c>
      <c r="G1016">
        <v>8392665</v>
      </c>
    </row>
    <row r="1017" spans="1:7" x14ac:dyDescent="0.3">
      <c r="A1017" s="1">
        <v>45174</v>
      </c>
      <c r="B1017">
        <v>610</v>
      </c>
      <c r="C1017">
        <v>618.90002400000003</v>
      </c>
      <c r="D1017">
        <v>608.04998799999998</v>
      </c>
      <c r="E1017">
        <v>611.15002400000003</v>
      </c>
      <c r="F1017">
        <v>609.26983600000005</v>
      </c>
      <c r="G1017">
        <v>8560651</v>
      </c>
    </row>
    <row r="1018" spans="1:7" x14ac:dyDescent="0.3">
      <c r="A1018" s="1">
        <v>45175</v>
      </c>
      <c r="B1018">
        <v>611.15002400000003</v>
      </c>
      <c r="C1018">
        <v>612.54998799999998</v>
      </c>
      <c r="D1018">
        <v>605.59997599999997</v>
      </c>
      <c r="E1018">
        <v>610.25</v>
      </c>
      <c r="F1018">
        <v>608.37261999999998</v>
      </c>
      <c r="G1018">
        <v>6520064</v>
      </c>
    </row>
    <row r="1019" spans="1:7" x14ac:dyDescent="0.3">
      <c r="A1019" s="1">
        <v>45176</v>
      </c>
      <c r="B1019">
        <v>610.90002400000003</v>
      </c>
      <c r="C1019">
        <v>616.5</v>
      </c>
      <c r="D1019">
        <v>609.04998799999998</v>
      </c>
      <c r="E1019">
        <v>614.90002400000003</v>
      </c>
      <c r="F1019">
        <v>613.00830099999996</v>
      </c>
      <c r="G1019">
        <v>6520293</v>
      </c>
    </row>
    <row r="1020" spans="1:7" x14ac:dyDescent="0.3">
      <c r="A1020" s="1">
        <v>45177</v>
      </c>
      <c r="B1020">
        <v>617.95001200000002</v>
      </c>
      <c r="C1020">
        <v>628.90002400000003</v>
      </c>
      <c r="D1020">
        <v>614.20001200000002</v>
      </c>
      <c r="E1020">
        <v>627.25</v>
      </c>
      <c r="F1020">
        <v>625.32031300000006</v>
      </c>
      <c r="G1020">
        <v>16190749</v>
      </c>
    </row>
    <row r="1021" spans="1:7" x14ac:dyDescent="0.3">
      <c r="A1021" s="1">
        <v>45180</v>
      </c>
      <c r="B1021">
        <v>634.65002400000003</v>
      </c>
      <c r="C1021">
        <v>635.40002400000003</v>
      </c>
      <c r="D1021">
        <v>630.5</v>
      </c>
      <c r="E1021">
        <v>634.84997599999997</v>
      </c>
      <c r="F1021">
        <v>632.89691200000004</v>
      </c>
      <c r="G1021">
        <v>8780510</v>
      </c>
    </row>
    <row r="1022" spans="1:7" x14ac:dyDescent="0.3">
      <c r="A1022" s="1">
        <v>45181</v>
      </c>
      <c r="B1022">
        <v>638</v>
      </c>
      <c r="C1022">
        <v>639</v>
      </c>
      <c r="D1022">
        <v>615.25</v>
      </c>
      <c r="E1022">
        <v>620.79998799999998</v>
      </c>
      <c r="F1022">
        <v>618.89013699999998</v>
      </c>
      <c r="G1022">
        <v>12541377</v>
      </c>
    </row>
    <row r="1023" spans="1:7" x14ac:dyDescent="0.3">
      <c r="A1023" s="1">
        <v>45182</v>
      </c>
      <c r="B1023">
        <v>621</v>
      </c>
      <c r="C1023">
        <v>628.5</v>
      </c>
      <c r="D1023">
        <v>619.54998799999998</v>
      </c>
      <c r="E1023">
        <v>625.90002400000003</v>
      </c>
      <c r="F1023">
        <v>623.97448699999995</v>
      </c>
      <c r="G1023">
        <v>6988358</v>
      </c>
    </row>
    <row r="1024" spans="1:7" x14ac:dyDescent="0.3">
      <c r="A1024" s="1">
        <v>45183</v>
      </c>
      <c r="B1024">
        <v>628.09997599999997</v>
      </c>
      <c r="C1024">
        <v>630.79998799999998</v>
      </c>
      <c r="D1024">
        <v>623.29998799999998</v>
      </c>
      <c r="E1024">
        <v>624.59997599999997</v>
      </c>
      <c r="F1024">
        <v>622.678406</v>
      </c>
      <c r="G1024">
        <v>5722295</v>
      </c>
    </row>
    <row r="1025" spans="1:7" x14ac:dyDescent="0.3">
      <c r="A1025" s="1">
        <v>45184</v>
      </c>
      <c r="B1025">
        <v>628.70001200000002</v>
      </c>
      <c r="C1025">
        <v>636.5</v>
      </c>
      <c r="D1025">
        <v>627.15002400000003</v>
      </c>
      <c r="E1025">
        <v>634.25</v>
      </c>
      <c r="F1025">
        <v>632.298767</v>
      </c>
      <c r="G1025">
        <v>18917805</v>
      </c>
    </row>
    <row r="1026" spans="1:7" x14ac:dyDescent="0.3">
      <c r="A1026" s="1">
        <v>45187</v>
      </c>
      <c r="B1026">
        <v>635.90002400000003</v>
      </c>
      <c r="C1026">
        <v>644.20001200000002</v>
      </c>
      <c r="D1026">
        <v>633.15002400000003</v>
      </c>
      <c r="E1026">
        <v>640.65002400000003</v>
      </c>
      <c r="F1026">
        <v>638.67907700000001</v>
      </c>
      <c r="G1026">
        <v>11108349</v>
      </c>
    </row>
    <row r="1027" spans="1:7" x14ac:dyDescent="0.3">
      <c r="A1027" s="1">
        <v>45189</v>
      </c>
      <c r="B1027">
        <v>640.70001200000002</v>
      </c>
      <c r="C1027">
        <v>647</v>
      </c>
      <c r="D1027">
        <v>637</v>
      </c>
      <c r="E1027">
        <v>638.5</v>
      </c>
      <c r="F1027">
        <v>636.535706</v>
      </c>
      <c r="G1027">
        <v>11777925</v>
      </c>
    </row>
    <row r="1028" spans="1:7" x14ac:dyDescent="0.3">
      <c r="A1028" s="1">
        <v>45190</v>
      </c>
      <c r="B1028">
        <v>638.5</v>
      </c>
      <c r="C1028">
        <v>641.70001200000002</v>
      </c>
      <c r="D1028">
        <v>624</v>
      </c>
      <c r="E1028">
        <v>627.04998799999998</v>
      </c>
      <c r="F1028">
        <v>625.12091099999998</v>
      </c>
      <c r="G1028">
        <v>9266854</v>
      </c>
    </row>
    <row r="1029" spans="1:7" x14ac:dyDescent="0.3">
      <c r="A1029" s="1">
        <v>45191</v>
      </c>
      <c r="B1029">
        <v>628</v>
      </c>
      <c r="C1029">
        <v>630.79998799999998</v>
      </c>
      <c r="D1029">
        <v>619</v>
      </c>
      <c r="E1029">
        <v>620.45001200000002</v>
      </c>
      <c r="F1029">
        <v>618.54125999999997</v>
      </c>
      <c r="G1029">
        <v>6551917</v>
      </c>
    </row>
    <row r="1030" spans="1:7" x14ac:dyDescent="0.3">
      <c r="A1030" s="1">
        <v>45194</v>
      </c>
      <c r="B1030">
        <v>623.84997599999997</v>
      </c>
      <c r="C1030">
        <v>625.20001200000002</v>
      </c>
      <c r="D1030">
        <v>617.90002400000003</v>
      </c>
      <c r="E1030">
        <v>618.70001200000002</v>
      </c>
      <c r="F1030">
        <v>616.79663100000005</v>
      </c>
      <c r="G1030">
        <v>6390681</v>
      </c>
    </row>
    <row r="1031" spans="1:7" x14ac:dyDescent="0.3">
      <c r="A1031" s="1">
        <v>45195</v>
      </c>
      <c r="B1031">
        <v>618.70001200000002</v>
      </c>
      <c r="C1031">
        <v>625.70001200000002</v>
      </c>
      <c r="D1031">
        <v>617.95001200000002</v>
      </c>
      <c r="E1031">
        <v>619.79998799999998</v>
      </c>
      <c r="F1031">
        <v>617.89318800000001</v>
      </c>
      <c r="G1031">
        <v>6271108</v>
      </c>
    </row>
    <row r="1032" spans="1:7" x14ac:dyDescent="0.3">
      <c r="A1032" s="1">
        <v>45196</v>
      </c>
      <c r="B1032">
        <v>619.95001200000002</v>
      </c>
      <c r="C1032">
        <v>621.90002400000003</v>
      </c>
      <c r="D1032">
        <v>616.75</v>
      </c>
      <c r="E1032">
        <v>620.15002400000003</v>
      </c>
      <c r="F1032">
        <v>618.24218800000006</v>
      </c>
      <c r="G1032">
        <v>5960490</v>
      </c>
    </row>
    <row r="1033" spans="1:7" x14ac:dyDescent="0.3">
      <c r="A1033" s="1">
        <v>45197</v>
      </c>
      <c r="B1033">
        <v>622.90002400000003</v>
      </c>
      <c r="C1033">
        <v>623.79998799999998</v>
      </c>
      <c r="D1033">
        <v>612.25</v>
      </c>
      <c r="E1033">
        <v>614.09997599999997</v>
      </c>
      <c r="F1033">
        <v>612.21075399999995</v>
      </c>
      <c r="G1033">
        <v>6768196</v>
      </c>
    </row>
    <row r="1034" spans="1:7" x14ac:dyDescent="0.3">
      <c r="A1034" s="1">
        <v>45198</v>
      </c>
      <c r="B1034">
        <v>618.70001200000002</v>
      </c>
      <c r="C1034">
        <v>633</v>
      </c>
      <c r="D1034">
        <v>617</v>
      </c>
      <c r="E1034">
        <v>630.20001200000002</v>
      </c>
      <c r="F1034">
        <v>628.26122999999995</v>
      </c>
      <c r="G1034">
        <v>8969405</v>
      </c>
    </row>
    <row r="1035" spans="1:7" x14ac:dyDescent="0.3">
      <c r="A1035" s="1">
        <v>45202</v>
      </c>
      <c r="B1035">
        <v>632.59997599999997</v>
      </c>
      <c r="C1035">
        <v>632.65002400000003</v>
      </c>
      <c r="D1035">
        <v>618.59997599999997</v>
      </c>
      <c r="E1035">
        <v>620.45001200000002</v>
      </c>
      <c r="F1035">
        <v>618.54125999999997</v>
      </c>
      <c r="G1035">
        <v>6894577</v>
      </c>
    </row>
    <row r="1036" spans="1:7" x14ac:dyDescent="0.3">
      <c r="A1036" s="1">
        <v>45203</v>
      </c>
      <c r="B1036">
        <v>620.79998799999998</v>
      </c>
      <c r="C1036">
        <v>620.79998799999998</v>
      </c>
      <c r="D1036">
        <v>608.29998799999998</v>
      </c>
      <c r="E1036">
        <v>613.59997599999997</v>
      </c>
      <c r="F1036">
        <v>611.71227999999996</v>
      </c>
      <c r="G1036">
        <v>7612709</v>
      </c>
    </row>
    <row r="1037" spans="1:7" x14ac:dyDescent="0.3">
      <c r="A1037" s="1">
        <v>45204</v>
      </c>
      <c r="B1037">
        <v>619</v>
      </c>
      <c r="C1037">
        <v>621.34997599999997</v>
      </c>
      <c r="D1037">
        <v>614.65002400000003</v>
      </c>
      <c r="E1037">
        <v>619.59997599999997</v>
      </c>
      <c r="F1037">
        <v>617.69378700000004</v>
      </c>
      <c r="G1037">
        <v>7893892</v>
      </c>
    </row>
    <row r="1038" spans="1:7" x14ac:dyDescent="0.3">
      <c r="A1038" s="1">
        <v>45205</v>
      </c>
      <c r="B1038">
        <v>627</v>
      </c>
      <c r="C1038">
        <v>627.34997599999997</v>
      </c>
      <c r="D1038">
        <v>620</v>
      </c>
      <c r="E1038">
        <v>622.45001200000002</v>
      </c>
      <c r="F1038">
        <v>620.53509499999996</v>
      </c>
      <c r="G1038">
        <v>7922379</v>
      </c>
    </row>
    <row r="1039" spans="1:7" x14ac:dyDescent="0.3">
      <c r="A1039" s="1">
        <v>45208</v>
      </c>
      <c r="B1039">
        <v>620.79998799999998</v>
      </c>
      <c r="C1039">
        <v>622</v>
      </c>
      <c r="D1039">
        <v>613.70001200000002</v>
      </c>
      <c r="E1039">
        <v>617.34997599999997</v>
      </c>
      <c r="F1039">
        <v>615.45074499999998</v>
      </c>
      <c r="G1039">
        <v>6381189</v>
      </c>
    </row>
    <row r="1040" spans="1:7" x14ac:dyDescent="0.3">
      <c r="A1040" s="1">
        <v>45209</v>
      </c>
      <c r="B1040">
        <v>620</v>
      </c>
      <c r="C1040">
        <v>632.5</v>
      </c>
      <c r="D1040">
        <v>617.59997599999997</v>
      </c>
      <c r="E1040">
        <v>630.54998799999998</v>
      </c>
      <c r="F1040">
        <v>628.61016800000004</v>
      </c>
      <c r="G1040">
        <v>9833429</v>
      </c>
    </row>
    <row r="1041" spans="1:7" x14ac:dyDescent="0.3">
      <c r="A1041" s="1">
        <v>45210</v>
      </c>
      <c r="B1041">
        <v>633</v>
      </c>
      <c r="C1041">
        <v>637.79998799999998</v>
      </c>
      <c r="D1041">
        <v>632.59997599999997</v>
      </c>
      <c r="E1041">
        <v>634</v>
      </c>
      <c r="F1041">
        <v>632.04956100000004</v>
      </c>
      <c r="G1041">
        <v>7701931</v>
      </c>
    </row>
    <row r="1042" spans="1:7" x14ac:dyDescent="0.3">
      <c r="A1042" s="1">
        <v>45211</v>
      </c>
      <c r="B1042">
        <v>637</v>
      </c>
      <c r="C1042">
        <v>640.20001200000002</v>
      </c>
      <c r="D1042">
        <v>635.04998799999998</v>
      </c>
      <c r="E1042">
        <v>636.95001200000002</v>
      </c>
      <c r="F1042">
        <v>634.99047900000005</v>
      </c>
      <c r="G1042">
        <v>5928732</v>
      </c>
    </row>
    <row r="1043" spans="1:7" x14ac:dyDescent="0.3">
      <c r="A1043" s="1">
        <v>45212</v>
      </c>
      <c r="B1043">
        <v>633.95001200000002</v>
      </c>
      <c r="C1043">
        <v>669</v>
      </c>
      <c r="D1043">
        <v>633</v>
      </c>
      <c r="E1043">
        <v>667.09997599999997</v>
      </c>
      <c r="F1043">
        <v>665.04766800000004</v>
      </c>
      <c r="G1043">
        <v>28011678</v>
      </c>
    </row>
    <row r="1044" spans="1:7" x14ac:dyDescent="0.3">
      <c r="A1044" s="1">
        <v>45215</v>
      </c>
      <c r="B1044">
        <v>668.54998799999998</v>
      </c>
      <c r="C1044">
        <v>677.79998799999998</v>
      </c>
      <c r="D1044">
        <v>661.25</v>
      </c>
      <c r="E1044">
        <v>666.20001200000002</v>
      </c>
      <c r="F1044">
        <v>664.15051300000005</v>
      </c>
      <c r="G1044">
        <v>20005816</v>
      </c>
    </row>
    <row r="1045" spans="1:7" x14ac:dyDescent="0.3">
      <c r="A1045" s="1">
        <v>45216</v>
      </c>
      <c r="B1045">
        <v>670</v>
      </c>
      <c r="C1045">
        <v>670.90002400000003</v>
      </c>
      <c r="D1045">
        <v>654.65002400000003</v>
      </c>
      <c r="E1045">
        <v>655.70001200000002</v>
      </c>
      <c r="F1045">
        <v>653.68280000000004</v>
      </c>
      <c r="G1045">
        <v>10263992</v>
      </c>
    </row>
    <row r="1046" spans="1:7" x14ac:dyDescent="0.3">
      <c r="A1046" s="1">
        <v>45217</v>
      </c>
      <c r="B1046">
        <v>658.59997599999997</v>
      </c>
      <c r="C1046">
        <v>672.25</v>
      </c>
      <c r="D1046">
        <v>653.79998799999998</v>
      </c>
      <c r="E1046">
        <v>668.5</v>
      </c>
      <c r="F1046">
        <v>666.44341999999995</v>
      </c>
      <c r="G1046">
        <v>14908778</v>
      </c>
    </row>
    <row r="1047" spans="1:7" x14ac:dyDescent="0.3">
      <c r="A1047" s="1">
        <v>45218</v>
      </c>
      <c r="B1047">
        <v>662.95001200000002</v>
      </c>
      <c r="C1047">
        <v>672.29998799999998</v>
      </c>
      <c r="D1047">
        <v>658.59997599999997</v>
      </c>
      <c r="E1047">
        <v>668.79998799999998</v>
      </c>
      <c r="F1047">
        <v>666.74249299999997</v>
      </c>
      <c r="G1047">
        <v>10633043</v>
      </c>
    </row>
    <row r="1048" spans="1:7" x14ac:dyDescent="0.3">
      <c r="A1048" s="1">
        <v>45219</v>
      </c>
      <c r="B1048">
        <v>666.65002400000003</v>
      </c>
      <c r="C1048">
        <v>676.40002400000003</v>
      </c>
      <c r="D1048">
        <v>660.5</v>
      </c>
      <c r="E1048">
        <v>663.20001200000002</v>
      </c>
      <c r="F1048">
        <v>661.15972899999997</v>
      </c>
      <c r="G1048">
        <v>11759568</v>
      </c>
    </row>
    <row r="1049" spans="1:7" x14ac:dyDescent="0.3">
      <c r="A1049" s="1">
        <v>45222</v>
      </c>
      <c r="B1049">
        <v>663.65002400000003</v>
      </c>
      <c r="C1049">
        <v>667.25</v>
      </c>
      <c r="D1049">
        <v>645</v>
      </c>
      <c r="E1049">
        <v>647.34997599999997</v>
      </c>
      <c r="F1049">
        <v>645.35845900000004</v>
      </c>
      <c r="G1049">
        <v>8564004</v>
      </c>
    </row>
    <row r="1050" spans="1:7" x14ac:dyDescent="0.3">
      <c r="A1050" s="1">
        <v>45224</v>
      </c>
      <c r="B1050">
        <v>650</v>
      </c>
      <c r="C1050">
        <v>651.90002400000003</v>
      </c>
      <c r="D1050">
        <v>636.04998799999998</v>
      </c>
      <c r="E1050">
        <v>637.84997599999997</v>
      </c>
      <c r="F1050">
        <v>635.88769500000001</v>
      </c>
      <c r="G1050">
        <v>8229559</v>
      </c>
    </row>
    <row r="1051" spans="1:7" x14ac:dyDescent="0.3">
      <c r="A1051" s="1">
        <v>45225</v>
      </c>
      <c r="B1051">
        <v>635</v>
      </c>
      <c r="C1051">
        <v>635.65002400000003</v>
      </c>
      <c r="D1051">
        <v>624.15002400000003</v>
      </c>
      <c r="E1051">
        <v>626.54998799999998</v>
      </c>
      <c r="F1051">
        <v>624.62243699999999</v>
      </c>
      <c r="G1051">
        <v>8889373</v>
      </c>
    </row>
    <row r="1052" spans="1:7" x14ac:dyDescent="0.3">
      <c r="A1052" s="1">
        <v>45226</v>
      </c>
      <c r="B1052">
        <v>630</v>
      </c>
      <c r="C1052">
        <v>643.95001200000002</v>
      </c>
      <c r="D1052">
        <v>628.45001200000002</v>
      </c>
      <c r="E1052">
        <v>641.04998799999998</v>
      </c>
      <c r="F1052">
        <v>639.07781999999997</v>
      </c>
      <c r="G1052">
        <v>10232856</v>
      </c>
    </row>
    <row r="1053" spans="1:7" x14ac:dyDescent="0.3">
      <c r="A1053" s="1">
        <v>45229</v>
      </c>
      <c r="B1053">
        <v>643.79998799999998</v>
      </c>
      <c r="C1053">
        <v>643.79998799999998</v>
      </c>
      <c r="D1053">
        <v>621.84997599999997</v>
      </c>
      <c r="E1053">
        <v>628.5</v>
      </c>
      <c r="F1053">
        <v>626.56646699999999</v>
      </c>
      <c r="G1053">
        <v>12786883</v>
      </c>
    </row>
    <row r="1054" spans="1:7" x14ac:dyDescent="0.3">
      <c r="A1054" s="1">
        <v>45230</v>
      </c>
      <c r="B1054">
        <v>642</v>
      </c>
      <c r="C1054">
        <v>642</v>
      </c>
      <c r="D1054">
        <v>627.29998799999998</v>
      </c>
      <c r="E1054">
        <v>628.65002400000003</v>
      </c>
      <c r="F1054">
        <v>626.716003</v>
      </c>
      <c r="G1054">
        <v>11395766</v>
      </c>
    </row>
    <row r="1055" spans="1:7" x14ac:dyDescent="0.3">
      <c r="A1055" s="1">
        <v>45231</v>
      </c>
      <c r="B1055">
        <v>630</v>
      </c>
      <c r="C1055">
        <v>633.79998799999998</v>
      </c>
      <c r="D1055">
        <v>626.29998799999998</v>
      </c>
      <c r="E1055">
        <v>627.70001200000002</v>
      </c>
      <c r="F1055">
        <v>625.76892099999998</v>
      </c>
      <c r="G1055">
        <v>8785264</v>
      </c>
    </row>
    <row r="1056" spans="1:7" x14ac:dyDescent="0.3">
      <c r="A1056" s="1">
        <v>45232</v>
      </c>
      <c r="B1056">
        <v>632</v>
      </c>
      <c r="C1056">
        <v>638.20001200000002</v>
      </c>
      <c r="D1056">
        <v>630.09997599999997</v>
      </c>
      <c r="E1056">
        <v>636.45001200000002</v>
      </c>
      <c r="F1056">
        <v>634.49200399999995</v>
      </c>
      <c r="G1056">
        <v>9934305</v>
      </c>
    </row>
    <row r="1057" spans="1:7" x14ac:dyDescent="0.3">
      <c r="A1057" s="1">
        <v>45233</v>
      </c>
      <c r="B1057">
        <v>662</v>
      </c>
      <c r="C1057">
        <v>666</v>
      </c>
      <c r="D1057">
        <v>646.20001200000002</v>
      </c>
      <c r="E1057">
        <v>647.5</v>
      </c>
      <c r="F1057">
        <v>645.50799600000005</v>
      </c>
      <c r="G1057">
        <v>23087856</v>
      </c>
    </row>
    <row r="1058" spans="1:7" x14ac:dyDescent="0.3">
      <c r="A1058" s="1">
        <v>45236</v>
      </c>
      <c r="B1058">
        <v>652.84997599999997</v>
      </c>
      <c r="C1058">
        <v>652.84997599999997</v>
      </c>
      <c r="D1058">
        <v>643.20001200000002</v>
      </c>
      <c r="E1058">
        <v>646.04998799999998</v>
      </c>
      <c r="F1058">
        <v>644.06243900000004</v>
      </c>
      <c r="G1058">
        <v>10801301</v>
      </c>
    </row>
    <row r="1059" spans="1:7" x14ac:dyDescent="0.3">
      <c r="A1059" s="1">
        <v>45237</v>
      </c>
      <c r="B1059">
        <v>645</v>
      </c>
      <c r="C1059">
        <v>649.90002400000003</v>
      </c>
      <c r="D1059">
        <v>643.29998799999998</v>
      </c>
      <c r="E1059">
        <v>645</v>
      </c>
      <c r="F1059">
        <v>643.01568599999996</v>
      </c>
      <c r="G1059">
        <v>6588073</v>
      </c>
    </row>
    <row r="1060" spans="1:7" x14ac:dyDescent="0.3">
      <c r="A1060" s="1">
        <v>45238</v>
      </c>
      <c r="B1060">
        <v>648</v>
      </c>
      <c r="C1060">
        <v>649.04998799999998</v>
      </c>
      <c r="D1060">
        <v>641.90002400000003</v>
      </c>
      <c r="E1060">
        <v>642.54998799999998</v>
      </c>
      <c r="F1060">
        <v>640.57324200000005</v>
      </c>
      <c r="G1060">
        <v>6551864</v>
      </c>
    </row>
    <row r="1061" spans="1:7" x14ac:dyDescent="0.3">
      <c r="A1061" s="1">
        <v>45239</v>
      </c>
      <c r="B1061">
        <v>644</v>
      </c>
      <c r="C1061">
        <v>653.65002400000003</v>
      </c>
      <c r="D1061">
        <v>642.70001200000002</v>
      </c>
      <c r="E1061">
        <v>649.34997599999997</v>
      </c>
      <c r="F1061">
        <v>647.35229500000003</v>
      </c>
      <c r="G1061">
        <v>10155047</v>
      </c>
    </row>
    <row r="1062" spans="1:7" x14ac:dyDescent="0.3">
      <c r="A1062" s="1">
        <v>45240</v>
      </c>
      <c r="B1062">
        <v>649.34997599999997</v>
      </c>
      <c r="C1062">
        <v>652.95001200000002</v>
      </c>
      <c r="D1062">
        <v>644</v>
      </c>
      <c r="E1062">
        <v>651.04998799999998</v>
      </c>
      <c r="F1062">
        <v>649.04705799999999</v>
      </c>
      <c r="G1062">
        <v>6425792</v>
      </c>
    </row>
    <row r="1063" spans="1:7" x14ac:dyDescent="0.3">
      <c r="A1063" s="1">
        <v>45243</v>
      </c>
      <c r="B1063">
        <v>653</v>
      </c>
      <c r="C1063">
        <v>654</v>
      </c>
      <c r="D1063">
        <v>649.29998799999998</v>
      </c>
      <c r="E1063">
        <v>653.25</v>
      </c>
      <c r="F1063">
        <v>651.24029499999995</v>
      </c>
      <c r="G1063">
        <v>3279829</v>
      </c>
    </row>
    <row r="1064" spans="1:7" x14ac:dyDescent="0.3">
      <c r="A1064" s="1">
        <v>45245</v>
      </c>
      <c r="B1064">
        <v>660</v>
      </c>
      <c r="C1064">
        <v>673.5</v>
      </c>
      <c r="D1064">
        <v>656.54998799999998</v>
      </c>
      <c r="E1064">
        <v>671.54998799999998</v>
      </c>
      <c r="F1064">
        <v>669.48400900000001</v>
      </c>
      <c r="G1064">
        <v>11324434</v>
      </c>
    </row>
    <row r="1065" spans="1:7" x14ac:dyDescent="0.3">
      <c r="A1065" s="1">
        <v>45246</v>
      </c>
      <c r="B1065">
        <v>674</v>
      </c>
      <c r="C1065">
        <v>685.5</v>
      </c>
      <c r="D1065">
        <v>670.90002400000003</v>
      </c>
      <c r="E1065">
        <v>680.40002400000003</v>
      </c>
      <c r="F1065">
        <v>678.30682400000001</v>
      </c>
      <c r="G1065">
        <v>17501373</v>
      </c>
    </row>
    <row r="1066" spans="1:7" x14ac:dyDescent="0.3">
      <c r="A1066" s="1">
        <v>45247</v>
      </c>
      <c r="B1066">
        <v>682.5</v>
      </c>
      <c r="C1066">
        <v>687.65002400000003</v>
      </c>
      <c r="D1066">
        <v>679.59997599999997</v>
      </c>
      <c r="E1066">
        <v>681.54998799999998</v>
      </c>
      <c r="F1066">
        <v>679.45324700000003</v>
      </c>
      <c r="G1066">
        <v>9563220</v>
      </c>
    </row>
    <row r="1067" spans="1:7" x14ac:dyDescent="0.3">
      <c r="A1067" s="1">
        <v>45250</v>
      </c>
      <c r="B1067">
        <v>682</v>
      </c>
      <c r="C1067">
        <v>686.75</v>
      </c>
      <c r="D1067">
        <v>670.70001200000002</v>
      </c>
      <c r="E1067">
        <v>674.29998799999998</v>
      </c>
      <c r="F1067">
        <v>672.22552499999995</v>
      </c>
      <c r="G1067">
        <v>8324354</v>
      </c>
    </row>
    <row r="1068" spans="1:7" x14ac:dyDescent="0.3">
      <c r="A1068" s="1">
        <v>45251</v>
      </c>
      <c r="B1068">
        <v>677</v>
      </c>
      <c r="C1068">
        <v>683.29998799999998</v>
      </c>
      <c r="D1068">
        <v>675</v>
      </c>
      <c r="E1068">
        <v>681.70001200000002</v>
      </c>
      <c r="F1068">
        <v>679.60278300000004</v>
      </c>
      <c r="G1068">
        <v>7291057</v>
      </c>
    </row>
    <row r="1069" spans="1:7" x14ac:dyDescent="0.3">
      <c r="A1069" s="1">
        <v>45252</v>
      </c>
      <c r="B1069">
        <v>683.95001200000002</v>
      </c>
      <c r="C1069">
        <v>687.34997599999997</v>
      </c>
      <c r="D1069">
        <v>676.04998799999998</v>
      </c>
      <c r="E1069">
        <v>681.20001200000002</v>
      </c>
      <c r="F1069">
        <v>679.10437000000002</v>
      </c>
      <c r="G1069">
        <v>9279642</v>
      </c>
    </row>
    <row r="1070" spans="1:7" x14ac:dyDescent="0.3">
      <c r="A1070" s="1">
        <v>45253</v>
      </c>
      <c r="B1070">
        <v>683.20001200000002</v>
      </c>
      <c r="C1070">
        <v>685.90002400000003</v>
      </c>
      <c r="D1070">
        <v>677.04998799999998</v>
      </c>
      <c r="E1070">
        <v>679.95001200000002</v>
      </c>
      <c r="F1070">
        <v>677.85821499999997</v>
      </c>
      <c r="G1070">
        <v>5885370</v>
      </c>
    </row>
    <row r="1071" spans="1:7" x14ac:dyDescent="0.3">
      <c r="A1071" s="1">
        <v>45254</v>
      </c>
      <c r="B1071">
        <v>681.40002400000003</v>
      </c>
      <c r="C1071">
        <v>681.95001200000002</v>
      </c>
      <c r="D1071">
        <v>671.25</v>
      </c>
      <c r="E1071">
        <v>673.70001200000002</v>
      </c>
      <c r="F1071">
        <v>671.62744099999998</v>
      </c>
      <c r="G1071">
        <v>6951690</v>
      </c>
    </row>
    <row r="1072" spans="1:7" x14ac:dyDescent="0.3">
      <c r="A1072" s="1">
        <v>45258</v>
      </c>
      <c r="B1072">
        <v>677.45001200000002</v>
      </c>
      <c r="C1072">
        <v>699.45001200000002</v>
      </c>
      <c r="D1072">
        <v>674.25</v>
      </c>
      <c r="E1072">
        <v>697.5</v>
      </c>
      <c r="F1072">
        <v>695.35418700000002</v>
      </c>
      <c r="G1072">
        <v>16015860</v>
      </c>
    </row>
    <row r="1073" spans="1:7" x14ac:dyDescent="0.3">
      <c r="A1073" s="1">
        <v>45259</v>
      </c>
      <c r="B1073">
        <v>702.75</v>
      </c>
      <c r="C1073">
        <v>714.40002400000003</v>
      </c>
      <c r="D1073">
        <v>694.34997599999997</v>
      </c>
      <c r="E1073">
        <v>712.34997599999997</v>
      </c>
      <c r="F1073">
        <v>710.15850799999998</v>
      </c>
      <c r="G1073">
        <v>16122864</v>
      </c>
    </row>
    <row r="1074" spans="1:7" x14ac:dyDescent="0.3">
      <c r="A1074" s="1">
        <v>45260</v>
      </c>
      <c r="B1074">
        <v>716.29998799999998</v>
      </c>
      <c r="C1074">
        <v>717.25</v>
      </c>
      <c r="D1074">
        <v>697</v>
      </c>
      <c r="E1074">
        <v>706.40002400000003</v>
      </c>
      <c r="F1074">
        <v>704.22680700000001</v>
      </c>
      <c r="G1074">
        <v>24275245</v>
      </c>
    </row>
    <row r="1075" spans="1:7" x14ac:dyDescent="0.3">
      <c r="A1075" s="1">
        <v>45261</v>
      </c>
      <c r="B1075">
        <v>708</v>
      </c>
      <c r="C1075">
        <v>711</v>
      </c>
      <c r="D1075">
        <v>703</v>
      </c>
      <c r="E1075">
        <v>705.45001200000002</v>
      </c>
      <c r="F1075">
        <v>703.27972399999999</v>
      </c>
      <c r="G1075">
        <v>10565415</v>
      </c>
    </row>
    <row r="1076" spans="1:7" x14ac:dyDescent="0.3">
      <c r="A1076" s="1">
        <v>45264</v>
      </c>
      <c r="B1076">
        <v>716</v>
      </c>
      <c r="C1076">
        <v>717</v>
      </c>
      <c r="D1076">
        <v>704.79998799999998</v>
      </c>
      <c r="E1076">
        <v>705.59997599999997</v>
      </c>
      <c r="F1076">
        <v>703.42926</v>
      </c>
      <c r="G1076">
        <v>9348036</v>
      </c>
    </row>
    <row r="1077" spans="1:7" x14ac:dyDescent="0.3">
      <c r="A1077" s="1">
        <v>45265</v>
      </c>
      <c r="B1077">
        <v>705.90002400000003</v>
      </c>
      <c r="C1077">
        <v>714.90002400000003</v>
      </c>
      <c r="D1077">
        <v>705</v>
      </c>
      <c r="E1077">
        <v>708.95001200000002</v>
      </c>
      <c r="F1077">
        <v>706.76898200000005</v>
      </c>
      <c r="G1077">
        <v>9601509</v>
      </c>
    </row>
    <row r="1078" spans="1:7" x14ac:dyDescent="0.3">
      <c r="A1078" s="1">
        <v>45266</v>
      </c>
      <c r="B1078">
        <v>709.04998799999998</v>
      </c>
      <c r="C1078">
        <v>724.79998799999998</v>
      </c>
      <c r="D1078">
        <v>709</v>
      </c>
      <c r="E1078">
        <v>722.45001200000002</v>
      </c>
      <c r="F1078">
        <v>720.22741699999995</v>
      </c>
      <c r="G1078">
        <v>12148825</v>
      </c>
    </row>
    <row r="1079" spans="1:7" x14ac:dyDescent="0.3">
      <c r="A1079" s="1">
        <v>45267</v>
      </c>
      <c r="B1079">
        <v>725</v>
      </c>
      <c r="C1079">
        <v>727.5</v>
      </c>
      <c r="D1079">
        <v>716</v>
      </c>
      <c r="E1079">
        <v>721.95001200000002</v>
      </c>
      <c r="F1079">
        <v>719.72900400000003</v>
      </c>
      <c r="G1079">
        <v>10451801</v>
      </c>
    </row>
    <row r="1080" spans="1:7" x14ac:dyDescent="0.3">
      <c r="A1080" s="1">
        <v>45268</v>
      </c>
      <c r="B1080">
        <v>722.04998799999998</v>
      </c>
      <c r="C1080">
        <v>727.59997599999997</v>
      </c>
      <c r="D1080">
        <v>707.5</v>
      </c>
      <c r="E1080">
        <v>714.54998799999998</v>
      </c>
      <c r="F1080">
        <v>712.35174600000005</v>
      </c>
      <c r="G1080">
        <v>8557203</v>
      </c>
    </row>
    <row r="1081" spans="1:7" x14ac:dyDescent="0.3">
      <c r="A1081" s="1">
        <v>45271</v>
      </c>
      <c r="B1081">
        <v>717.79998799999998</v>
      </c>
      <c r="C1081">
        <v>726.5</v>
      </c>
      <c r="D1081">
        <v>716.54998799999998</v>
      </c>
      <c r="E1081">
        <v>720.79998799999998</v>
      </c>
      <c r="F1081">
        <v>718.58252000000005</v>
      </c>
      <c r="G1081">
        <v>6403209</v>
      </c>
    </row>
    <row r="1082" spans="1:7" x14ac:dyDescent="0.3">
      <c r="A1082" s="1">
        <v>45272</v>
      </c>
      <c r="B1082">
        <v>724.79998799999998</v>
      </c>
      <c r="C1082">
        <v>724.79998799999998</v>
      </c>
      <c r="D1082">
        <v>713</v>
      </c>
      <c r="E1082">
        <v>715.40002400000003</v>
      </c>
      <c r="F1082">
        <v>713.19915800000001</v>
      </c>
      <c r="G1082">
        <v>6461539</v>
      </c>
    </row>
    <row r="1083" spans="1:7" x14ac:dyDescent="0.3">
      <c r="A1083" s="1">
        <v>45273</v>
      </c>
      <c r="B1083">
        <v>716</v>
      </c>
      <c r="C1083">
        <v>721.45001200000002</v>
      </c>
      <c r="D1083">
        <v>713.5</v>
      </c>
      <c r="E1083">
        <v>720.29998799999998</v>
      </c>
      <c r="F1083">
        <v>718.08404499999995</v>
      </c>
      <c r="G1083">
        <v>5807736</v>
      </c>
    </row>
    <row r="1084" spans="1:7" x14ac:dyDescent="0.3">
      <c r="A1084" s="1">
        <v>45274</v>
      </c>
      <c r="B1084">
        <v>724</v>
      </c>
      <c r="C1084">
        <v>724.70001200000002</v>
      </c>
      <c r="D1084">
        <v>718.59997599999997</v>
      </c>
      <c r="E1084">
        <v>719.75</v>
      </c>
      <c r="F1084">
        <v>717.53576699999996</v>
      </c>
      <c r="G1084">
        <v>6732352</v>
      </c>
    </row>
    <row r="1085" spans="1:7" x14ac:dyDescent="0.3">
      <c r="A1085" s="1">
        <v>45275</v>
      </c>
      <c r="B1085">
        <v>723.90002400000003</v>
      </c>
      <c r="C1085">
        <v>734</v>
      </c>
      <c r="D1085">
        <v>721.25</v>
      </c>
      <c r="E1085">
        <v>732.40002400000003</v>
      </c>
      <c r="F1085">
        <v>730.14685099999997</v>
      </c>
      <c r="G1085">
        <v>12082079</v>
      </c>
    </row>
    <row r="1086" spans="1:7" x14ac:dyDescent="0.3">
      <c r="A1086" s="1">
        <v>45278</v>
      </c>
      <c r="B1086">
        <v>732.90002400000003</v>
      </c>
      <c r="C1086">
        <v>734.75</v>
      </c>
      <c r="D1086">
        <v>728.09997599999997</v>
      </c>
      <c r="E1086">
        <v>730.79998799999998</v>
      </c>
      <c r="F1086">
        <v>728.55175799999995</v>
      </c>
      <c r="G1086">
        <v>5450397</v>
      </c>
    </row>
    <row r="1087" spans="1:7" x14ac:dyDescent="0.3">
      <c r="A1087" s="1">
        <v>45279</v>
      </c>
      <c r="B1087">
        <v>732.59997599999997</v>
      </c>
      <c r="C1087">
        <v>732.59997599999997</v>
      </c>
      <c r="D1087">
        <v>726</v>
      </c>
      <c r="E1087">
        <v>728.95001200000002</v>
      </c>
      <c r="F1087">
        <v>726.70745799999997</v>
      </c>
      <c r="G1087">
        <v>4511101</v>
      </c>
    </row>
    <row r="1088" spans="1:7" x14ac:dyDescent="0.3">
      <c r="A1088" s="1">
        <v>45280</v>
      </c>
      <c r="B1088">
        <v>730.95001200000002</v>
      </c>
      <c r="C1088">
        <v>733</v>
      </c>
      <c r="D1088">
        <v>703.04998799999998</v>
      </c>
      <c r="E1088">
        <v>705.25</v>
      </c>
      <c r="F1088">
        <v>703.08032200000002</v>
      </c>
      <c r="G1088">
        <v>8107602</v>
      </c>
    </row>
    <row r="1089" spans="1:7" x14ac:dyDescent="0.3">
      <c r="A1089" s="1">
        <v>45281</v>
      </c>
      <c r="B1089">
        <v>703</v>
      </c>
      <c r="C1089">
        <v>711.90002400000003</v>
      </c>
      <c r="D1089">
        <v>696.25</v>
      </c>
      <c r="E1089">
        <v>708.84997599999997</v>
      </c>
      <c r="F1089">
        <v>706.66925000000003</v>
      </c>
      <c r="G1089">
        <v>7702232</v>
      </c>
    </row>
    <row r="1090" spans="1:7" x14ac:dyDescent="0.3">
      <c r="A1090" s="1">
        <v>45282</v>
      </c>
      <c r="B1090">
        <v>716.79998799999998</v>
      </c>
      <c r="C1090">
        <v>731</v>
      </c>
      <c r="D1090">
        <v>712</v>
      </c>
      <c r="E1090">
        <v>724.70001200000002</v>
      </c>
      <c r="F1090">
        <v>722.47051999999996</v>
      </c>
      <c r="G1090">
        <v>12062238</v>
      </c>
    </row>
    <row r="1091" spans="1:7" x14ac:dyDescent="0.3">
      <c r="A1091" s="1">
        <v>45286</v>
      </c>
      <c r="B1091">
        <v>727.40002400000003</v>
      </c>
      <c r="C1091">
        <v>727.5</v>
      </c>
      <c r="D1091">
        <v>716.59997599999997</v>
      </c>
      <c r="E1091">
        <v>719.54998799999998</v>
      </c>
      <c r="F1091">
        <v>717.336365</v>
      </c>
      <c r="G1091">
        <v>7229143</v>
      </c>
    </row>
    <row r="1092" spans="1:7" x14ac:dyDescent="0.3">
      <c r="A1092" s="1">
        <v>45287</v>
      </c>
      <c r="B1092">
        <v>728</v>
      </c>
      <c r="C1092">
        <v>741.84997599999997</v>
      </c>
      <c r="D1092">
        <v>725.15002400000003</v>
      </c>
      <c r="E1092">
        <v>740.90002400000003</v>
      </c>
      <c r="F1092">
        <v>738.62066700000003</v>
      </c>
      <c r="G1092">
        <v>15052800</v>
      </c>
    </row>
    <row r="1093" spans="1:7" x14ac:dyDescent="0.3">
      <c r="A1093" s="1">
        <v>45288</v>
      </c>
      <c r="B1093">
        <v>742.65002400000003</v>
      </c>
      <c r="C1093">
        <v>757.95001200000002</v>
      </c>
      <c r="D1093">
        <v>739.04998799999998</v>
      </c>
      <c r="E1093">
        <v>753.90002400000003</v>
      </c>
      <c r="F1093">
        <v>751.58068800000001</v>
      </c>
      <c r="G1093">
        <v>14906199</v>
      </c>
    </row>
    <row r="1094" spans="1:7" x14ac:dyDescent="0.3">
      <c r="A1094" s="1">
        <v>45289</v>
      </c>
      <c r="B1094">
        <v>755</v>
      </c>
      <c r="C1094">
        <v>802.90002400000003</v>
      </c>
      <c r="D1094">
        <v>754</v>
      </c>
      <c r="E1094">
        <v>779.95001200000002</v>
      </c>
      <c r="F1094">
        <v>777.55053699999996</v>
      </c>
      <c r="G1094">
        <v>41170191</v>
      </c>
    </row>
    <row r="1095" spans="1:7" x14ac:dyDescent="0.3">
      <c r="A1095" s="1">
        <v>45292</v>
      </c>
      <c r="B1095">
        <v>785</v>
      </c>
      <c r="C1095">
        <v>798.70001200000002</v>
      </c>
      <c r="D1095">
        <v>781.04998799999998</v>
      </c>
      <c r="E1095">
        <v>790.59997599999997</v>
      </c>
      <c r="F1095">
        <v>788.16772500000002</v>
      </c>
      <c r="G1095">
        <v>12570717</v>
      </c>
    </row>
    <row r="1096" spans="1:7" x14ac:dyDescent="0.3">
      <c r="A1096" s="1">
        <v>45293</v>
      </c>
      <c r="B1096">
        <v>800.5</v>
      </c>
      <c r="C1096">
        <v>804</v>
      </c>
      <c r="D1096">
        <v>779</v>
      </c>
      <c r="E1096">
        <v>784.40002400000003</v>
      </c>
      <c r="F1096">
        <v>781.98687700000005</v>
      </c>
      <c r="G1096">
        <v>13791090</v>
      </c>
    </row>
    <row r="1097" spans="1:7" x14ac:dyDescent="0.3">
      <c r="A1097" s="1">
        <v>45294</v>
      </c>
      <c r="B1097">
        <v>786.04998799999998</v>
      </c>
      <c r="C1097">
        <v>790</v>
      </c>
      <c r="D1097">
        <v>776.25</v>
      </c>
      <c r="E1097">
        <v>781.45001200000002</v>
      </c>
      <c r="F1097">
        <v>779.04595900000004</v>
      </c>
      <c r="G1097">
        <v>8559060</v>
      </c>
    </row>
    <row r="1098" spans="1:7" x14ac:dyDescent="0.3">
      <c r="A1098" s="1">
        <v>45295</v>
      </c>
      <c r="B1098">
        <v>798</v>
      </c>
      <c r="C1098">
        <v>801.79998799999998</v>
      </c>
      <c r="D1098">
        <v>791.29998799999998</v>
      </c>
      <c r="E1098">
        <v>795.75</v>
      </c>
      <c r="F1098">
        <v>793.30194100000006</v>
      </c>
      <c r="G1098">
        <v>14298444</v>
      </c>
    </row>
    <row r="1099" spans="1:7" x14ac:dyDescent="0.3">
      <c r="A1099" s="1">
        <v>45296</v>
      </c>
      <c r="B1099">
        <v>799</v>
      </c>
      <c r="C1099">
        <v>805.90002400000003</v>
      </c>
      <c r="D1099">
        <v>787.09997599999997</v>
      </c>
      <c r="E1099">
        <v>790.95001200000002</v>
      </c>
      <c r="F1099">
        <v>788.51672399999995</v>
      </c>
      <c r="G1099">
        <v>11091198</v>
      </c>
    </row>
    <row r="1100" spans="1:7" x14ac:dyDescent="0.3">
      <c r="A1100" s="1">
        <v>45299</v>
      </c>
      <c r="B1100">
        <v>798.40002400000003</v>
      </c>
      <c r="C1100">
        <v>800.34997599999997</v>
      </c>
      <c r="D1100">
        <v>787.5</v>
      </c>
      <c r="E1100">
        <v>789.09997599999997</v>
      </c>
      <c r="F1100">
        <v>786.67236300000002</v>
      </c>
      <c r="G1100">
        <v>7668471</v>
      </c>
    </row>
    <row r="1101" spans="1:7" x14ac:dyDescent="0.3">
      <c r="A1101" s="1">
        <v>45300</v>
      </c>
      <c r="B1101">
        <v>799.95001200000002</v>
      </c>
      <c r="C1101">
        <v>809.20001200000002</v>
      </c>
      <c r="D1101">
        <v>793.15002400000003</v>
      </c>
      <c r="E1101">
        <v>799.79998799999998</v>
      </c>
      <c r="F1101">
        <v>797.33947799999999</v>
      </c>
      <c r="G1101">
        <v>12872757</v>
      </c>
    </row>
    <row r="1102" spans="1:7" x14ac:dyDescent="0.3">
      <c r="A1102" s="1">
        <v>45301</v>
      </c>
      <c r="B1102">
        <v>800</v>
      </c>
      <c r="C1102">
        <v>811</v>
      </c>
      <c r="D1102">
        <v>792.65002400000003</v>
      </c>
      <c r="E1102">
        <v>808.45001200000002</v>
      </c>
      <c r="F1102">
        <v>805.96289100000001</v>
      </c>
      <c r="G1102">
        <v>9980044</v>
      </c>
    </row>
    <row r="1103" spans="1:7" x14ac:dyDescent="0.3">
      <c r="A1103" s="1">
        <v>45302</v>
      </c>
      <c r="B1103">
        <v>813.5</v>
      </c>
      <c r="C1103">
        <v>817.5</v>
      </c>
      <c r="D1103">
        <v>808.45001200000002</v>
      </c>
      <c r="E1103">
        <v>815.65002400000003</v>
      </c>
      <c r="F1103">
        <v>813.14074700000003</v>
      </c>
      <c r="G1103">
        <v>11075167</v>
      </c>
    </row>
    <row r="1104" spans="1:7" x14ac:dyDescent="0.3">
      <c r="A1104" s="1">
        <v>45303</v>
      </c>
      <c r="B1104">
        <v>818.15002400000003</v>
      </c>
      <c r="C1104">
        <v>818.54998799999998</v>
      </c>
      <c r="D1104">
        <v>809.15002400000003</v>
      </c>
      <c r="E1104">
        <v>816.45001200000002</v>
      </c>
      <c r="F1104">
        <v>813.93823199999997</v>
      </c>
      <c r="G1104">
        <v>7664094</v>
      </c>
    </row>
    <row r="1105" spans="1:7" x14ac:dyDescent="0.3">
      <c r="A1105" s="1">
        <v>45306</v>
      </c>
      <c r="B1105">
        <v>820</v>
      </c>
      <c r="C1105">
        <v>820.40002400000003</v>
      </c>
      <c r="D1105">
        <v>810.29998799999998</v>
      </c>
      <c r="E1105">
        <v>812.45001200000002</v>
      </c>
      <c r="F1105">
        <v>809.95056199999999</v>
      </c>
      <c r="G1105">
        <v>4835856</v>
      </c>
    </row>
    <row r="1106" spans="1:7" x14ac:dyDescent="0.3">
      <c r="A1106" s="1">
        <v>45307</v>
      </c>
      <c r="B1106">
        <v>812.45001200000002</v>
      </c>
      <c r="C1106">
        <v>827</v>
      </c>
      <c r="D1106">
        <v>812.45001200000002</v>
      </c>
      <c r="E1106">
        <v>818.84997599999997</v>
      </c>
      <c r="F1106">
        <v>816.33081100000004</v>
      </c>
      <c r="G1106">
        <v>10159066</v>
      </c>
    </row>
    <row r="1107" spans="1:7" x14ac:dyDescent="0.3">
      <c r="A1107" s="1">
        <v>45308</v>
      </c>
      <c r="B1107">
        <v>811</v>
      </c>
      <c r="C1107">
        <v>813.70001200000002</v>
      </c>
      <c r="D1107">
        <v>804</v>
      </c>
      <c r="E1107">
        <v>805.54998799999998</v>
      </c>
      <c r="F1107">
        <v>803.071777</v>
      </c>
      <c r="G1107">
        <v>7895439</v>
      </c>
    </row>
    <row r="1108" spans="1:7" x14ac:dyDescent="0.3">
      <c r="A1108" s="1">
        <v>45309</v>
      </c>
      <c r="B1108">
        <v>807</v>
      </c>
      <c r="C1108">
        <v>822.95001200000002</v>
      </c>
      <c r="D1108">
        <v>797</v>
      </c>
      <c r="E1108">
        <v>819.04998799999998</v>
      </c>
      <c r="F1108">
        <v>816.53021200000001</v>
      </c>
      <c r="G1108">
        <v>11500495</v>
      </c>
    </row>
    <row r="1109" spans="1:7" x14ac:dyDescent="0.3">
      <c r="A1109" s="1">
        <v>45310</v>
      </c>
      <c r="B1109">
        <v>823.84997599999997</v>
      </c>
      <c r="C1109">
        <v>826</v>
      </c>
      <c r="D1109">
        <v>819.5</v>
      </c>
      <c r="E1109">
        <v>823.54998799999998</v>
      </c>
      <c r="F1109">
        <v>821.01641800000004</v>
      </c>
      <c r="G1109">
        <v>5706888</v>
      </c>
    </row>
    <row r="1110" spans="1:7" x14ac:dyDescent="0.3">
      <c r="A1110" s="1">
        <v>45314</v>
      </c>
      <c r="B1110">
        <v>824.90002400000003</v>
      </c>
      <c r="C1110">
        <v>827.59997599999997</v>
      </c>
      <c r="D1110">
        <v>796.29998799999998</v>
      </c>
      <c r="E1110">
        <v>800.45001200000002</v>
      </c>
      <c r="F1110">
        <v>797.98748799999998</v>
      </c>
      <c r="G1110">
        <v>9436209</v>
      </c>
    </row>
    <row r="1111" spans="1:7" x14ac:dyDescent="0.3">
      <c r="A1111" s="1">
        <v>45315</v>
      </c>
      <c r="B1111">
        <v>802.40002400000003</v>
      </c>
      <c r="C1111">
        <v>812</v>
      </c>
      <c r="D1111">
        <v>788.5</v>
      </c>
      <c r="E1111">
        <v>810.90002400000003</v>
      </c>
      <c r="F1111">
        <v>808.40533400000004</v>
      </c>
      <c r="G1111">
        <v>7217542</v>
      </c>
    </row>
    <row r="1112" spans="1:7" x14ac:dyDescent="0.3">
      <c r="A1112" s="1">
        <v>45316</v>
      </c>
      <c r="B1112">
        <v>814</v>
      </c>
      <c r="C1112">
        <v>814.15002400000003</v>
      </c>
      <c r="D1112">
        <v>800.29998799999998</v>
      </c>
      <c r="E1112">
        <v>811.84997599999997</v>
      </c>
      <c r="F1112">
        <v>809.35235599999999</v>
      </c>
      <c r="G1112">
        <v>10109720</v>
      </c>
    </row>
    <row r="1113" spans="1:7" x14ac:dyDescent="0.3">
      <c r="A1113" s="1">
        <v>45320</v>
      </c>
      <c r="B1113">
        <v>811.84997599999997</v>
      </c>
      <c r="C1113">
        <v>843.79998799999998</v>
      </c>
      <c r="D1113">
        <v>811.04998799999998</v>
      </c>
      <c r="E1113">
        <v>841</v>
      </c>
      <c r="F1113">
        <v>838.41272000000004</v>
      </c>
      <c r="G1113">
        <v>12823686</v>
      </c>
    </row>
    <row r="1114" spans="1:7" x14ac:dyDescent="0.3">
      <c r="A1114" s="1">
        <v>45321</v>
      </c>
      <c r="B1114">
        <v>843</v>
      </c>
      <c r="C1114">
        <v>885.95001200000002</v>
      </c>
      <c r="D1114">
        <v>842.84997599999997</v>
      </c>
      <c r="E1114">
        <v>858.84997599999997</v>
      </c>
      <c r="F1114">
        <v>856.207764</v>
      </c>
      <c r="G1114">
        <v>19734613</v>
      </c>
    </row>
    <row r="1115" spans="1:7" x14ac:dyDescent="0.3">
      <c r="A1115" s="1">
        <v>45322</v>
      </c>
      <c r="B1115">
        <v>865.20001200000002</v>
      </c>
      <c r="C1115">
        <v>896.5</v>
      </c>
      <c r="D1115">
        <v>865.20001200000002</v>
      </c>
      <c r="E1115">
        <v>884.20001200000002</v>
      </c>
      <c r="F1115">
        <v>881.47985800000004</v>
      </c>
      <c r="G1115">
        <v>24562392</v>
      </c>
    </row>
    <row r="1116" spans="1:7" x14ac:dyDescent="0.3">
      <c r="A1116" s="1">
        <v>45323</v>
      </c>
      <c r="B1116">
        <v>900</v>
      </c>
      <c r="C1116">
        <v>900.15002400000003</v>
      </c>
      <c r="D1116">
        <v>876.29998799999998</v>
      </c>
      <c r="E1116">
        <v>878.5</v>
      </c>
      <c r="F1116">
        <v>875.79736300000002</v>
      </c>
      <c r="G1116">
        <v>14505885</v>
      </c>
    </row>
    <row r="1117" spans="1:7" x14ac:dyDescent="0.3">
      <c r="A1117" s="1">
        <v>45324</v>
      </c>
      <c r="B1117">
        <v>886</v>
      </c>
      <c r="C1117">
        <v>895.75</v>
      </c>
      <c r="D1117">
        <v>876.84997599999997</v>
      </c>
      <c r="E1117">
        <v>878.75</v>
      </c>
      <c r="F1117">
        <v>876.04656999999997</v>
      </c>
      <c r="G1117">
        <v>13003437</v>
      </c>
    </row>
    <row r="1118" spans="1:7" x14ac:dyDescent="0.3">
      <c r="A1118" s="1">
        <v>45327</v>
      </c>
      <c r="B1118">
        <v>934</v>
      </c>
      <c r="C1118">
        <v>950</v>
      </c>
      <c r="D1118">
        <v>915.34997599999997</v>
      </c>
      <c r="E1118">
        <v>926.79998799999998</v>
      </c>
      <c r="F1118">
        <v>923.94872999999995</v>
      </c>
      <c r="G1118">
        <v>38686871</v>
      </c>
    </row>
    <row r="1119" spans="1:7" x14ac:dyDescent="0.3">
      <c r="A1119" s="1">
        <v>45328</v>
      </c>
      <c r="B1119">
        <v>936.40002400000003</v>
      </c>
      <c r="C1119">
        <v>941.29998799999998</v>
      </c>
      <c r="D1119">
        <v>928.40002400000003</v>
      </c>
      <c r="E1119">
        <v>939.54998799999998</v>
      </c>
      <c r="F1119">
        <v>936.65954599999998</v>
      </c>
      <c r="G1119">
        <v>12714803</v>
      </c>
    </row>
    <row r="1120" spans="1:7" x14ac:dyDescent="0.3">
      <c r="A1120" s="1">
        <v>45329</v>
      </c>
      <c r="B1120">
        <v>944</v>
      </c>
      <c r="C1120">
        <v>944</v>
      </c>
      <c r="D1120">
        <v>928.04998799999998</v>
      </c>
      <c r="E1120">
        <v>933.79998799999998</v>
      </c>
      <c r="F1120">
        <v>930.92718500000001</v>
      </c>
      <c r="G1120">
        <v>7913010</v>
      </c>
    </row>
    <row r="1121" spans="1:7" x14ac:dyDescent="0.3">
      <c r="A1121" s="1">
        <v>45330</v>
      </c>
      <c r="B1121">
        <v>937</v>
      </c>
      <c r="C1121">
        <v>939.70001200000002</v>
      </c>
      <c r="D1121">
        <v>918.79998799999998</v>
      </c>
      <c r="E1121">
        <v>924.29998799999998</v>
      </c>
      <c r="F1121">
        <v>921.45642099999998</v>
      </c>
      <c r="G1121">
        <v>11576253</v>
      </c>
    </row>
    <row r="1122" spans="1:7" x14ac:dyDescent="0.3">
      <c r="A1122" s="1">
        <v>45331</v>
      </c>
      <c r="B1122">
        <v>926</v>
      </c>
      <c r="C1122">
        <v>927.40002400000003</v>
      </c>
      <c r="D1122">
        <v>906.04998799999998</v>
      </c>
      <c r="E1122">
        <v>915</v>
      </c>
      <c r="F1122">
        <v>912.18505900000002</v>
      </c>
      <c r="G1122">
        <v>7904881</v>
      </c>
    </row>
    <row r="1123" spans="1:7" x14ac:dyDescent="0.3">
      <c r="A1123" s="1">
        <v>45334</v>
      </c>
      <c r="B1123">
        <v>916.09997599999997</v>
      </c>
      <c r="C1123">
        <v>925</v>
      </c>
      <c r="D1123">
        <v>908</v>
      </c>
      <c r="E1123">
        <v>911.59997599999997</v>
      </c>
      <c r="F1123">
        <v>908.79547100000002</v>
      </c>
      <c r="G1123">
        <v>7286778</v>
      </c>
    </row>
    <row r="1124" spans="1:7" x14ac:dyDescent="0.3">
      <c r="A1124" s="1">
        <v>45335</v>
      </c>
      <c r="B1124">
        <v>911.59997599999997</v>
      </c>
      <c r="C1124">
        <v>919.09997599999997</v>
      </c>
      <c r="D1124">
        <v>894</v>
      </c>
      <c r="E1124">
        <v>906.90002400000003</v>
      </c>
      <c r="F1124">
        <v>904.10998500000005</v>
      </c>
      <c r="G1124">
        <v>8574218</v>
      </c>
    </row>
    <row r="1125" spans="1:7" x14ac:dyDescent="0.3">
      <c r="A1125" s="1">
        <v>45336</v>
      </c>
      <c r="B1125">
        <v>900</v>
      </c>
      <c r="C1125">
        <v>919.95001200000002</v>
      </c>
      <c r="D1125">
        <v>894.34997599999997</v>
      </c>
      <c r="E1125">
        <v>918.29998799999998</v>
      </c>
      <c r="F1125">
        <v>915.47491500000001</v>
      </c>
      <c r="G1125">
        <v>6570939</v>
      </c>
    </row>
    <row r="1126" spans="1:7" x14ac:dyDescent="0.3">
      <c r="A1126" s="1">
        <v>45337</v>
      </c>
      <c r="B1126">
        <v>923.70001200000002</v>
      </c>
      <c r="C1126">
        <v>927</v>
      </c>
      <c r="D1126">
        <v>916.34997599999997</v>
      </c>
      <c r="E1126">
        <v>920.54998799999998</v>
      </c>
      <c r="F1126">
        <v>917.71795699999996</v>
      </c>
      <c r="G1126">
        <v>6430799</v>
      </c>
    </row>
    <row r="1127" spans="1:7" x14ac:dyDescent="0.3">
      <c r="A1127" s="1">
        <v>45338</v>
      </c>
      <c r="B1127">
        <v>925</v>
      </c>
      <c r="C1127">
        <v>948.79998799999998</v>
      </c>
      <c r="D1127">
        <v>924.09997599999997</v>
      </c>
      <c r="E1127">
        <v>938.59997599999997</v>
      </c>
      <c r="F1127">
        <v>935.71246299999996</v>
      </c>
      <c r="G1127">
        <v>12826164</v>
      </c>
    </row>
    <row r="1128" spans="1:7" x14ac:dyDescent="0.3">
      <c r="A1128" s="1">
        <v>45341</v>
      </c>
      <c r="B1128">
        <v>942.95001200000002</v>
      </c>
      <c r="C1128">
        <v>942.95001200000002</v>
      </c>
      <c r="D1128">
        <v>931.04998799999998</v>
      </c>
      <c r="E1128">
        <v>932.59997599999997</v>
      </c>
      <c r="F1128">
        <v>929.73089600000003</v>
      </c>
      <c r="G1128">
        <v>4632214</v>
      </c>
    </row>
    <row r="1129" spans="1:7" x14ac:dyDescent="0.3">
      <c r="A1129" s="1">
        <v>45342</v>
      </c>
      <c r="B1129">
        <v>934.45001200000002</v>
      </c>
      <c r="C1129">
        <v>934.65002400000003</v>
      </c>
      <c r="D1129">
        <v>920.40002400000003</v>
      </c>
      <c r="E1129">
        <v>926.34997599999997</v>
      </c>
      <c r="F1129">
        <v>923.50012200000003</v>
      </c>
      <c r="G1129">
        <v>4733639</v>
      </c>
    </row>
    <row r="1130" spans="1:7" x14ac:dyDescent="0.3">
      <c r="A1130" s="1">
        <v>45343</v>
      </c>
      <c r="B1130">
        <v>926.34997599999997</v>
      </c>
      <c r="C1130">
        <v>937.20001200000002</v>
      </c>
      <c r="D1130">
        <v>916.5</v>
      </c>
      <c r="E1130">
        <v>921.04998799999998</v>
      </c>
      <c r="F1130">
        <v>918.21643100000006</v>
      </c>
      <c r="G1130">
        <v>6011018</v>
      </c>
    </row>
    <row r="1131" spans="1:7" x14ac:dyDescent="0.3">
      <c r="A1131" s="1">
        <v>45344</v>
      </c>
      <c r="B1131">
        <v>924.65002400000003</v>
      </c>
      <c r="C1131">
        <v>933.84997599999997</v>
      </c>
      <c r="D1131">
        <v>914.59997599999997</v>
      </c>
      <c r="E1131">
        <v>932.29998799999998</v>
      </c>
      <c r="F1131">
        <v>929.43182400000001</v>
      </c>
      <c r="G1131">
        <v>6437014</v>
      </c>
    </row>
    <row r="1132" spans="1:7" x14ac:dyDescent="0.3">
      <c r="A1132" s="1">
        <v>45345</v>
      </c>
      <c r="B1132">
        <v>933.09997599999997</v>
      </c>
      <c r="C1132">
        <v>939.79998799999998</v>
      </c>
      <c r="D1132">
        <v>929.40002400000003</v>
      </c>
      <c r="E1132">
        <v>937.40002400000003</v>
      </c>
      <c r="F1132">
        <v>934.51617399999998</v>
      </c>
      <c r="G1132">
        <v>7047473</v>
      </c>
    </row>
    <row r="1133" spans="1:7" x14ac:dyDescent="0.3">
      <c r="A1133" s="1">
        <v>45348</v>
      </c>
      <c r="B1133">
        <v>937.09997599999997</v>
      </c>
      <c r="C1133">
        <v>945</v>
      </c>
      <c r="D1133">
        <v>930.70001200000002</v>
      </c>
      <c r="E1133">
        <v>936.95001200000002</v>
      </c>
      <c r="F1133">
        <v>934.06756600000006</v>
      </c>
      <c r="G1133">
        <v>5600234</v>
      </c>
    </row>
    <row r="1134" spans="1:7" x14ac:dyDescent="0.3">
      <c r="A1134" s="1">
        <v>45349</v>
      </c>
      <c r="B1134">
        <v>936.75</v>
      </c>
      <c r="C1134">
        <v>965</v>
      </c>
      <c r="D1134">
        <v>935.5</v>
      </c>
      <c r="E1134">
        <v>962.70001200000002</v>
      </c>
      <c r="F1134">
        <v>959.73834199999999</v>
      </c>
      <c r="G1134">
        <v>12810206</v>
      </c>
    </row>
    <row r="1135" spans="1:7" x14ac:dyDescent="0.3">
      <c r="A1135" s="1">
        <v>45350</v>
      </c>
      <c r="B1135">
        <v>966.15002400000003</v>
      </c>
      <c r="C1135">
        <v>976</v>
      </c>
      <c r="D1135">
        <v>950.29998799999998</v>
      </c>
      <c r="E1135">
        <v>958.04998799999998</v>
      </c>
      <c r="F1135">
        <v>955.10260000000005</v>
      </c>
      <c r="G1135">
        <v>15219187</v>
      </c>
    </row>
    <row r="1136" spans="1:7" x14ac:dyDescent="0.3">
      <c r="A1136" s="1">
        <v>45351</v>
      </c>
      <c r="B1136">
        <v>959</v>
      </c>
      <c r="C1136">
        <v>959.25</v>
      </c>
      <c r="D1136">
        <v>942.90002400000003</v>
      </c>
      <c r="E1136">
        <v>950.20001200000002</v>
      </c>
      <c r="F1136">
        <v>947.276794</v>
      </c>
      <c r="G1136">
        <v>10346657</v>
      </c>
    </row>
    <row r="1137" spans="1:7" x14ac:dyDescent="0.3">
      <c r="A1137" s="1">
        <v>45352</v>
      </c>
      <c r="B1137">
        <v>958.95001200000002</v>
      </c>
      <c r="C1137">
        <v>980.40002400000003</v>
      </c>
      <c r="D1137">
        <v>956.70001200000002</v>
      </c>
      <c r="E1137">
        <v>977.40002400000003</v>
      </c>
      <c r="F1137">
        <v>974.39312700000005</v>
      </c>
      <c r="G1137">
        <v>10645369</v>
      </c>
    </row>
    <row r="1138" spans="1:7" x14ac:dyDescent="0.3">
      <c r="A1138" s="1">
        <v>45355</v>
      </c>
      <c r="B1138">
        <v>993.25</v>
      </c>
      <c r="C1138">
        <v>995</v>
      </c>
      <c r="D1138">
        <v>980.09997599999997</v>
      </c>
      <c r="E1138">
        <v>987.20001200000002</v>
      </c>
      <c r="F1138">
        <v>984.16296399999999</v>
      </c>
      <c r="G1138">
        <v>6084495</v>
      </c>
    </row>
    <row r="1139" spans="1:7" x14ac:dyDescent="0.3">
      <c r="A1139" s="1">
        <v>45356</v>
      </c>
      <c r="B1139">
        <v>1027</v>
      </c>
      <c r="C1139">
        <v>1065.599976</v>
      </c>
      <c r="D1139">
        <v>1005.349976</v>
      </c>
      <c r="E1139">
        <v>1021.900024</v>
      </c>
      <c r="F1139">
        <v>1018.756226</v>
      </c>
      <c r="G1139">
        <v>59811033</v>
      </c>
    </row>
    <row r="1140" spans="1:7" x14ac:dyDescent="0.3">
      <c r="A1140" s="1">
        <v>45357</v>
      </c>
      <c r="B1140">
        <v>1025</v>
      </c>
      <c r="C1140">
        <v>1030.650024</v>
      </c>
      <c r="D1140">
        <v>1009</v>
      </c>
      <c r="E1140">
        <v>1017.650024</v>
      </c>
      <c r="F1140">
        <v>1014.519287</v>
      </c>
      <c r="G1140">
        <v>14214823</v>
      </c>
    </row>
    <row r="1141" spans="1:7" x14ac:dyDescent="0.3">
      <c r="A1141" s="1">
        <v>45358</v>
      </c>
      <c r="B1141">
        <v>1025</v>
      </c>
      <c r="C1141">
        <v>1047</v>
      </c>
      <c r="D1141">
        <v>1014.049988</v>
      </c>
      <c r="E1141">
        <v>1039.3000489999999</v>
      </c>
      <c r="F1141">
        <v>1036.1026609999999</v>
      </c>
      <c r="G1141">
        <v>16877082</v>
      </c>
    </row>
    <row r="1142" spans="1:7" x14ac:dyDescent="0.3">
      <c r="A1142" s="1">
        <v>45362</v>
      </c>
      <c r="B1142">
        <v>1034.75</v>
      </c>
      <c r="C1142">
        <v>1035.9499510000001</v>
      </c>
      <c r="D1142">
        <v>1021</v>
      </c>
      <c r="E1142">
        <v>1028</v>
      </c>
      <c r="F1142">
        <v>1024.8374020000001</v>
      </c>
      <c r="G1142">
        <v>7502450</v>
      </c>
    </row>
    <row r="1143" spans="1:7" x14ac:dyDescent="0.3">
      <c r="A1143" s="1">
        <v>45363</v>
      </c>
      <c r="B1143">
        <v>1027.8000489999999</v>
      </c>
      <c r="C1143">
        <v>1037</v>
      </c>
      <c r="D1143">
        <v>1011.299988</v>
      </c>
      <c r="E1143">
        <v>1016.5</v>
      </c>
      <c r="F1143">
        <v>1013.372803</v>
      </c>
      <c r="G1143">
        <v>8763820</v>
      </c>
    </row>
    <row r="1144" spans="1:7" x14ac:dyDescent="0.3">
      <c r="A1144" s="1">
        <v>45364</v>
      </c>
      <c r="B1144">
        <v>1019</v>
      </c>
      <c r="C1144">
        <v>1021</v>
      </c>
      <c r="D1144">
        <v>963.54998799999998</v>
      </c>
      <c r="E1144">
        <v>973.20001200000002</v>
      </c>
      <c r="F1144">
        <v>970.20605499999999</v>
      </c>
      <c r="G1144">
        <v>16564155</v>
      </c>
    </row>
    <row r="1145" spans="1:7" x14ac:dyDescent="0.3">
      <c r="A1145" s="1">
        <v>45365</v>
      </c>
      <c r="B1145">
        <v>964.95001200000002</v>
      </c>
      <c r="C1145">
        <v>982</v>
      </c>
      <c r="D1145">
        <v>955.40002400000003</v>
      </c>
      <c r="E1145">
        <v>967.75</v>
      </c>
      <c r="F1145">
        <v>964.77276600000005</v>
      </c>
      <c r="G1145">
        <v>22931801</v>
      </c>
    </row>
    <row r="1146" spans="1:7" x14ac:dyDescent="0.3">
      <c r="A1146" s="1">
        <v>45366</v>
      </c>
      <c r="B1146">
        <v>968.40002400000003</v>
      </c>
      <c r="C1146">
        <v>979.75</v>
      </c>
      <c r="D1146">
        <v>940</v>
      </c>
      <c r="E1146">
        <v>945.84997599999997</v>
      </c>
      <c r="F1146">
        <v>942.94012499999997</v>
      </c>
      <c r="G1146">
        <v>23390913</v>
      </c>
    </row>
    <row r="1147" spans="1:7" x14ac:dyDescent="0.3">
      <c r="A1147" s="1">
        <v>45369</v>
      </c>
      <c r="B1147">
        <v>945.84997599999997</v>
      </c>
      <c r="C1147">
        <v>974.79998799999998</v>
      </c>
      <c r="D1147">
        <v>936.65002400000003</v>
      </c>
      <c r="E1147">
        <v>972.45001200000002</v>
      </c>
      <c r="F1147">
        <v>969.45831299999998</v>
      </c>
      <c r="G1147">
        <v>12121719</v>
      </c>
    </row>
    <row r="1148" spans="1:7" x14ac:dyDescent="0.3">
      <c r="A1148" s="1">
        <v>45370</v>
      </c>
      <c r="B1148">
        <v>968.54998799999998</v>
      </c>
      <c r="C1148">
        <v>970.59997599999997</v>
      </c>
      <c r="D1148">
        <v>951.59997599999997</v>
      </c>
      <c r="E1148">
        <v>957.75</v>
      </c>
      <c r="F1148">
        <v>954.80352800000003</v>
      </c>
      <c r="G1148">
        <v>9483750</v>
      </c>
    </row>
    <row r="1149" spans="1:7" x14ac:dyDescent="0.3">
      <c r="A1149" s="1">
        <v>45371</v>
      </c>
      <c r="B1149">
        <v>960.90002400000003</v>
      </c>
      <c r="C1149">
        <v>965.15002400000003</v>
      </c>
      <c r="D1149">
        <v>921.20001200000002</v>
      </c>
      <c r="E1149">
        <v>940.45001200000002</v>
      </c>
      <c r="F1149">
        <v>937.55676300000005</v>
      </c>
      <c r="G1149">
        <v>13900321</v>
      </c>
    </row>
    <row r="1150" spans="1:7" x14ac:dyDescent="0.3">
      <c r="A1150" s="1">
        <v>45372</v>
      </c>
      <c r="B1150">
        <v>951</v>
      </c>
      <c r="C1150">
        <v>969.25</v>
      </c>
      <c r="D1150">
        <v>946</v>
      </c>
      <c r="E1150">
        <v>964.90002400000003</v>
      </c>
      <c r="F1150">
        <v>961.93158000000005</v>
      </c>
      <c r="G1150">
        <v>11074207</v>
      </c>
    </row>
    <row r="1151" spans="1:7" x14ac:dyDescent="0.3">
      <c r="A1151" s="1">
        <v>45373</v>
      </c>
      <c r="B1151">
        <v>964.90002400000003</v>
      </c>
      <c r="C1151">
        <v>986.20001200000002</v>
      </c>
      <c r="D1151">
        <v>950.34997599999997</v>
      </c>
      <c r="E1151">
        <v>979.79998799999998</v>
      </c>
      <c r="F1151">
        <v>976.785706</v>
      </c>
      <c r="G1151">
        <v>13638296</v>
      </c>
    </row>
    <row r="1152" spans="1:7" x14ac:dyDescent="0.3">
      <c r="A1152" s="1">
        <v>45377</v>
      </c>
      <c r="B1152">
        <v>977</v>
      </c>
      <c r="C1152">
        <v>995</v>
      </c>
      <c r="D1152">
        <v>976</v>
      </c>
      <c r="E1152">
        <v>986.20001200000002</v>
      </c>
      <c r="F1152">
        <v>983.16601600000001</v>
      </c>
      <c r="G1152">
        <v>9461531</v>
      </c>
    </row>
    <row r="1153" spans="1:7" x14ac:dyDescent="0.3">
      <c r="A1153" s="1">
        <v>45378</v>
      </c>
      <c r="B1153">
        <v>991.59997599999997</v>
      </c>
      <c r="C1153">
        <v>995</v>
      </c>
      <c r="D1153">
        <v>976.70001200000002</v>
      </c>
      <c r="E1153">
        <v>978.65002400000003</v>
      </c>
      <c r="F1153">
        <v>975.63928199999998</v>
      </c>
      <c r="G1153">
        <v>6640537</v>
      </c>
    </row>
    <row r="1154" spans="1:7" x14ac:dyDescent="0.3">
      <c r="A1154" s="1">
        <v>45379</v>
      </c>
      <c r="B1154">
        <v>982.5</v>
      </c>
      <c r="C1154">
        <v>999.90002400000003</v>
      </c>
      <c r="D1154">
        <v>979</v>
      </c>
      <c r="E1154">
        <v>992.79998799999998</v>
      </c>
      <c r="F1154">
        <v>989.74572799999999</v>
      </c>
      <c r="G1154">
        <v>9862996</v>
      </c>
    </row>
    <row r="1155" spans="1:7" x14ac:dyDescent="0.3">
      <c r="A1155" s="1">
        <v>45383</v>
      </c>
      <c r="B1155">
        <v>1000</v>
      </c>
      <c r="C1155">
        <v>1009.849976</v>
      </c>
      <c r="D1155">
        <v>987.45001200000002</v>
      </c>
      <c r="E1155">
        <v>992.25</v>
      </c>
      <c r="F1155">
        <v>989.19738800000005</v>
      </c>
      <c r="G1155">
        <v>8629407</v>
      </c>
    </row>
    <row r="1156" spans="1:7" x14ac:dyDescent="0.3">
      <c r="A1156" s="1">
        <v>45384</v>
      </c>
      <c r="B1156">
        <v>999</v>
      </c>
      <c r="C1156">
        <v>1008</v>
      </c>
      <c r="D1156">
        <v>993.40002400000003</v>
      </c>
      <c r="E1156">
        <v>1004.650024</v>
      </c>
      <c r="F1156">
        <v>1001.559265</v>
      </c>
      <c r="G1156">
        <v>7995931</v>
      </c>
    </row>
    <row r="1157" spans="1:7" x14ac:dyDescent="0.3">
      <c r="A1157" s="1">
        <v>45385</v>
      </c>
      <c r="B1157">
        <v>1004</v>
      </c>
      <c r="C1157">
        <v>1014.450012</v>
      </c>
      <c r="D1157">
        <v>992.54998799999998</v>
      </c>
      <c r="E1157">
        <v>1009.150024</v>
      </c>
      <c r="F1157">
        <v>1006.045471</v>
      </c>
      <c r="G1157">
        <v>8040366</v>
      </c>
    </row>
    <row r="1158" spans="1:7" x14ac:dyDescent="0.3">
      <c r="A1158" s="1">
        <v>45386</v>
      </c>
      <c r="B1158">
        <v>1016</v>
      </c>
      <c r="C1158">
        <v>1017</v>
      </c>
      <c r="D1158">
        <v>998.15002400000003</v>
      </c>
      <c r="E1158">
        <v>1011.599976</v>
      </c>
      <c r="F1158">
        <v>1008.487854</v>
      </c>
      <c r="G1158">
        <v>9138276</v>
      </c>
    </row>
    <row r="1159" spans="1:7" x14ac:dyDescent="0.3">
      <c r="A1159" s="1">
        <v>45387</v>
      </c>
      <c r="B1159">
        <v>1011.599976</v>
      </c>
      <c r="C1159">
        <v>1012.5</v>
      </c>
      <c r="D1159">
        <v>1004.400024</v>
      </c>
      <c r="E1159">
        <v>1007.099976</v>
      </c>
      <c r="F1159">
        <v>1004.001709</v>
      </c>
      <c r="G1159">
        <v>4519120</v>
      </c>
    </row>
    <row r="1160" spans="1:7" x14ac:dyDescent="0.3">
      <c r="A1160" s="1">
        <v>45390</v>
      </c>
      <c r="B1160">
        <v>1010.049988</v>
      </c>
      <c r="C1160">
        <v>1016.400024</v>
      </c>
      <c r="D1160">
        <v>1004</v>
      </c>
      <c r="E1160">
        <v>1013.200012</v>
      </c>
      <c r="F1160">
        <v>1010.082947</v>
      </c>
      <c r="G1160">
        <v>5188052</v>
      </c>
    </row>
    <row r="1161" spans="1:7" x14ac:dyDescent="0.3">
      <c r="A1161" s="1">
        <v>45391</v>
      </c>
      <c r="B1161">
        <v>1021</v>
      </c>
      <c r="C1161">
        <v>1029.5</v>
      </c>
      <c r="D1161">
        <v>1005</v>
      </c>
      <c r="E1161">
        <v>1008.5</v>
      </c>
      <c r="F1161">
        <v>1005.3973999999999</v>
      </c>
      <c r="G1161">
        <v>8539041</v>
      </c>
    </row>
    <row r="1162" spans="1:7" x14ac:dyDescent="0.3">
      <c r="A1162" s="1">
        <v>45392</v>
      </c>
      <c r="B1162">
        <v>1012.25</v>
      </c>
      <c r="C1162">
        <v>1021</v>
      </c>
      <c r="D1162">
        <v>1010</v>
      </c>
      <c r="E1162">
        <v>1013.5</v>
      </c>
      <c r="F1162">
        <v>1010.382019</v>
      </c>
      <c r="G1162">
        <v>4554077</v>
      </c>
    </row>
    <row r="1163" spans="1:7" x14ac:dyDescent="0.3">
      <c r="A1163" s="1">
        <v>45394</v>
      </c>
      <c r="B1163">
        <v>1014</v>
      </c>
      <c r="C1163">
        <v>1029</v>
      </c>
      <c r="D1163">
        <v>1013.5</v>
      </c>
      <c r="E1163">
        <v>1018.5</v>
      </c>
      <c r="F1163">
        <v>1015.366638</v>
      </c>
      <c r="G1163">
        <v>11575194</v>
      </c>
    </row>
    <row r="1164" spans="1:7" x14ac:dyDescent="0.3">
      <c r="A1164" s="1">
        <v>45397</v>
      </c>
      <c r="B1164">
        <v>998.09997599999997</v>
      </c>
      <c r="C1164">
        <v>1006.950012</v>
      </c>
      <c r="D1164">
        <v>978.5</v>
      </c>
      <c r="E1164">
        <v>998.79998799999998</v>
      </c>
      <c r="F1164">
        <v>995.72723399999995</v>
      </c>
      <c r="G1164">
        <v>12632409</v>
      </c>
    </row>
    <row r="1165" spans="1:7" x14ac:dyDescent="0.3">
      <c r="A1165" s="1">
        <v>45398</v>
      </c>
      <c r="B1165">
        <v>990</v>
      </c>
      <c r="C1165">
        <v>1004.900024</v>
      </c>
      <c r="D1165">
        <v>982.09997599999997</v>
      </c>
      <c r="E1165">
        <v>992.79998799999998</v>
      </c>
      <c r="F1165">
        <v>989.74572799999999</v>
      </c>
      <c r="G1165">
        <v>9574762</v>
      </c>
    </row>
    <row r="1166" spans="1:7" x14ac:dyDescent="0.3">
      <c r="A1166" s="1">
        <v>45400</v>
      </c>
      <c r="B1166">
        <v>996.34997599999997</v>
      </c>
      <c r="C1166">
        <v>1003.099976</v>
      </c>
      <c r="D1166">
        <v>966.25</v>
      </c>
      <c r="E1166">
        <v>971.34997599999997</v>
      </c>
      <c r="F1166">
        <v>968.36169400000006</v>
      </c>
      <c r="G1166">
        <v>13540490</v>
      </c>
    </row>
    <row r="1167" spans="1:7" x14ac:dyDescent="0.3">
      <c r="A1167" s="1">
        <v>45401</v>
      </c>
      <c r="B1167">
        <v>964</v>
      </c>
      <c r="C1167">
        <v>967.95001200000002</v>
      </c>
      <c r="D1167">
        <v>944</v>
      </c>
      <c r="E1167">
        <v>963.20001200000002</v>
      </c>
      <c r="F1167">
        <v>960.23681599999998</v>
      </c>
      <c r="G1167">
        <v>15381310</v>
      </c>
    </row>
    <row r="1168" spans="1:7" x14ac:dyDescent="0.3">
      <c r="A1168" s="1">
        <v>45404</v>
      </c>
      <c r="B1168">
        <v>978.75</v>
      </c>
      <c r="C1168">
        <v>978.75</v>
      </c>
      <c r="D1168">
        <v>966</v>
      </c>
      <c r="E1168">
        <v>973.54998799999998</v>
      </c>
      <c r="F1168">
        <v>970.55493200000001</v>
      </c>
      <c r="G1168">
        <v>7187959</v>
      </c>
    </row>
    <row r="1169" spans="1:7" x14ac:dyDescent="0.3">
      <c r="A1169" s="1">
        <v>45405</v>
      </c>
      <c r="B1169">
        <v>976</v>
      </c>
      <c r="C1169">
        <v>994.5</v>
      </c>
      <c r="D1169">
        <v>974.04998799999998</v>
      </c>
      <c r="E1169">
        <v>986.75</v>
      </c>
      <c r="F1169">
        <v>983.71435499999995</v>
      </c>
      <c r="G1169">
        <v>7994116</v>
      </c>
    </row>
    <row r="1170" spans="1:7" x14ac:dyDescent="0.3">
      <c r="A1170" s="1">
        <v>45406</v>
      </c>
      <c r="B1170">
        <v>992.40002400000003</v>
      </c>
      <c r="C1170">
        <v>995.90002400000003</v>
      </c>
      <c r="D1170">
        <v>988</v>
      </c>
      <c r="E1170">
        <v>991.65002400000003</v>
      </c>
      <c r="F1170">
        <v>988.59930399999996</v>
      </c>
      <c r="G1170">
        <v>4671450</v>
      </c>
    </row>
    <row r="1171" spans="1:7" x14ac:dyDescent="0.3">
      <c r="A1171" s="1">
        <v>45407</v>
      </c>
      <c r="B1171">
        <v>992.5</v>
      </c>
      <c r="C1171">
        <v>1003.299988</v>
      </c>
      <c r="D1171">
        <v>989.5</v>
      </c>
      <c r="E1171">
        <v>1001.25</v>
      </c>
      <c r="F1171">
        <v>998.16973900000005</v>
      </c>
      <c r="G1171">
        <v>8366455</v>
      </c>
    </row>
    <row r="1172" spans="1:7" x14ac:dyDescent="0.3">
      <c r="A1172" s="1">
        <v>45408</v>
      </c>
      <c r="B1172">
        <v>1007.799988</v>
      </c>
      <c r="C1172">
        <v>1008.950012</v>
      </c>
      <c r="D1172">
        <v>996.59997599999997</v>
      </c>
      <c r="E1172">
        <v>999.5</v>
      </c>
      <c r="F1172">
        <v>996.42511000000002</v>
      </c>
      <c r="G1172">
        <v>7937500</v>
      </c>
    </row>
    <row r="1173" spans="1:7" x14ac:dyDescent="0.3">
      <c r="A1173" s="1">
        <v>45411</v>
      </c>
      <c r="B1173">
        <v>1003.049988</v>
      </c>
      <c r="C1173">
        <v>1005.75</v>
      </c>
      <c r="D1173">
        <v>999</v>
      </c>
      <c r="E1173">
        <v>1000.599976</v>
      </c>
      <c r="F1173">
        <v>997.52166699999998</v>
      </c>
      <c r="G1173">
        <v>4764750</v>
      </c>
    </row>
    <row r="1174" spans="1:7" x14ac:dyDescent="0.3">
      <c r="A1174" s="1">
        <v>45412</v>
      </c>
      <c r="B1174">
        <v>1005</v>
      </c>
      <c r="C1174">
        <v>1019.450012</v>
      </c>
      <c r="D1174">
        <v>997.5</v>
      </c>
      <c r="E1174">
        <v>1007.900024</v>
      </c>
      <c r="F1174">
        <v>1004.799316</v>
      </c>
      <c r="G1174">
        <v>9047011</v>
      </c>
    </row>
    <row r="1175" spans="1:7" x14ac:dyDescent="0.3">
      <c r="A1175" s="1">
        <v>45414</v>
      </c>
      <c r="B1175">
        <v>1020</v>
      </c>
      <c r="C1175">
        <v>1030</v>
      </c>
      <c r="D1175">
        <v>1011.549988</v>
      </c>
      <c r="E1175">
        <v>1027.8000489999999</v>
      </c>
      <c r="F1175">
        <v>1024.638062</v>
      </c>
      <c r="G1175">
        <v>12695047</v>
      </c>
    </row>
    <row r="1176" spans="1:7" x14ac:dyDescent="0.3">
      <c r="A1176" s="1">
        <v>45415</v>
      </c>
      <c r="B1176">
        <v>1038</v>
      </c>
      <c r="C1176">
        <v>1040.1999510000001</v>
      </c>
      <c r="D1176">
        <v>996</v>
      </c>
      <c r="E1176">
        <v>1013.400024</v>
      </c>
      <c r="F1176">
        <v>1010.282349</v>
      </c>
      <c r="G1176">
        <v>11871773</v>
      </c>
    </row>
    <row r="1177" spans="1:7" x14ac:dyDescent="0.3">
      <c r="A1177" s="1">
        <v>45418</v>
      </c>
      <c r="B1177">
        <v>1015</v>
      </c>
      <c r="C1177">
        <v>1019.799988</v>
      </c>
      <c r="D1177">
        <v>1005</v>
      </c>
      <c r="E1177">
        <v>1016.200012</v>
      </c>
      <c r="F1177">
        <v>1013.07373</v>
      </c>
      <c r="G1177">
        <v>5724760</v>
      </c>
    </row>
    <row r="1178" spans="1:7" x14ac:dyDescent="0.3">
      <c r="A1178" s="1">
        <v>45419</v>
      </c>
      <c r="B1178">
        <v>1016.200012</v>
      </c>
      <c r="C1178">
        <v>1017.950012</v>
      </c>
      <c r="D1178">
        <v>982.04998799999998</v>
      </c>
      <c r="E1178">
        <v>988.54998799999998</v>
      </c>
      <c r="F1178">
        <v>985.50878899999998</v>
      </c>
      <c r="G1178">
        <v>8877426</v>
      </c>
    </row>
    <row r="1179" spans="1:7" x14ac:dyDescent="0.3">
      <c r="A1179" s="1">
        <v>45420</v>
      </c>
      <c r="B1179">
        <v>986.95001200000002</v>
      </c>
      <c r="C1179">
        <v>1015</v>
      </c>
      <c r="D1179">
        <v>977</v>
      </c>
      <c r="E1179">
        <v>1012.099976</v>
      </c>
      <c r="F1179">
        <v>1008.986328</v>
      </c>
      <c r="G1179">
        <v>7519352</v>
      </c>
    </row>
    <row r="1180" spans="1:7" x14ac:dyDescent="0.3">
      <c r="A1180" s="1">
        <v>45421</v>
      </c>
      <c r="B1180">
        <v>1011</v>
      </c>
      <c r="C1180">
        <v>1043.1999510000001</v>
      </c>
      <c r="D1180">
        <v>1007.299988</v>
      </c>
      <c r="E1180">
        <v>1030.3000489999999</v>
      </c>
      <c r="F1180">
        <v>1027.130371</v>
      </c>
      <c r="G1180">
        <v>19189798</v>
      </c>
    </row>
    <row r="1181" spans="1:7" x14ac:dyDescent="0.3">
      <c r="A1181" s="1">
        <v>45422</v>
      </c>
      <c r="B1181">
        <v>1037</v>
      </c>
      <c r="C1181">
        <v>1050.349976</v>
      </c>
      <c r="D1181">
        <v>1030.400024</v>
      </c>
      <c r="E1181">
        <v>1046.650024</v>
      </c>
      <c r="F1181">
        <v>1043.4300539999999</v>
      </c>
      <c r="G1181">
        <v>13383183</v>
      </c>
    </row>
    <row r="1182" spans="1:7" x14ac:dyDescent="0.3">
      <c r="A1182" s="1">
        <v>45425</v>
      </c>
      <c r="B1182">
        <v>1005</v>
      </c>
      <c r="C1182">
        <v>1008.700012</v>
      </c>
      <c r="D1182">
        <v>947.20001200000002</v>
      </c>
      <c r="E1182">
        <v>959.75</v>
      </c>
      <c r="F1182">
        <v>956.79736300000002</v>
      </c>
      <c r="G1182">
        <v>58974762</v>
      </c>
    </row>
    <row r="1183" spans="1:7" x14ac:dyDescent="0.3">
      <c r="A1183" s="1">
        <v>45426</v>
      </c>
      <c r="B1183">
        <v>965.09997599999997</v>
      </c>
      <c r="C1183">
        <v>968</v>
      </c>
      <c r="D1183">
        <v>953.25</v>
      </c>
      <c r="E1183">
        <v>964.65002400000003</v>
      </c>
      <c r="F1183">
        <v>961.68231200000002</v>
      </c>
      <c r="G1183">
        <v>16325689</v>
      </c>
    </row>
    <row r="1184" spans="1:7" x14ac:dyDescent="0.3">
      <c r="A1184" s="1">
        <v>45427</v>
      </c>
      <c r="B1184">
        <v>970.95001200000002</v>
      </c>
      <c r="C1184">
        <v>972.95001200000002</v>
      </c>
      <c r="D1184">
        <v>945.09997599999997</v>
      </c>
      <c r="E1184">
        <v>947.29998799999998</v>
      </c>
      <c r="F1184">
        <v>944.38568099999998</v>
      </c>
      <c r="G1184">
        <v>19668239</v>
      </c>
    </row>
    <row r="1185" spans="1:7" x14ac:dyDescent="0.3">
      <c r="A1185" s="1">
        <v>45428</v>
      </c>
      <c r="B1185">
        <v>953.20001200000002</v>
      </c>
      <c r="C1185">
        <v>954.40002400000003</v>
      </c>
      <c r="D1185">
        <v>919</v>
      </c>
      <c r="E1185">
        <v>936.40002400000003</v>
      </c>
      <c r="F1185">
        <v>933.519226</v>
      </c>
      <c r="G1185">
        <v>31240770</v>
      </c>
    </row>
    <row r="1186" spans="1:7" x14ac:dyDescent="0.3">
      <c r="A1186" s="1">
        <v>45429</v>
      </c>
      <c r="B1186">
        <v>944</v>
      </c>
      <c r="C1186">
        <v>953.40002400000003</v>
      </c>
      <c r="D1186">
        <v>941</v>
      </c>
      <c r="E1186">
        <v>945.70001200000002</v>
      </c>
      <c r="F1186">
        <v>942.79064900000003</v>
      </c>
      <c r="G1186">
        <v>13205512</v>
      </c>
    </row>
    <row r="1187" spans="1:7" x14ac:dyDescent="0.3">
      <c r="A1187" s="1">
        <v>45433</v>
      </c>
      <c r="B1187">
        <v>954</v>
      </c>
      <c r="C1187">
        <v>956.65002400000003</v>
      </c>
      <c r="D1187">
        <v>948.70001200000002</v>
      </c>
      <c r="E1187">
        <v>951.29998799999998</v>
      </c>
      <c r="F1187">
        <v>948.37335199999995</v>
      </c>
      <c r="G1187">
        <v>10055258</v>
      </c>
    </row>
    <row r="1188" spans="1:7" x14ac:dyDescent="0.3">
      <c r="A1188" s="1">
        <v>45434</v>
      </c>
      <c r="B1188">
        <v>952</v>
      </c>
      <c r="C1188">
        <v>954.90002400000003</v>
      </c>
      <c r="D1188">
        <v>942.54998799999998</v>
      </c>
      <c r="E1188">
        <v>947.5</v>
      </c>
      <c r="F1188">
        <v>944.58508300000005</v>
      </c>
      <c r="G1188">
        <v>9495279</v>
      </c>
    </row>
    <row r="1189" spans="1:7" x14ac:dyDescent="0.3">
      <c r="A1189" s="1">
        <v>45435</v>
      </c>
      <c r="B1189">
        <v>950</v>
      </c>
      <c r="C1189">
        <v>963.45001200000002</v>
      </c>
      <c r="D1189">
        <v>945.04998799999998</v>
      </c>
      <c r="E1189">
        <v>962.34997599999997</v>
      </c>
      <c r="F1189">
        <v>959.38934300000005</v>
      </c>
      <c r="G1189">
        <v>11211074</v>
      </c>
    </row>
    <row r="1190" spans="1:7" x14ac:dyDescent="0.3">
      <c r="A1190" s="1">
        <v>45436</v>
      </c>
      <c r="B1190">
        <v>962.5</v>
      </c>
      <c r="C1190">
        <v>970.95001200000002</v>
      </c>
      <c r="D1190">
        <v>958</v>
      </c>
      <c r="E1190">
        <v>960.54998799999998</v>
      </c>
      <c r="F1190">
        <v>957.59491000000003</v>
      </c>
      <c r="G1190">
        <v>9590588</v>
      </c>
    </row>
    <row r="1191" spans="1:7" x14ac:dyDescent="0.3">
      <c r="A1191" s="1">
        <v>45439</v>
      </c>
      <c r="B1191">
        <v>964.90002400000003</v>
      </c>
      <c r="C1191">
        <v>966.45001200000002</v>
      </c>
      <c r="D1191">
        <v>952</v>
      </c>
      <c r="E1191">
        <v>958.5</v>
      </c>
      <c r="F1191">
        <v>955.55120799999997</v>
      </c>
      <c r="G1191">
        <v>6916555</v>
      </c>
    </row>
    <row r="1192" spans="1:7" x14ac:dyDescent="0.3">
      <c r="A1192" s="1">
        <v>45440</v>
      </c>
      <c r="B1192">
        <v>959</v>
      </c>
      <c r="C1192">
        <v>961.90002400000003</v>
      </c>
      <c r="D1192">
        <v>946</v>
      </c>
      <c r="E1192">
        <v>947.54998799999998</v>
      </c>
      <c r="F1192">
        <v>944.63488800000005</v>
      </c>
      <c r="G1192">
        <v>6618946</v>
      </c>
    </row>
    <row r="1193" spans="1:7" x14ac:dyDescent="0.3">
      <c r="A1193" s="1">
        <v>45441</v>
      </c>
      <c r="B1193">
        <v>946.95001200000002</v>
      </c>
      <c r="C1193">
        <v>950.5</v>
      </c>
      <c r="D1193">
        <v>938.79998799999998</v>
      </c>
      <c r="E1193">
        <v>943.59997599999997</v>
      </c>
      <c r="F1193">
        <v>940.69708300000002</v>
      </c>
      <c r="G1193">
        <v>8184019</v>
      </c>
    </row>
    <row r="1194" spans="1:7" x14ac:dyDescent="0.3">
      <c r="A1194" s="1">
        <v>45442</v>
      </c>
      <c r="B1194">
        <v>943.5</v>
      </c>
      <c r="C1194">
        <v>951.45001200000002</v>
      </c>
      <c r="D1194">
        <v>921</v>
      </c>
      <c r="E1194">
        <v>923.95001200000002</v>
      </c>
      <c r="F1194">
        <v>921.10754399999996</v>
      </c>
      <c r="G1194">
        <v>10170912</v>
      </c>
    </row>
    <row r="1195" spans="1:7" x14ac:dyDescent="0.3">
      <c r="A1195" s="1">
        <v>45443</v>
      </c>
      <c r="B1195">
        <v>931.65002400000003</v>
      </c>
      <c r="C1195">
        <v>937.25</v>
      </c>
      <c r="D1195">
        <v>920.09997599999997</v>
      </c>
      <c r="E1195">
        <v>923</v>
      </c>
      <c r="F1195">
        <v>920.16046100000005</v>
      </c>
      <c r="G1195">
        <v>14289102</v>
      </c>
    </row>
    <row r="1196" spans="1:7" x14ac:dyDescent="0.3">
      <c r="A1196" s="1">
        <v>45446</v>
      </c>
      <c r="B1196">
        <v>963</v>
      </c>
      <c r="C1196">
        <v>963</v>
      </c>
      <c r="D1196">
        <v>934</v>
      </c>
      <c r="E1196">
        <v>950.45001200000002</v>
      </c>
      <c r="F1196">
        <v>947.52600099999995</v>
      </c>
      <c r="G1196">
        <v>12314329</v>
      </c>
    </row>
    <row r="1197" spans="1:7" x14ac:dyDescent="0.3">
      <c r="A1197" s="1">
        <v>45447</v>
      </c>
      <c r="B1197">
        <v>948</v>
      </c>
      <c r="C1197">
        <v>948</v>
      </c>
      <c r="D1197">
        <v>855.40002400000003</v>
      </c>
      <c r="E1197">
        <v>903.90002400000003</v>
      </c>
      <c r="F1197">
        <v>901.11926300000005</v>
      </c>
      <c r="G1197">
        <v>26554598</v>
      </c>
    </row>
    <row r="1198" spans="1:7" x14ac:dyDescent="0.3">
      <c r="A1198" s="1">
        <v>45448</v>
      </c>
      <c r="B1198">
        <v>924.95001200000002</v>
      </c>
      <c r="C1198">
        <v>933.75</v>
      </c>
      <c r="D1198">
        <v>890</v>
      </c>
      <c r="E1198">
        <v>929.95001200000002</v>
      </c>
      <c r="F1198">
        <v>927.089111</v>
      </c>
      <c r="G1198">
        <v>13752553</v>
      </c>
    </row>
    <row r="1199" spans="1:7" x14ac:dyDescent="0.3">
      <c r="A1199" s="1">
        <v>45449</v>
      </c>
      <c r="B1199">
        <v>940</v>
      </c>
      <c r="C1199">
        <v>946</v>
      </c>
      <c r="D1199">
        <v>931.20001200000002</v>
      </c>
      <c r="E1199">
        <v>938.25</v>
      </c>
      <c r="F1199">
        <v>935.36352499999998</v>
      </c>
      <c r="G1199">
        <v>11792640</v>
      </c>
    </row>
    <row r="1200" spans="1:7" x14ac:dyDescent="0.3">
      <c r="A1200" s="1">
        <v>45450</v>
      </c>
      <c r="B1200">
        <v>940</v>
      </c>
      <c r="C1200">
        <v>973</v>
      </c>
      <c r="D1200">
        <v>935.25</v>
      </c>
      <c r="E1200">
        <v>970.5</v>
      </c>
      <c r="F1200">
        <v>967.51434300000005</v>
      </c>
      <c r="G1200">
        <v>15577866</v>
      </c>
    </row>
    <row r="1201" spans="1:7" x14ac:dyDescent="0.3">
      <c r="A1201" s="1">
        <v>45453</v>
      </c>
      <c r="B1201">
        <v>977</v>
      </c>
      <c r="C1201">
        <v>984.90002400000003</v>
      </c>
      <c r="D1201">
        <v>969.09997599999997</v>
      </c>
      <c r="E1201">
        <v>975.15002400000003</v>
      </c>
      <c r="F1201">
        <v>972.15002400000003</v>
      </c>
      <c r="G1201">
        <v>9258931</v>
      </c>
    </row>
    <row r="1202" spans="1:7" x14ac:dyDescent="0.3">
      <c r="A1202" s="1">
        <v>45454</v>
      </c>
      <c r="B1202">
        <v>973.79998799999998</v>
      </c>
      <c r="C1202">
        <v>992.54998799999998</v>
      </c>
      <c r="D1202">
        <v>966.65002400000003</v>
      </c>
      <c r="E1202">
        <v>987.09997599999997</v>
      </c>
      <c r="F1202">
        <v>987.09997599999997</v>
      </c>
      <c r="G1202">
        <v>14828702</v>
      </c>
    </row>
    <row r="1203" spans="1:7" x14ac:dyDescent="0.3">
      <c r="A1203" s="1">
        <v>45455</v>
      </c>
      <c r="B1203">
        <v>994.5</v>
      </c>
      <c r="C1203">
        <v>1010.25</v>
      </c>
      <c r="D1203">
        <v>987</v>
      </c>
      <c r="E1203">
        <v>988.70001200000002</v>
      </c>
      <c r="F1203">
        <v>988.70001200000002</v>
      </c>
      <c r="G1203">
        <v>17527993</v>
      </c>
    </row>
    <row r="1204" spans="1:7" x14ac:dyDescent="0.3">
      <c r="A1204" s="1">
        <v>45456</v>
      </c>
      <c r="B1204">
        <v>1002</v>
      </c>
      <c r="C1204">
        <v>1002</v>
      </c>
      <c r="D1204">
        <v>980.75</v>
      </c>
      <c r="E1204">
        <v>985.84997599999997</v>
      </c>
      <c r="F1204">
        <v>985.84997599999997</v>
      </c>
      <c r="G1204">
        <v>12157226</v>
      </c>
    </row>
    <row r="1205" spans="1:7" x14ac:dyDescent="0.3">
      <c r="A1205" s="1">
        <v>45457</v>
      </c>
      <c r="B1205">
        <v>990</v>
      </c>
      <c r="C1205">
        <v>997.25</v>
      </c>
      <c r="D1205">
        <v>981.40002400000003</v>
      </c>
      <c r="E1205">
        <v>993.40002400000003</v>
      </c>
      <c r="F1205">
        <v>993.40002400000003</v>
      </c>
      <c r="G1205">
        <v>11591421</v>
      </c>
    </row>
    <row r="1206" spans="1:7" x14ac:dyDescent="0.3">
      <c r="A1206" s="1">
        <v>45461</v>
      </c>
      <c r="B1206">
        <v>1000</v>
      </c>
      <c r="C1206">
        <v>1003.549988</v>
      </c>
      <c r="D1206">
        <v>984</v>
      </c>
      <c r="E1206">
        <v>985.90002400000003</v>
      </c>
      <c r="F1206">
        <v>985.90002400000003</v>
      </c>
      <c r="G1206">
        <v>9845075</v>
      </c>
    </row>
    <row r="1207" spans="1:7" x14ac:dyDescent="0.3">
      <c r="A1207" s="1">
        <v>45462</v>
      </c>
      <c r="B1207">
        <v>990</v>
      </c>
      <c r="C1207">
        <v>994.90002400000003</v>
      </c>
      <c r="D1207">
        <v>975.15002400000003</v>
      </c>
      <c r="E1207">
        <v>977.34997599999997</v>
      </c>
      <c r="F1207">
        <v>977.34997599999997</v>
      </c>
      <c r="G1207">
        <v>7605719</v>
      </c>
    </row>
    <row r="1208" spans="1:7" x14ac:dyDescent="0.3">
      <c r="A1208" s="1">
        <v>45463</v>
      </c>
      <c r="B1208">
        <v>980</v>
      </c>
      <c r="C1208">
        <v>988.40002400000003</v>
      </c>
      <c r="D1208">
        <v>976.34997599999997</v>
      </c>
      <c r="E1208">
        <v>978.25</v>
      </c>
      <c r="F1208">
        <v>978.25</v>
      </c>
      <c r="G1208">
        <v>7299571</v>
      </c>
    </row>
    <row r="1209" spans="1:7" x14ac:dyDescent="0.3">
      <c r="A1209" s="1">
        <v>45464</v>
      </c>
      <c r="B1209">
        <v>979</v>
      </c>
      <c r="C1209">
        <v>980.90002400000003</v>
      </c>
      <c r="D1209">
        <v>958.09997599999997</v>
      </c>
      <c r="E1209">
        <v>961.79998799999998</v>
      </c>
      <c r="F1209">
        <v>961.79998799999998</v>
      </c>
      <c r="G1209">
        <v>14303735</v>
      </c>
    </row>
    <row r="1210" spans="1:7" x14ac:dyDescent="0.3">
      <c r="A1210" s="1">
        <v>45467</v>
      </c>
      <c r="B1210">
        <v>960.90002400000003</v>
      </c>
      <c r="C1210">
        <v>963.5</v>
      </c>
      <c r="D1210">
        <v>950.04998799999998</v>
      </c>
      <c r="E1210">
        <v>958.04998799999998</v>
      </c>
      <c r="F1210">
        <v>958.04998799999998</v>
      </c>
      <c r="G1210">
        <v>6655577</v>
      </c>
    </row>
    <row r="1211" spans="1:7" x14ac:dyDescent="0.3">
      <c r="A1211" s="1">
        <v>45468</v>
      </c>
      <c r="B1211">
        <v>960</v>
      </c>
      <c r="C1211">
        <v>962.84997599999997</v>
      </c>
      <c r="D1211">
        <v>949.29998799999998</v>
      </c>
      <c r="E1211">
        <v>955</v>
      </c>
      <c r="F1211">
        <v>955</v>
      </c>
      <c r="G1211">
        <v>7304128</v>
      </c>
    </row>
    <row r="1212" spans="1:7" x14ac:dyDescent="0.3">
      <c r="A1212" s="1">
        <v>45469</v>
      </c>
      <c r="B1212">
        <v>956</v>
      </c>
      <c r="C1212">
        <v>962.5</v>
      </c>
      <c r="D1212">
        <v>950.09997599999997</v>
      </c>
      <c r="E1212">
        <v>951.84997599999997</v>
      </c>
      <c r="F1212">
        <v>951.84997599999997</v>
      </c>
      <c r="G1212">
        <v>6908988</v>
      </c>
    </row>
    <row r="1213" spans="1:7" x14ac:dyDescent="0.3">
      <c r="A1213" s="1">
        <v>45470</v>
      </c>
      <c r="B1213">
        <v>952.5</v>
      </c>
      <c r="C1213">
        <v>974.84997599999997</v>
      </c>
      <c r="D1213">
        <v>948.04998799999998</v>
      </c>
      <c r="E1213">
        <v>972.09997599999997</v>
      </c>
      <c r="F1213">
        <v>972.09997599999997</v>
      </c>
      <c r="G1213">
        <v>19385412</v>
      </c>
    </row>
    <row r="1214" spans="1:7" x14ac:dyDescent="0.3">
      <c r="A1214" s="1">
        <v>45471</v>
      </c>
      <c r="B1214">
        <v>975</v>
      </c>
      <c r="C1214">
        <v>998.5</v>
      </c>
      <c r="D1214">
        <v>972.54998799999998</v>
      </c>
      <c r="E1214">
        <v>989.75</v>
      </c>
      <c r="F1214">
        <v>989.75</v>
      </c>
      <c r="G1214">
        <v>23025267</v>
      </c>
    </row>
    <row r="1215" spans="1:7" x14ac:dyDescent="0.3">
      <c r="A1215" s="1">
        <v>45474</v>
      </c>
      <c r="B1215">
        <v>989.75</v>
      </c>
      <c r="C1215">
        <v>1005.5</v>
      </c>
      <c r="D1215">
        <v>985.20001200000002</v>
      </c>
      <c r="E1215">
        <v>1002.049988</v>
      </c>
      <c r="F1215">
        <v>1002.049988</v>
      </c>
      <c r="G1215">
        <v>14006105</v>
      </c>
    </row>
    <row r="1216" spans="1:7" x14ac:dyDescent="0.3">
      <c r="A1216" s="1">
        <v>45475</v>
      </c>
      <c r="B1216">
        <v>1004.049988</v>
      </c>
      <c r="C1216">
        <v>1005</v>
      </c>
      <c r="D1216">
        <v>979.09997599999997</v>
      </c>
      <c r="E1216">
        <v>981.29998799999998</v>
      </c>
      <c r="F1216">
        <v>981.29998799999998</v>
      </c>
      <c r="G1216">
        <v>12284132</v>
      </c>
    </row>
    <row r="1217" spans="1:7" x14ac:dyDescent="0.3">
      <c r="A1217" s="1">
        <v>45476</v>
      </c>
      <c r="B1217">
        <v>984.95001200000002</v>
      </c>
      <c r="C1217">
        <v>987.34997599999997</v>
      </c>
      <c r="D1217">
        <v>973.5</v>
      </c>
      <c r="E1217">
        <v>975.65002400000003</v>
      </c>
      <c r="F1217">
        <v>975.65002400000003</v>
      </c>
      <c r="G1217">
        <v>7346258</v>
      </c>
    </row>
    <row r="1218" spans="1:7" x14ac:dyDescent="0.3">
      <c r="A1218" s="1">
        <v>45477</v>
      </c>
      <c r="B1218">
        <v>984</v>
      </c>
      <c r="C1218">
        <v>1004</v>
      </c>
      <c r="D1218">
        <v>979.59997599999997</v>
      </c>
      <c r="E1218">
        <v>998.20001200000002</v>
      </c>
      <c r="F1218">
        <v>998.20001200000002</v>
      </c>
      <c r="G1218">
        <v>12139832</v>
      </c>
    </row>
    <row r="1219" spans="1:7" x14ac:dyDescent="0.3">
      <c r="A1219" s="1">
        <v>45478</v>
      </c>
      <c r="B1219">
        <v>1005</v>
      </c>
      <c r="C1219">
        <v>1006.599976</v>
      </c>
      <c r="D1219">
        <v>989.95001200000002</v>
      </c>
      <c r="E1219">
        <v>993.65002400000003</v>
      </c>
      <c r="F1219">
        <v>993.65002400000003</v>
      </c>
      <c r="G1219">
        <v>9050375</v>
      </c>
    </row>
    <row r="1220" spans="1:7" x14ac:dyDescent="0.3">
      <c r="A1220" s="1">
        <v>45481</v>
      </c>
      <c r="B1220">
        <v>1005</v>
      </c>
      <c r="C1220">
        <v>1016.599976</v>
      </c>
      <c r="D1220">
        <v>996.20001200000002</v>
      </c>
      <c r="E1220">
        <v>1002.599976</v>
      </c>
      <c r="F1220">
        <v>1002.599976</v>
      </c>
      <c r="G1220">
        <v>13312085</v>
      </c>
    </row>
    <row r="1221" spans="1:7" x14ac:dyDescent="0.3">
      <c r="A1221" s="1">
        <v>45482</v>
      </c>
      <c r="B1221">
        <v>1000.950012</v>
      </c>
      <c r="C1221">
        <v>1017</v>
      </c>
      <c r="D1221">
        <v>998.09997599999997</v>
      </c>
      <c r="E1221">
        <v>1014.950012</v>
      </c>
      <c r="F1221">
        <v>1014.950012</v>
      </c>
      <c r="G1221">
        <v>10948094</v>
      </c>
    </row>
    <row r="1222" spans="1:7" x14ac:dyDescent="0.3">
      <c r="A1222" s="1">
        <v>45483</v>
      </c>
      <c r="B1222">
        <v>1015</v>
      </c>
      <c r="C1222">
        <v>1019.849976</v>
      </c>
      <c r="D1222">
        <v>986.04998799999998</v>
      </c>
      <c r="E1222">
        <v>1005.5</v>
      </c>
      <c r="F1222">
        <v>1005.5</v>
      </c>
      <c r="G1222">
        <v>13412206</v>
      </c>
    </row>
    <row r="1223" spans="1:7" x14ac:dyDescent="0.3">
      <c r="A1223" s="1">
        <v>45484</v>
      </c>
      <c r="B1223">
        <v>1008</v>
      </c>
      <c r="C1223">
        <v>1025.5</v>
      </c>
      <c r="D1223">
        <v>1007.049988</v>
      </c>
      <c r="E1223">
        <v>1020.799988</v>
      </c>
      <c r="F1223">
        <v>1020.799988</v>
      </c>
      <c r="G1223">
        <v>11983571</v>
      </c>
    </row>
    <row r="1224" spans="1:7" x14ac:dyDescent="0.3">
      <c r="A1224" s="1">
        <v>45485</v>
      </c>
      <c r="B1224">
        <v>1023.849976</v>
      </c>
      <c r="C1224">
        <v>1025.900024</v>
      </c>
      <c r="D1224">
        <v>1015</v>
      </c>
      <c r="E1224">
        <v>1016.75</v>
      </c>
      <c r="F1224">
        <v>1016.75</v>
      </c>
      <c r="G1224">
        <v>7339644</v>
      </c>
    </row>
    <row r="1225" spans="1:7" x14ac:dyDescent="0.3">
      <c r="A1225" s="1">
        <v>45488</v>
      </c>
      <c r="B1225">
        <v>1021.349976</v>
      </c>
      <c r="C1225">
        <v>1029.8000489999999</v>
      </c>
      <c r="D1225">
        <v>1017.299988</v>
      </c>
      <c r="E1225">
        <v>1024.4499510000001</v>
      </c>
      <c r="F1225">
        <v>1024.4499510000001</v>
      </c>
      <c r="G1225">
        <v>5847297</v>
      </c>
    </row>
    <row r="1226" spans="1:7" x14ac:dyDescent="0.3">
      <c r="A1226" s="1">
        <v>45489</v>
      </c>
      <c r="B1226">
        <v>1025.5</v>
      </c>
      <c r="C1226">
        <v>1029.599976</v>
      </c>
      <c r="D1226">
        <v>1019.200012</v>
      </c>
      <c r="E1226">
        <v>1021.150024</v>
      </c>
      <c r="F1226">
        <v>1021.150024</v>
      </c>
      <c r="G1226">
        <v>4824555</v>
      </c>
    </row>
    <row r="1227" spans="1:7" x14ac:dyDescent="0.3">
      <c r="A1227" s="1">
        <v>45491</v>
      </c>
      <c r="B1227">
        <v>1022.950012</v>
      </c>
      <c r="C1227">
        <v>1027</v>
      </c>
      <c r="D1227">
        <v>1008</v>
      </c>
      <c r="E1227">
        <v>1024.5500489999999</v>
      </c>
      <c r="F1227">
        <v>1024.5500489999999</v>
      </c>
      <c r="G1227">
        <v>8010324</v>
      </c>
    </row>
    <row r="1228" spans="1:7" x14ac:dyDescent="0.3">
      <c r="A1228" s="1">
        <v>45492</v>
      </c>
      <c r="B1228">
        <v>1024</v>
      </c>
      <c r="C1228">
        <v>1024</v>
      </c>
      <c r="D1228">
        <v>986.65002400000003</v>
      </c>
      <c r="E1228">
        <v>990</v>
      </c>
      <c r="F1228">
        <v>990</v>
      </c>
      <c r="G1228">
        <v>7400178</v>
      </c>
    </row>
    <row r="1229" spans="1:7" x14ac:dyDescent="0.3">
      <c r="A1229" s="1">
        <v>45495</v>
      </c>
      <c r="B1229">
        <v>990</v>
      </c>
      <c r="C1229">
        <v>1008</v>
      </c>
      <c r="D1229">
        <v>976.54998799999998</v>
      </c>
      <c r="E1229">
        <v>1003.150024</v>
      </c>
      <c r="F1229">
        <v>1003.150024</v>
      </c>
      <c r="G1229">
        <v>7396198</v>
      </c>
    </row>
    <row r="1230" spans="1:7" x14ac:dyDescent="0.3">
      <c r="A1230" s="1">
        <v>45496</v>
      </c>
      <c r="B1230">
        <v>1007.900024</v>
      </c>
      <c r="C1230">
        <v>1008.650024</v>
      </c>
      <c r="D1230">
        <v>967.20001200000002</v>
      </c>
      <c r="E1230">
        <v>1001.799988</v>
      </c>
      <c r="F1230">
        <v>1001.799988</v>
      </c>
      <c r="G1230">
        <v>10384177</v>
      </c>
    </row>
    <row r="1231" spans="1:7" x14ac:dyDescent="0.3">
      <c r="A1231" s="1">
        <v>45497</v>
      </c>
      <c r="B1231">
        <v>997.79998799999998</v>
      </c>
      <c r="C1231">
        <v>1034.25</v>
      </c>
      <c r="D1231">
        <v>995.15002400000003</v>
      </c>
      <c r="E1231">
        <v>1027.6999510000001</v>
      </c>
      <c r="F1231">
        <v>1027.6999510000001</v>
      </c>
      <c r="G1231">
        <v>11469098</v>
      </c>
    </row>
    <row r="1232" spans="1:7" x14ac:dyDescent="0.3">
      <c r="A1232" s="1">
        <v>45498</v>
      </c>
      <c r="B1232">
        <v>1029</v>
      </c>
      <c r="C1232">
        <v>1094</v>
      </c>
      <c r="D1232">
        <v>1024.349976</v>
      </c>
      <c r="E1232">
        <v>1090.9499510000001</v>
      </c>
      <c r="F1232">
        <v>1090.9499510000001</v>
      </c>
      <c r="G1232">
        <v>32766835</v>
      </c>
    </row>
    <row r="1233" spans="1:7" x14ac:dyDescent="0.3">
      <c r="A1233" s="1">
        <v>45499</v>
      </c>
      <c r="B1233">
        <v>1111.9499510000001</v>
      </c>
      <c r="C1233">
        <v>1120.5</v>
      </c>
      <c r="D1233">
        <v>1083.599976</v>
      </c>
      <c r="E1233">
        <v>1118.3000489999999</v>
      </c>
      <c r="F1233">
        <v>1118.3000489999999</v>
      </c>
      <c r="G1233">
        <v>21232845</v>
      </c>
    </row>
    <row r="1234" spans="1:7" x14ac:dyDescent="0.3">
      <c r="A1234" s="1">
        <v>45502</v>
      </c>
      <c r="B1234">
        <v>1124</v>
      </c>
      <c r="C1234">
        <v>1139.900024</v>
      </c>
      <c r="D1234">
        <v>1118.599976</v>
      </c>
      <c r="E1234">
        <v>1124</v>
      </c>
      <c r="F1234">
        <v>1124</v>
      </c>
      <c r="G1234">
        <v>11850624</v>
      </c>
    </row>
    <row r="1235" spans="1:7" x14ac:dyDescent="0.3">
      <c r="A1235" s="1">
        <v>45503</v>
      </c>
      <c r="B1235">
        <v>1125.8000489999999</v>
      </c>
      <c r="C1235">
        <v>1179</v>
      </c>
      <c r="D1235">
        <v>1118.599976</v>
      </c>
      <c r="E1235">
        <v>1161.849976</v>
      </c>
      <c r="F1235">
        <v>1161.849976</v>
      </c>
      <c r="G1235">
        <v>28592304</v>
      </c>
    </row>
    <row r="1236" spans="1:7" x14ac:dyDescent="0.3">
      <c r="A1236" s="1">
        <v>45504</v>
      </c>
      <c r="B1236">
        <v>1164</v>
      </c>
      <c r="C1236">
        <v>1167.900024</v>
      </c>
      <c r="D1236">
        <v>1145.3000489999999</v>
      </c>
      <c r="E1236">
        <v>1158.5500489999999</v>
      </c>
      <c r="F1236">
        <v>1158.5500489999999</v>
      </c>
      <c r="G1236">
        <v>4262330</v>
      </c>
    </row>
  </sheetData>
  <mergeCells count="1">
    <mergeCell ref="K2:N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80A04-2A3C-4BDA-A170-8315DDE6981A}">
  <dimension ref="A1:O1236"/>
  <sheetViews>
    <sheetView zoomScale="85" zoomScaleNormal="85" workbookViewId="0">
      <selection activeCell="E2" sqref="E2"/>
    </sheetView>
  </sheetViews>
  <sheetFormatPr defaultRowHeight="14.4" x14ac:dyDescent="0.3"/>
  <cols>
    <col min="1" max="1" width="13.6640625" style="1" customWidth="1"/>
    <col min="2" max="6" width="12" bestFit="1" customWidth="1"/>
    <col min="7" max="7" width="10" bestFit="1" customWidth="1"/>
    <col min="8" max="8" width="20.21875" customWidth="1"/>
    <col min="9" max="9" width="25.109375" customWidth="1"/>
    <col min="10" max="10" width="23.5546875" customWidth="1"/>
    <col min="11" max="12" width="19.5546875" customWidth="1"/>
    <col min="13" max="13" width="22.44140625" bestFit="1" customWidth="1"/>
    <col min="14" max="14" width="13.5546875" customWidth="1"/>
    <col min="15" max="15" width="15.88671875" customWidth="1"/>
  </cols>
  <sheetData>
    <row r="1" spans="1:15" x14ac:dyDescent="0.3">
      <c r="A1" s="1" t="s">
        <v>0</v>
      </c>
      <c r="B1" t="s">
        <v>1</v>
      </c>
      <c r="C1" t="s">
        <v>2</v>
      </c>
      <c r="D1" t="s">
        <v>3</v>
      </c>
      <c r="E1" t="s">
        <v>4</v>
      </c>
      <c r="F1" t="s">
        <v>5</v>
      </c>
      <c r="G1" t="s">
        <v>6</v>
      </c>
      <c r="H1" t="s">
        <v>8</v>
      </c>
      <c r="I1" t="s">
        <v>9</v>
      </c>
      <c r="J1" t="s">
        <v>10</v>
      </c>
      <c r="K1" t="s">
        <v>11</v>
      </c>
      <c r="L1" t="s">
        <v>12</v>
      </c>
      <c r="M1" t="s">
        <v>13</v>
      </c>
      <c r="N1" t="s">
        <v>14</v>
      </c>
      <c r="O1" t="s">
        <v>15</v>
      </c>
    </row>
    <row r="2" spans="1:15" x14ac:dyDescent="0.3">
      <c r="A2" s="1">
        <v>43677</v>
      </c>
      <c r="B2">
        <v>133.5</v>
      </c>
      <c r="C2">
        <v>136.39999399999999</v>
      </c>
      <c r="D2">
        <v>132.5</v>
      </c>
      <c r="E2">
        <v>135.60000600000001</v>
      </c>
      <c r="F2">
        <v>134.762833</v>
      </c>
      <c r="G2">
        <v>27024859</v>
      </c>
      <c r="H2">
        <f t="shared" ref="H2:H65" si="0">(E3-E2)/E2</f>
        <v>-4.4616539323751973E-2</v>
      </c>
      <c r="I2">
        <f t="shared" ref="I2:I65" si="1">AVERAGE(E2,E21)</f>
        <v>124.95000450000001</v>
      </c>
      <c r="J2">
        <f>STDEV(H2:H31)</f>
        <v>4.3996416812730213E-2</v>
      </c>
      <c r="K2">
        <f t="shared" ref="K2" si="2">1 + H2</f>
        <v>0.95538346067624802</v>
      </c>
      <c r="L2">
        <f t="shared" ref="L2" si="3">E2</f>
        <v>135.60000600000001</v>
      </c>
      <c r="M2">
        <f>(E2 - L2) / L2</f>
        <v>0</v>
      </c>
      <c r="N2" t="str">
        <f t="shared" ref="N2:N65" si="4">TEXT(A2,"mmm")</f>
        <v>Jul</v>
      </c>
      <c r="O2">
        <f t="shared" ref="O2:O65" si="5">YEAR(A2)</f>
        <v>2019</v>
      </c>
    </row>
    <row r="3" spans="1:15" x14ac:dyDescent="0.3">
      <c r="A3" s="1">
        <v>43678</v>
      </c>
      <c r="B3">
        <v>135.5</v>
      </c>
      <c r="C3">
        <v>136.300003</v>
      </c>
      <c r="D3">
        <v>127.550003</v>
      </c>
      <c r="E3">
        <v>129.550003</v>
      </c>
      <c r="F3">
        <v>128.750168</v>
      </c>
      <c r="G3">
        <v>38991424</v>
      </c>
      <c r="H3">
        <f t="shared" si="0"/>
        <v>8.8768349932032992E-3</v>
      </c>
      <c r="I3">
        <f t="shared" si="1"/>
        <v>123.125</v>
      </c>
      <c r="J3">
        <f t="shared" ref="J3:J65" si="6">STDEV(H3:H32)</f>
        <v>4.3274862525764901E-2</v>
      </c>
      <c r="K3">
        <f>K2 * (1 + H3)</f>
        <v>0.96386424201190668</v>
      </c>
      <c r="L3">
        <f>IF(E3 &lt; L2, E3, L2)</f>
        <v>129.550003</v>
      </c>
      <c r="M3">
        <f t="shared" ref="M3:M65" si="7">(E3 - L3) / L3</f>
        <v>0</v>
      </c>
      <c r="N3" t="str">
        <f t="shared" si="4"/>
        <v>Aug</v>
      </c>
      <c r="O3">
        <f t="shared" si="5"/>
        <v>2019</v>
      </c>
    </row>
    <row r="4" spans="1:15" x14ac:dyDescent="0.3">
      <c r="A4" s="1">
        <v>43679</v>
      </c>
      <c r="B4">
        <v>128.5</v>
      </c>
      <c r="C4">
        <v>133.199997</v>
      </c>
      <c r="D4">
        <v>127</v>
      </c>
      <c r="E4">
        <v>130.699997</v>
      </c>
      <c r="F4">
        <v>129.89308199999999</v>
      </c>
      <c r="G4">
        <v>44016138</v>
      </c>
      <c r="H4">
        <f t="shared" si="0"/>
        <v>-5.3175188672728101E-2</v>
      </c>
      <c r="I4">
        <f t="shared" si="1"/>
        <v>121.6749995</v>
      </c>
      <c r="J4">
        <f t="shared" si="6"/>
        <v>4.3413415355712512E-2</v>
      </c>
      <c r="K4">
        <f t="shared" ref="K4:K67" si="8">K3 * (1 + H4)</f>
        <v>0.91261057908802745</v>
      </c>
      <c r="L4">
        <f t="shared" ref="L4:L67" si="9">IF(E4 &lt; L3, E4, L3)</f>
        <v>129.550003</v>
      </c>
      <c r="M4">
        <f t="shared" si="7"/>
        <v>8.8768349932032992E-3</v>
      </c>
      <c r="N4" t="str">
        <f t="shared" si="4"/>
        <v>Aug</v>
      </c>
      <c r="O4">
        <f t="shared" si="5"/>
        <v>2019</v>
      </c>
    </row>
    <row r="5" spans="1:15" x14ac:dyDescent="0.3">
      <c r="A5" s="1">
        <v>43682</v>
      </c>
      <c r="B5">
        <v>128</v>
      </c>
      <c r="C5">
        <v>128.199997</v>
      </c>
      <c r="D5">
        <v>122.300003</v>
      </c>
      <c r="E5">
        <v>123.75</v>
      </c>
      <c r="F5">
        <v>122.985985</v>
      </c>
      <c r="G5">
        <v>35452262</v>
      </c>
      <c r="H5">
        <f t="shared" si="0"/>
        <v>-1.0101010101010102E-2</v>
      </c>
      <c r="I5">
        <f t="shared" si="1"/>
        <v>116.625</v>
      </c>
      <c r="J5">
        <f t="shared" si="6"/>
        <v>4.4260441243048093E-2</v>
      </c>
      <c r="K5">
        <f t="shared" si="8"/>
        <v>0.90339229041037061</v>
      </c>
      <c r="L5">
        <f t="shared" si="9"/>
        <v>123.75</v>
      </c>
      <c r="M5">
        <f t="shared" si="7"/>
        <v>0</v>
      </c>
      <c r="N5" t="str">
        <f t="shared" si="4"/>
        <v>Aug</v>
      </c>
      <c r="O5">
        <f t="shared" si="5"/>
        <v>2019</v>
      </c>
    </row>
    <row r="6" spans="1:15" x14ac:dyDescent="0.3">
      <c r="A6" s="1">
        <v>43683</v>
      </c>
      <c r="B6">
        <v>123.050003</v>
      </c>
      <c r="C6">
        <v>126.550003</v>
      </c>
      <c r="D6">
        <v>121.75</v>
      </c>
      <c r="E6">
        <v>122.5</v>
      </c>
      <c r="F6">
        <v>121.74369799999999</v>
      </c>
      <c r="G6">
        <v>34790369</v>
      </c>
      <c r="H6">
        <f t="shared" si="0"/>
        <v>-4.1632636734693876E-2</v>
      </c>
      <c r="I6">
        <f t="shared" si="1"/>
        <v>120.2750015</v>
      </c>
      <c r="J6">
        <f t="shared" si="6"/>
        <v>4.4911803134034332E-2</v>
      </c>
      <c r="K6">
        <f t="shared" si="8"/>
        <v>0.86578168735479255</v>
      </c>
      <c r="L6">
        <f t="shared" si="9"/>
        <v>122.5</v>
      </c>
      <c r="M6">
        <f t="shared" si="7"/>
        <v>0</v>
      </c>
      <c r="N6" t="str">
        <f t="shared" si="4"/>
        <v>Aug</v>
      </c>
      <c r="O6">
        <f t="shared" si="5"/>
        <v>2019</v>
      </c>
    </row>
    <row r="7" spans="1:15" x14ac:dyDescent="0.3">
      <c r="A7" s="1">
        <v>43684</v>
      </c>
      <c r="B7">
        <v>122.599998</v>
      </c>
      <c r="C7">
        <v>123.849998</v>
      </c>
      <c r="D7">
        <v>116.5</v>
      </c>
      <c r="E7">
        <v>117.400002</v>
      </c>
      <c r="F7">
        <v>116.675186</v>
      </c>
      <c r="G7">
        <v>37287779</v>
      </c>
      <c r="H7">
        <f t="shared" si="0"/>
        <v>5.6643959852743474E-2</v>
      </c>
      <c r="I7">
        <f t="shared" si="1"/>
        <v>119.325001</v>
      </c>
      <c r="J7">
        <f t="shared" si="6"/>
        <v>4.4278935522300659E-2</v>
      </c>
      <c r="K7">
        <f t="shared" si="8"/>
        <v>0.91482299049455795</v>
      </c>
      <c r="L7">
        <f t="shared" si="9"/>
        <v>117.400002</v>
      </c>
      <c r="M7">
        <f t="shared" si="7"/>
        <v>0</v>
      </c>
      <c r="N7" t="str">
        <f t="shared" si="4"/>
        <v>Aug</v>
      </c>
      <c r="O7">
        <f t="shared" si="5"/>
        <v>2019</v>
      </c>
    </row>
    <row r="8" spans="1:15" x14ac:dyDescent="0.3">
      <c r="A8" s="1">
        <v>43685</v>
      </c>
      <c r="B8">
        <v>118</v>
      </c>
      <c r="C8">
        <v>125</v>
      </c>
      <c r="D8">
        <v>116.900002</v>
      </c>
      <c r="E8">
        <v>124.050003</v>
      </c>
      <c r="F8">
        <v>123.28413399999999</v>
      </c>
      <c r="G8">
        <v>35876237</v>
      </c>
      <c r="H8">
        <f t="shared" si="0"/>
        <v>-1.612253084750026E-2</v>
      </c>
      <c r="I8">
        <f t="shared" si="1"/>
        <v>122.9750025</v>
      </c>
      <c r="J8">
        <f t="shared" si="6"/>
        <v>4.4666847233096676E-2</v>
      </c>
      <c r="K8">
        <f t="shared" si="8"/>
        <v>0.90007372861030699</v>
      </c>
      <c r="L8">
        <f t="shared" si="9"/>
        <v>117.400002</v>
      </c>
      <c r="M8">
        <f t="shared" si="7"/>
        <v>5.6643959852743474E-2</v>
      </c>
      <c r="N8" t="str">
        <f t="shared" si="4"/>
        <v>Aug</v>
      </c>
      <c r="O8">
        <f t="shared" si="5"/>
        <v>2019</v>
      </c>
    </row>
    <row r="9" spans="1:15" x14ac:dyDescent="0.3">
      <c r="A9" s="1">
        <v>43686</v>
      </c>
      <c r="B9">
        <v>124.5</v>
      </c>
      <c r="C9">
        <v>126.5</v>
      </c>
      <c r="D9">
        <v>120.699997</v>
      </c>
      <c r="E9">
        <v>122.050003</v>
      </c>
      <c r="F9">
        <v>121.29647799999999</v>
      </c>
      <c r="G9">
        <v>39245417</v>
      </c>
      <c r="H9">
        <f t="shared" si="0"/>
        <v>-8.1938547760631837E-4</v>
      </c>
      <c r="I9">
        <f t="shared" si="1"/>
        <v>128.20000450000001</v>
      </c>
      <c r="J9">
        <f t="shared" si="6"/>
        <v>4.4595299221172773E-2</v>
      </c>
      <c r="K9">
        <f t="shared" si="8"/>
        <v>0.8993362212683087</v>
      </c>
      <c r="L9">
        <f t="shared" si="9"/>
        <v>117.400002</v>
      </c>
      <c r="M9">
        <f t="shared" si="7"/>
        <v>3.9608185015192789E-2</v>
      </c>
      <c r="N9" t="str">
        <f t="shared" si="4"/>
        <v>Aug</v>
      </c>
      <c r="O9">
        <f t="shared" si="5"/>
        <v>2019</v>
      </c>
    </row>
    <row r="10" spans="1:15" x14ac:dyDescent="0.3">
      <c r="A10" s="1">
        <v>43690</v>
      </c>
      <c r="B10">
        <v>123.800003</v>
      </c>
      <c r="C10">
        <v>126.300003</v>
      </c>
      <c r="D10">
        <v>121</v>
      </c>
      <c r="E10">
        <v>121.949997</v>
      </c>
      <c r="F10">
        <v>121.197098</v>
      </c>
      <c r="G10">
        <v>35498118</v>
      </c>
      <c r="H10">
        <f t="shared" si="0"/>
        <v>-8.6100453122602005E-3</v>
      </c>
      <c r="I10">
        <f t="shared" si="1"/>
        <v>124.949997</v>
      </c>
      <c r="J10">
        <f t="shared" si="6"/>
        <v>4.5147678029638171E-2</v>
      </c>
      <c r="K10">
        <f t="shared" si="8"/>
        <v>0.89159289565223176</v>
      </c>
      <c r="L10">
        <f t="shared" si="9"/>
        <v>117.400002</v>
      </c>
      <c r="M10">
        <f t="shared" si="7"/>
        <v>3.8756345165990677E-2</v>
      </c>
      <c r="N10" t="str">
        <f t="shared" si="4"/>
        <v>Aug</v>
      </c>
      <c r="O10">
        <f t="shared" si="5"/>
        <v>2019</v>
      </c>
    </row>
    <row r="11" spans="1:15" x14ac:dyDescent="0.3">
      <c r="A11" s="1">
        <v>43691</v>
      </c>
      <c r="B11">
        <v>122.699997</v>
      </c>
      <c r="C11">
        <v>123.800003</v>
      </c>
      <c r="D11">
        <v>118.599998</v>
      </c>
      <c r="E11">
        <v>120.900002</v>
      </c>
      <c r="F11">
        <v>120.15358000000001</v>
      </c>
      <c r="G11">
        <v>30136178</v>
      </c>
      <c r="H11">
        <f t="shared" si="0"/>
        <v>3.7220512204788774E-3</v>
      </c>
      <c r="I11">
        <f t="shared" si="1"/>
        <v>125.2250025</v>
      </c>
      <c r="J11">
        <f t="shared" si="6"/>
        <v>4.528054664402599E-2</v>
      </c>
      <c r="K11">
        <f t="shared" si="8"/>
        <v>0.89491145007766448</v>
      </c>
      <c r="L11">
        <f t="shared" si="9"/>
        <v>117.400002</v>
      </c>
      <c r="M11">
        <f t="shared" si="7"/>
        <v>2.9812605965713695E-2</v>
      </c>
      <c r="N11" t="str">
        <f t="shared" si="4"/>
        <v>Aug</v>
      </c>
      <c r="O11">
        <f t="shared" si="5"/>
        <v>2019</v>
      </c>
    </row>
    <row r="12" spans="1:15" x14ac:dyDescent="0.3">
      <c r="A12" s="1">
        <v>43693</v>
      </c>
      <c r="B12">
        <v>119.900002</v>
      </c>
      <c r="C12">
        <v>122.449997</v>
      </c>
      <c r="D12">
        <v>117.349998</v>
      </c>
      <c r="E12">
        <v>121.349998</v>
      </c>
      <c r="F12">
        <v>120.60080000000001</v>
      </c>
      <c r="G12">
        <v>35264621</v>
      </c>
      <c r="H12">
        <f t="shared" si="0"/>
        <v>-4.5323033297453835E-3</v>
      </c>
      <c r="I12">
        <f t="shared" si="1"/>
        <v>124.975002</v>
      </c>
      <c r="J12">
        <f t="shared" si="6"/>
        <v>4.5396821584210885E-2</v>
      </c>
      <c r="K12">
        <f t="shared" si="8"/>
        <v>0.89085543993265015</v>
      </c>
      <c r="L12">
        <f t="shared" si="9"/>
        <v>117.400002</v>
      </c>
      <c r="M12">
        <f t="shared" si="7"/>
        <v>3.3645621232612916E-2</v>
      </c>
      <c r="N12" t="str">
        <f t="shared" si="4"/>
        <v>Aug</v>
      </c>
      <c r="O12">
        <f t="shared" si="5"/>
        <v>2019</v>
      </c>
    </row>
    <row r="13" spans="1:15" x14ac:dyDescent="0.3">
      <c r="A13" s="1">
        <v>43696</v>
      </c>
      <c r="B13">
        <v>121.199997</v>
      </c>
      <c r="C13">
        <v>122.599998</v>
      </c>
      <c r="D13">
        <v>120</v>
      </c>
      <c r="E13">
        <v>120.800003</v>
      </c>
      <c r="F13">
        <v>120.054192</v>
      </c>
      <c r="G13">
        <v>23194786</v>
      </c>
      <c r="H13">
        <f t="shared" si="0"/>
        <v>2.5248302353105035E-2</v>
      </c>
      <c r="I13">
        <f t="shared" si="1"/>
        <v>121.4000015</v>
      </c>
      <c r="J13">
        <f t="shared" si="6"/>
        <v>4.6788575274165065E-2</v>
      </c>
      <c r="K13">
        <f t="shared" si="8"/>
        <v>0.91334802743297805</v>
      </c>
      <c r="L13">
        <f t="shared" si="9"/>
        <v>117.400002</v>
      </c>
      <c r="M13">
        <f t="shared" si="7"/>
        <v>2.8960825741723609E-2</v>
      </c>
      <c r="N13" t="str">
        <f t="shared" si="4"/>
        <v>Aug</v>
      </c>
      <c r="O13">
        <f t="shared" si="5"/>
        <v>2019</v>
      </c>
    </row>
    <row r="14" spans="1:15" x14ac:dyDescent="0.3">
      <c r="A14" s="1">
        <v>43697</v>
      </c>
      <c r="B14">
        <v>120</v>
      </c>
      <c r="C14">
        <v>124.800003</v>
      </c>
      <c r="D14">
        <v>119</v>
      </c>
      <c r="E14">
        <v>123.849998</v>
      </c>
      <c r="F14">
        <v>123.085358</v>
      </c>
      <c r="G14">
        <v>34809225</v>
      </c>
      <c r="H14">
        <f t="shared" si="0"/>
        <v>-9.245051420993966E-2</v>
      </c>
      <c r="I14">
        <f t="shared" si="1"/>
        <v>122.799999</v>
      </c>
      <c r="J14">
        <f t="shared" si="6"/>
        <v>4.6763932737539191E-2</v>
      </c>
      <c r="K14">
        <f t="shared" si="8"/>
        <v>0.8289085326441652</v>
      </c>
      <c r="L14">
        <f t="shared" si="9"/>
        <v>117.400002</v>
      </c>
      <c r="M14">
        <f t="shared" si="7"/>
        <v>5.4940339779551269E-2</v>
      </c>
      <c r="N14" t="str">
        <f t="shared" si="4"/>
        <v>Aug</v>
      </c>
      <c r="O14">
        <f t="shared" si="5"/>
        <v>2019</v>
      </c>
    </row>
    <row r="15" spans="1:15" x14ac:dyDescent="0.3">
      <c r="A15" s="1">
        <v>43698</v>
      </c>
      <c r="B15">
        <v>123</v>
      </c>
      <c r="C15">
        <v>123</v>
      </c>
      <c r="D15">
        <v>109.5</v>
      </c>
      <c r="E15">
        <v>112.400002</v>
      </c>
      <c r="F15">
        <v>111.70605500000001</v>
      </c>
      <c r="G15">
        <v>83509593</v>
      </c>
      <c r="H15">
        <f t="shared" si="0"/>
        <v>-4.181499035916391E-2</v>
      </c>
      <c r="I15">
        <f t="shared" si="1"/>
        <v>118.2999995</v>
      </c>
      <c r="J15">
        <f t="shared" si="6"/>
        <v>4.3559575624086952E-2</v>
      </c>
      <c r="K15">
        <f t="shared" si="8"/>
        <v>0.79424773034302076</v>
      </c>
      <c r="L15">
        <f t="shared" si="9"/>
        <v>112.400002</v>
      </c>
      <c r="M15">
        <f t="shared" si="7"/>
        <v>0</v>
      </c>
      <c r="N15" t="str">
        <f t="shared" si="4"/>
        <v>Aug</v>
      </c>
      <c r="O15">
        <f t="shared" si="5"/>
        <v>2019</v>
      </c>
    </row>
    <row r="16" spans="1:15" x14ac:dyDescent="0.3">
      <c r="A16" s="1">
        <v>43699</v>
      </c>
      <c r="B16">
        <v>112</v>
      </c>
      <c r="C16">
        <v>114</v>
      </c>
      <c r="D16">
        <v>106.199997</v>
      </c>
      <c r="E16">
        <v>107.699997</v>
      </c>
      <c r="F16">
        <v>107.035072</v>
      </c>
      <c r="G16">
        <v>58612708</v>
      </c>
      <c r="H16">
        <f t="shared" si="0"/>
        <v>3.1104977653806321E-2</v>
      </c>
      <c r="I16">
        <f t="shared" si="1"/>
        <v>120.4749985</v>
      </c>
      <c r="J16">
        <f t="shared" si="6"/>
        <v>4.2996074081659355E-2</v>
      </c>
      <c r="K16">
        <f t="shared" si="8"/>
        <v>0.81895278824692685</v>
      </c>
      <c r="L16">
        <f t="shared" si="9"/>
        <v>107.699997</v>
      </c>
      <c r="M16">
        <f t="shared" si="7"/>
        <v>0</v>
      </c>
      <c r="N16" t="str">
        <f t="shared" si="4"/>
        <v>Aug</v>
      </c>
      <c r="O16">
        <f t="shared" si="5"/>
        <v>2019</v>
      </c>
    </row>
    <row r="17" spans="1:15" x14ac:dyDescent="0.3">
      <c r="A17" s="1">
        <v>43700</v>
      </c>
      <c r="B17">
        <v>108.900002</v>
      </c>
      <c r="C17">
        <v>111.599998</v>
      </c>
      <c r="D17">
        <v>107.650002</v>
      </c>
      <c r="E17">
        <v>111.050003</v>
      </c>
      <c r="F17">
        <v>110.364395</v>
      </c>
      <c r="G17">
        <v>41178606</v>
      </c>
      <c r="H17">
        <f t="shared" si="0"/>
        <v>-4.5024762403653423E-3</v>
      </c>
      <c r="I17">
        <f t="shared" si="1"/>
        <v>119.4750025</v>
      </c>
      <c r="J17">
        <f t="shared" si="6"/>
        <v>4.3258899056781701E-2</v>
      </c>
      <c r="K17">
        <f t="shared" si="8"/>
        <v>0.81526547277586414</v>
      </c>
      <c r="L17">
        <f t="shared" si="9"/>
        <v>107.699997</v>
      </c>
      <c r="M17">
        <f>(E17 - L17) / L17</f>
        <v>3.1104977653806321E-2</v>
      </c>
      <c r="N17" t="str">
        <f t="shared" si="4"/>
        <v>Aug</v>
      </c>
      <c r="O17">
        <f t="shared" si="5"/>
        <v>2019</v>
      </c>
    </row>
    <row r="18" spans="1:15" x14ac:dyDescent="0.3">
      <c r="A18" s="1">
        <v>43703</v>
      </c>
      <c r="B18">
        <v>114.550003</v>
      </c>
      <c r="C18">
        <v>115.400002</v>
      </c>
      <c r="D18">
        <v>106.800003</v>
      </c>
      <c r="E18">
        <v>110.550003</v>
      </c>
      <c r="F18">
        <v>109.86747699999999</v>
      </c>
      <c r="G18">
        <v>47757623</v>
      </c>
      <c r="H18">
        <f t="shared" si="0"/>
        <v>8.8647623103185219E-2</v>
      </c>
      <c r="I18">
        <f t="shared" si="1"/>
        <v>120.7249985</v>
      </c>
      <c r="J18">
        <f t="shared" si="6"/>
        <v>4.3727195737954791E-2</v>
      </c>
      <c r="K18">
        <f t="shared" si="8"/>
        <v>0.88753681913553906</v>
      </c>
      <c r="L18">
        <f t="shared" si="9"/>
        <v>107.699997</v>
      </c>
      <c r="M18">
        <f t="shared" si="7"/>
        <v>2.6462451990597619E-2</v>
      </c>
      <c r="N18" t="str">
        <f t="shared" si="4"/>
        <v>Aug</v>
      </c>
      <c r="O18">
        <f t="shared" si="5"/>
        <v>2019</v>
      </c>
    </row>
    <row r="19" spans="1:15" x14ac:dyDescent="0.3">
      <c r="A19" s="1">
        <v>43704</v>
      </c>
      <c r="B19">
        <v>112.699997</v>
      </c>
      <c r="C19">
        <v>121.400002</v>
      </c>
      <c r="D19">
        <v>111.800003</v>
      </c>
      <c r="E19">
        <v>120.349998</v>
      </c>
      <c r="F19">
        <v>119.606972</v>
      </c>
      <c r="G19">
        <v>70636441</v>
      </c>
      <c r="H19">
        <f t="shared" si="0"/>
        <v>-3.3236394403596083E-2</v>
      </c>
      <c r="I19">
        <f t="shared" si="1"/>
        <v>121.7000005</v>
      </c>
      <c r="J19">
        <f t="shared" si="6"/>
        <v>4.1830837532625079E-2</v>
      </c>
      <c r="K19">
        <f t="shared" si="8"/>
        <v>0.85803829536703724</v>
      </c>
      <c r="L19">
        <f t="shared" si="9"/>
        <v>107.699997</v>
      </c>
      <c r="M19">
        <f t="shared" si="7"/>
        <v>0.11745590856423146</v>
      </c>
      <c r="N19" t="str">
        <f t="shared" si="4"/>
        <v>Aug</v>
      </c>
      <c r="O19">
        <f t="shared" si="5"/>
        <v>2019</v>
      </c>
    </row>
    <row r="20" spans="1:15" x14ac:dyDescent="0.3">
      <c r="A20" s="1">
        <v>43705</v>
      </c>
      <c r="B20">
        <v>120.550003</v>
      </c>
      <c r="C20">
        <v>124</v>
      </c>
      <c r="D20">
        <v>114.800003</v>
      </c>
      <c r="E20">
        <v>116.349998</v>
      </c>
      <c r="F20">
        <v>115.631668</v>
      </c>
      <c r="G20">
        <v>74245952</v>
      </c>
      <c r="H20">
        <f t="shared" si="0"/>
        <v>-1.7619209585203393E-2</v>
      </c>
      <c r="I20">
        <f t="shared" si="1"/>
        <v>120.424999</v>
      </c>
      <c r="J20">
        <f t="shared" si="6"/>
        <v>4.1321932361268028E-2</v>
      </c>
      <c r="K20">
        <f t="shared" si="8"/>
        <v>0.84292033880883477</v>
      </c>
      <c r="L20">
        <f t="shared" si="9"/>
        <v>107.699997</v>
      </c>
      <c r="M20">
        <f t="shared" si="7"/>
        <v>8.0315703258561869E-2</v>
      </c>
      <c r="N20" t="str">
        <f t="shared" si="4"/>
        <v>Aug</v>
      </c>
      <c r="O20">
        <f t="shared" si="5"/>
        <v>2019</v>
      </c>
    </row>
    <row r="21" spans="1:15" x14ac:dyDescent="0.3">
      <c r="A21" s="1">
        <v>43706</v>
      </c>
      <c r="B21">
        <v>116.5</v>
      </c>
      <c r="C21">
        <v>118.5</v>
      </c>
      <c r="D21">
        <v>112.099998</v>
      </c>
      <c r="E21">
        <v>114.300003</v>
      </c>
      <c r="F21">
        <v>113.59432200000001</v>
      </c>
      <c r="G21">
        <v>48098849</v>
      </c>
      <c r="H21">
        <f t="shared" si="0"/>
        <v>2.0997322283534781E-2</v>
      </c>
      <c r="I21">
        <f t="shared" si="1"/>
        <v>117.1000025</v>
      </c>
      <c r="J21">
        <f t="shared" si="6"/>
        <v>4.1194613980584494E-2</v>
      </c>
      <c r="K21">
        <f t="shared" si="8"/>
        <v>0.86061940882215016</v>
      </c>
      <c r="L21">
        <f t="shared" si="9"/>
        <v>107.699997</v>
      </c>
      <c r="M21">
        <f t="shared" si="7"/>
        <v>6.1281394464662874E-2</v>
      </c>
      <c r="N21" t="str">
        <f t="shared" si="4"/>
        <v>Aug</v>
      </c>
      <c r="O21">
        <f t="shared" si="5"/>
        <v>2019</v>
      </c>
    </row>
    <row r="22" spans="1:15" x14ac:dyDescent="0.3">
      <c r="A22" s="1">
        <v>43707</v>
      </c>
      <c r="B22">
        <v>115.599998</v>
      </c>
      <c r="C22">
        <v>117.300003</v>
      </c>
      <c r="D22">
        <v>112</v>
      </c>
      <c r="E22">
        <v>116.699997</v>
      </c>
      <c r="F22">
        <v>115.979507</v>
      </c>
      <c r="G22">
        <v>42250518</v>
      </c>
      <c r="H22">
        <f t="shared" si="0"/>
        <v>-3.4704328227189205E-2</v>
      </c>
      <c r="I22">
        <f t="shared" si="1"/>
        <v>117.074997</v>
      </c>
      <c r="J22">
        <f t="shared" si="6"/>
        <v>4.5325626868991942E-2</v>
      </c>
      <c r="K22">
        <f t="shared" si="8"/>
        <v>0.83075219037969672</v>
      </c>
      <c r="L22">
        <f t="shared" si="9"/>
        <v>107.699997</v>
      </c>
      <c r="M22">
        <f t="shared" si="7"/>
        <v>8.3565461937756602E-2</v>
      </c>
      <c r="N22" t="str">
        <f t="shared" si="4"/>
        <v>Aug</v>
      </c>
      <c r="O22">
        <f t="shared" si="5"/>
        <v>2019</v>
      </c>
    </row>
    <row r="23" spans="1:15" x14ac:dyDescent="0.3">
      <c r="A23" s="1">
        <v>43711</v>
      </c>
      <c r="B23">
        <v>113.050003</v>
      </c>
      <c r="C23">
        <v>115.349998</v>
      </c>
      <c r="D23">
        <v>111.199997</v>
      </c>
      <c r="E23">
        <v>112.650002</v>
      </c>
      <c r="F23">
        <v>111.954514</v>
      </c>
      <c r="G23">
        <v>36905736</v>
      </c>
      <c r="H23">
        <f t="shared" si="0"/>
        <v>-2.7962733635814765E-2</v>
      </c>
      <c r="I23">
        <f t="shared" si="1"/>
        <v>113.9750025</v>
      </c>
      <c r="J23">
        <f t="shared" si="6"/>
        <v>4.4916910445366061E-2</v>
      </c>
      <c r="K23">
        <f t="shared" si="8"/>
        <v>0.80752208816273952</v>
      </c>
      <c r="L23">
        <f t="shared" si="9"/>
        <v>107.699997</v>
      </c>
      <c r="M23">
        <f t="shared" si="7"/>
        <v>4.5961050491022802E-2</v>
      </c>
      <c r="N23" t="str">
        <f t="shared" si="4"/>
        <v>Sep</v>
      </c>
      <c r="O23">
        <f t="shared" si="5"/>
        <v>2019</v>
      </c>
    </row>
    <row r="24" spans="1:15" x14ac:dyDescent="0.3">
      <c r="A24" s="1">
        <v>43712</v>
      </c>
      <c r="B24">
        <v>112</v>
      </c>
      <c r="C24">
        <v>113</v>
      </c>
      <c r="D24">
        <v>106</v>
      </c>
      <c r="E24">
        <v>109.5</v>
      </c>
      <c r="F24">
        <v>108.823959</v>
      </c>
      <c r="G24">
        <v>76317447</v>
      </c>
      <c r="H24">
        <f t="shared" si="0"/>
        <v>7.8082219178082224E-2</v>
      </c>
      <c r="I24">
        <f t="shared" si="1"/>
        <v>115.950001</v>
      </c>
      <c r="J24">
        <f t="shared" si="6"/>
        <v>4.520114873173383E-2</v>
      </c>
      <c r="K24">
        <f t="shared" si="8"/>
        <v>0.87057520484180506</v>
      </c>
      <c r="L24">
        <f t="shared" si="9"/>
        <v>107.699997</v>
      </c>
      <c r="M24">
        <f t="shared" si="7"/>
        <v>1.6713120242705336E-2</v>
      </c>
      <c r="N24" t="str">
        <f t="shared" si="4"/>
        <v>Sep</v>
      </c>
      <c r="O24">
        <f t="shared" si="5"/>
        <v>2019</v>
      </c>
    </row>
    <row r="25" spans="1:15" x14ac:dyDescent="0.3">
      <c r="A25" s="1">
        <v>43713</v>
      </c>
      <c r="B25">
        <v>109.75</v>
      </c>
      <c r="C25">
        <v>119.349998</v>
      </c>
      <c r="D25">
        <v>109.5</v>
      </c>
      <c r="E25">
        <v>118.050003</v>
      </c>
      <c r="F25">
        <v>117.321175</v>
      </c>
      <c r="G25">
        <v>75789807</v>
      </c>
      <c r="H25">
        <f t="shared" si="0"/>
        <v>2.7107131882072009E-2</v>
      </c>
      <c r="I25">
        <f t="shared" si="1"/>
        <v>118.8500025</v>
      </c>
      <c r="J25">
        <f t="shared" si="6"/>
        <v>4.317185369824042E-2</v>
      </c>
      <c r="K25">
        <f t="shared" si="8"/>
        <v>0.89417400173271366</v>
      </c>
      <c r="L25">
        <f t="shared" si="9"/>
        <v>107.699997</v>
      </c>
      <c r="M25">
        <f t="shared" si="7"/>
        <v>9.6100336938728118E-2</v>
      </c>
      <c r="N25" t="str">
        <f t="shared" si="4"/>
        <v>Sep</v>
      </c>
      <c r="O25">
        <f t="shared" si="5"/>
        <v>2019</v>
      </c>
    </row>
    <row r="26" spans="1:15" x14ac:dyDescent="0.3">
      <c r="A26" s="1">
        <v>43714</v>
      </c>
      <c r="B26">
        <v>118.349998</v>
      </c>
      <c r="C26">
        <v>122.300003</v>
      </c>
      <c r="D26">
        <v>116.550003</v>
      </c>
      <c r="E26">
        <v>121.25</v>
      </c>
      <c r="F26">
        <v>120.501419</v>
      </c>
      <c r="G26">
        <v>67761586</v>
      </c>
      <c r="H26">
        <f t="shared" si="0"/>
        <v>5.3608412371134069E-3</v>
      </c>
      <c r="I26">
        <f t="shared" si="1"/>
        <v>119.375</v>
      </c>
      <c r="J26">
        <f t="shared" si="6"/>
        <v>4.296753278062182E-2</v>
      </c>
      <c r="K26">
        <f t="shared" si="8"/>
        <v>0.89896752659435708</v>
      </c>
      <c r="L26">
        <f t="shared" si="9"/>
        <v>107.699997</v>
      </c>
      <c r="M26">
        <f t="shared" si="7"/>
        <v>0.1258124733281098</v>
      </c>
      <c r="N26" t="str">
        <f t="shared" si="4"/>
        <v>Sep</v>
      </c>
      <c r="O26">
        <f t="shared" si="5"/>
        <v>2019</v>
      </c>
    </row>
    <row r="27" spans="1:15" x14ac:dyDescent="0.3">
      <c r="A27" s="1">
        <v>43717</v>
      </c>
      <c r="B27">
        <v>119</v>
      </c>
      <c r="C27">
        <v>122.599998</v>
      </c>
      <c r="D27">
        <v>117.349998</v>
      </c>
      <c r="E27">
        <v>121.900002</v>
      </c>
      <c r="F27">
        <v>121.147408</v>
      </c>
      <c r="G27">
        <v>51297512</v>
      </c>
      <c r="H27">
        <f t="shared" si="0"/>
        <v>0.10213292695434088</v>
      </c>
      <c r="I27">
        <f t="shared" si="1"/>
        <v>121.400002</v>
      </c>
      <c r="J27">
        <f t="shared" si="6"/>
        <v>4.4077424906215829E-2</v>
      </c>
      <c r="K27">
        <f t="shared" si="8"/>
        <v>0.99078171132234316</v>
      </c>
      <c r="L27">
        <f t="shared" si="9"/>
        <v>107.699997</v>
      </c>
      <c r="M27">
        <f t="shared" si="7"/>
        <v>0.13184777526038377</v>
      </c>
      <c r="N27" t="str">
        <f t="shared" si="4"/>
        <v>Sep</v>
      </c>
      <c r="O27">
        <f t="shared" si="5"/>
        <v>2019</v>
      </c>
    </row>
    <row r="28" spans="1:15" x14ac:dyDescent="0.3">
      <c r="A28" s="1">
        <v>43719</v>
      </c>
      <c r="B28">
        <v>127</v>
      </c>
      <c r="C28">
        <v>135</v>
      </c>
      <c r="D28">
        <v>125.300003</v>
      </c>
      <c r="E28">
        <v>134.35000600000001</v>
      </c>
      <c r="F28">
        <v>133.520554</v>
      </c>
      <c r="G28">
        <v>96568372</v>
      </c>
      <c r="H28">
        <f t="shared" si="0"/>
        <v>-4.7636834493330879E-2</v>
      </c>
      <c r="I28">
        <f t="shared" si="1"/>
        <v>125.57500450000001</v>
      </c>
      <c r="J28">
        <f t="shared" si="6"/>
        <v>5.0006480356190604E-2</v>
      </c>
      <c r="K28">
        <f t="shared" si="8"/>
        <v>0.94358400692106159</v>
      </c>
      <c r="L28">
        <f t="shared" si="9"/>
        <v>107.699997</v>
      </c>
      <c r="M28">
        <f t="shared" si="7"/>
        <v>0.24744670141448577</v>
      </c>
      <c r="N28" t="str">
        <f t="shared" si="4"/>
        <v>Sep</v>
      </c>
      <c r="O28">
        <f t="shared" si="5"/>
        <v>2019</v>
      </c>
    </row>
    <row r="29" spans="1:15" x14ac:dyDescent="0.3">
      <c r="A29" s="1">
        <v>43720</v>
      </c>
      <c r="B29">
        <v>134.60000600000001</v>
      </c>
      <c r="C29">
        <v>135.35000600000001</v>
      </c>
      <c r="D29">
        <v>126.699997</v>
      </c>
      <c r="E29">
        <v>127.949997</v>
      </c>
      <c r="F29">
        <v>127.160049</v>
      </c>
      <c r="G29">
        <v>72084195</v>
      </c>
      <c r="H29">
        <f t="shared" si="0"/>
        <v>1.2504931907110616E-2</v>
      </c>
      <c r="I29">
        <f t="shared" si="1"/>
        <v>124.625</v>
      </c>
      <c r="J29">
        <f t="shared" si="6"/>
        <v>5.7212954079951729E-2</v>
      </c>
      <c r="K29">
        <f t="shared" si="8"/>
        <v>0.95538346067624813</v>
      </c>
      <c r="L29">
        <f t="shared" si="9"/>
        <v>107.699997</v>
      </c>
      <c r="M29">
        <f t="shared" si="7"/>
        <v>0.18802228935995235</v>
      </c>
      <c r="N29" t="str">
        <f t="shared" si="4"/>
        <v>Sep</v>
      </c>
      <c r="O29">
        <f t="shared" si="5"/>
        <v>2019</v>
      </c>
    </row>
    <row r="30" spans="1:15" x14ac:dyDescent="0.3">
      <c r="A30" s="1">
        <v>43721</v>
      </c>
      <c r="B30">
        <v>129.199997</v>
      </c>
      <c r="C30">
        <v>130.949997</v>
      </c>
      <c r="D30">
        <v>125.5</v>
      </c>
      <c r="E30">
        <v>129.550003</v>
      </c>
      <c r="F30">
        <v>128.750168</v>
      </c>
      <c r="G30">
        <v>69088728</v>
      </c>
      <c r="H30">
        <f t="shared" si="0"/>
        <v>-7.3330527055255734E-3</v>
      </c>
      <c r="I30">
        <f t="shared" si="1"/>
        <v>128.70000049999999</v>
      </c>
      <c r="J30">
        <f t="shared" si="6"/>
        <v>5.7275095393901389E-2</v>
      </c>
      <c r="K30">
        <f t="shared" si="8"/>
        <v>0.94837758340512179</v>
      </c>
      <c r="L30">
        <f t="shared" si="9"/>
        <v>107.699997</v>
      </c>
      <c r="M30">
        <f t="shared" si="7"/>
        <v>0.20287842719252822</v>
      </c>
      <c r="N30" t="str">
        <f t="shared" si="4"/>
        <v>Sep</v>
      </c>
      <c r="O30">
        <f t="shared" si="5"/>
        <v>2019</v>
      </c>
    </row>
    <row r="31" spans="1:15" x14ac:dyDescent="0.3">
      <c r="A31" s="1">
        <v>43724</v>
      </c>
      <c r="B31">
        <v>128</v>
      </c>
      <c r="C31">
        <v>130.300003</v>
      </c>
      <c r="D31">
        <v>126.5</v>
      </c>
      <c r="E31">
        <v>128.60000600000001</v>
      </c>
      <c r="F31">
        <v>127.80604599999999</v>
      </c>
      <c r="G31">
        <v>40951047</v>
      </c>
      <c r="H31">
        <f t="shared" si="0"/>
        <v>-5.1321972722147516E-2</v>
      </c>
      <c r="I31">
        <f t="shared" si="1"/>
        <v>127.7750015</v>
      </c>
      <c r="J31">
        <f t="shared" si="6"/>
        <v>5.7313409926193111E-2</v>
      </c>
      <c r="K31">
        <f t="shared" si="8"/>
        <v>0.8997049749393079</v>
      </c>
      <c r="L31">
        <f t="shared" si="9"/>
        <v>107.699997</v>
      </c>
      <c r="M31">
        <f t="shared" si="7"/>
        <v>0.1940576562875857</v>
      </c>
      <c r="N31" t="str">
        <f t="shared" si="4"/>
        <v>Sep</v>
      </c>
      <c r="O31">
        <f t="shared" si="5"/>
        <v>2019</v>
      </c>
    </row>
    <row r="32" spans="1:15" x14ac:dyDescent="0.3">
      <c r="A32" s="1">
        <v>43725</v>
      </c>
      <c r="B32">
        <v>129</v>
      </c>
      <c r="C32">
        <v>130.5</v>
      </c>
      <c r="D32">
        <v>121.349998</v>
      </c>
      <c r="E32">
        <v>122</v>
      </c>
      <c r="F32">
        <v>121.24678</v>
      </c>
      <c r="G32">
        <v>47652658</v>
      </c>
      <c r="H32">
        <f t="shared" si="0"/>
        <v>-2.0491803278688526E-3</v>
      </c>
      <c r="I32">
        <f t="shared" si="1"/>
        <v>123.924999</v>
      </c>
      <c r="J32">
        <f t="shared" si="6"/>
        <v>5.6295334521108173E-2</v>
      </c>
      <c r="K32">
        <f t="shared" si="8"/>
        <v>0.8978613172037766</v>
      </c>
      <c r="L32">
        <f t="shared" si="9"/>
        <v>107.699997</v>
      </c>
      <c r="M32">
        <f t="shared" si="7"/>
        <v>0.13277626182292285</v>
      </c>
      <c r="N32" t="str">
        <f t="shared" si="4"/>
        <v>Sep</v>
      </c>
      <c r="O32">
        <f t="shared" si="5"/>
        <v>2019</v>
      </c>
    </row>
    <row r="33" spans="1:15" x14ac:dyDescent="0.3">
      <c r="A33" s="1">
        <v>43726</v>
      </c>
      <c r="B33">
        <v>123.050003</v>
      </c>
      <c r="C33">
        <v>125.900002</v>
      </c>
      <c r="D33">
        <v>120.5</v>
      </c>
      <c r="E33">
        <v>121.75</v>
      </c>
      <c r="F33">
        <v>120.998329</v>
      </c>
      <c r="G33">
        <v>53048836</v>
      </c>
      <c r="H33">
        <f t="shared" si="0"/>
        <v>2.0123178644763828E-2</v>
      </c>
      <c r="I33">
        <f t="shared" si="1"/>
        <v>130.625</v>
      </c>
      <c r="J33">
        <f t="shared" si="6"/>
        <v>5.6490964262814455E-2</v>
      </c>
      <c r="K33">
        <f t="shared" si="8"/>
        <v>0.91592914088809108</v>
      </c>
      <c r="L33">
        <f t="shared" si="9"/>
        <v>107.699997</v>
      </c>
      <c r="M33">
        <f t="shared" si="7"/>
        <v>0.13045499899131849</v>
      </c>
      <c r="N33" t="str">
        <f t="shared" si="4"/>
        <v>Sep</v>
      </c>
      <c r="O33">
        <f t="shared" si="5"/>
        <v>2019</v>
      </c>
    </row>
    <row r="34" spans="1:15" x14ac:dyDescent="0.3">
      <c r="A34" s="1">
        <v>43727</v>
      </c>
      <c r="B34">
        <v>123.5</v>
      </c>
      <c r="C34">
        <v>125.349998</v>
      </c>
      <c r="D34">
        <v>121.199997</v>
      </c>
      <c r="E34">
        <v>124.199997</v>
      </c>
      <c r="F34">
        <v>123.43319700000001</v>
      </c>
      <c r="G34">
        <v>51011848</v>
      </c>
      <c r="H34">
        <f t="shared" si="0"/>
        <v>7.2866370520121709E-2</v>
      </c>
      <c r="I34">
        <f t="shared" si="1"/>
        <v>130.5250015</v>
      </c>
      <c r="J34">
        <f t="shared" si="6"/>
        <v>5.6533070083863858E-2</v>
      </c>
      <c r="K34">
        <f t="shared" si="8"/>
        <v>0.98266957303821956</v>
      </c>
      <c r="L34">
        <f t="shared" si="9"/>
        <v>107.699997</v>
      </c>
      <c r="M34">
        <f t="shared" si="7"/>
        <v>0.1532033468858871</v>
      </c>
      <c r="N34" t="str">
        <f t="shared" si="4"/>
        <v>Sep</v>
      </c>
      <c r="O34">
        <f t="shared" si="5"/>
        <v>2019</v>
      </c>
    </row>
    <row r="35" spans="1:15" x14ac:dyDescent="0.3">
      <c r="A35" s="1">
        <v>43728</v>
      </c>
      <c r="B35">
        <v>125</v>
      </c>
      <c r="C35">
        <v>137.75</v>
      </c>
      <c r="D35">
        <v>122.599998</v>
      </c>
      <c r="E35">
        <v>133.25</v>
      </c>
      <c r="F35">
        <v>132.42733799999999</v>
      </c>
      <c r="G35">
        <v>89223235</v>
      </c>
      <c r="H35">
        <f t="shared" si="0"/>
        <v>-4.0150078799249526E-2</v>
      </c>
      <c r="I35">
        <f t="shared" si="1"/>
        <v>132.5</v>
      </c>
      <c r="J35">
        <f t="shared" si="6"/>
        <v>5.5371751165711428E-2</v>
      </c>
      <c r="K35">
        <f t="shared" si="8"/>
        <v>0.94321531224711019</v>
      </c>
      <c r="L35">
        <f t="shared" si="9"/>
        <v>107.699997</v>
      </c>
      <c r="M35">
        <f t="shared" si="7"/>
        <v>0.2372330892451186</v>
      </c>
      <c r="N35" t="str">
        <f t="shared" si="4"/>
        <v>Sep</v>
      </c>
      <c r="O35">
        <f t="shared" si="5"/>
        <v>2019</v>
      </c>
    </row>
    <row r="36" spans="1:15" x14ac:dyDescent="0.3">
      <c r="A36" s="1">
        <v>43731</v>
      </c>
      <c r="B36">
        <v>135</v>
      </c>
      <c r="C36">
        <v>138.39999399999999</v>
      </c>
      <c r="D36">
        <v>126.5</v>
      </c>
      <c r="E36">
        <v>127.900002</v>
      </c>
      <c r="F36">
        <v>127.110359</v>
      </c>
      <c r="G36">
        <v>51032391</v>
      </c>
      <c r="H36">
        <f t="shared" si="0"/>
        <v>2.3455761947525158E-2</v>
      </c>
      <c r="I36">
        <f t="shared" si="1"/>
        <v>130.27499799999998</v>
      </c>
      <c r="J36">
        <f t="shared" si="6"/>
        <v>5.4804429772307879E-2</v>
      </c>
      <c r="K36">
        <f t="shared" si="8"/>
        <v>0.96533914607643889</v>
      </c>
      <c r="L36">
        <f t="shared" si="9"/>
        <v>107.699997</v>
      </c>
      <c r="M36">
        <f t="shared" si="7"/>
        <v>0.18755808321888817</v>
      </c>
      <c r="N36" t="str">
        <f t="shared" si="4"/>
        <v>Sep</v>
      </c>
      <c r="O36">
        <f t="shared" si="5"/>
        <v>2019</v>
      </c>
    </row>
    <row r="37" spans="1:15" x14ac:dyDescent="0.3">
      <c r="A37" s="1">
        <v>43732</v>
      </c>
      <c r="B37">
        <v>128.050003</v>
      </c>
      <c r="C37">
        <v>132.199997</v>
      </c>
      <c r="D37">
        <v>128</v>
      </c>
      <c r="E37">
        <v>130.89999399999999</v>
      </c>
      <c r="F37">
        <v>130.09182699999999</v>
      </c>
      <c r="G37">
        <v>41659100</v>
      </c>
      <c r="H37">
        <f t="shared" si="0"/>
        <v>-5.9969376316396081E-2</v>
      </c>
      <c r="I37">
        <f t="shared" si="1"/>
        <v>132.199997</v>
      </c>
      <c r="J37">
        <f t="shared" si="6"/>
        <v>5.4946133275776875E-2</v>
      </c>
      <c r="K37">
        <f t="shared" si="8"/>
        <v>0.90744835955243242</v>
      </c>
      <c r="L37">
        <f t="shared" si="9"/>
        <v>107.699997</v>
      </c>
      <c r="M37">
        <f t="shared" si="7"/>
        <v>0.21541316291772966</v>
      </c>
      <c r="N37" t="str">
        <f t="shared" si="4"/>
        <v>Sep</v>
      </c>
      <c r="O37">
        <f t="shared" si="5"/>
        <v>2019</v>
      </c>
    </row>
    <row r="38" spans="1:15" x14ac:dyDescent="0.3">
      <c r="A38" s="1">
        <v>43733</v>
      </c>
      <c r="B38">
        <v>129.89999399999999</v>
      </c>
      <c r="C38">
        <v>129.89999399999999</v>
      </c>
      <c r="D38">
        <v>121.5</v>
      </c>
      <c r="E38">
        <v>123.050003</v>
      </c>
      <c r="F38">
        <v>122.290306</v>
      </c>
      <c r="G38">
        <v>47567575</v>
      </c>
      <c r="H38">
        <f t="shared" si="0"/>
        <v>1.1783803044685794E-2</v>
      </c>
      <c r="I38">
        <f t="shared" si="1"/>
        <v>124.9500005</v>
      </c>
      <c r="J38">
        <f t="shared" si="6"/>
        <v>5.3344661942715824E-2</v>
      </c>
      <c r="K38">
        <f t="shared" si="8"/>
        <v>0.91814155229462147</v>
      </c>
      <c r="L38">
        <f t="shared" si="9"/>
        <v>107.699997</v>
      </c>
      <c r="M38">
        <f t="shared" si="7"/>
        <v>0.14252559357081512</v>
      </c>
      <c r="N38" t="str">
        <f t="shared" si="4"/>
        <v>Sep</v>
      </c>
      <c r="O38">
        <f t="shared" si="5"/>
        <v>2019</v>
      </c>
    </row>
    <row r="39" spans="1:15" x14ac:dyDescent="0.3">
      <c r="A39" s="1">
        <v>43734</v>
      </c>
      <c r="B39">
        <v>123.900002</v>
      </c>
      <c r="C39">
        <v>127.25</v>
      </c>
      <c r="D39">
        <v>122.800003</v>
      </c>
      <c r="E39">
        <v>124.5</v>
      </c>
      <c r="F39">
        <v>123.731346</v>
      </c>
      <c r="G39">
        <v>45866398</v>
      </c>
      <c r="H39">
        <f t="shared" si="0"/>
        <v>-3.6947775100401599E-2</v>
      </c>
      <c r="I39">
        <f t="shared" si="1"/>
        <v>136.0999985</v>
      </c>
      <c r="J39">
        <f t="shared" si="6"/>
        <v>5.34778861198918E-2</v>
      </c>
      <c r="K39">
        <f t="shared" si="8"/>
        <v>0.88421826471010623</v>
      </c>
      <c r="L39">
        <f t="shared" si="9"/>
        <v>107.699997</v>
      </c>
      <c r="M39">
        <f t="shared" si="7"/>
        <v>0.15598889013896633</v>
      </c>
      <c r="N39" t="str">
        <f t="shared" si="4"/>
        <v>Sep</v>
      </c>
      <c r="O39">
        <f t="shared" si="5"/>
        <v>2019</v>
      </c>
    </row>
    <row r="40" spans="1:15" x14ac:dyDescent="0.3">
      <c r="A40" s="1">
        <v>43735</v>
      </c>
      <c r="B40">
        <v>122</v>
      </c>
      <c r="C40">
        <v>122.449997</v>
      </c>
      <c r="D40">
        <v>118.199997</v>
      </c>
      <c r="E40">
        <v>119.900002</v>
      </c>
      <c r="F40">
        <v>119.159752</v>
      </c>
      <c r="G40">
        <v>45875793</v>
      </c>
      <c r="H40">
        <f t="shared" si="0"/>
        <v>-2.043373610619293E-2</v>
      </c>
      <c r="I40">
        <f t="shared" si="1"/>
        <v>146.17499950000001</v>
      </c>
      <c r="J40">
        <f t="shared" si="6"/>
        <v>5.3049561964156999E-2</v>
      </c>
      <c r="K40">
        <f t="shared" si="8"/>
        <v>0.86615038202874406</v>
      </c>
      <c r="L40">
        <f t="shared" si="9"/>
        <v>107.699997</v>
      </c>
      <c r="M40">
        <f t="shared" si="7"/>
        <v>0.11327767260754895</v>
      </c>
      <c r="N40" t="str">
        <f t="shared" si="4"/>
        <v>Sep</v>
      </c>
      <c r="O40">
        <f t="shared" si="5"/>
        <v>2019</v>
      </c>
    </row>
    <row r="41" spans="1:15" x14ac:dyDescent="0.3">
      <c r="A41" s="1">
        <v>43738</v>
      </c>
      <c r="B41">
        <v>120.650002</v>
      </c>
      <c r="C41">
        <v>120.849998</v>
      </c>
      <c r="D41">
        <v>116.400002</v>
      </c>
      <c r="E41">
        <v>117.449997</v>
      </c>
      <c r="F41">
        <v>116.72487599999999</v>
      </c>
      <c r="G41">
        <v>32158885</v>
      </c>
      <c r="H41">
        <f t="shared" si="0"/>
        <v>-1.8305611365830792E-2</v>
      </c>
      <c r="I41">
        <f t="shared" si="1"/>
        <v>144.67499549999999</v>
      </c>
      <c r="J41">
        <f t="shared" si="6"/>
        <v>5.2692696114970919E-2</v>
      </c>
      <c r="K41">
        <f t="shared" si="8"/>
        <v>0.85029496975096008</v>
      </c>
      <c r="L41">
        <f t="shared" si="9"/>
        <v>107.699997</v>
      </c>
      <c r="M41">
        <f t="shared" si="7"/>
        <v>9.0529250432569652E-2</v>
      </c>
      <c r="N41" t="str">
        <f t="shared" si="4"/>
        <v>Sep</v>
      </c>
      <c r="O41">
        <f t="shared" si="5"/>
        <v>2019</v>
      </c>
    </row>
    <row r="42" spans="1:15" x14ac:dyDescent="0.3">
      <c r="A42" s="1">
        <v>43739</v>
      </c>
      <c r="B42">
        <v>118</v>
      </c>
      <c r="C42">
        <v>119.849998</v>
      </c>
      <c r="D42">
        <v>113</v>
      </c>
      <c r="E42">
        <v>115.300003</v>
      </c>
      <c r="F42">
        <v>114.58815</v>
      </c>
      <c r="G42">
        <v>40232789</v>
      </c>
      <c r="H42">
        <f t="shared" si="0"/>
        <v>6.1578480618079398E-2</v>
      </c>
      <c r="I42">
        <f t="shared" si="1"/>
        <v>146.5</v>
      </c>
      <c r="J42">
        <f t="shared" si="6"/>
        <v>5.2360874916486139E-2</v>
      </c>
      <c r="K42">
        <f t="shared" si="8"/>
        <v>0.90265484206542002</v>
      </c>
      <c r="L42">
        <f t="shared" si="9"/>
        <v>107.699997</v>
      </c>
      <c r="M42">
        <f t="shared" si="7"/>
        <v>7.0566445791080276E-2</v>
      </c>
      <c r="N42" t="str">
        <f t="shared" si="4"/>
        <v>Oct</v>
      </c>
      <c r="O42">
        <f t="shared" si="5"/>
        <v>2019</v>
      </c>
    </row>
    <row r="43" spans="1:15" x14ac:dyDescent="0.3">
      <c r="A43" s="1">
        <v>43741</v>
      </c>
      <c r="B43">
        <v>112.650002</v>
      </c>
      <c r="C43">
        <v>123.5</v>
      </c>
      <c r="D43">
        <v>112.650002</v>
      </c>
      <c r="E43">
        <v>122.400002</v>
      </c>
      <c r="F43">
        <v>121.644318</v>
      </c>
      <c r="G43">
        <v>65103359</v>
      </c>
      <c r="H43">
        <f t="shared" si="0"/>
        <v>-2.2467319894324839E-2</v>
      </c>
      <c r="I43">
        <f t="shared" si="1"/>
        <v>148.72500250000002</v>
      </c>
      <c r="J43">
        <f t="shared" si="6"/>
        <v>5.181908501381028E-2</v>
      </c>
      <c r="K43">
        <f t="shared" si="8"/>
        <v>0.88237460697457493</v>
      </c>
      <c r="L43">
        <f t="shared" si="9"/>
        <v>107.699997</v>
      </c>
      <c r="M43">
        <f t="shared" si="7"/>
        <v>0.13649030092359246</v>
      </c>
      <c r="N43" t="str">
        <f t="shared" si="4"/>
        <v>Oct</v>
      </c>
      <c r="O43">
        <f t="shared" si="5"/>
        <v>2019</v>
      </c>
    </row>
    <row r="44" spans="1:15" x14ac:dyDescent="0.3">
      <c r="A44" s="1">
        <v>43742</v>
      </c>
      <c r="B44">
        <v>122.800003</v>
      </c>
      <c r="C44">
        <v>123.800003</v>
      </c>
      <c r="D44">
        <v>118.800003</v>
      </c>
      <c r="E44">
        <v>119.650002</v>
      </c>
      <c r="F44">
        <v>118.911293</v>
      </c>
      <c r="G44">
        <v>35712218</v>
      </c>
      <c r="H44">
        <f t="shared" si="0"/>
        <v>-1.7969092888105432E-2</v>
      </c>
      <c r="I44">
        <f t="shared" si="1"/>
        <v>145.92499950000001</v>
      </c>
      <c r="J44">
        <f t="shared" si="6"/>
        <v>5.1487290185131276E-2</v>
      </c>
      <c r="K44">
        <f t="shared" si="8"/>
        <v>0.86651913569974326</v>
      </c>
      <c r="L44">
        <f t="shared" si="9"/>
        <v>107.699997</v>
      </c>
      <c r="M44">
        <f t="shared" si="7"/>
        <v>0.11095640977594461</v>
      </c>
      <c r="N44" t="str">
        <f t="shared" si="4"/>
        <v>Oct</v>
      </c>
      <c r="O44">
        <f t="shared" si="5"/>
        <v>2019</v>
      </c>
    </row>
    <row r="45" spans="1:15" x14ac:dyDescent="0.3">
      <c r="A45" s="1">
        <v>43745</v>
      </c>
      <c r="B45">
        <v>120.25</v>
      </c>
      <c r="C45">
        <v>120.550003</v>
      </c>
      <c r="D45">
        <v>116.349998</v>
      </c>
      <c r="E45">
        <v>117.5</v>
      </c>
      <c r="F45">
        <v>116.774567</v>
      </c>
      <c r="G45">
        <v>35471184</v>
      </c>
      <c r="H45">
        <f t="shared" si="0"/>
        <v>2.8936187234042558E-2</v>
      </c>
      <c r="I45">
        <f t="shared" si="1"/>
        <v>144.75</v>
      </c>
      <c r="J45">
        <f t="shared" si="6"/>
        <v>5.1517405043553254E-2</v>
      </c>
      <c r="K45">
        <f t="shared" si="8"/>
        <v>0.89159289565223176</v>
      </c>
      <c r="L45">
        <f t="shared" si="9"/>
        <v>107.699997</v>
      </c>
      <c r="M45">
        <f t="shared" si="7"/>
        <v>9.0993530854044533E-2</v>
      </c>
      <c r="N45" t="str">
        <f t="shared" si="4"/>
        <v>Oct</v>
      </c>
      <c r="O45">
        <f t="shared" si="5"/>
        <v>2019</v>
      </c>
    </row>
    <row r="46" spans="1:15" x14ac:dyDescent="0.3">
      <c r="A46" s="1">
        <v>43747</v>
      </c>
      <c r="B46">
        <v>118.5</v>
      </c>
      <c r="C46">
        <v>121.699997</v>
      </c>
      <c r="D46">
        <v>115.449997</v>
      </c>
      <c r="E46">
        <v>120.900002</v>
      </c>
      <c r="F46">
        <v>120.15358000000001</v>
      </c>
      <c r="G46">
        <v>44666296</v>
      </c>
      <c r="H46">
        <f t="shared" si="0"/>
        <v>-3.3912315402608487E-2</v>
      </c>
      <c r="I46">
        <f t="shared" si="1"/>
        <v>147.70000099999999</v>
      </c>
      <c r="J46">
        <f t="shared" si="6"/>
        <v>5.1590808576225236E-2</v>
      </c>
      <c r="K46">
        <f t="shared" si="8"/>
        <v>0.86135691616414822</v>
      </c>
      <c r="L46">
        <f t="shared" si="9"/>
        <v>107.699997</v>
      </c>
      <c r="M46">
        <f t="shared" si="7"/>
        <v>0.12256272393396636</v>
      </c>
      <c r="N46" t="str">
        <f t="shared" si="4"/>
        <v>Oct</v>
      </c>
      <c r="O46">
        <f t="shared" si="5"/>
        <v>2019</v>
      </c>
    </row>
    <row r="47" spans="1:15" x14ac:dyDescent="0.3">
      <c r="A47" s="1">
        <v>43748</v>
      </c>
      <c r="B47">
        <v>119.300003</v>
      </c>
      <c r="C47">
        <v>119.699997</v>
      </c>
      <c r="D47">
        <v>116.199997</v>
      </c>
      <c r="E47">
        <v>116.800003</v>
      </c>
      <c r="F47">
        <v>116.07888800000001</v>
      </c>
      <c r="G47">
        <v>31229192</v>
      </c>
      <c r="H47">
        <f t="shared" si="0"/>
        <v>3.852739627070044E-2</v>
      </c>
      <c r="I47">
        <f t="shared" si="1"/>
        <v>144.1500015</v>
      </c>
      <c r="J47">
        <f t="shared" si="6"/>
        <v>5.0922384997198776E-2</v>
      </c>
      <c r="K47">
        <f t="shared" si="8"/>
        <v>0.89454275540371286</v>
      </c>
      <c r="L47">
        <f t="shared" si="9"/>
        <v>107.699997</v>
      </c>
      <c r="M47">
        <f t="shared" si="7"/>
        <v>8.4494022780706377E-2</v>
      </c>
      <c r="N47" t="str">
        <f t="shared" si="4"/>
        <v>Oct</v>
      </c>
      <c r="O47">
        <f t="shared" si="5"/>
        <v>2019</v>
      </c>
    </row>
    <row r="48" spans="1:15" x14ac:dyDescent="0.3">
      <c r="A48" s="1">
        <v>43749</v>
      </c>
      <c r="B48">
        <v>118.050003</v>
      </c>
      <c r="C48">
        <v>122.199997</v>
      </c>
      <c r="D48">
        <v>117.25</v>
      </c>
      <c r="E48">
        <v>121.300003</v>
      </c>
      <c r="F48">
        <v>120.551109</v>
      </c>
      <c r="G48">
        <v>41027561</v>
      </c>
      <c r="H48">
        <f t="shared" si="0"/>
        <v>5.3998308639777982E-2</v>
      </c>
      <c r="I48">
        <f t="shared" si="1"/>
        <v>145.175003</v>
      </c>
      <c r="J48">
        <f t="shared" si="6"/>
        <v>5.0956574317593248E-2</v>
      </c>
      <c r="K48">
        <f t="shared" si="8"/>
        <v>0.94284655120147998</v>
      </c>
      <c r="L48">
        <f t="shared" si="9"/>
        <v>107.699997</v>
      </c>
      <c r="M48">
        <f t="shared" si="7"/>
        <v>0.12627675374958466</v>
      </c>
      <c r="N48" t="str">
        <f t="shared" si="4"/>
        <v>Oct</v>
      </c>
      <c r="O48">
        <f t="shared" si="5"/>
        <v>2019</v>
      </c>
    </row>
    <row r="49" spans="1:15" x14ac:dyDescent="0.3">
      <c r="A49" s="1">
        <v>43752</v>
      </c>
      <c r="B49">
        <v>122.599998</v>
      </c>
      <c r="C49">
        <v>130</v>
      </c>
      <c r="D49">
        <v>122.5</v>
      </c>
      <c r="E49">
        <v>127.849998</v>
      </c>
      <c r="F49">
        <v>127.060661</v>
      </c>
      <c r="G49">
        <v>68048611</v>
      </c>
      <c r="H49">
        <f t="shared" si="0"/>
        <v>-7.039507345162439E-3</v>
      </c>
      <c r="I49">
        <f t="shared" si="1"/>
        <v>149.92499900000001</v>
      </c>
      <c r="J49">
        <f t="shared" si="6"/>
        <v>5.0320193033784377E-2</v>
      </c>
      <c r="K49">
        <f t="shared" si="8"/>
        <v>0.93620937597893605</v>
      </c>
      <c r="L49">
        <f t="shared" si="9"/>
        <v>107.699997</v>
      </c>
      <c r="M49">
        <f t="shared" si="7"/>
        <v>0.18709379351236197</v>
      </c>
      <c r="N49" t="str">
        <f t="shared" si="4"/>
        <v>Oct</v>
      </c>
      <c r="O49">
        <f t="shared" si="5"/>
        <v>2019</v>
      </c>
    </row>
    <row r="50" spans="1:15" x14ac:dyDescent="0.3">
      <c r="A50" s="1">
        <v>43753</v>
      </c>
      <c r="B50">
        <v>127.099998</v>
      </c>
      <c r="C50">
        <v>128.89999399999999</v>
      </c>
      <c r="D50">
        <v>123.699997</v>
      </c>
      <c r="E50">
        <v>126.949997</v>
      </c>
      <c r="F50">
        <v>126.166222</v>
      </c>
      <c r="G50">
        <v>57548920</v>
      </c>
      <c r="H50">
        <f t="shared" si="0"/>
        <v>-8.664821000350216E-3</v>
      </c>
      <c r="I50">
        <f t="shared" si="1"/>
        <v>148.7750015</v>
      </c>
      <c r="J50">
        <f t="shared" si="6"/>
        <v>5.0315512447016771E-2</v>
      </c>
      <c r="K50">
        <f t="shared" si="8"/>
        <v>0.9280972893172289</v>
      </c>
      <c r="L50">
        <f t="shared" si="9"/>
        <v>107.699997</v>
      </c>
      <c r="M50">
        <f t="shared" si="7"/>
        <v>0.17873723803353495</v>
      </c>
      <c r="N50" t="str">
        <f t="shared" si="4"/>
        <v>Oct</v>
      </c>
      <c r="O50">
        <f t="shared" si="5"/>
        <v>2019</v>
      </c>
    </row>
    <row r="51" spans="1:15" x14ac:dyDescent="0.3">
      <c r="A51" s="1">
        <v>43754</v>
      </c>
      <c r="B51">
        <v>127.300003</v>
      </c>
      <c r="C51">
        <v>128.300003</v>
      </c>
      <c r="D51">
        <v>124.5</v>
      </c>
      <c r="E51">
        <v>125.849998</v>
      </c>
      <c r="F51">
        <v>125.073013</v>
      </c>
      <c r="G51">
        <v>31522518</v>
      </c>
      <c r="H51">
        <f t="shared" si="0"/>
        <v>0.10846247291954665</v>
      </c>
      <c r="I51">
        <f t="shared" si="1"/>
        <v>146.45000049999999</v>
      </c>
      <c r="J51">
        <f t="shared" si="6"/>
        <v>5.0502191476198929E-2</v>
      </c>
      <c r="K51">
        <f t="shared" si="8"/>
        <v>1.0287610164265035</v>
      </c>
      <c r="L51">
        <f t="shared" si="9"/>
        <v>107.699997</v>
      </c>
      <c r="M51">
        <f t="shared" si="7"/>
        <v>0.16852369085952718</v>
      </c>
      <c r="N51" t="str">
        <f t="shared" si="4"/>
        <v>Oct</v>
      </c>
      <c r="O51">
        <f t="shared" si="5"/>
        <v>2019</v>
      </c>
    </row>
    <row r="52" spans="1:15" x14ac:dyDescent="0.3">
      <c r="A52" s="1">
        <v>43755</v>
      </c>
      <c r="B52">
        <v>127.099998</v>
      </c>
      <c r="C52">
        <v>144.35000600000001</v>
      </c>
      <c r="D52">
        <v>125.099998</v>
      </c>
      <c r="E52">
        <v>139.5</v>
      </c>
      <c r="F52">
        <v>138.638733</v>
      </c>
      <c r="G52">
        <v>67933615</v>
      </c>
      <c r="H52">
        <f t="shared" si="0"/>
        <v>-1.8996372759856578E-2</v>
      </c>
      <c r="I52">
        <f t="shared" si="1"/>
        <v>154.0250015</v>
      </c>
      <c r="J52">
        <f t="shared" si="6"/>
        <v>4.6943206321176885E-2</v>
      </c>
      <c r="K52">
        <f t="shared" si="8"/>
        <v>1.0092182886776568</v>
      </c>
      <c r="L52">
        <f t="shared" si="9"/>
        <v>107.699997</v>
      </c>
      <c r="M52">
        <f t="shared" si="7"/>
        <v>0.29526466003522733</v>
      </c>
      <c r="N52" t="str">
        <f t="shared" si="4"/>
        <v>Oct</v>
      </c>
      <c r="O52">
        <f t="shared" si="5"/>
        <v>2019</v>
      </c>
    </row>
    <row r="53" spans="1:15" x14ac:dyDescent="0.3">
      <c r="A53" s="1">
        <v>43756</v>
      </c>
      <c r="B53">
        <v>139</v>
      </c>
      <c r="C53">
        <v>141.800003</v>
      </c>
      <c r="D53">
        <v>135.60000600000001</v>
      </c>
      <c r="E53">
        <v>136.85000600000001</v>
      </c>
      <c r="F53">
        <v>136.005112</v>
      </c>
      <c r="G53">
        <v>64884113</v>
      </c>
      <c r="H53">
        <f t="shared" si="0"/>
        <v>-3.7267122955040331E-2</v>
      </c>
      <c r="I53">
        <f t="shared" si="1"/>
        <v>153.47500600000001</v>
      </c>
      <c r="J53">
        <f t="shared" si="6"/>
        <v>4.6920139873721733E-2</v>
      </c>
      <c r="K53">
        <f t="shared" si="8"/>
        <v>0.9716076266250312</v>
      </c>
      <c r="L53">
        <f t="shared" si="9"/>
        <v>107.699997</v>
      </c>
      <c r="M53">
        <f t="shared" si="7"/>
        <v>0.27065932973052925</v>
      </c>
      <c r="N53" t="str">
        <f t="shared" si="4"/>
        <v>Oct</v>
      </c>
      <c r="O53">
        <f t="shared" si="5"/>
        <v>2019</v>
      </c>
    </row>
    <row r="54" spans="1:15" x14ac:dyDescent="0.3">
      <c r="A54" s="1">
        <v>43760</v>
      </c>
      <c r="B54">
        <v>133.35000600000001</v>
      </c>
      <c r="C54">
        <v>135.60000600000001</v>
      </c>
      <c r="D54">
        <v>129.800003</v>
      </c>
      <c r="E54">
        <v>131.75</v>
      </c>
      <c r="F54">
        <v>130.93658400000001</v>
      </c>
      <c r="G54">
        <v>53532482</v>
      </c>
      <c r="H54">
        <f t="shared" si="0"/>
        <v>6.8310740037950089E-3</v>
      </c>
      <c r="I54">
        <f t="shared" si="1"/>
        <v>149.75</v>
      </c>
      <c r="J54">
        <f t="shared" si="6"/>
        <v>4.7640386890505669E-2</v>
      </c>
      <c r="K54">
        <f t="shared" si="8"/>
        <v>0.97824475022515833</v>
      </c>
      <c r="L54">
        <f t="shared" si="9"/>
        <v>107.699997</v>
      </c>
      <c r="M54">
        <f t="shared" si="7"/>
        <v>0.2233055122554925</v>
      </c>
      <c r="N54" t="str">
        <f t="shared" si="4"/>
        <v>Oct</v>
      </c>
      <c r="O54">
        <f t="shared" si="5"/>
        <v>2019</v>
      </c>
    </row>
    <row r="55" spans="1:15" x14ac:dyDescent="0.3">
      <c r="A55" s="1">
        <v>43761</v>
      </c>
      <c r="B55">
        <v>130.449997</v>
      </c>
      <c r="C55">
        <v>133.800003</v>
      </c>
      <c r="D55">
        <v>127.25</v>
      </c>
      <c r="E55">
        <v>132.64999399999999</v>
      </c>
      <c r="F55">
        <v>131.83102400000001</v>
      </c>
      <c r="G55">
        <v>50293574</v>
      </c>
      <c r="H55">
        <f t="shared" si="0"/>
        <v>6.4078857025806398E-3</v>
      </c>
      <c r="I55">
        <f t="shared" si="1"/>
        <v>150.02499399999999</v>
      </c>
      <c r="J55">
        <f t="shared" si="6"/>
        <v>4.7931135414796995E-2</v>
      </c>
      <c r="K55">
        <f t="shared" si="8"/>
        <v>0.98451323077375075</v>
      </c>
      <c r="L55">
        <f t="shared" si="9"/>
        <v>107.699997</v>
      </c>
      <c r="M55">
        <f t="shared" si="7"/>
        <v>0.23166200273896012</v>
      </c>
      <c r="N55" t="str">
        <f t="shared" si="4"/>
        <v>Oct</v>
      </c>
      <c r="O55">
        <f t="shared" si="5"/>
        <v>2019</v>
      </c>
    </row>
    <row r="56" spans="1:15" x14ac:dyDescent="0.3">
      <c r="A56" s="1">
        <v>43762</v>
      </c>
      <c r="B56">
        <v>133</v>
      </c>
      <c r="C56">
        <v>135.14999399999999</v>
      </c>
      <c r="D56">
        <v>130.5</v>
      </c>
      <c r="E56">
        <v>133.5</v>
      </c>
      <c r="F56">
        <v>132.675781</v>
      </c>
      <c r="G56">
        <v>41951668</v>
      </c>
      <c r="H56">
        <f t="shared" si="0"/>
        <v>-4.981274906367042E-2</v>
      </c>
      <c r="I56">
        <f t="shared" si="1"/>
        <v>148.824997</v>
      </c>
      <c r="J56">
        <f t="shared" si="6"/>
        <v>4.8385916517897296E-2</v>
      </c>
      <c r="K56">
        <f t="shared" si="8"/>
        <v>0.93547192025935444</v>
      </c>
      <c r="L56">
        <f t="shared" si="9"/>
        <v>107.699997</v>
      </c>
      <c r="M56">
        <f t="shared" si="7"/>
        <v>0.23955435207672293</v>
      </c>
      <c r="N56" t="str">
        <f t="shared" si="4"/>
        <v>Oct</v>
      </c>
      <c r="O56">
        <f t="shared" si="5"/>
        <v>2019</v>
      </c>
    </row>
    <row r="57" spans="1:15" x14ac:dyDescent="0.3">
      <c r="A57" s="1">
        <v>43763</v>
      </c>
      <c r="B57">
        <v>132</v>
      </c>
      <c r="C57">
        <v>133</v>
      </c>
      <c r="D57">
        <v>125.699997</v>
      </c>
      <c r="E57">
        <v>126.849998</v>
      </c>
      <c r="F57">
        <v>126.066841</v>
      </c>
      <c r="G57">
        <v>42868958</v>
      </c>
      <c r="H57">
        <f t="shared" si="0"/>
        <v>0.16436735773539388</v>
      </c>
      <c r="I57">
        <f t="shared" si="1"/>
        <v>144.60000200000002</v>
      </c>
      <c r="J57">
        <f t="shared" si="6"/>
        <v>4.7248997376306487E-2</v>
      </c>
      <c r="K57">
        <f t="shared" si="8"/>
        <v>1.0892329680280397</v>
      </c>
      <c r="L57">
        <f t="shared" si="9"/>
        <v>107.699997</v>
      </c>
      <c r="M57">
        <f t="shared" si="7"/>
        <v>0.17780874218594458</v>
      </c>
      <c r="N57" t="str">
        <f t="shared" si="4"/>
        <v>Oct</v>
      </c>
      <c r="O57">
        <f t="shared" si="5"/>
        <v>2019</v>
      </c>
    </row>
    <row r="58" spans="1:15" x14ac:dyDescent="0.3">
      <c r="A58" s="1">
        <v>43765</v>
      </c>
      <c r="B58">
        <v>139.5</v>
      </c>
      <c r="C58">
        <v>150.699997</v>
      </c>
      <c r="D58">
        <v>139.5</v>
      </c>
      <c r="E58">
        <v>147.699997</v>
      </c>
      <c r="F58">
        <v>146.788116</v>
      </c>
      <c r="G58">
        <v>39489993</v>
      </c>
      <c r="H58">
        <f t="shared" si="0"/>
        <v>0.16756940083079352</v>
      </c>
      <c r="I58">
        <f t="shared" si="1"/>
        <v>156.9000015</v>
      </c>
      <c r="J58">
        <f t="shared" si="6"/>
        <v>3.7044792913861341E-2</v>
      </c>
      <c r="K58">
        <f t="shared" si="8"/>
        <v>1.2717550838456453</v>
      </c>
      <c r="L58">
        <f t="shared" si="9"/>
        <v>107.699997</v>
      </c>
      <c r="M58">
        <f t="shared" si="7"/>
        <v>0.37140205305669599</v>
      </c>
      <c r="N58" t="str">
        <f t="shared" si="4"/>
        <v>Oct</v>
      </c>
      <c r="O58">
        <f t="shared" si="5"/>
        <v>2019</v>
      </c>
    </row>
    <row r="59" spans="1:15" x14ac:dyDescent="0.3">
      <c r="A59" s="1">
        <v>43767</v>
      </c>
      <c r="B59">
        <v>151.89999399999999</v>
      </c>
      <c r="C59">
        <v>175.5</v>
      </c>
      <c r="D59">
        <v>151.199997</v>
      </c>
      <c r="E59">
        <v>172.449997</v>
      </c>
      <c r="F59">
        <v>171.38531499999999</v>
      </c>
      <c r="G59">
        <v>184435614</v>
      </c>
      <c r="H59">
        <f t="shared" si="0"/>
        <v>-3.1893476924792514E-3</v>
      </c>
      <c r="I59">
        <f t="shared" si="1"/>
        <v>167.92499549999999</v>
      </c>
      <c r="J59">
        <f t="shared" si="6"/>
        <v>2.0418818501142803E-2</v>
      </c>
      <c r="K59">
        <f t="shared" si="8"/>
        <v>1.2676990147035834</v>
      </c>
      <c r="L59">
        <f t="shared" si="9"/>
        <v>107.699997</v>
      </c>
      <c r="M59">
        <f t="shared" si="7"/>
        <v>0.6012070733855267</v>
      </c>
      <c r="N59" t="str">
        <f t="shared" si="4"/>
        <v>Oct</v>
      </c>
      <c r="O59">
        <f t="shared" si="5"/>
        <v>2019</v>
      </c>
    </row>
    <row r="60" spans="1:15" x14ac:dyDescent="0.3">
      <c r="A60" s="1">
        <v>43768</v>
      </c>
      <c r="B60">
        <v>175</v>
      </c>
      <c r="C60">
        <v>175.64999399999999</v>
      </c>
      <c r="D60">
        <v>166.550003</v>
      </c>
      <c r="E60">
        <v>171.89999399999999</v>
      </c>
      <c r="F60">
        <v>170.83869899999999</v>
      </c>
      <c r="G60">
        <v>90759545</v>
      </c>
      <c r="H60">
        <f t="shared" si="0"/>
        <v>3.3740565459240236E-2</v>
      </c>
      <c r="I60">
        <f t="shared" si="1"/>
        <v>168.89999399999999</v>
      </c>
      <c r="J60">
        <f t="shared" si="6"/>
        <v>2.4409030254445362E-2</v>
      </c>
      <c r="K60">
        <f t="shared" si="8"/>
        <v>1.3104718962918038</v>
      </c>
      <c r="L60">
        <f t="shared" si="9"/>
        <v>107.699997</v>
      </c>
      <c r="M60">
        <f t="shared" si="7"/>
        <v>0.59610026730084309</v>
      </c>
      <c r="N60" t="str">
        <f t="shared" si="4"/>
        <v>Oct</v>
      </c>
      <c r="O60">
        <f t="shared" si="5"/>
        <v>2019</v>
      </c>
    </row>
    <row r="61" spans="1:15" x14ac:dyDescent="0.3">
      <c r="A61" s="1">
        <v>43769</v>
      </c>
      <c r="B61">
        <v>169.800003</v>
      </c>
      <c r="C61">
        <v>179.64999399999999</v>
      </c>
      <c r="D61">
        <v>168.949997</v>
      </c>
      <c r="E61">
        <v>177.699997</v>
      </c>
      <c r="F61">
        <v>176.60290499999999</v>
      </c>
      <c r="G61">
        <v>81392641</v>
      </c>
      <c r="H61">
        <f t="shared" si="0"/>
        <v>-1.4912740825763731E-2</v>
      </c>
      <c r="I61">
        <f t="shared" si="1"/>
        <v>171.25</v>
      </c>
      <c r="J61">
        <f t="shared" si="6"/>
        <v>2.3869250686938754E-2</v>
      </c>
      <c r="K61">
        <f t="shared" si="8"/>
        <v>1.2909291685429569</v>
      </c>
      <c r="L61">
        <f t="shared" si="9"/>
        <v>107.699997</v>
      </c>
      <c r="M61">
        <f t="shared" si="7"/>
        <v>0.64995359284921805</v>
      </c>
      <c r="N61" t="str">
        <f t="shared" si="4"/>
        <v>Oct</v>
      </c>
      <c r="O61">
        <f t="shared" si="5"/>
        <v>2019</v>
      </c>
    </row>
    <row r="62" spans="1:15" x14ac:dyDescent="0.3">
      <c r="A62" s="1">
        <v>43770</v>
      </c>
      <c r="B62">
        <v>175.199997</v>
      </c>
      <c r="C62">
        <v>178</v>
      </c>
      <c r="D62">
        <v>172.39999399999999</v>
      </c>
      <c r="E62">
        <v>175.050003</v>
      </c>
      <c r="F62">
        <v>173.969269</v>
      </c>
      <c r="G62">
        <v>40613555</v>
      </c>
      <c r="H62">
        <f t="shared" si="0"/>
        <v>-1.6281096550452543E-2</v>
      </c>
      <c r="I62">
        <f t="shared" si="1"/>
        <v>168.2750015</v>
      </c>
      <c r="J62">
        <f t="shared" si="6"/>
        <v>2.3778103376015363E-2</v>
      </c>
      <c r="K62">
        <f t="shared" si="8"/>
        <v>1.2699114261101137</v>
      </c>
      <c r="L62">
        <f t="shared" si="9"/>
        <v>107.699997</v>
      </c>
      <c r="M62">
        <f t="shared" si="7"/>
        <v>0.62534826254451992</v>
      </c>
      <c r="N62" t="str">
        <f t="shared" si="4"/>
        <v>Nov</v>
      </c>
      <c r="O62">
        <f t="shared" si="5"/>
        <v>2019</v>
      </c>
    </row>
    <row r="63" spans="1:15" x14ac:dyDescent="0.3">
      <c r="A63" s="1">
        <v>43773</v>
      </c>
      <c r="B63">
        <v>171.60000600000001</v>
      </c>
      <c r="C63">
        <v>178.449997</v>
      </c>
      <c r="D63">
        <v>170.85000600000001</v>
      </c>
      <c r="E63">
        <v>172.199997</v>
      </c>
      <c r="F63">
        <v>171.13685599999999</v>
      </c>
      <c r="G63">
        <v>40641411</v>
      </c>
      <c r="H63">
        <f t="shared" si="0"/>
        <v>-1.1614227844614668E-3</v>
      </c>
      <c r="I63">
        <f t="shared" si="1"/>
        <v>166.625</v>
      </c>
      <c r="J63">
        <f t="shared" si="6"/>
        <v>2.4167288768006581E-2</v>
      </c>
      <c r="K63">
        <f t="shared" si="8"/>
        <v>1.2684365220455813</v>
      </c>
      <c r="L63">
        <f t="shared" si="9"/>
        <v>107.699997</v>
      </c>
      <c r="M63">
        <f t="shared" si="7"/>
        <v>0.59888581055392232</v>
      </c>
      <c r="N63" t="str">
        <f t="shared" si="4"/>
        <v>Nov</v>
      </c>
      <c r="O63">
        <f t="shared" si="5"/>
        <v>2019</v>
      </c>
    </row>
    <row r="64" spans="1:15" x14ac:dyDescent="0.3">
      <c r="A64" s="1">
        <v>43774</v>
      </c>
      <c r="B64">
        <v>173.25</v>
      </c>
      <c r="C64">
        <v>175.75</v>
      </c>
      <c r="D64">
        <v>169.949997</v>
      </c>
      <c r="E64">
        <v>172</v>
      </c>
      <c r="F64">
        <v>170.938095</v>
      </c>
      <c r="G64">
        <v>36268596</v>
      </c>
      <c r="H64">
        <f t="shared" si="0"/>
        <v>1.4534883720930232E-2</v>
      </c>
      <c r="I64">
        <f t="shared" si="1"/>
        <v>165.0999985</v>
      </c>
      <c r="J64">
        <f t="shared" si="6"/>
        <v>2.4851147197860711E-2</v>
      </c>
      <c r="K64">
        <f t="shared" si="8"/>
        <v>1.286873099400895</v>
      </c>
      <c r="L64">
        <f t="shared" si="9"/>
        <v>107.699997</v>
      </c>
      <c r="M64">
        <f t="shared" si="7"/>
        <v>0.59702882814379288</v>
      </c>
      <c r="N64" t="str">
        <f t="shared" si="4"/>
        <v>Nov</v>
      </c>
      <c r="O64">
        <f t="shared" si="5"/>
        <v>2019</v>
      </c>
    </row>
    <row r="65" spans="1:15" x14ac:dyDescent="0.3">
      <c r="A65" s="1">
        <v>43775</v>
      </c>
      <c r="B65">
        <v>172</v>
      </c>
      <c r="C65">
        <v>176.35000600000001</v>
      </c>
      <c r="D65">
        <v>170.5</v>
      </c>
      <c r="E65">
        <v>174.5</v>
      </c>
      <c r="F65">
        <v>173.422653</v>
      </c>
      <c r="G65">
        <v>28923778</v>
      </c>
      <c r="H65">
        <f t="shared" si="0"/>
        <v>-1.7191977077363897E-2</v>
      </c>
      <c r="I65">
        <f t="shared" si="1"/>
        <v>171.949997</v>
      </c>
      <c r="J65">
        <f t="shared" si="6"/>
        <v>2.5118394914526651E-2</v>
      </c>
      <c r="K65">
        <f t="shared" si="8"/>
        <v>1.2647492065745187</v>
      </c>
      <c r="L65">
        <f t="shared" si="9"/>
        <v>107.699997</v>
      </c>
      <c r="M65">
        <f t="shared" si="7"/>
        <v>0.6202414564598363</v>
      </c>
      <c r="N65" t="str">
        <f t="shared" si="4"/>
        <v>Nov</v>
      </c>
      <c r="O65">
        <f t="shared" si="5"/>
        <v>2019</v>
      </c>
    </row>
    <row r="66" spans="1:15" x14ac:dyDescent="0.3">
      <c r="A66" s="1">
        <v>43776</v>
      </c>
      <c r="B66">
        <v>174.699997</v>
      </c>
      <c r="C66">
        <v>174.699997</v>
      </c>
      <c r="D66">
        <v>167.60000600000001</v>
      </c>
      <c r="E66">
        <v>171.5</v>
      </c>
      <c r="F66">
        <v>170.44117700000001</v>
      </c>
      <c r="G66">
        <v>38625387</v>
      </c>
      <c r="H66">
        <f t="shared" ref="H66:H129" si="10">(E67-E66)/E66</f>
        <v>-1.4285696793002893E-2</v>
      </c>
      <c r="I66">
        <f t="shared" ref="I66:I129" si="11">AVERAGE(E66,E85)</f>
        <v>168.800003</v>
      </c>
      <c r="J66">
        <f t="shared" ref="J66:J129" si="12">STDEV(H66:H95)</f>
        <v>2.5135584028071891E-2</v>
      </c>
      <c r="K66">
        <f t="shared" si="8"/>
        <v>1.2466813828902041</v>
      </c>
      <c r="L66">
        <f t="shared" si="9"/>
        <v>107.699997</v>
      </c>
      <c r="M66">
        <f t="shared" ref="M66:M129" si="13">(E66 - L66) / L66</f>
        <v>0.5923863024805841</v>
      </c>
      <c r="N66" t="str">
        <f t="shared" ref="N66:N129" si="14">TEXT(A66,"mmm")</f>
        <v>Nov</v>
      </c>
      <c r="O66">
        <f t="shared" ref="O66:O129" si="15">YEAR(A66)</f>
        <v>2019</v>
      </c>
    </row>
    <row r="67" spans="1:15" x14ac:dyDescent="0.3">
      <c r="A67" s="1">
        <v>43777</v>
      </c>
      <c r="B67">
        <v>170.75</v>
      </c>
      <c r="C67">
        <v>178.89999399999999</v>
      </c>
      <c r="D67">
        <v>167.800003</v>
      </c>
      <c r="E67">
        <v>169.050003</v>
      </c>
      <c r="F67">
        <v>168.006317</v>
      </c>
      <c r="G67">
        <v>39102947</v>
      </c>
      <c r="H67">
        <f t="shared" si="10"/>
        <v>1.7450440388338807E-2</v>
      </c>
      <c r="I67">
        <f t="shared" si="11"/>
        <v>165.2750015</v>
      </c>
      <c r="J67">
        <f t="shared" si="12"/>
        <v>2.4966717406728553E-2</v>
      </c>
      <c r="K67">
        <f t="shared" si="8"/>
        <v>1.2684365220455815</v>
      </c>
      <c r="L67">
        <f t="shared" si="9"/>
        <v>107.699997</v>
      </c>
      <c r="M67">
        <f t="shared" si="13"/>
        <v>0.56963795458601552</v>
      </c>
      <c r="N67" t="str">
        <f t="shared" si="14"/>
        <v>Nov</v>
      </c>
      <c r="O67">
        <f t="shared" si="15"/>
        <v>2019</v>
      </c>
    </row>
    <row r="68" spans="1:15" x14ac:dyDescent="0.3">
      <c r="A68" s="1">
        <v>43780</v>
      </c>
      <c r="B68">
        <v>169.199997</v>
      </c>
      <c r="C68">
        <v>172.949997</v>
      </c>
      <c r="D68">
        <v>169.050003</v>
      </c>
      <c r="E68">
        <v>172</v>
      </c>
      <c r="F68">
        <v>170.938095</v>
      </c>
      <c r="G68">
        <v>22192924</v>
      </c>
      <c r="H68">
        <f t="shared" si="10"/>
        <v>-8.1394999999999558E-3</v>
      </c>
      <c r="I68">
        <f t="shared" si="11"/>
        <v>166.25</v>
      </c>
      <c r="J68">
        <f t="shared" si="12"/>
        <v>2.4799688169001893E-2</v>
      </c>
      <c r="K68">
        <f t="shared" ref="K68:K131" si="16">K67 * (1 + H68)</f>
        <v>1.2581120829743915</v>
      </c>
      <c r="L68">
        <f t="shared" ref="L68:L131" si="17">IF(E68 &lt; L67, E68, L67)</f>
        <v>107.699997</v>
      </c>
      <c r="M68">
        <f t="shared" si="13"/>
        <v>0.59702882814379288</v>
      </c>
      <c r="N68" t="str">
        <f t="shared" si="14"/>
        <v>Nov</v>
      </c>
      <c r="O68">
        <f t="shared" si="15"/>
        <v>2019</v>
      </c>
    </row>
    <row r="69" spans="1:15" x14ac:dyDescent="0.3">
      <c r="A69" s="1">
        <v>43782</v>
      </c>
      <c r="B69">
        <v>171.5</v>
      </c>
      <c r="C69">
        <v>176</v>
      </c>
      <c r="D69">
        <v>169.39999399999999</v>
      </c>
      <c r="E69">
        <v>170.60000600000001</v>
      </c>
      <c r="F69">
        <v>169.546738</v>
      </c>
      <c r="G69">
        <v>33926248</v>
      </c>
      <c r="H69">
        <f t="shared" si="10"/>
        <v>-2.0808926583507879E-2</v>
      </c>
      <c r="I69">
        <f t="shared" si="11"/>
        <v>165.1500015</v>
      </c>
      <c r="J69">
        <f t="shared" si="12"/>
        <v>2.4767652670671395E-2</v>
      </c>
      <c r="K69">
        <f t="shared" si="16"/>
        <v>1.2319321210059533</v>
      </c>
      <c r="L69">
        <f t="shared" si="17"/>
        <v>107.699997</v>
      </c>
      <c r="M69">
        <f t="shared" si="13"/>
        <v>0.58402981199711657</v>
      </c>
      <c r="N69" t="str">
        <f t="shared" si="14"/>
        <v>Nov</v>
      </c>
      <c r="O69">
        <f t="shared" si="15"/>
        <v>2019</v>
      </c>
    </row>
    <row r="70" spans="1:15" x14ac:dyDescent="0.3">
      <c r="A70" s="1">
        <v>43783</v>
      </c>
      <c r="B70">
        <v>170.199997</v>
      </c>
      <c r="C70">
        <v>170.300003</v>
      </c>
      <c r="D70">
        <v>165.5</v>
      </c>
      <c r="E70">
        <v>167.050003</v>
      </c>
      <c r="F70">
        <v>166.01866100000001</v>
      </c>
      <c r="G70">
        <v>25433481</v>
      </c>
      <c r="H70">
        <f t="shared" si="10"/>
        <v>8.9793473394909184E-3</v>
      </c>
      <c r="I70">
        <f t="shared" si="11"/>
        <v>164.425003</v>
      </c>
      <c r="J70">
        <f t="shared" si="12"/>
        <v>2.4454747010339728E-2</v>
      </c>
      <c r="K70">
        <f t="shared" si="16"/>
        <v>1.2429940674191415</v>
      </c>
      <c r="L70">
        <f t="shared" si="17"/>
        <v>107.699997</v>
      </c>
      <c r="M70">
        <f t="shared" si="13"/>
        <v>0.55106785193318075</v>
      </c>
      <c r="N70" t="str">
        <f t="shared" si="14"/>
        <v>Nov</v>
      </c>
      <c r="O70">
        <f t="shared" si="15"/>
        <v>2019</v>
      </c>
    </row>
    <row r="71" spans="1:15" x14ac:dyDescent="0.3">
      <c r="A71" s="1">
        <v>43784</v>
      </c>
      <c r="B71">
        <v>169</v>
      </c>
      <c r="C71">
        <v>173.39999399999999</v>
      </c>
      <c r="D71">
        <v>167.35000600000001</v>
      </c>
      <c r="E71">
        <v>168.550003</v>
      </c>
      <c r="F71">
        <v>167.50938400000001</v>
      </c>
      <c r="G71">
        <v>29614682</v>
      </c>
      <c r="H71">
        <f t="shared" si="10"/>
        <v>9.1961018831901407E-3</v>
      </c>
      <c r="I71">
        <f t="shared" si="11"/>
        <v>170.95000450000001</v>
      </c>
      <c r="J71">
        <f t="shared" si="12"/>
        <v>2.5543841130245042E-2</v>
      </c>
      <c r="K71">
        <f t="shared" si="16"/>
        <v>1.2544247675033289</v>
      </c>
      <c r="L71">
        <f t="shared" si="17"/>
        <v>107.699997</v>
      </c>
      <c r="M71">
        <f t="shared" si="13"/>
        <v>0.56499542892280685</v>
      </c>
      <c r="N71" t="str">
        <f t="shared" si="14"/>
        <v>Nov</v>
      </c>
      <c r="O71">
        <f t="shared" si="15"/>
        <v>2019</v>
      </c>
    </row>
    <row r="72" spans="1:15" x14ac:dyDescent="0.3">
      <c r="A72" s="1">
        <v>43787</v>
      </c>
      <c r="B72">
        <v>172.10000600000001</v>
      </c>
      <c r="C72">
        <v>172.10000600000001</v>
      </c>
      <c r="D72">
        <v>169.25</v>
      </c>
      <c r="E72">
        <v>170.10000600000001</v>
      </c>
      <c r="F72">
        <v>169.049835</v>
      </c>
      <c r="G72">
        <v>19053232</v>
      </c>
      <c r="H72">
        <f t="shared" si="10"/>
        <v>-1.3815437490343224E-2</v>
      </c>
      <c r="I72">
        <f t="shared" si="11"/>
        <v>173.4000015</v>
      </c>
      <c r="J72">
        <f t="shared" si="12"/>
        <v>2.5534368510760262E-2</v>
      </c>
      <c r="K72">
        <f t="shared" si="16"/>
        <v>1.2370943405415484</v>
      </c>
      <c r="L72">
        <f t="shared" si="17"/>
        <v>107.699997</v>
      </c>
      <c r="M72">
        <f t="shared" si="13"/>
        <v>0.57938728633390779</v>
      </c>
      <c r="N72" t="str">
        <f t="shared" si="14"/>
        <v>Nov</v>
      </c>
      <c r="O72">
        <f t="shared" si="15"/>
        <v>2019</v>
      </c>
    </row>
    <row r="73" spans="1:15" x14ac:dyDescent="0.3">
      <c r="A73" s="1">
        <v>43788</v>
      </c>
      <c r="B73">
        <v>170.800003</v>
      </c>
      <c r="C73">
        <v>171.75</v>
      </c>
      <c r="D73">
        <v>167.10000600000001</v>
      </c>
      <c r="E73">
        <v>167.75</v>
      </c>
      <c r="F73">
        <v>166.71433999999999</v>
      </c>
      <c r="G73">
        <v>19599195</v>
      </c>
      <c r="H73">
        <f t="shared" si="10"/>
        <v>-2.0864739195231453E-3</v>
      </c>
      <c r="I73">
        <f t="shared" si="11"/>
        <v>171.3499985</v>
      </c>
      <c r="J73">
        <f t="shared" si="12"/>
        <v>2.5369823197420677E-2</v>
      </c>
      <c r="K73">
        <f t="shared" si="16"/>
        <v>1.2345131754640188</v>
      </c>
      <c r="L73">
        <f t="shared" si="17"/>
        <v>107.699997</v>
      </c>
      <c r="M73">
        <f t="shared" si="13"/>
        <v>0.55756736000651885</v>
      </c>
      <c r="N73" t="str">
        <f t="shared" si="14"/>
        <v>Nov</v>
      </c>
      <c r="O73">
        <f t="shared" si="15"/>
        <v>2019</v>
      </c>
    </row>
    <row r="74" spans="1:15" x14ac:dyDescent="0.3">
      <c r="A74" s="1">
        <v>43789</v>
      </c>
      <c r="B74">
        <v>167.75</v>
      </c>
      <c r="C74">
        <v>170.199997</v>
      </c>
      <c r="D74">
        <v>166.199997</v>
      </c>
      <c r="E74">
        <v>167.39999399999999</v>
      </c>
      <c r="F74">
        <v>166.36648600000001</v>
      </c>
      <c r="G74">
        <v>19504078</v>
      </c>
      <c r="H74">
        <f t="shared" si="10"/>
        <v>-1.9414576562051731E-2</v>
      </c>
      <c r="I74">
        <f t="shared" si="11"/>
        <v>173.79999549999999</v>
      </c>
      <c r="J74">
        <f t="shared" si="12"/>
        <v>2.674690113806363E-2</v>
      </c>
      <c r="K74">
        <f t="shared" si="16"/>
        <v>1.2105456249021112</v>
      </c>
      <c r="L74">
        <f t="shared" si="17"/>
        <v>107.699997</v>
      </c>
      <c r="M74">
        <f t="shared" si="13"/>
        <v>0.55431753633196479</v>
      </c>
      <c r="N74" t="str">
        <f t="shared" si="14"/>
        <v>Nov</v>
      </c>
      <c r="O74">
        <f t="shared" si="15"/>
        <v>2019</v>
      </c>
    </row>
    <row r="75" spans="1:15" x14ac:dyDescent="0.3">
      <c r="A75" s="1">
        <v>43790</v>
      </c>
      <c r="B75">
        <v>166.949997</v>
      </c>
      <c r="C75">
        <v>170.10000600000001</v>
      </c>
      <c r="D75">
        <v>163</v>
      </c>
      <c r="E75">
        <v>164.14999399999999</v>
      </c>
      <c r="F75">
        <v>163.136551</v>
      </c>
      <c r="G75">
        <v>21609120</v>
      </c>
      <c r="H75">
        <f t="shared" si="10"/>
        <v>-1.0965507558897533E-2</v>
      </c>
      <c r="I75">
        <f t="shared" si="11"/>
        <v>169.4749985</v>
      </c>
      <c r="J75">
        <f t="shared" si="12"/>
        <v>2.6584690003971827E-2</v>
      </c>
      <c r="K75">
        <f t="shared" si="16"/>
        <v>1.1972713777018567</v>
      </c>
      <c r="L75">
        <f t="shared" si="17"/>
        <v>107.699997</v>
      </c>
      <c r="M75">
        <f t="shared" si="13"/>
        <v>0.5241411195211082</v>
      </c>
      <c r="N75" t="str">
        <f t="shared" si="14"/>
        <v>Nov</v>
      </c>
      <c r="O75">
        <f t="shared" si="15"/>
        <v>2019</v>
      </c>
    </row>
    <row r="76" spans="1:15" x14ac:dyDescent="0.3">
      <c r="A76" s="1">
        <v>43791</v>
      </c>
      <c r="B76">
        <v>164.89999399999999</v>
      </c>
      <c r="C76">
        <v>165.25</v>
      </c>
      <c r="D76">
        <v>160.550003</v>
      </c>
      <c r="E76">
        <v>162.35000600000001</v>
      </c>
      <c r="F76">
        <v>161.34767199999999</v>
      </c>
      <c r="G76">
        <v>21200979</v>
      </c>
      <c r="H76">
        <f t="shared" si="10"/>
        <v>2.3098243679769249E-2</v>
      </c>
      <c r="I76">
        <f t="shared" si="11"/>
        <v>170.75</v>
      </c>
      <c r="J76">
        <f t="shared" si="12"/>
        <v>2.714489976806558E-2</v>
      </c>
      <c r="K76">
        <f t="shared" si="16"/>
        <v>1.2249262437348272</v>
      </c>
      <c r="L76">
        <f t="shared" si="17"/>
        <v>107.699997</v>
      </c>
      <c r="M76">
        <f t="shared" si="13"/>
        <v>0.50742813855417301</v>
      </c>
      <c r="N76" t="str">
        <f t="shared" si="14"/>
        <v>Nov</v>
      </c>
      <c r="O76">
        <f t="shared" si="15"/>
        <v>2019</v>
      </c>
    </row>
    <row r="77" spans="1:15" x14ac:dyDescent="0.3">
      <c r="A77" s="1">
        <v>43794</v>
      </c>
      <c r="B77">
        <v>160.699997</v>
      </c>
      <c r="C77">
        <v>166.60000600000001</v>
      </c>
      <c r="D77">
        <v>159.89999399999999</v>
      </c>
      <c r="E77">
        <v>166.10000600000001</v>
      </c>
      <c r="F77">
        <v>165.074524</v>
      </c>
      <c r="G77">
        <v>26131453</v>
      </c>
      <c r="H77">
        <f t="shared" si="10"/>
        <v>-1.6255339569343635E-2</v>
      </c>
      <c r="I77">
        <f t="shared" si="11"/>
        <v>171.0250015</v>
      </c>
      <c r="J77">
        <f t="shared" si="12"/>
        <v>2.6978363516683989E-2</v>
      </c>
      <c r="K77">
        <f t="shared" si="16"/>
        <v>1.2050146516955169</v>
      </c>
      <c r="L77">
        <f t="shared" si="17"/>
        <v>107.699997</v>
      </c>
      <c r="M77">
        <f t="shared" si="13"/>
        <v>0.54224708102823826</v>
      </c>
      <c r="N77" t="str">
        <f t="shared" si="14"/>
        <v>Nov</v>
      </c>
      <c r="O77">
        <f t="shared" si="15"/>
        <v>2019</v>
      </c>
    </row>
    <row r="78" spans="1:15" x14ac:dyDescent="0.3">
      <c r="A78" s="1">
        <v>43795</v>
      </c>
      <c r="B78">
        <v>166.64999399999999</v>
      </c>
      <c r="C78">
        <v>167.300003</v>
      </c>
      <c r="D78">
        <v>162.550003</v>
      </c>
      <c r="E78">
        <v>163.39999399999999</v>
      </c>
      <c r="F78">
        <v>162.39118999999999</v>
      </c>
      <c r="G78">
        <v>25520822</v>
      </c>
      <c r="H78">
        <f t="shared" si="10"/>
        <v>1.5299878162786225E-2</v>
      </c>
      <c r="I78">
        <f t="shared" si="11"/>
        <v>169.7249985</v>
      </c>
      <c r="J78">
        <f t="shared" si="12"/>
        <v>2.687249455886602E-2</v>
      </c>
      <c r="K78">
        <f t="shared" si="16"/>
        <v>1.2234512290508306</v>
      </c>
      <c r="L78">
        <f t="shared" si="17"/>
        <v>107.699997</v>
      </c>
      <c r="M78">
        <f t="shared" si="13"/>
        <v>0.51717733102629515</v>
      </c>
      <c r="N78" t="str">
        <f t="shared" si="14"/>
        <v>Nov</v>
      </c>
      <c r="O78">
        <f t="shared" si="15"/>
        <v>2019</v>
      </c>
    </row>
    <row r="79" spans="1:15" x14ac:dyDescent="0.3">
      <c r="A79" s="1">
        <v>43796</v>
      </c>
      <c r="B79">
        <v>165.300003</v>
      </c>
      <c r="C79">
        <v>169.300003</v>
      </c>
      <c r="D79">
        <v>165</v>
      </c>
      <c r="E79">
        <v>165.89999399999999</v>
      </c>
      <c r="F79">
        <v>164.87574799999999</v>
      </c>
      <c r="G79">
        <v>29527702</v>
      </c>
      <c r="H79">
        <f t="shared" si="10"/>
        <v>-6.6304462916375309E-3</v>
      </c>
      <c r="I79">
        <f t="shared" si="11"/>
        <v>170.699997</v>
      </c>
      <c r="J79">
        <f t="shared" si="12"/>
        <v>2.8191687453179275E-2</v>
      </c>
      <c r="K79">
        <f t="shared" si="16"/>
        <v>1.215339201386171</v>
      </c>
      <c r="L79">
        <f t="shared" si="17"/>
        <v>107.699997</v>
      </c>
      <c r="M79">
        <f t="shared" si="13"/>
        <v>0.54038995934233869</v>
      </c>
      <c r="N79" t="str">
        <f t="shared" si="14"/>
        <v>Nov</v>
      </c>
      <c r="O79">
        <f t="shared" si="15"/>
        <v>2019</v>
      </c>
    </row>
    <row r="80" spans="1:15" x14ac:dyDescent="0.3">
      <c r="A80" s="1">
        <v>43797</v>
      </c>
      <c r="B80">
        <v>165.75</v>
      </c>
      <c r="C80">
        <v>166.300003</v>
      </c>
      <c r="D80">
        <v>163.550003</v>
      </c>
      <c r="E80">
        <v>164.800003</v>
      </c>
      <c r="F80">
        <v>163.782532</v>
      </c>
      <c r="G80">
        <v>16609775</v>
      </c>
      <c r="H80">
        <f t="shared" si="10"/>
        <v>-2.0024289684023876E-2</v>
      </c>
      <c r="I80">
        <f t="shared" si="11"/>
        <v>169.70000450000001</v>
      </c>
      <c r="J80">
        <f t="shared" si="12"/>
        <v>2.8272786423663886E-2</v>
      </c>
      <c r="K80">
        <f t="shared" si="16"/>
        <v>1.191002897153264</v>
      </c>
      <c r="L80">
        <f t="shared" si="17"/>
        <v>107.699997</v>
      </c>
      <c r="M80">
        <f t="shared" si="13"/>
        <v>0.5301764864487416</v>
      </c>
      <c r="N80" t="str">
        <f t="shared" si="14"/>
        <v>Nov</v>
      </c>
      <c r="O80">
        <f t="shared" si="15"/>
        <v>2019</v>
      </c>
    </row>
    <row r="81" spans="1:15" x14ac:dyDescent="0.3">
      <c r="A81" s="1">
        <v>43798</v>
      </c>
      <c r="B81">
        <v>164.800003</v>
      </c>
      <c r="C81">
        <v>167.75</v>
      </c>
      <c r="D81">
        <v>160.60000600000001</v>
      </c>
      <c r="E81">
        <v>161.5</v>
      </c>
      <c r="F81">
        <v>160.502914</v>
      </c>
      <c r="G81">
        <v>20010205</v>
      </c>
      <c r="H81">
        <f t="shared" si="10"/>
        <v>-2.7863591331269114E-3</v>
      </c>
      <c r="I81">
        <f t="shared" si="11"/>
        <v>168.824997</v>
      </c>
      <c r="J81">
        <f t="shared" si="12"/>
        <v>2.7869430503525406E-2</v>
      </c>
      <c r="K81">
        <f t="shared" si="16"/>
        <v>1.1876843353532005</v>
      </c>
      <c r="L81">
        <f t="shared" si="17"/>
        <v>107.699997</v>
      </c>
      <c r="M81">
        <f t="shared" si="13"/>
        <v>0.49953578921641018</v>
      </c>
      <c r="N81" t="str">
        <f t="shared" si="14"/>
        <v>Nov</v>
      </c>
      <c r="O81">
        <f t="shared" si="15"/>
        <v>2019</v>
      </c>
    </row>
    <row r="82" spans="1:15" x14ac:dyDescent="0.3">
      <c r="A82" s="1">
        <v>43801</v>
      </c>
      <c r="B82">
        <v>160.949997</v>
      </c>
      <c r="C82">
        <v>163</v>
      </c>
      <c r="D82">
        <v>158.949997</v>
      </c>
      <c r="E82">
        <v>161.050003</v>
      </c>
      <c r="F82">
        <v>160.05571</v>
      </c>
      <c r="G82">
        <v>19441998</v>
      </c>
      <c r="H82">
        <f t="shared" si="10"/>
        <v>-1.7696404513572146E-2</v>
      </c>
      <c r="I82">
        <f t="shared" si="11"/>
        <v>172.375</v>
      </c>
      <c r="J82">
        <f t="shared" si="12"/>
        <v>2.7860811639996205E-2</v>
      </c>
      <c r="K82">
        <f t="shared" si="16"/>
        <v>1.1666665929203572</v>
      </c>
      <c r="L82">
        <f t="shared" si="17"/>
        <v>107.699997</v>
      </c>
      <c r="M82">
        <f t="shared" si="13"/>
        <v>0.49535754397467635</v>
      </c>
      <c r="N82" t="str">
        <f t="shared" si="14"/>
        <v>Dec</v>
      </c>
      <c r="O82">
        <f t="shared" si="15"/>
        <v>2019</v>
      </c>
    </row>
    <row r="83" spans="1:15" x14ac:dyDescent="0.3">
      <c r="A83" s="1">
        <v>43802</v>
      </c>
      <c r="B83">
        <v>162.949997</v>
      </c>
      <c r="C83">
        <v>162.949997</v>
      </c>
      <c r="D83">
        <v>157.39999399999999</v>
      </c>
      <c r="E83">
        <v>158.199997</v>
      </c>
      <c r="F83">
        <v>157.22328200000001</v>
      </c>
      <c r="G83">
        <v>21156471</v>
      </c>
      <c r="H83">
        <f t="shared" si="10"/>
        <v>7.0796442556190414E-2</v>
      </c>
      <c r="I83">
        <f t="shared" si="11"/>
        <v>171.67499549999999</v>
      </c>
      <c r="J83">
        <f t="shared" si="12"/>
        <v>2.7610655706621304E-2</v>
      </c>
      <c r="K83">
        <f t="shared" si="16"/>
        <v>1.2492624373482697</v>
      </c>
      <c r="L83">
        <f t="shared" si="17"/>
        <v>107.699997</v>
      </c>
      <c r="M83">
        <f t="shared" si="13"/>
        <v>0.46889509198407869</v>
      </c>
      <c r="N83" t="str">
        <f t="shared" si="14"/>
        <v>Dec</v>
      </c>
      <c r="O83">
        <f t="shared" si="15"/>
        <v>2019</v>
      </c>
    </row>
    <row r="84" spans="1:15" x14ac:dyDescent="0.3">
      <c r="A84" s="1">
        <v>43803</v>
      </c>
      <c r="B84">
        <v>158.5</v>
      </c>
      <c r="C84">
        <v>170.35000600000001</v>
      </c>
      <c r="D84">
        <v>157.699997</v>
      </c>
      <c r="E84">
        <v>169.39999399999999</v>
      </c>
      <c r="F84">
        <v>168.354141</v>
      </c>
      <c r="G84">
        <v>72084687</v>
      </c>
      <c r="H84">
        <f t="shared" si="10"/>
        <v>-1.948044933224723E-2</v>
      </c>
      <c r="I84">
        <f t="shared" si="11"/>
        <v>176.92499549999999</v>
      </c>
      <c r="J84">
        <f t="shared" si="12"/>
        <v>2.5225211491261251E-2</v>
      </c>
      <c r="K84">
        <f t="shared" si="16"/>
        <v>1.2249262437348269</v>
      </c>
      <c r="L84">
        <f t="shared" si="17"/>
        <v>107.699997</v>
      </c>
      <c r="M84">
        <f t="shared" si="13"/>
        <v>0.57288763898479955</v>
      </c>
      <c r="N84" t="str">
        <f t="shared" si="14"/>
        <v>Dec</v>
      </c>
      <c r="O84">
        <f t="shared" si="15"/>
        <v>2019</v>
      </c>
    </row>
    <row r="85" spans="1:15" x14ac:dyDescent="0.3">
      <c r="A85" s="1">
        <v>43804</v>
      </c>
      <c r="B85">
        <v>170.35000600000001</v>
      </c>
      <c r="C85">
        <v>172.199997</v>
      </c>
      <c r="D85">
        <v>165.199997</v>
      </c>
      <c r="E85">
        <v>166.10000600000001</v>
      </c>
      <c r="F85">
        <v>165.074524</v>
      </c>
      <c r="G85">
        <v>31787128</v>
      </c>
      <c r="H85">
        <f t="shared" si="10"/>
        <v>-2.7694195266916532E-2</v>
      </c>
      <c r="I85">
        <f t="shared" si="11"/>
        <v>179.925003</v>
      </c>
      <c r="J85">
        <f t="shared" si="12"/>
        <v>2.4820686526962794E-2</v>
      </c>
      <c r="K85">
        <f t="shared" si="16"/>
        <v>1.191002897153264</v>
      </c>
      <c r="L85">
        <f t="shared" si="17"/>
        <v>107.699997</v>
      </c>
      <c r="M85">
        <f t="shared" si="13"/>
        <v>0.54224708102823826</v>
      </c>
      <c r="N85" t="str">
        <f t="shared" si="14"/>
        <v>Dec</v>
      </c>
      <c r="O85">
        <f t="shared" si="15"/>
        <v>2019</v>
      </c>
    </row>
    <row r="86" spans="1:15" x14ac:dyDescent="0.3">
      <c r="A86" s="1">
        <v>43805</v>
      </c>
      <c r="B86">
        <v>167</v>
      </c>
      <c r="C86">
        <v>168</v>
      </c>
      <c r="D86">
        <v>160.050003</v>
      </c>
      <c r="E86">
        <v>161.5</v>
      </c>
      <c r="F86">
        <v>160.502914</v>
      </c>
      <c r="G86">
        <v>27727162</v>
      </c>
      <c r="H86">
        <f t="shared" si="10"/>
        <v>-6.1919504643962852E-3</v>
      </c>
      <c r="I86">
        <f t="shared" si="11"/>
        <v>176.300003</v>
      </c>
      <c r="J86">
        <f t="shared" si="12"/>
        <v>2.4234734998546691E-2</v>
      </c>
      <c r="K86">
        <f t="shared" si="16"/>
        <v>1.1836282662111386</v>
      </c>
      <c r="L86">
        <f t="shared" si="17"/>
        <v>107.699997</v>
      </c>
      <c r="M86">
        <f t="shared" si="13"/>
        <v>0.49953578921641018</v>
      </c>
      <c r="N86" t="str">
        <f t="shared" si="14"/>
        <v>Dec</v>
      </c>
      <c r="O86">
        <f t="shared" si="15"/>
        <v>2019</v>
      </c>
    </row>
    <row r="87" spans="1:15" x14ac:dyDescent="0.3">
      <c r="A87" s="1">
        <v>43808</v>
      </c>
      <c r="B87">
        <v>162</v>
      </c>
      <c r="C87">
        <v>166.449997</v>
      </c>
      <c r="D87">
        <v>159.75</v>
      </c>
      <c r="E87">
        <v>160.5</v>
      </c>
      <c r="F87">
        <v>159.50907900000001</v>
      </c>
      <c r="G87">
        <v>30920409</v>
      </c>
      <c r="H87">
        <f t="shared" si="10"/>
        <v>-4.9844423676012701E-3</v>
      </c>
      <c r="I87">
        <f t="shared" si="11"/>
        <v>173.074997</v>
      </c>
      <c r="J87">
        <f t="shared" si="12"/>
        <v>2.4559087063931444E-2</v>
      </c>
      <c r="K87">
        <f t="shared" si="16"/>
        <v>1.1777285393335453</v>
      </c>
      <c r="L87">
        <f t="shared" si="17"/>
        <v>107.699997</v>
      </c>
      <c r="M87">
        <f t="shared" si="13"/>
        <v>0.49025073788999274</v>
      </c>
      <c r="N87" t="str">
        <f t="shared" si="14"/>
        <v>Dec</v>
      </c>
      <c r="O87">
        <f t="shared" si="15"/>
        <v>2019</v>
      </c>
    </row>
    <row r="88" spans="1:15" x14ac:dyDescent="0.3">
      <c r="A88" s="1">
        <v>43809</v>
      </c>
      <c r="B88">
        <v>162.14999399999999</v>
      </c>
      <c r="C88">
        <v>163.25</v>
      </c>
      <c r="D88">
        <v>159.050003</v>
      </c>
      <c r="E88">
        <v>159.699997</v>
      </c>
      <c r="F88">
        <v>158.714035</v>
      </c>
      <c r="G88">
        <v>26259395</v>
      </c>
      <c r="H88">
        <f t="shared" si="10"/>
        <v>1.3149693421722529E-2</v>
      </c>
      <c r="I88">
        <f t="shared" si="11"/>
        <v>172.199997</v>
      </c>
      <c r="J88">
        <f t="shared" si="12"/>
        <v>2.5377091411819961E-2</v>
      </c>
      <c r="K88">
        <f t="shared" si="16"/>
        <v>1.1932153085597945</v>
      </c>
      <c r="L88">
        <f t="shared" si="17"/>
        <v>107.699997</v>
      </c>
      <c r="M88">
        <f t="shared" si="13"/>
        <v>0.48282266897370479</v>
      </c>
      <c r="N88" t="str">
        <f t="shared" si="14"/>
        <v>Dec</v>
      </c>
      <c r="O88">
        <f t="shared" si="15"/>
        <v>2019</v>
      </c>
    </row>
    <row r="89" spans="1:15" x14ac:dyDescent="0.3">
      <c r="A89" s="1">
        <v>43810</v>
      </c>
      <c r="B89">
        <v>160.39999399999999</v>
      </c>
      <c r="C89">
        <v>163</v>
      </c>
      <c r="D89">
        <v>157.39999399999999</v>
      </c>
      <c r="E89">
        <v>161.800003</v>
      </c>
      <c r="F89">
        <v>160.80105599999999</v>
      </c>
      <c r="G89">
        <v>21154277</v>
      </c>
      <c r="H89">
        <f t="shared" si="10"/>
        <v>7.1384442434157452E-2</v>
      </c>
      <c r="I89">
        <f t="shared" si="11"/>
        <v>172.175003</v>
      </c>
      <c r="J89">
        <f t="shared" si="12"/>
        <v>2.5400124444218335E-2</v>
      </c>
      <c r="K89">
        <f t="shared" si="16"/>
        <v>1.2783923180652366</v>
      </c>
      <c r="L89">
        <f t="shared" si="17"/>
        <v>107.699997</v>
      </c>
      <c r="M89">
        <f t="shared" si="13"/>
        <v>0.5023213324694894</v>
      </c>
      <c r="N89" t="str">
        <f t="shared" si="14"/>
        <v>Dec</v>
      </c>
      <c r="O89">
        <f t="shared" si="15"/>
        <v>2019</v>
      </c>
    </row>
    <row r="90" spans="1:15" x14ac:dyDescent="0.3">
      <c r="A90" s="1">
        <v>43811</v>
      </c>
      <c r="B90">
        <v>163.449997</v>
      </c>
      <c r="C90">
        <v>174.89999399999999</v>
      </c>
      <c r="D90">
        <v>162.5</v>
      </c>
      <c r="E90">
        <v>173.35000600000001</v>
      </c>
      <c r="F90">
        <v>172.27977000000001</v>
      </c>
      <c r="G90">
        <v>66138915</v>
      </c>
      <c r="H90">
        <f t="shared" si="10"/>
        <v>1.9325012310642715E-2</v>
      </c>
      <c r="I90">
        <f t="shared" si="11"/>
        <v>182.675003</v>
      </c>
      <c r="J90">
        <f t="shared" si="12"/>
        <v>2.2262710187947052E-2</v>
      </c>
      <c r="K90">
        <f t="shared" si="16"/>
        <v>1.3030972653496784</v>
      </c>
      <c r="L90">
        <f t="shared" si="17"/>
        <v>107.699997</v>
      </c>
      <c r="M90">
        <f t="shared" si="13"/>
        <v>0.60956370314476438</v>
      </c>
      <c r="N90" t="str">
        <f t="shared" si="14"/>
        <v>Dec</v>
      </c>
      <c r="O90">
        <f t="shared" si="15"/>
        <v>2019</v>
      </c>
    </row>
    <row r="91" spans="1:15" x14ac:dyDescent="0.3">
      <c r="A91" s="1">
        <v>43812</v>
      </c>
      <c r="B91">
        <v>177.25</v>
      </c>
      <c r="C91">
        <v>183.949997</v>
      </c>
      <c r="D91">
        <v>175.5</v>
      </c>
      <c r="E91">
        <v>176.699997</v>
      </c>
      <c r="F91">
        <v>175.60907</v>
      </c>
      <c r="G91">
        <v>93019636</v>
      </c>
      <c r="H91">
        <f t="shared" si="10"/>
        <v>-9.90379190555391E-3</v>
      </c>
      <c r="I91">
        <f t="shared" si="11"/>
        <v>186.5250015</v>
      </c>
      <c r="J91">
        <f t="shared" si="12"/>
        <v>2.2513134131962893E-2</v>
      </c>
      <c r="K91">
        <f t="shared" si="16"/>
        <v>1.2901916612009587</v>
      </c>
      <c r="L91">
        <f t="shared" si="17"/>
        <v>107.699997</v>
      </c>
      <c r="M91">
        <f t="shared" si="13"/>
        <v>0.64066854152280062</v>
      </c>
      <c r="N91" t="str">
        <f t="shared" si="14"/>
        <v>Dec</v>
      </c>
      <c r="O91">
        <f t="shared" si="15"/>
        <v>2019</v>
      </c>
    </row>
    <row r="92" spans="1:15" x14ac:dyDescent="0.3">
      <c r="A92" s="1">
        <v>43815</v>
      </c>
      <c r="B92">
        <v>177</v>
      </c>
      <c r="C92">
        <v>178.800003</v>
      </c>
      <c r="D92">
        <v>173.35000600000001</v>
      </c>
      <c r="E92">
        <v>174.949997</v>
      </c>
      <c r="F92">
        <v>173.86987300000001</v>
      </c>
      <c r="G92">
        <v>26249975</v>
      </c>
      <c r="H92">
        <f t="shared" si="10"/>
        <v>3.0008574392830657E-2</v>
      </c>
      <c r="I92">
        <f t="shared" si="11"/>
        <v>185.5999985</v>
      </c>
      <c r="J92">
        <f t="shared" si="12"/>
        <v>2.3313665444248441E-2</v>
      </c>
      <c r="K92">
        <f t="shared" si="16"/>
        <v>1.3289084736471175</v>
      </c>
      <c r="L92">
        <f t="shared" si="17"/>
        <v>107.699997</v>
      </c>
      <c r="M92">
        <f t="shared" si="13"/>
        <v>0.62441970170157013</v>
      </c>
      <c r="N92" t="str">
        <f t="shared" si="14"/>
        <v>Dec</v>
      </c>
      <c r="O92">
        <f t="shared" si="15"/>
        <v>2019</v>
      </c>
    </row>
    <row r="93" spans="1:15" x14ac:dyDescent="0.3">
      <c r="A93" s="1">
        <v>43816</v>
      </c>
      <c r="B93">
        <v>176</v>
      </c>
      <c r="C93">
        <v>181.14999399999999</v>
      </c>
      <c r="D93">
        <v>175.35000600000001</v>
      </c>
      <c r="E93">
        <v>180.199997</v>
      </c>
      <c r="F93">
        <v>179.08746300000001</v>
      </c>
      <c r="G93">
        <v>38213263</v>
      </c>
      <c r="H93">
        <f t="shared" si="10"/>
        <v>-2.9966670865149862E-2</v>
      </c>
      <c r="I93">
        <f t="shared" si="11"/>
        <v>188.0250015</v>
      </c>
      <c r="J93">
        <f t="shared" si="12"/>
        <v>2.5852805604993236E-2</v>
      </c>
      <c r="K93">
        <f t="shared" si="16"/>
        <v>1.2890855108074257</v>
      </c>
      <c r="L93">
        <f t="shared" si="17"/>
        <v>107.699997</v>
      </c>
      <c r="M93">
        <f t="shared" si="13"/>
        <v>0.67316622116526148</v>
      </c>
      <c r="N93" t="str">
        <f t="shared" si="14"/>
        <v>Dec</v>
      </c>
      <c r="O93">
        <f t="shared" si="15"/>
        <v>2019</v>
      </c>
    </row>
    <row r="94" spans="1:15" x14ac:dyDescent="0.3">
      <c r="A94" s="1">
        <v>43817</v>
      </c>
      <c r="B94">
        <v>182.10000600000001</v>
      </c>
      <c r="C94">
        <v>184.5</v>
      </c>
      <c r="D94">
        <v>170.449997</v>
      </c>
      <c r="E94">
        <v>174.800003</v>
      </c>
      <c r="F94">
        <v>173.72081</v>
      </c>
      <c r="G94">
        <v>63861334</v>
      </c>
      <c r="H94">
        <f t="shared" si="10"/>
        <v>2.4885531609515982E-2</v>
      </c>
      <c r="I94">
        <f t="shared" si="11"/>
        <v>187.57500450000001</v>
      </c>
      <c r="J94">
        <f t="shared" si="12"/>
        <v>2.5255850845153065E-2</v>
      </c>
      <c r="K94">
        <f t="shared" si="16"/>
        <v>1.321165089033993</v>
      </c>
      <c r="L94">
        <f t="shared" si="17"/>
        <v>107.699997</v>
      </c>
      <c r="M94">
        <f t="shared" si="13"/>
        <v>0.62302699971291564</v>
      </c>
      <c r="N94" t="str">
        <f t="shared" si="14"/>
        <v>Dec</v>
      </c>
      <c r="O94">
        <f t="shared" si="15"/>
        <v>2019</v>
      </c>
    </row>
    <row r="95" spans="1:15" x14ac:dyDescent="0.3">
      <c r="A95" s="1">
        <v>43818</v>
      </c>
      <c r="B95">
        <v>174.64999399999999</v>
      </c>
      <c r="C95">
        <v>180.199997</v>
      </c>
      <c r="D95">
        <v>174</v>
      </c>
      <c r="E95">
        <v>179.14999399999999</v>
      </c>
      <c r="F95">
        <v>178.04394500000001</v>
      </c>
      <c r="G95">
        <v>53466924</v>
      </c>
      <c r="H95">
        <f t="shared" si="10"/>
        <v>-1.7862110561946188E-2</v>
      </c>
      <c r="I95">
        <f t="shared" si="11"/>
        <v>188.3499985</v>
      </c>
      <c r="J95">
        <f t="shared" si="12"/>
        <v>2.67237437969556E-2</v>
      </c>
      <c r="K95">
        <f t="shared" si="16"/>
        <v>1.2975662921430844</v>
      </c>
      <c r="L95">
        <f t="shared" si="17"/>
        <v>107.699997</v>
      </c>
      <c r="M95">
        <f t="shared" si="13"/>
        <v>0.6634168894173692</v>
      </c>
      <c r="N95" t="str">
        <f t="shared" si="14"/>
        <v>Dec</v>
      </c>
      <c r="O95">
        <f t="shared" si="15"/>
        <v>2019</v>
      </c>
    </row>
    <row r="96" spans="1:15" x14ac:dyDescent="0.3">
      <c r="A96" s="1">
        <v>43819</v>
      </c>
      <c r="B96">
        <v>180.39999399999999</v>
      </c>
      <c r="C96">
        <v>181.699997</v>
      </c>
      <c r="D96">
        <v>174.85000600000001</v>
      </c>
      <c r="E96">
        <v>175.949997</v>
      </c>
      <c r="F96">
        <v>174.86369300000001</v>
      </c>
      <c r="G96">
        <v>48818008</v>
      </c>
      <c r="H96">
        <f t="shared" si="10"/>
        <v>5.6837738962852943E-4</v>
      </c>
      <c r="I96">
        <f t="shared" si="11"/>
        <v>186.625</v>
      </c>
      <c r="J96">
        <f t="shared" si="12"/>
        <v>2.9647734347343586E-2</v>
      </c>
      <c r="K96">
        <f t="shared" si="16"/>
        <v>1.2983037994850828</v>
      </c>
      <c r="L96">
        <f t="shared" si="17"/>
        <v>107.699997</v>
      </c>
      <c r="M96">
        <f t="shared" si="13"/>
        <v>0.63370475302798757</v>
      </c>
      <c r="N96" t="str">
        <f t="shared" si="14"/>
        <v>Dec</v>
      </c>
      <c r="O96">
        <f t="shared" si="15"/>
        <v>2019</v>
      </c>
    </row>
    <row r="97" spans="1:15" x14ac:dyDescent="0.3">
      <c r="A97" s="1">
        <v>43822</v>
      </c>
      <c r="B97">
        <v>176.85000600000001</v>
      </c>
      <c r="C97">
        <v>179</v>
      </c>
      <c r="D97">
        <v>174.14999399999999</v>
      </c>
      <c r="E97">
        <v>176.050003</v>
      </c>
      <c r="F97">
        <v>174.963089</v>
      </c>
      <c r="G97">
        <v>27192195</v>
      </c>
      <c r="H97">
        <f t="shared" si="10"/>
        <v>-3.1241294554252507E-3</v>
      </c>
      <c r="I97">
        <f t="shared" si="11"/>
        <v>185.5250015</v>
      </c>
      <c r="J97">
        <f t="shared" si="12"/>
        <v>2.9743594248261635E-2</v>
      </c>
      <c r="K97">
        <f t="shared" si="16"/>
        <v>1.2942477303430209</v>
      </c>
      <c r="L97">
        <f t="shared" si="17"/>
        <v>107.699997</v>
      </c>
      <c r="M97">
        <f t="shared" si="13"/>
        <v>0.63463331387093735</v>
      </c>
      <c r="N97" t="str">
        <f t="shared" si="14"/>
        <v>Dec</v>
      </c>
      <c r="O97">
        <f t="shared" si="15"/>
        <v>2019</v>
      </c>
    </row>
    <row r="98" spans="1:15" x14ac:dyDescent="0.3">
      <c r="A98" s="1">
        <v>43823</v>
      </c>
      <c r="B98">
        <v>177.64999399999999</v>
      </c>
      <c r="C98">
        <v>178</v>
      </c>
      <c r="D98">
        <v>174.64999399999999</v>
      </c>
      <c r="E98">
        <v>175.5</v>
      </c>
      <c r="F98">
        <v>174.416473</v>
      </c>
      <c r="G98">
        <v>20560311</v>
      </c>
      <c r="H98">
        <f t="shared" si="10"/>
        <v>-5.1281709401708973E-3</v>
      </c>
      <c r="I98">
        <f t="shared" si="11"/>
        <v>183.449997</v>
      </c>
      <c r="J98">
        <f t="shared" si="12"/>
        <v>3.5935815214405809E-2</v>
      </c>
      <c r="K98">
        <f t="shared" si="16"/>
        <v>1.2876106067428936</v>
      </c>
      <c r="L98">
        <f t="shared" si="17"/>
        <v>107.699997</v>
      </c>
      <c r="M98">
        <f t="shared" si="13"/>
        <v>0.62952650778625374</v>
      </c>
      <c r="N98" t="str">
        <f t="shared" si="14"/>
        <v>Dec</v>
      </c>
      <c r="O98">
        <f t="shared" si="15"/>
        <v>2019</v>
      </c>
    </row>
    <row r="99" spans="1:15" x14ac:dyDescent="0.3">
      <c r="A99" s="1">
        <v>43825</v>
      </c>
      <c r="B99">
        <v>175.89999399999999</v>
      </c>
      <c r="C99">
        <v>176.449997</v>
      </c>
      <c r="D99">
        <v>174.10000600000001</v>
      </c>
      <c r="E99">
        <v>174.60000600000001</v>
      </c>
      <c r="F99">
        <v>173.52204900000001</v>
      </c>
      <c r="G99">
        <v>18785333</v>
      </c>
      <c r="H99">
        <f t="shared" si="10"/>
        <v>8.8773651015795763E-3</v>
      </c>
      <c r="I99">
        <f t="shared" si="11"/>
        <v>180.10000600000001</v>
      </c>
      <c r="J99">
        <f t="shared" si="12"/>
        <v>3.6299437073597784E-2</v>
      </c>
      <c r="K99">
        <f t="shared" si="16"/>
        <v>1.2990411962076167</v>
      </c>
      <c r="L99">
        <f t="shared" si="17"/>
        <v>107.699997</v>
      </c>
      <c r="M99">
        <f t="shared" si="13"/>
        <v>0.62117001730278609</v>
      </c>
      <c r="N99" t="str">
        <f t="shared" si="14"/>
        <v>Dec</v>
      </c>
      <c r="O99">
        <f t="shared" si="15"/>
        <v>2019</v>
      </c>
    </row>
    <row r="100" spans="1:15" x14ac:dyDescent="0.3">
      <c r="A100" s="1">
        <v>43826</v>
      </c>
      <c r="B100">
        <v>176</v>
      </c>
      <c r="C100">
        <v>176.949997</v>
      </c>
      <c r="D100">
        <v>174.85000600000001</v>
      </c>
      <c r="E100">
        <v>176.14999399999999</v>
      </c>
      <c r="F100">
        <v>175.062454</v>
      </c>
      <c r="G100">
        <v>12095797</v>
      </c>
      <c r="H100">
        <f t="shared" si="10"/>
        <v>4.2861216333620791E-2</v>
      </c>
      <c r="I100">
        <f t="shared" si="11"/>
        <v>182.27499399999999</v>
      </c>
      <c r="J100">
        <f t="shared" si="12"/>
        <v>3.6697758149331086E-2</v>
      </c>
      <c r="K100">
        <f t="shared" si="16"/>
        <v>1.3547196819445571</v>
      </c>
      <c r="L100">
        <f t="shared" si="17"/>
        <v>107.699997</v>
      </c>
      <c r="M100">
        <f t="shared" si="13"/>
        <v>0.635561735438117</v>
      </c>
      <c r="N100" t="str">
        <f t="shared" si="14"/>
        <v>Dec</v>
      </c>
      <c r="O100">
        <f t="shared" si="15"/>
        <v>2019</v>
      </c>
    </row>
    <row r="101" spans="1:15" x14ac:dyDescent="0.3">
      <c r="A101" s="1">
        <v>43829</v>
      </c>
      <c r="B101">
        <v>177.199997</v>
      </c>
      <c r="C101">
        <v>184.35000600000001</v>
      </c>
      <c r="D101">
        <v>176.300003</v>
      </c>
      <c r="E101">
        <v>183.699997</v>
      </c>
      <c r="F101">
        <v>182.56585699999999</v>
      </c>
      <c r="G101">
        <v>40948394</v>
      </c>
      <c r="H101">
        <f t="shared" si="10"/>
        <v>7.8932880984205808E-3</v>
      </c>
      <c r="I101">
        <f t="shared" si="11"/>
        <v>185.0999985</v>
      </c>
      <c r="J101">
        <f t="shared" si="12"/>
        <v>3.6107687785264367E-2</v>
      </c>
      <c r="K101">
        <f t="shared" si="16"/>
        <v>1.3654128746867462</v>
      </c>
      <c r="L101">
        <f t="shared" si="17"/>
        <v>107.699997</v>
      </c>
      <c r="M101">
        <f t="shared" si="13"/>
        <v>0.70566390080772246</v>
      </c>
      <c r="N101" t="str">
        <f t="shared" si="14"/>
        <v>Dec</v>
      </c>
      <c r="O101">
        <f t="shared" si="15"/>
        <v>2019</v>
      </c>
    </row>
    <row r="102" spans="1:15" x14ac:dyDescent="0.3">
      <c r="A102" s="1">
        <v>43830</v>
      </c>
      <c r="B102">
        <v>184</v>
      </c>
      <c r="C102">
        <v>187.89999399999999</v>
      </c>
      <c r="D102">
        <v>181.550003</v>
      </c>
      <c r="E102">
        <v>185.14999399999999</v>
      </c>
      <c r="F102">
        <v>184.006912</v>
      </c>
      <c r="G102">
        <v>52869996</v>
      </c>
      <c r="H102">
        <f t="shared" si="10"/>
        <v>-3.7807022559233584E-3</v>
      </c>
      <c r="I102">
        <f t="shared" si="11"/>
        <v>183.67499549999999</v>
      </c>
      <c r="J102">
        <f t="shared" si="12"/>
        <v>3.6083940158302692E-2</v>
      </c>
      <c r="K102">
        <f t="shared" si="16"/>
        <v>1.3602506551511513</v>
      </c>
      <c r="L102">
        <f t="shared" si="17"/>
        <v>107.699997</v>
      </c>
      <c r="M102">
        <f t="shared" si="13"/>
        <v>0.71912719737587361</v>
      </c>
      <c r="N102" t="str">
        <f t="shared" si="14"/>
        <v>Dec</v>
      </c>
      <c r="O102">
        <f t="shared" si="15"/>
        <v>2019</v>
      </c>
    </row>
    <row r="103" spans="1:15" x14ac:dyDescent="0.3">
      <c r="A103" s="1">
        <v>43831</v>
      </c>
      <c r="B103">
        <v>185.14999399999999</v>
      </c>
      <c r="C103">
        <v>186.699997</v>
      </c>
      <c r="D103">
        <v>183.60000600000001</v>
      </c>
      <c r="E103">
        <v>184.449997</v>
      </c>
      <c r="F103">
        <v>183.31123400000001</v>
      </c>
      <c r="G103">
        <v>25968357</v>
      </c>
      <c r="H103">
        <f t="shared" si="10"/>
        <v>5.0420185151859906E-2</v>
      </c>
      <c r="I103">
        <f t="shared" si="11"/>
        <v>180.2750015</v>
      </c>
      <c r="J103">
        <f t="shared" si="12"/>
        <v>3.6122675044168592E-2</v>
      </c>
      <c r="K103">
        <f t="shared" si="16"/>
        <v>1.4288347450368111</v>
      </c>
      <c r="L103">
        <f t="shared" si="17"/>
        <v>107.699997</v>
      </c>
      <c r="M103">
        <f t="shared" si="13"/>
        <v>0.71262768930253551</v>
      </c>
      <c r="N103" t="str">
        <f t="shared" si="14"/>
        <v>Jan</v>
      </c>
      <c r="O103">
        <f t="shared" si="15"/>
        <v>2020</v>
      </c>
    </row>
    <row r="104" spans="1:15" x14ac:dyDescent="0.3">
      <c r="A104" s="1">
        <v>43832</v>
      </c>
      <c r="B104">
        <v>185</v>
      </c>
      <c r="C104">
        <v>194.699997</v>
      </c>
      <c r="D104">
        <v>184.60000600000001</v>
      </c>
      <c r="E104">
        <v>193.75</v>
      </c>
      <c r="F104">
        <v>192.55381800000001</v>
      </c>
      <c r="G104">
        <v>57289863</v>
      </c>
      <c r="H104">
        <f t="shared" si="10"/>
        <v>-1.3677388387096735E-2</v>
      </c>
      <c r="I104">
        <f t="shared" si="11"/>
        <v>190.9000015</v>
      </c>
      <c r="J104">
        <f t="shared" si="12"/>
        <v>3.4754979907530473E-2</v>
      </c>
      <c r="K104">
        <f t="shared" si="16"/>
        <v>1.4092920172879642</v>
      </c>
      <c r="L104">
        <f t="shared" si="17"/>
        <v>107.699997</v>
      </c>
      <c r="M104">
        <f t="shared" si="13"/>
        <v>0.79897869449337133</v>
      </c>
      <c r="N104" t="str">
        <f t="shared" si="14"/>
        <v>Jan</v>
      </c>
      <c r="O104">
        <f t="shared" si="15"/>
        <v>2020</v>
      </c>
    </row>
    <row r="105" spans="1:15" x14ac:dyDescent="0.3">
      <c r="A105" s="1">
        <v>43833</v>
      </c>
      <c r="B105">
        <v>192.89999399999999</v>
      </c>
      <c r="C105">
        <v>195.64999399999999</v>
      </c>
      <c r="D105">
        <v>189.25</v>
      </c>
      <c r="E105">
        <v>191.10000600000001</v>
      </c>
      <c r="F105">
        <v>189.92018100000001</v>
      </c>
      <c r="G105">
        <v>47572728</v>
      </c>
      <c r="H105">
        <f t="shared" si="10"/>
        <v>-2.8519161846598869E-2</v>
      </c>
      <c r="I105">
        <f t="shared" si="11"/>
        <v>188.6500015</v>
      </c>
      <c r="J105">
        <f t="shared" si="12"/>
        <v>3.4706312664772386E-2</v>
      </c>
      <c r="K105">
        <f t="shared" si="16"/>
        <v>1.3691001901578088</v>
      </c>
      <c r="L105">
        <f t="shared" si="17"/>
        <v>107.699997</v>
      </c>
      <c r="M105">
        <f t="shared" si="13"/>
        <v>0.7743733641886732</v>
      </c>
      <c r="N105" t="str">
        <f t="shared" si="14"/>
        <v>Jan</v>
      </c>
      <c r="O105">
        <f t="shared" si="15"/>
        <v>2020</v>
      </c>
    </row>
    <row r="106" spans="1:15" x14ac:dyDescent="0.3">
      <c r="A106" s="1">
        <v>43836</v>
      </c>
      <c r="B106">
        <v>191</v>
      </c>
      <c r="C106">
        <v>191</v>
      </c>
      <c r="D106">
        <v>185.050003</v>
      </c>
      <c r="E106">
        <v>185.64999399999999</v>
      </c>
      <c r="F106">
        <v>184.503815</v>
      </c>
      <c r="G106">
        <v>28621212</v>
      </c>
      <c r="H106">
        <f t="shared" si="10"/>
        <v>-5.1171399445345319E-3</v>
      </c>
      <c r="I106">
        <f t="shared" si="11"/>
        <v>181.125</v>
      </c>
      <c r="J106">
        <f t="shared" si="12"/>
        <v>3.4386462090916455E-2</v>
      </c>
      <c r="K106">
        <f t="shared" si="16"/>
        <v>1.3620943128866825</v>
      </c>
      <c r="L106">
        <f t="shared" si="17"/>
        <v>107.699997</v>
      </c>
      <c r="M106">
        <f t="shared" si="13"/>
        <v>0.72376972303908238</v>
      </c>
      <c r="N106" t="str">
        <f t="shared" si="14"/>
        <v>Jan</v>
      </c>
      <c r="O106">
        <f t="shared" si="15"/>
        <v>2020</v>
      </c>
    </row>
    <row r="107" spans="1:15" x14ac:dyDescent="0.3">
      <c r="A107" s="1">
        <v>43837</v>
      </c>
      <c r="B107">
        <v>187</v>
      </c>
      <c r="C107">
        <v>189.39999399999999</v>
      </c>
      <c r="D107">
        <v>182.300003</v>
      </c>
      <c r="E107">
        <v>184.699997</v>
      </c>
      <c r="F107">
        <v>183.55967699999999</v>
      </c>
      <c r="G107">
        <v>34995035</v>
      </c>
      <c r="H107">
        <f t="shared" si="10"/>
        <v>-1.1640465808995073E-2</v>
      </c>
      <c r="I107">
        <f t="shared" si="11"/>
        <v>174.2750015</v>
      </c>
      <c r="J107">
        <f t="shared" si="12"/>
        <v>3.5223478952120094E-2</v>
      </c>
      <c r="K107">
        <f t="shared" si="16"/>
        <v>1.3462389006088984</v>
      </c>
      <c r="L107">
        <f t="shared" si="17"/>
        <v>107.699997</v>
      </c>
      <c r="M107">
        <f t="shared" si="13"/>
        <v>0.71494895213413978</v>
      </c>
      <c r="N107" t="str">
        <f t="shared" si="14"/>
        <v>Jan</v>
      </c>
      <c r="O107">
        <f t="shared" si="15"/>
        <v>2020</v>
      </c>
    </row>
    <row r="108" spans="1:15" x14ac:dyDescent="0.3">
      <c r="A108" s="1">
        <v>43838</v>
      </c>
      <c r="B108">
        <v>180.199997</v>
      </c>
      <c r="C108">
        <v>184.199997</v>
      </c>
      <c r="D108">
        <v>180.199997</v>
      </c>
      <c r="E108">
        <v>182.550003</v>
      </c>
      <c r="F108">
        <v>181.42295799999999</v>
      </c>
      <c r="G108">
        <v>21862695</v>
      </c>
      <c r="H108">
        <f t="shared" si="10"/>
        <v>5.1766621992331584E-2</v>
      </c>
      <c r="I108">
        <f t="shared" si="11"/>
        <v>174.125</v>
      </c>
      <c r="J108">
        <f t="shared" si="12"/>
        <v>3.5352409918741071E-2</v>
      </c>
      <c r="K108">
        <f t="shared" si="16"/>
        <v>1.4159291408880914</v>
      </c>
      <c r="L108">
        <f t="shared" si="17"/>
        <v>107.699997</v>
      </c>
      <c r="M108">
        <f t="shared" si="13"/>
        <v>0.69498614749265042</v>
      </c>
      <c r="N108" t="str">
        <f t="shared" si="14"/>
        <v>Jan</v>
      </c>
      <c r="O108">
        <f t="shared" si="15"/>
        <v>2020</v>
      </c>
    </row>
    <row r="109" spans="1:15" x14ac:dyDescent="0.3">
      <c r="A109" s="1">
        <v>43839</v>
      </c>
      <c r="B109">
        <v>184.85000600000001</v>
      </c>
      <c r="C109">
        <v>192.75</v>
      </c>
      <c r="D109">
        <v>184.25</v>
      </c>
      <c r="E109">
        <v>192</v>
      </c>
      <c r="F109">
        <v>190.81462099999999</v>
      </c>
      <c r="G109">
        <v>40803142</v>
      </c>
      <c r="H109">
        <f t="shared" si="10"/>
        <v>2.2656281250000038E-2</v>
      </c>
      <c r="I109">
        <f t="shared" si="11"/>
        <v>187.875</v>
      </c>
      <c r="J109">
        <f t="shared" si="12"/>
        <v>3.3774907617678068E-2</v>
      </c>
      <c r="K109">
        <f t="shared" si="16"/>
        <v>1.4480088297341229</v>
      </c>
      <c r="L109">
        <f t="shared" si="17"/>
        <v>107.699997</v>
      </c>
      <c r="M109">
        <f t="shared" si="13"/>
        <v>0.78272985467214085</v>
      </c>
      <c r="N109" t="str">
        <f t="shared" si="14"/>
        <v>Jan</v>
      </c>
      <c r="O109">
        <f t="shared" si="15"/>
        <v>2020</v>
      </c>
    </row>
    <row r="110" spans="1:15" x14ac:dyDescent="0.3">
      <c r="A110" s="1">
        <v>43840</v>
      </c>
      <c r="B110">
        <v>192</v>
      </c>
      <c r="C110">
        <v>199</v>
      </c>
      <c r="D110">
        <v>190</v>
      </c>
      <c r="E110">
        <v>196.35000600000001</v>
      </c>
      <c r="F110">
        <v>195.137756</v>
      </c>
      <c r="G110">
        <v>60252338</v>
      </c>
      <c r="H110">
        <f t="shared" si="10"/>
        <v>-5.0932516905554661E-4</v>
      </c>
      <c r="I110">
        <f t="shared" si="11"/>
        <v>187.60000600000001</v>
      </c>
      <c r="J110">
        <f t="shared" si="12"/>
        <v>3.4243401935582132E-2</v>
      </c>
      <c r="K110">
        <f t="shared" si="16"/>
        <v>1.4472713223921247</v>
      </c>
      <c r="L110">
        <f t="shared" si="17"/>
        <v>107.699997</v>
      </c>
      <c r="M110">
        <f t="shared" si="13"/>
        <v>0.82311988365236455</v>
      </c>
      <c r="N110" t="str">
        <f t="shared" si="14"/>
        <v>Jan</v>
      </c>
      <c r="O110">
        <f t="shared" si="15"/>
        <v>2020</v>
      </c>
    </row>
    <row r="111" spans="1:15" x14ac:dyDescent="0.3">
      <c r="A111" s="1">
        <v>43843</v>
      </c>
      <c r="B111">
        <v>194.75</v>
      </c>
      <c r="C111">
        <v>197.75</v>
      </c>
      <c r="D111">
        <v>191.39999399999999</v>
      </c>
      <c r="E111">
        <v>196.25</v>
      </c>
      <c r="F111">
        <v>195.038376</v>
      </c>
      <c r="G111">
        <v>40535961</v>
      </c>
      <c r="H111">
        <f t="shared" si="10"/>
        <v>-2.038185987261108E-3</v>
      </c>
      <c r="I111">
        <f t="shared" si="11"/>
        <v>184.925003</v>
      </c>
      <c r="J111">
        <f t="shared" si="12"/>
        <v>3.4218336077329908E-2</v>
      </c>
      <c r="K111">
        <f t="shared" si="16"/>
        <v>1.4443215142630603</v>
      </c>
      <c r="L111">
        <f t="shared" si="17"/>
        <v>107.699997</v>
      </c>
      <c r="M111">
        <f t="shared" si="13"/>
        <v>0.82219132280941476</v>
      </c>
      <c r="N111" t="str">
        <f t="shared" si="14"/>
        <v>Jan</v>
      </c>
      <c r="O111">
        <f t="shared" si="15"/>
        <v>2020</v>
      </c>
    </row>
    <row r="112" spans="1:15" x14ac:dyDescent="0.3">
      <c r="A112" s="1">
        <v>43844</v>
      </c>
      <c r="B112">
        <v>195.699997</v>
      </c>
      <c r="C112">
        <v>198.25</v>
      </c>
      <c r="D112">
        <v>193.60000600000001</v>
      </c>
      <c r="E112">
        <v>195.85000600000001</v>
      </c>
      <c r="F112">
        <v>194.640839</v>
      </c>
      <c r="G112">
        <v>29867542</v>
      </c>
      <c r="H112">
        <f t="shared" si="10"/>
        <v>2.2976767230734729E-2</v>
      </c>
      <c r="I112">
        <f t="shared" si="11"/>
        <v>182.375</v>
      </c>
      <c r="J112">
        <f t="shared" si="12"/>
        <v>3.4553018503470485E-2</v>
      </c>
      <c r="K112">
        <f t="shared" si="16"/>
        <v>1.4775073535026251</v>
      </c>
      <c r="L112">
        <f t="shared" si="17"/>
        <v>107.699997</v>
      </c>
      <c r="M112">
        <f t="shared" si="13"/>
        <v>0.81847735798915588</v>
      </c>
      <c r="N112" t="str">
        <f t="shared" si="14"/>
        <v>Jan</v>
      </c>
      <c r="O112">
        <f t="shared" si="15"/>
        <v>2020</v>
      </c>
    </row>
    <row r="113" spans="1:15" x14ac:dyDescent="0.3">
      <c r="A113" s="1">
        <v>43845</v>
      </c>
      <c r="B113">
        <v>195</v>
      </c>
      <c r="C113">
        <v>201.699997</v>
      </c>
      <c r="D113">
        <v>194</v>
      </c>
      <c r="E113">
        <v>200.35000600000001</v>
      </c>
      <c r="F113">
        <v>199.113068</v>
      </c>
      <c r="G113">
        <v>38485962</v>
      </c>
      <c r="H113">
        <f t="shared" si="10"/>
        <v>-1.3975557355361415E-2</v>
      </c>
      <c r="I113">
        <f t="shared" si="11"/>
        <v>185.050003</v>
      </c>
      <c r="J113">
        <f t="shared" si="12"/>
        <v>3.4121055009223841E-2</v>
      </c>
      <c r="K113">
        <f t="shared" si="16"/>
        <v>1.4568583647407809</v>
      </c>
      <c r="L113">
        <f t="shared" si="17"/>
        <v>107.699997</v>
      </c>
      <c r="M113">
        <f t="shared" si="13"/>
        <v>0.86026008895803419</v>
      </c>
      <c r="N113" t="str">
        <f t="shared" si="14"/>
        <v>Jan</v>
      </c>
      <c r="O113">
        <f t="shared" si="15"/>
        <v>2020</v>
      </c>
    </row>
    <row r="114" spans="1:15" x14ac:dyDescent="0.3">
      <c r="A114" s="1">
        <v>43846</v>
      </c>
      <c r="B114">
        <v>199.5</v>
      </c>
      <c r="C114">
        <v>200.60000600000001</v>
      </c>
      <c r="D114">
        <v>196.89999399999999</v>
      </c>
      <c r="E114">
        <v>197.550003</v>
      </c>
      <c r="F114">
        <v>196.330353</v>
      </c>
      <c r="G114">
        <v>28118140</v>
      </c>
      <c r="H114">
        <f t="shared" si="10"/>
        <v>-1.2655023852366127E-3</v>
      </c>
      <c r="I114">
        <f t="shared" si="11"/>
        <v>184.25</v>
      </c>
      <c r="J114">
        <f t="shared" si="12"/>
        <v>3.8886454983506562E-2</v>
      </c>
      <c r="K114">
        <f t="shared" si="16"/>
        <v>1.4550147070052495</v>
      </c>
      <c r="L114">
        <f t="shared" si="17"/>
        <v>107.699997</v>
      </c>
      <c r="M114">
        <f t="shared" si="13"/>
        <v>0.83426191738891142</v>
      </c>
      <c r="N114" t="str">
        <f t="shared" si="14"/>
        <v>Jan</v>
      </c>
      <c r="O114">
        <f t="shared" si="15"/>
        <v>2020</v>
      </c>
    </row>
    <row r="115" spans="1:15" x14ac:dyDescent="0.3">
      <c r="A115" s="1">
        <v>43847</v>
      </c>
      <c r="B115">
        <v>197.25</v>
      </c>
      <c r="C115">
        <v>199.449997</v>
      </c>
      <c r="D115">
        <v>195.699997</v>
      </c>
      <c r="E115">
        <v>197.300003</v>
      </c>
      <c r="F115">
        <v>196.08189400000001</v>
      </c>
      <c r="G115">
        <v>18204088</v>
      </c>
      <c r="H115">
        <f t="shared" si="10"/>
        <v>-1.1657389584530334E-2</v>
      </c>
      <c r="I115">
        <f t="shared" si="11"/>
        <v>183.4000015</v>
      </c>
      <c r="J115">
        <f t="shared" si="12"/>
        <v>3.8899795283371966E-2</v>
      </c>
      <c r="K115">
        <f t="shared" si="16"/>
        <v>1.4380530337144681</v>
      </c>
      <c r="L115">
        <f t="shared" si="17"/>
        <v>107.699997</v>
      </c>
      <c r="M115">
        <f t="shared" si="13"/>
        <v>0.83194065455730715</v>
      </c>
      <c r="N115" t="str">
        <f t="shared" si="14"/>
        <v>Jan</v>
      </c>
      <c r="O115">
        <f t="shared" si="15"/>
        <v>2020</v>
      </c>
    </row>
    <row r="116" spans="1:15" x14ac:dyDescent="0.3">
      <c r="A116" s="1">
        <v>43850</v>
      </c>
      <c r="B116">
        <v>198</v>
      </c>
      <c r="C116">
        <v>201.449997</v>
      </c>
      <c r="D116">
        <v>194.300003</v>
      </c>
      <c r="E116">
        <v>195</v>
      </c>
      <c r="F116">
        <v>193.796097</v>
      </c>
      <c r="G116">
        <v>28976013</v>
      </c>
      <c r="H116">
        <f t="shared" si="10"/>
        <v>-1.8461569230769269E-2</v>
      </c>
      <c r="I116">
        <f t="shared" si="11"/>
        <v>182.050003</v>
      </c>
      <c r="J116">
        <f t="shared" si="12"/>
        <v>4.0118912798892507E-2</v>
      </c>
      <c r="K116">
        <f t="shared" si="16"/>
        <v>1.4115043180750306</v>
      </c>
      <c r="L116">
        <f t="shared" si="17"/>
        <v>107.699997</v>
      </c>
      <c r="M116">
        <f t="shared" si="13"/>
        <v>0.81058500865139305</v>
      </c>
      <c r="N116" t="str">
        <f t="shared" si="14"/>
        <v>Jan</v>
      </c>
      <c r="O116">
        <f t="shared" si="15"/>
        <v>2020</v>
      </c>
    </row>
    <row r="117" spans="1:15" x14ac:dyDescent="0.3">
      <c r="A117" s="1">
        <v>43851</v>
      </c>
      <c r="B117">
        <v>195.5</v>
      </c>
      <c r="C117">
        <v>196.39999399999999</v>
      </c>
      <c r="D117">
        <v>190.199997</v>
      </c>
      <c r="E117">
        <v>191.39999399999999</v>
      </c>
      <c r="F117">
        <v>190.21830700000001</v>
      </c>
      <c r="G117">
        <v>20859400</v>
      </c>
      <c r="H117">
        <f t="shared" si="10"/>
        <v>-3.0302968557041777E-2</v>
      </c>
      <c r="I117">
        <f t="shared" si="11"/>
        <v>180.25</v>
      </c>
      <c r="J117">
        <f t="shared" si="12"/>
        <v>4.0260857036454427E-2</v>
      </c>
      <c r="K117">
        <f t="shared" si="16"/>
        <v>1.3687315471062744</v>
      </c>
      <c r="L117">
        <f t="shared" si="17"/>
        <v>107.699997</v>
      </c>
      <c r="M117">
        <f t="shared" si="13"/>
        <v>0.77715876816598239</v>
      </c>
      <c r="N117" t="str">
        <f t="shared" si="14"/>
        <v>Jan</v>
      </c>
      <c r="O117">
        <f t="shared" si="15"/>
        <v>2020</v>
      </c>
    </row>
    <row r="118" spans="1:15" x14ac:dyDescent="0.3">
      <c r="A118" s="1">
        <v>43852</v>
      </c>
      <c r="B118">
        <v>191.949997</v>
      </c>
      <c r="C118">
        <v>192.5</v>
      </c>
      <c r="D118">
        <v>184.25</v>
      </c>
      <c r="E118">
        <v>185.60000600000001</v>
      </c>
      <c r="F118">
        <v>184.45413199999999</v>
      </c>
      <c r="G118">
        <v>32952072</v>
      </c>
      <c r="H118">
        <f t="shared" si="10"/>
        <v>1.5086141753680679E-2</v>
      </c>
      <c r="I118">
        <f t="shared" si="11"/>
        <v>173.60000600000001</v>
      </c>
      <c r="J118">
        <f t="shared" si="12"/>
        <v>4.0160524622458241E-2</v>
      </c>
      <c r="K118">
        <f t="shared" si="16"/>
        <v>1.3893804252486543</v>
      </c>
      <c r="L118">
        <f t="shared" si="17"/>
        <v>107.699997</v>
      </c>
      <c r="M118">
        <f t="shared" si="13"/>
        <v>0.72330558189337757</v>
      </c>
      <c r="N118" t="str">
        <f t="shared" si="14"/>
        <v>Jan</v>
      </c>
      <c r="O118">
        <f t="shared" si="15"/>
        <v>2020</v>
      </c>
    </row>
    <row r="119" spans="1:15" x14ac:dyDescent="0.3">
      <c r="A119" s="1">
        <v>43853</v>
      </c>
      <c r="B119">
        <v>186.75</v>
      </c>
      <c r="C119">
        <v>190.39999399999999</v>
      </c>
      <c r="D119">
        <v>183.800003</v>
      </c>
      <c r="E119">
        <v>188.39999399999999</v>
      </c>
      <c r="F119">
        <v>187.23683199999999</v>
      </c>
      <c r="G119">
        <v>33032086</v>
      </c>
      <c r="H119">
        <f t="shared" si="10"/>
        <v>-1.0084894164062407E-2</v>
      </c>
      <c r="I119">
        <f t="shared" si="11"/>
        <v>173.2249985</v>
      </c>
      <c r="J119">
        <f t="shared" si="12"/>
        <v>4.2349143259271166E-2</v>
      </c>
      <c r="K119">
        <f t="shared" si="16"/>
        <v>1.3753686707064017</v>
      </c>
      <c r="L119">
        <f t="shared" si="17"/>
        <v>107.699997</v>
      </c>
      <c r="M119">
        <f t="shared" si="13"/>
        <v>0.74930361418673019</v>
      </c>
      <c r="N119" t="str">
        <f t="shared" si="14"/>
        <v>Jan</v>
      </c>
      <c r="O119">
        <f t="shared" si="15"/>
        <v>2020</v>
      </c>
    </row>
    <row r="120" spans="1:15" x14ac:dyDescent="0.3">
      <c r="A120" s="1">
        <v>43854</v>
      </c>
      <c r="B120">
        <v>188</v>
      </c>
      <c r="C120">
        <v>191</v>
      </c>
      <c r="D120">
        <v>185</v>
      </c>
      <c r="E120">
        <v>186.5</v>
      </c>
      <c r="F120">
        <v>185.348557</v>
      </c>
      <c r="G120">
        <v>21791825</v>
      </c>
      <c r="H120">
        <f t="shared" si="10"/>
        <v>-2.305631635388742E-2</v>
      </c>
      <c r="I120">
        <f t="shared" si="11"/>
        <v>172.5</v>
      </c>
      <c r="J120">
        <f t="shared" si="12"/>
        <v>4.3665155273959227E-2</v>
      </c>
      <c r="K120">
        <f t="shared" si="16"/>
        <v>1.3436577355313692</v>
      </c>
      <c r="L120">
        <f t="shared" si="17"/>
        <v>107.699997</v>
      </c>
      <c r="M120">
        <f t="shared" si="13"/>
        <v>0.73166207237684511</v>
      </c>
      <c r="N120" t="str">
        <f t="shared" si="14"/>
        <v>Jan</v>
      </c>
      <c r="O120">
        <f t="shared" si="15"/>
        <v>2020</v>
      </c>
    </row>
    <row r="121" spans="1:15" x14ac:dyDescent="0.3">
      <c r="A121" s="1">
        <v>43857</v>
      </c>
      <c r="B121">
        <v>185.699997</v>
      </c>
      <c r="C121">
        <v>186.89999399999999</v>
      </c>
      <c r="D121">
        <v>180.85000600000001</v>
      </c>
      <c r="E121">
        <v>182.199997</v>
      </c>
      <c r="F121">
        <v>181.07510400000001</v>
      </c>
      <c r="G121">
        <v>30132428</v>
      </c>
      <c r="H121">
        <f t="shared" si="10"/>
        <v>-3.3479643800433154E-2</v>
      </c>
      <c r="I121">
        <f t="shared" si="11"/>
        <v>166.42499549999999</v>
      </c>
      <c r="J121">
        <f t="shared" si="12"/>
        <v>4.4478506627084649E-2</v>
      </c>
      <c r="K121">
        <f t="shared" si="16"/>
        <v>1.2986725531560825</v>
      </c>
      <c r="L121">
        <f t="shared" si="17"/>
        <v>107.699997</v>
      </c>
      <c r="M121">
        <f t="shared" si="13"/>
        <v>0.69173632381809635</v>
      </c>
      <c r="N121" t="str">
        <f t="shared" si="14"/>
        <v>Jan</v>
      </c>
      <c r="O121">
        <f t="shared" si="15"/>
        <v>2020</v>
      </c>
    </row>
    <row r="122" spans="1:15" x14ac:dyDescent="0.3">
      <c r="A122" s="1">
        <v>43858</v>
      </c>
      <c r="B122">
        <v>183.89999399999999</v>
      </c>
      <c r="C122">
        <v>184.300003</v>
      </c>
      <c r="D122">
        <v>174.89999399999999</v>
      </c>
      <c r="E122">
        <v>176.10000600000001</v>
      </c>
      <c r="F122">
        <v>175.012787</v>
      </c>
      <c r="G122">
        <v>38283588</v>
      </c>
      <c r="H122">
        <f t="shared" si="10"/>
        <v>6.7859151577768798E-2</v>
      </c>
      <c r="I122">
        <f t="shared" si="11"/>
        <v>163</v>
      </c>
      <c r="J122">
        <f t="shared" si="12"/>
        <v>4.7436038259643806E-2</v>
      </c>
      <c r="K122">
        <f t="shared" si="16"/>
        <v>1.3867993707905892</v>
      </c>
      <c r="L122">
        <f t="shared" si="17"/>
        <v>107.699997</v>
      </c>
      <c r="M122">
        <f t="shared" si="13"/>
        <v>0.63509759429241219</v>
      </c>
      <c r="N122" t="str">
        <f t="shared" si="14"/>
        <v>Jan</v>
      </c>
      <c r="O122">
        <f t="shared" si="15"/>
        <v>2020</v>
      </c>
    </row>
    <row r="123" spans="1:15" x14ac:dyDescent="0.3">
      <c r="A123" s="1">
        <v>43859</v>
      </c>
      <c r="B123">
        <v>178.800003</v>
      </c>
      <c r="C123">
        <v>188.89999399999999</v>
      </c>
      <c r="D123">
        <v>178.550003</v>
      </c>
      <c r="E123">
        <v>188.050003</v>
      </c>
      <c r="F123">
        <v>186.88900799999999</v>
      </c>
      <c r="G123">
        <v>61585660</v>
      </c>
      <c r="H123">
        <f t="shared" si="10"/>
        <v>-9.8378408427890716E-3</v>
      </c>
      <c r="I123">
        <f t="shared" si="11"/>
        <v>166.300003</v>
      </c>
      <c r="J123">
        <f t="shared" si="12"/>
        <v>4.5059984492810415E-2</v>
      </c>
      <c r="K123">
        <f t="shared" si="16"/>
        <v>1.3731562592998714</v>
      </c>
      <c r="L123">
        <f t="shared" si="17"/>
        <v>107.699997</v>
      </c>
      <c r="M123">
        <f t="shared" si="13"/>
        <v>0.74605392978794616</v>
      </c>
      <c r="N123" t="str">
        <f t="shared" si="14"/>
        <v>Jan</v>
      </c>
      <c r="O123">
        <f t="shared" si="15"/>
        <v>2020</v>
      </c>
    </row>
    <row r="124" spans="1:15" x14ac:dyDescent="0.3">
      <c r="A124" s="1">
        <v>43860</v>
      </c>
      <c r="B124">
        <v>190.949997</v>
      </c>
      <c r="C124">
        <v>192.550003</v>
      </c>
      <c r="D124">
        <v>184.25</v>
      </c>
      <c r="E124">
        <v>186.199997</v>
      </c>
      <c r="F124">
        <v>185.05041499999999</v>
      </c>
      <c r="G124">
        <v>70900581</v>
      </c>
      <c r="H124">
        <f t="shared" si="10"/>
        <v>-5.1557417586854143E-2</v>
      </c>
      <c r="I124">
        <f t="shared" si="11"/>
        <v>165.7249985</v>
      </c>
      <c r="J124">
        <f t="shared" si="12"/>
        <v>4.5976376246304719E-2</v>
      </c>
      <c r="K124">
        <f t="shared" si="16"/>
        <v>1.3023598686271454</v>
      </c>
      <c r="L124">
        <f t="shared" si="17"/>
        <v>107.699997</v>
      </c>
      <c r="M124">
        <f t="shared" si="13"/>
        <v>0.72887652912376588</v>
      </c>
      <c r="N124" t="str">
        <f t="shared" si="14"/>
        <v>Jan</v>
      </c>
      <c r="O124">
        <f t="shared" si="15"/>
        <v>2020</v>
      </c>
    </row>
    <row r="125" spans="1:15" x14ac:dyDescent="0.3">
      <c r="A125" s="1">
        <v>43861</v>
      </c>
      <c r="B125">
        <v>186.300003</v>
      </c>
      <c r="C125">
        <v>188.35000600000001</v>
      </c>
      <c r="D125">
        <v>175.949997</v>
      </c>
      <c r="E125">
        <v>176.60000600000001</v>
      </c>
      <c r="F125">
        <v>175.50968900000001</v>
      </c>
      <c r="G125">
        <v>75621897</v>
      </c>
      <c r="H125">
        <f t="shared" si="10"/>
        <v>-7.2197053039737724E-2</v>
      </c>
      <c r="I125">
        <f t="shared" si="11"/>
        <v>152.7750015</v>
      </c>
      <c r="J125">
        <f t="shared" si="12"/>
        <v>4.6173587973620839E-2</v>
      </c>
      <c r="K125">
        <f t="shared" si="16"/>
        <v>1.2083333241150453</v>
      </c>
      <c r="L125">
        <f t="shared" si="17"/>
        <v>107.699997</v>
      </c>
      <c r="M125">
        <f t="shared" si="13"/>
        <v>0.63974011995562097</v>
      </c>
      <c r="N125" t="str">
        <f t="shared" si="14"/>
        <v>Jan</v>
      </c>
      <c r="O125">
        <f t="shared" si="15"/>
        <v>2020</v>
      </c>
    </row>
    <row r="126" spans="1:15" x14ac:dyDescent="0.3">
      <c r="A126" s="1">
        <v>43864</v>
      </c>
      <c r="B126">
        <v>163.5</v>
      </c>
      <c r="C126">
        <v>168.300003</v>
      </c>
      <c r="D126">
        <v>159.550003</v>
      </c>
      <c r="E126">
        <v>163.85000600000001</v>
      </c>
      <c r="F126">
        <v>162.83840900000001</v>
      </c>
      <c r="G126">
        <v>66616190</v>
      </c>
      <c r="H126">
        <f t="shared" si="10"/>
        <v>1.1290759427863485E-2</v>
      </c>
      <c r="I126">
        <f t="shared" si="11"/>
        <v>144.62500399999999</v>
      </c>
      <c r="J126">
        <f t="shared" si="12"/>
        <v>4.5354978865564874E-2</v>
      </c>
      <c r="K126">
        <f t="shared" si="16"/>
        <v>1.2219763249862989</v>
      </c>
      <c r="L126">
        <f t="shared" si="17"/>
        <v>107.699997</v>
      </c>
      <c r="M126">
        <f t="shared" si="13"/>
        <v>0.52135571554379911</v>
      </c>
      <c r="N126" t="str">
        <f t="shared" si="14"/>
        <v>Feb</v>
      </c>
      <c r="O126">
        <f t="shared" si="15"/>
        <v>2020</v>
      </c>
    </row>
    <row r="127" spans="1:15" x14ac:dyDescent="0.3">
      <c r="A127" s="1">
        <v>43865</v>
      </c>
      <c r="B127">
        <v>166.550003</v>
      </c>
      <c r="C127">
        <v>168.60000600000001</v>
      </c>
      <c r="D127">
        <v>161.199997</v>
      </c>
      <c r="E127">
        <v>165.699997</v>
      </c>
      <c r="F127">
        <v>164.676987</v>
      </c>
      <c r="G127">
        <v>49034642</v>
      </c>
      <c r="H127">
        <f t="shared" si="10"/>
        <v>0.10893182454312297</v>
      </c>
      <c r="I127">
        <f t="shared" si="11"/>
        <v>148.0250015</v>
      </c>
      <c r="J127">
        <f t="shared" si="12"/>
        <v>4.4872965305642103E-2</v>
      </c>
      <c r="K127">
        <f t="shared" si="16"/>
        <v>1.3550884356155568</v>
      </c>
      <c r="L127">
        <f t="shared" si="17"/>
        <v>107.699997</v>
      </c>
      <c r="M127">
        <f t="shared" si="13"/>
        <v>0.53853297693220925</v>
      </c>
      <c r="N127" t="str">
        <f t="shared" si="14"/>
        <v>Feb</v>
      </c>
      <c r="O127">
        <f t="shared" si="15"/>
        <v>2020</v>
      </c>
    </row>
    <row r="128" spans="1:15" x14ac:dyDescent="0.3">
      <c r="A128" s="1">
        <v>43866</v>
      </c>
      <c r="B128">
        <v>167.39999399999999</v>
      </c>
      <c r="C128">
        <v>184.949997</v>
      </c>
      <c r="D128">
        <v>166.60000600000001</v>
      </c>
      <c r="E128">
        <v>183.75</v>
      </c>
      <c r="F128">
        <v>182.615555</v>
      </c>
      <c r="G128">
        <v>92982265</v>
      </c>
      <c r="H128">
        <f t="shared" si="10"/>
        <v>-2.66666340136054E-2</v>
      </c>
      <c r="I128">
        <f t="shared" si="11"/>
        <v>154.9749985</v>
      </c>
      <c r="J128">
        <f t="shared" si="12"/>
        <v>4.0445837168152511E-2</v>
      </c>
      <c r="K128">
        <f t="shared" si="16"/>
        <v>1.3189527882469276</v>
      </c>
      <c r="L128">
        <f t="shared" si="17"/>
        <v>107.699997</v>
      </c>
      <c r="M128">
        <f t="shared" si="13"/>
        <v>0.70612818122919729</v>
      </c>
      <c r="N128" t="str">
        <f t="shared" si="14"/>
        <v>Feb</v>
      </c>
      <c r="O128">
        <f t="shared" si="15"/>
        <v>2020</v>
      </c>
    </row>
    <row r="129" spans="1:15" x14ac:dyDescent="0.3">
      <c r="A129" s="1">
        <v>43867</v>
      </c>
      <c r="B129">
        <v>182</v>
      </c>
      <c r="C129">
        <v>183.39999399999999</v>
      </c>
      <c r="D129">
        <v>175.75</v>
      </c>
      <c r="E129">
        <v>178.85000600000001</v>
      </c>
      <c r="F129">
        <v>177.74580399999999</v>
      </c>
      <c r="G129">
        <v>61821140</v>
      </c>
      <c r="H129">
        <f t="shared" si="10"/>
        <v>-2.9354206451634113E-2</v>
      </c>
      <c r="I129">
        <f t="shared" si="11"/>
        <v>152.300003</v>
      </c>
      <c r="J129">
        <f t="shared" si="12"/>
        <v>4.5649209255329247E-2</v>
      </c>
      <c r="K129">
        <f t="shared" si="16"/>
        <v>1.2802359758007689</v>
      </c>
      <c r="L129">
        <f t="shared" si="17"/>
        <v>107.699997</v>
      </c>
      <c r="M129">
        <f t="shared" si="13"/>
        <v>0.66063148544006012</v>
      </c>
      <c r="N129" t="str">
        <f t="shared" si="14"/>
        <v>Feb</v>
      </c>
      <c r="O129">
        <f t="shared" si="15"/>
        <v>2020</v>
      </c>
    </row>
    <row r="130" spans="1:15" x14ac:dyDescent="0.3">
      <c r="A130" s="1">
        <v>43868</v>
      </c>
      <c r="B130">
        <v>177.39999399999999</v>
      </c>
      <c r="C130">
        <v>178.14999399999999</v>
      </c>
      <c r="D130">
        <v>173</v>
      </c>
      <c r="E130">
        <v>173.60000600000001</v>
      </c>
      <c r="F130">
        <v>172.52821399999999</v>
      </c>
      <c r="G130">
        <v>45195760</v>
      </c>
      <c r="H130">
        <f t="shared" ref="H130:H193" si="18">(E131-E130)/E130</f>
        <v>-2.7073800907587611E-2</v>
      </c>
      <c r="I130">
        <f t="shared" ref="I130:I193" si="19">AVERAGE(E130,E149)</f>
        <v>143.9000015</v>
      </c>
      <c r="J130">
        <f t="shared" ref="J130:J193" si="20">STDEV(H130:H159)</f>
        <v>4.7262745885963325E-2</v>
      </c>
      <c r="K130">
        <f t="shared" si="16"/>
        <v>1.2455751218772078</v>
      </c>
      <c r="L130">
        <f t="shared" si="17"/>
        <v>107.699997</v>
      </c>
      <c r="M130">
        <f t="shared" ref="M130:M193" si="21">(E130 - L130) / L130</f>
        <v>0.61188496597636877</v>
      </c>
      <c r="N130" t="str">
        <f t="shared" ref="N130:N193" si="22">TEXT(A130,"mmm")</f>
        <v>Feb</v>
      </c>
      <c r="O130">
        <f t="shared" ref="O130:O193" si="23">YEAR(A130)</f>
        <v>2020</v>
      </c>
    </row>
    <row r="131" spans="1:15" x14ac:dyDescent="0.3">
      <c r="A131" s="1">
        <v>43871</v>
      </c>
      <c r="B131">
        <v>173.199997</v>
      </c>
      <c r="C131">
        <v>173.199997</v>
      </c>
      <c r="D131">
        <v>168</v>
      </c>
      <c r="E131">
        <v>168.89999399999999</v>
      </c>
      <c r="F131">
        <v>167.857224</v>
      </c>
      <c r="G131">
        <v>33279372</v>
      </c>
      <c r="H131">
        <f t="shared" si="18"/>
        <v>5.0325993498851612E-3</v>
      </c>
      <c r="I131">
        <f t="shared" si="19"/>
        <v>137.29999549999999</v>
      </c>
      <c r="J131">
        <f t="shared" si="20"/>
        <v>4.8287275834229489E-2</v>
      </c>
      <c r="K131">
        <f t="shared" si="16"/>
        <v>1.2518436024258002</v>
      </c>
      <c r="L131">
        <f t="shared" si="17"/>
        <v>107.699997</v>
      </c>
      <c r="M131">
        <f t="shared" si="21"/>
        <v>0.56824511332159089</v>
      </c>
      <c r="N131" t="str">
        <f t="shared" si="22"/>
        <v>Feb</v>
      </c>
      <c r="O131">
        <f t="shared" si="23"/>
        <v>2020</v>
      </c>
    </row>
    <row r="132" spans="1:15" x14ac:dyDescent="0.3">
      <c r="A132" s="1">
        <v>43872</v>
      </c>
      <c r="B132">
        <v>171.85000600000001</v>
      </c>
      <c r="C132">
        <v>175.14999399999999</v>
      </c>
      <c r="D132">
        <v>168.39999399999999</v>
      </c>
      <c r="E132">
        <v>169.75</v>
      </c>
      <c r="F132">
        <v>168.70198099999999</v>
      </c>
      <c r="G132">
        <v>42868276</v>
      </c>
      <c r="H132">
        <f t="shared" si="18"/>
        <v>7.0692017673048375E-3</v>
      </c>
      <c r="I132">
        <f t="shared" si="19"/>
        <v>134.32500099999999</v>
      </c>
      <c r="J132">
        <f t="shared" si="20"/>
        <v>4.8355172077239911E-2</v>
      </c>
      <c r="K132">
        <f t="shared" ref="K132:K195" si="24">K131 * (1 + H132)</f>
        <v>1.2606931374324579</v>
      </c>
      <c r="L132">
        <f t="shared" ref="L132:L195" si="25">IF(E132 &lt; L131, E132, L131)</f>
        <v>107.699997</v>
      </c>
      <c r="M132">
        <f t="shared" si="21"/>
        <v>0.57613746265935373</v>
      </c>
      <c r="N132" t="str">
        <f t="shared" si="22"/>
        <v>Feb</v>
      </c>
      <c r="O132">
        <f t="shared" si="23"/>
        <v>2020</v>
      </c>
    </row>
    <row r="133" spans="1:15" x14ac:dyDescent="0.3">
      <c r="A133" s="1">
        <v>43873</v>
      </c>
      <c r="B133">
        <v>173</v>
      </c>
      <c r="C133">
        <v>173.300003</v>
      </c>
      <c r="D133">
        <v>169</v>
      </c>
      <c r="E133">
        <v>170.949997</v>
      </c>
      <c r="F133">
        <v>169.894577</v>
      </c>
      <c r="G133">
        <v>34621395</v>
      </c>
      <c r="H133">
        <f t="shared" si="18"/>
        <v>-8.4819948841531496E-3</v>
      </c>
      <c r="I133">
        <f t="shared" si="19"/>
        <v>129.4749985</v>
      </c>
      <c r="J133">
        <f t="shared" si="20"/>
        <v>4.8170261437443733E-2</v>
      </c>
      <c r="K133">
        <f t="shared" si="24"/>
        <v>1.2499999446902688</v>
      </c>
      <c r="L133">
        <f t="shared" si="25"/>
        <v>107.699997</v>
      </c>
      <c r="M133">
        <f t="shared" si="21"/>
        <v>0.5872794963959006</v>
      </c>
      <c r="N133" t="str">
        <f t="shared" si="22"/>
        <v>Feb</v>
      </c>
      <c r="O133">
        <f t="shared" si="23"/>
        <v>2020</v>
      </c>
    </row>
    <row r="134" spans="1:15" x14ac:dyDescent="0.3">
      <c r="A134" s="1">
        <v>43874</v>
      </c>
      <c r="B134">
        <v>171.35000600000001</v>
      </c>
      <c r="C134">
        <v>172.35000600000001</v>
      </c>
      <c r="D134">
        <v>168.10000600000001</v>
      </c>
      <c r="E134">
        <v>169.5</v>
      </c>
      <c r="F134">
        <v>168.45352199999999</v>
      </c>
      <c r="G134">
        <v>25049848</v>
      </c>
      <c r="H134">
        <f t="shared" si="18"/>
        <v>-2.3598466076695719E-3</v>
      </c>
      <c r="I134">
        <f t="shared" si="19"/>
        <v>129.625</v>
      </c>
      <c r="J134">
        <f t="shared" si="20"/>
        <v>4.8051411740369941E-2</v>
      </c>
      <c r="K134">
        <f t="shared" si="24"/>
        <v>1.2470501365612043</v>
      </c>
      <c r="L134">
        <f t="shared" si="25"/>
        <v>107.699997</v>
      </c>
      <c r="M134">
        <f t="shared" si="21"/>
        <v>0.57381619982774934</v>
      </c>
      <c r="N134" t="str">
        <f t="shared" si="22"/>
        <v>Feb</v>
      </c>
      <c r="O134">
        <f t="shared" si="23"/>
        <v>2020</v>
      </c>
    </row>
    <row r="135" spans="1:15" x14ac:dyDescent="0.3">
      <c r="A135" s="1">
        <v>43875</v>
      </c>
      <c r="B135">
        <v>172</v>
      </c>
      <c r="C135">
        <v>176.199997</v>
      </c>
      <c r="D135">
        <v>168.300003</v>
      </c>
      <c r="E135">
        <v>169.10000600000001</v>
      </c>
      <c r="F135">
        <v>168.056015</v>
      </c>
      <c r="G135">
        <v>56676430</v>
      </c>
      <c r="H135">
        <f t="shared" si="18"/>
        <v>0</v>
      </c>
      <c r="I135">
        <f t="shared" si="19"/>
        <v>126.0250015</v>
      </c>
      <c r="J135">
        <f t="shared" si="20"/>
        <v>4.9577279773137653E-2</v>
      </c>
      <c r="K135">
        <f t="shared" si="24"/>
        <v>1.2470501365612043</v>
      </c>
      <c r="L135">
        <f t="shared" si="25"/>
        <v>107.699997</v>
      </c>
      <c r="M135">
        <f t="shared" si="21"/>
        <v>0.57010223500749047</v>
      </c>
      <c r="N135" t="str">
        <f t="shared" si="22"/>
        <v>Feb</v>
      </c>
      <c r="O135">
        <f t="shared" si="23"/>
        <v>2020</v>
      </c>
    </row>
    <row r="136" spans="1:15" x14ac:dyDescent="0.3">
      <c r="A136" s="1">
        <v>43878</v>
      </c>
      <c r="B136">
        <v>170.39999399999999</v>
      </c>
      <c r="C136">
        <v>171.35000600000001</v>
      </c>
      <c r="D136">
        <v>166.35000600000001</v>
      </c>
      <c r="E136">
        <v>169.10000600000001</v>
      </c>
      <c r="F136">
        <v>168.056015</v>
      </c>
      <c r="G136">
        <v>32893274</v>
      </c>
      <c r="H136">
        <f t="shared" si="18"/>
        <v>-4.435245259541859E-2</v>
      </c>
      <c r="I136">
        <f t="shared" si="19"/>
        <v>123.5250015</v>
      </c>
      <c r="J136">
        <f t="shared" si="20"/>
        <v>4.938998208116694E-2</v>
      </c>
      <c r="K136">
        <f t="shared" si="24"/>
        <v>1.1917404044952631</v>
      </c>
      <c r="L136">
        <f t="shared" si="25"/>
        <v>107.699997</v>
      </c>
      <c r="M136">
        <f t="shared" si="21"/>
        <v>0.57010223500749047</v>
      </c>
      <c r="N136" t="str">
        <f t="shared" si="22"/>
        <v>Feb</v>
      </c>
      <c r="O136">
        <f t="shared" si="23"/>
        <v>2020</v>
      </c>
    </row>
    <row r="137" spans="1:15" x14ac:dyDescent="0.3">
      <c r="A137" s="1">
        <v>43879</v>
      </c>
      <c r="B137">
        <v>168</v>
      </c>
      <c r="C137">
        <v>168</v>
      </c>
      <c r="D137">
        <v>158.60000600000001</v>
      </c>
      <c r="E137">
        <v>161.60000600000001</v>
      </c>
      <c r="F137">
        <v>160.60230999999999</v>
      </c>
      <c r="G137">
        <v>52744122</v>
      </c>
      <c r="H137">
        <f t="shared" si="18"/>
        <v>-2.1967839530897069E-2</v>
      </c>
      <c r="I137">
        <f t="shared" si="19"/>
        <v>118.550003</v>
      </c>
      <c r="J137">
        <f t="shared" si="20"/>
        <v>4.9341138532388806E-2</v>
      </c>
      <c r="K137">
        <f t="shared" si="24"/>
        <v>1.1655604425268247</v>
      </c>
      <c r="L137">
        <f t="shared" si="25"/>
        <v>107.699997</v>
      </c>
      <c r="M137">
        <f t="shared" si="21"/>
        <v>0.50046435005935996</v>
      </c>
      <c r="N137" t="str">
        <f t="shared" si="22"/>
        <v>Feb</v>
      </c>
      <c r="O137">
        <f t="shared" si="23"/>
        <v>2020</v>
      </c>
    </row>
    <row r="138" spans="1:15" x14ac:dyDescent="0.3">
      <c r="A138" s="1">
        <v>43880</v>
      </c>
      <c r="B138">
        <v>162.85000600000001</v>
      </c>
      <c r="C138">
        <v>164.60000600000001</v>
      </c>
      <c r="D138">
        <v>153.050003</v>
      </c>
      <c r="E138">
        <v>158.050003</v>
      </c>
      <c r="F138">
        <v>157.074219</v>
      </c>
      <c r="G138">
        <v>78914233</v>
      </c>
      <c r="H138">
        <f t="shared" si="18"/>
        <v>2.8471812177061216E-3</v>
      </c>
      <c r="I138">
        <f t="shared" si="19"/>
        <v>115.5</v>
      </c>
      <c r="J138">
        <f t="shared" si="20"/>
        <v>5.0473059998809792E-2</v>
      </c>
      <c r="K138">
        <f t="shared" si="24"/>
        <v>1.1688790043268884</v>
      </c>
      <c r="L138">
        <f t="shared" si="25"/>
        <v>107.699997</v>
      </c>
      <c r="M138">
        <f t="shared" si="21"/>
        <v>0.46750238999542415</v>
      </c>
      <c r="N138" t="str">
        <f t="shared" si="22"/>
        <v>Feb</v>
      </c>
      <c r="O138">
        <f t="shared" si="23"/>
        <v>2020</v>
      </c>
    </row>
    <row r="139" spans="1:15" x14ac:dyDescent="0.3">
      <c r="A139" s="1">
        <v>43881</v>
      </c>
      <c r="B139">
        <v>157.949997</v>
      </c>
      <c r="C139">
        <v>162.300003</v>
      </c>
      <c r="D139">
        <v>156</v>
      </c>
      <c r="E139">
        <v>158.5</v>
      </c>
      <c r="F139">
        <v>157.52143899999999</v>
      </c>
      <c r="G139">
        <v>54328194</v>
      </c>
      <c r="H139">
        <f t="shared" si="18"/>
        <v>-4.9526851735015823E-2</v>
      </c>
      <c r="I139">
        <f t="shared" si="19"/>
        <v>117.9000015</v>
      </c>
      <c r="J139">
        <f t="shared" si="20"/>
        <v>5.0522610963571829E-2</v>
      </c>
      <c r="K139">
        <f t="shared" si="24"/>
        <v>1.1109881071834178</v>
      </c>
      <c r="L139">
        <f t="shared" si="25"/>
        <v>107.699997</v>
      </c>
      <c r="M139">
        <f t="shared" si="21"/>
        <v>0.47168063523715797</v>
      </c>
      <c r="N139" t="str">
        <f t="shared" si="22"/>
        <v>Feb</v>
      </c>
      <c r="O139">
        <f t="shared" si="23"/>
        <v>2020</v>
      </c>
    </row>
    <row r="140" spans="1:15" x14ac:dyDescent="0.3">
      <c r="A140" s="1">
        <v>43885</v>
      </c>
      <c r="B140">
        <v>154</v>
      </c>
      <c r="C140">
        <v>155.89999399999999</v>
      </c>
      <c r="D140">
        <v>149.60000600000001</v>
      </c>
      <c r="E140">
        <v>150.64999399999999</v>
      </c>
      <c r="F140">
        <v>149.71989400000001</v>
      </c>
      <c r="G140">
        <v>39706007</v>
      </c>
      <c r="H140">
        <f t="shared" si="18"/>
        <v>-4.978427015403665E-3</v>
      </c>
      <c r="I140">
        <f t="shared" si="19"/>
        <v>108.42499549999999</v>
      </c>
      <c r="J140">
        <f t="shared" si="20"/>
        <v>5.5613226823216934E-2</v>
      </c>
      <c r="K140">
        <f t="shared" si="24"/>
        <v>1.1054571339768238</v>
      </c>
      <c r="L140">
        <f t="shared" si="25"/>
        <v>107.699997</v>
      </c>
      <c r="M140">
        <f t="shared" si="21"/>
        <v>0.39879292661447335</v>
      </c>
      <c r="N140" t="str">
        <f t="shared" si="22"/>
        <v>Feb</v>
      </c>
      <c r="O140">
        <f t="shared" si="23"/>
        <v>2020</v>
      </c>
    </row>
    <row r="141" spans="1:15" x14ac:dyDescent="0.3">
      <c r="A141" s="1">
        <v>43886</v>
      </c>
      <c r="B141">
        <v>152.199997</v>
      </c>
      <c r="C141">
        <v>153.39999399999999</v>
      </c>
      <c r="D141">
        <v>147.449997</v>
      </c>
      <c r="E141">
        <v>149.89999399999999</v>
      </c>
      <c r="F141">
        <v>148.97453300000001</v>
      </c>
      <c r="G141">
        <v>52719851</v>
      </c>
      <c r="H141">
        <f t="shared" si="18"/>
        <v>-3.5690401695412939E-2</v>
      </c>
      <c r="I141">
        <f t="shared" si="19"/>
        <v>109.2249985</v>
      </c>
      <c r="J141">
        <f t="shared" si="20"/>
        <v>5.5616209630671092E-2</v>
      </c>
      <c r="K141">
        <f t="shared" si="24"/>
        <v>1.0660029248081311</v>
      </c>
      <c r="L141">
        <f t="shared" si="25"/>
        <v>107.699997</v>
      </c>
      <c r="M141">
        <f t="shared" si="21"/>
        <v>0.3918291381196603</v>
      </c>
      <c r="N141" t="str">
        <f t="shared" si="22"/>
        <v>Feb</v>
      </c>
      <c r="O141">
        <f t="shared" si="23"/>
        <v>2020</v>
      </c>
    </row>
    <row r="142" spans="1:15" x14ac:dyDescent="0.3">
      <c r="A142" s="1">
        <v>43887</v>
      </c>
      <c r="B142">
        <v>146.89999399999999</v>
      </c>
      <c r="C142">
        <v>147.89999399999999</v>
      </c>
      <c r="D142">
        <v>143.699997</v>
      </c>
      <c r="E142">
        <v>144.550003</v>
      </c>
      <c r="F142">
        <v>143.65756200000001</v>
      </c>
      <c r="G142">
        <v>47605927</v>
      </c>
      <c r="H142">
        <f t="shared" si="18"/>
        <v>4.8425941575386631E-3</v>
      </c>
      <c r="I142">
        <f t="shared" si="19"/>
        <v>107.4000015</v>
      </c>
      <c r="J142">
        <f t="shared" si="20"/>
        <v>5.5555149562109413E-2</v>
      </c>
      <c r="K142">
        <f t="shared" si="24"/>
        <v>1.0711651443437262</v>
      </c>
      <c r="L142">
        <f t="shared" si="25"/>
        <v>107.699997</v>
      </c>
      <c r="M142">
        <f t="shared" si="21"/>
        <v>0.34215419708878925</v>
      </c>
      <c r="N142" t="str">
        <f t="shared" si="22"/>
        <v>Feb</v>
      </c>
      <c r="O142">
        <f t="shared" si="23"/>
        <v>2020</v>
      </c>
    </row>
    <row r="143" spans="1:15" x14ac:dyDescent="0.3">
      <c r="A143" s="1">
        <v>43888</v>
      </c>
      <c r="B143">
        <v>144.14999399999999</v>
      </c>
      <c r="C143">
        <v>146.75</v>
      </c>
      <c r="D143">
        <v>141.10000600000001</v>
      </c>
      <c r="E143">
        <v>145.25</v>
      </c>
      <c r="F143">
        <v>144.353241</v>
      </c>
      <c r="G143">
        <v>51328153</v>
      </c>
      <c r="H143">
        <f t="shared" si="18"/>
        <v>-0.11222033046471604</v>
      </c>
      <c r="I143">
        <f t="shared" si="19"/>
        <v>108.0250015</v>
      </c>
      <c r="J143">
        <f t="shared" si="20"/>
        <v>5.5971404159506917E-2</v>
      </c>
      <c r="K143">
        <f t="shared" si="24"/>
        <v>0.95095863786318802</v>
      </c>
      <c r="L143">
        <f t="shared" si="25"/>
        <v>107.699997</v>
      </c>
      <c r="M143">
        <f t="shared" si="21"/>
        <v>0.3486537051621274</v>
      </c>
      <c r="N143" t="str">
        <f t="shared" si="22"/>
        <v>Feb</v>
      </c>
      <c r="O143">
        <f t="shared" si="23"/>
        <v>2020</v>
      </c>
    </row>
    <row r="144" spans="1:15" x14ac:dyDescent="0.3">
      <c r="A144" s="1">
        <v>43889</v>
      </c>
      <c r="B144">
        <v>138.85000600000001</v>
      </c>
      <c r="C144">
        <v>139.60000600000001</v>
      </c>
      <c r="D144">
        <v>127.050003</v>
      </c>
      <c r="E144">
        <v>128.949997</v>
      </c>
      <c r="F144">
        <v>128.15387000000001</v>
      </c>
      <c r="G144">
        <v>94469619</v>
      </c>
      <c r="H144">
        <f t="shared" si="18"/>
        <v>-2.7530012272896722E-2</v>
      </c>
      <c r="I144">
        <f t="shared" si="19"/>
        <v>99.824996999999996</v>
      </c>
      <c r="J144">
        <f t="shared" si="20"/>
        <v>5.3894365493707727E-2</v>
      </c>
      <c r="K144">
        <f t="shared" si="24"/>
        <v>0.92477873489179729</v>
      </c>
      <c r="L144">
        <f t="shared" si="25"/>
        <v>107.699997</v>
      </c>
      <c r="M144">
        <f t="shared" si="21"/>
        <v>0.19730734068636976</v>
      </c>
      <c r="N144" t="str">
        <f t="shared" si="22"/>
        <v>Feb</v>
      </c>
      <c r="O144">
        <f t="shared" si="23"/>
        <v>2020</v>
      </c>
    </row>
    <row r="145" spans="1:15" x14ac:dyDescent="0.3">
      <c r="A145" s="1">
        <v>43892</v>
      </c>
      <c r="B145">
        <v>133</v>
      </c>
      <c r="C145">
        <v>133.89999399999999</v>
      </c>
      <c r="D145">
        <v>123.800003</v>
      </c>
      <c r="E145">
        <v>125.400002</v>
      </c>
      <c r="F145">
        <v>124.625793</v>
      </c>
      <c r="G145">
        <v>111585697</v>
      </c>
      <c r="H145">
        <f t="shared" si="18"/>
        <v>3.9473715478888165E-2</v>
      </c>
      <c r="I145">
        <f t="shared" si="19"/>
        <v>96.775002000000001</v>
      </c>
      <c r="J145">
        <f t="shared" si="20"/>
        <v>5.5028244756503905E-2</v>
      </c>
      <c r="K145">
        <f t="shared" si="24"/>
        <v>0.96128318755384234</v>
      </c>
      <c r="L145">
        <f t="shared" si="25"/>
        <v>107.699997</v>
      </c>
      <c r="M145">
        <f t="shared" si="21"/>
        <v>0.16434545490284466</v>
      </c>
      <c r="N145" t="str">
        <f t="shared" si="22"/>
        <v>Mar</v>
      </c>
      <c r="O145">
        <f t="shared" si="23"/>
        <v>2020</v>
      </c>
    </row>
    <row r="146" spans="1:15" x14ac:dyDescent="0.3">
      <c r="A146" s="1">
        <v>43893</v>
      </c>
      <c r="B146">
        <v>127.5</v>
      </c>
      <c r="C146">
        <v>131.39999399999999</v>
      </c>
      <c r="D146">
        <v>125.25</v>
      </c>
      <c r="E146">
        <v>130.35000600000001</v>
      </c>
      <c r="F146">
        <v>129.545242</v>
      </c>
      <c r="G146">
        <v>86765576</v>
      </c>
      <c r="H146">
        <f t="shared" si="18"/>
        <v>-3.1837428530689986E-2</v>
      </c>
      <c r="I146">
        <f t="shared" si="19"/>
        <v>100.70000450000001</v>
      </c>
      <c r="J146">
        <f t="shared" si="20"/>
        <v>5.5116908578960046E-2</v>
      </c>
      <c r="K146">
        <f t="shared" si="24"/>
        <v>0.93067840277234304</v>
      </c>
      <c r="L146">
        <f t="shared" si="25"/>
        <v>107.699997</v>
      </c>
      <c r="M146">
        <f t="shared" si="21"/>
        <v>0.21030649610881616</v>
      </c>
      <c r="N146" t="str">
        <f t="shared" si="22"/>
        <v>Mar</v>
      </c>
      <c r="O146">
        <f t="shared" si="23"/>
        <v>2020</v>
      </c>
    </row>
    <row r="147" spans="1:15" x14ac:dyDescent="0.3">
      <c r="A147" s="1">
        <v>43894</v>
      </c>
      <c r="B147">
        <v>129.60000600000001</v>
      </c>
      <c r="C147">
        <v>129.60000600000001</v>
      </c>
      <c r="D147">
        <v>120.550003</v>
      </c>
      <c r="E147">
        <v>126.199997</v>
      </c>
      <c r="F147">
        <v>125.42085299999999</v>
      </c>
      <c r="G147">
        <v>97546902</v>
      </c>
      <c r="H147">
        <f t="shared" si="18"/>
        <v>-3.5657449342094377E-3</v>
      </c>
      <c r="I147">
        <f t="shared" si="19"/>
        <v>97.074996999999996</v>
      </c>
      <c r="J147">
        <f t="shared" si="20"/>
        <v>5.5376007415215832E-2</v>
      </c>
      <c r="K147">
        <f t="shared" si="24"/>
        <v>0.92735984097227941</v>
      </c>
      <c r="L147">
        <f t="shared" si="25"/>
        <v>107.699997</v>
      </c>
      <c r="M147">
        <f t="shared" si="21"/>
        <v>0.1717734495387219</v>
      </c>
      <c r="N147" t="str">
        <f t="shared" si="22"/>
        <v>Mar</v>
      </c>
      <c r="O147">
        <f t="shared" si="23"/>
        <v>2020</v>
      </c>
    </row>
    <row r="148" spans="1:15" x14ac:dyDescent="0.3">
      <c r="A148" s="1">
        <v>43895</v>
      </c>
      <c r="B148">
        <v>127.550003</v>
      </c>
      <c r="C148">
        <v>129.14999399999999</v>
      </c>
      <c r="D148">
        <v>124.25</v>
      </c>
      <c r="E148">
        <v>125.75</v>
      </c>
      <c r="F148">
        <v>124.97363300000001</v>
      </c>
      <c r="G148">
        <v>87795649</v>
      </c>
      <c r="H148">
        <f t="shared" si="18"/>
        <v>-9.1848930417495062E-2</v>
      </c>
      <c r="I148">
        <f t="shared" si="19"/>
        <v>95.525001500000002</v>
      </c>
      <c r="J148">
        <f t="shared" si="20"/>
        <v>5.5378013480493891E-2</v>
      </c>
      <c r="K148">
        <f t="shared" si="24"/>
        <v>0.84218283146683726</v>
      </c>
      <c r="L148">
        <f t="shared" si="25"/>
        <v>107.699997</v>
      </c>
      <c r="M148">
        <f t="shared" si="21"/>
        <v>0.1675952042969881</v>
      </c>
      <c r="N148" t="str">
        <f t="shared" si="22"/>
        <v>Mar</v>
      </c>
      <c r="O148">
        <f t="shared" si="23"/>
        <v>2020</v>
      </c>
    </row>
    <row r="149" spans="1:15" x14ac:dyDescent="0.3">
      <c r="A149" s="1">
        <v>43896</v>
      </c>
      <c r="B149">
        <v>115</v>
      </c>
      <c r="C149">
        <v>117.300003</v>
      </c>
      <c r="D149">
        <v>112.800003</v>
      </c>
      <c r="E149">
        <v>114.199997</v>
      </c>
      <c r="F149">
        <v>113.49494199999999</v>
      </c>
      <c r="G149">
        <v>83971462</v>
      </c>
      <c r="H149">
        <f t="shared" si="18"/>
        <v>-7.4430825072613616E-2</v>
      </c>
      <c r="I149">
        <f t="shared" si="19"/>
        <v>90.724998499999998</v>
      </c>
      <c r="J149">
        <f t="shared" si="20"/>
        <v>5.3469321915987911E-2</v>
      </c>
      <c r="K149">
        <f t="shared" si="24"/>
        <v>0.77949846845877069</v>
      </c>
      <c r="L149">
        <f t="shared" si="25"/>
        <v>107.699997</v>
      </c>
      <c r="M149">
        <f t="shared" si="21"/>
        <v>6.0352833621713099E-2</v>
      </c>
      <c r="N149" t="str">
        <f t="shared" si="22"/>
        <v>Mar</v>
      </c>
      <c r="O149">
        <f t="shared" si="23"/>
        <v>2020</v>
      </c>
    </row>
    <row r="150" spans="1:15" x14ac:dyDescent="0.3">
      <c r="A150" s="1">
        <v>43899</v>
      </c>
      <c r="B150">
        <v>109</v>
      </c>
      <c r="C150">
        <v>109.849998</v>
      </c>
      <c r="D150">
        <v>104.25</v>
      </c>
      <c r="E150">
        <v>105.699997</v>
      </c>
      <c r="F150">
        <v>105.047417</v>
      </c>
      <c r="G150">
        <v>81549809</v>
      </c>
      <c r="H150">
        <f t="shared" si="18"/>
        <v>-6.4332972497624541E-2</v>
      </c>
      <c r="I150">
        <f t="shared" si="19"/>
        <v>86.649997499999998</v>
      </c>
      <c r="J150">
        <f t="shared" si="20"/>
        <v>5.2386255422842934E-2</v>
      </c>
      <c r="K150">
        <f t="shared" si="24"/>
        <v>0.72935101492547216</v>
      </c>
      <c r="L150">
        <f t="shared" si="25"/>
        <v>105.699997</v>
      </c>
      <c r="M150">
        <f t="shared" si="21"/>
        <v>0</v>
      </c>
      <c r="N150" t="str">
        <f t="shared" si="22"/>
        <v>Mar</v>
      </c>
      <c r="O150">
        <f t="shared" si="23"/>
        <v>2020</v>
      </c>
    </row>
    <row r="151" spans="1:15" x14ac:dyDescent="0.3">
      <c r="A151" s="1">
        <v>43901</v>
      </c>
      <c r="B151">
        <v>104.849998</v>
      </c>
      <c r="C151">
        <v>106.5</v>
      </c>
      <c r="D151">
        <v>97.800003000000004</v>
      </c>
      <c r="E151">
        <v>98.900002000000001</v>
      </c>
      <c r="F151">
        <v>98.289406</v>
      </c>
      <c r="G151">
        <v>111146790</v>
      </c>
      <c r="H151">
        <f t="shared" si="18"/>
        <v>-0.11021235368630225</v>
      </c>
      <c r="I151">
        <f t="shared" si="19"/>
        <v>86.75</v>
      </c>
      <c r="J151">
        <f t="shared" si="20"/>
        <v>5.1670564498907758E-2</v>
      </c>
      <c r="K151">
        <f t="shared" si="24"/>
        <v>0.64896752290704252</v>
      </c>
      <c r="L151">
        <f t="shared" si="25"/>
        <v>98.900002000000001</v>
      </c>
      <c r="M151">
        <f t="shared" si="21"/>
        <v>0</v>
      </c>
      <c r="N151" t="str">
        <f t="shared" si="22"/>
        <v>Mar</v>
      </c>
      <c r="O151">
        <f t="shared" si="23"/>
        <v>2020</v>
      </c>
    </row>
    <row r="152" spans="1:15" x14ac:dyDescent="0.3">
      <c r="A152" s="1">
        <v>43902</v>
      </c>
      <c r="B152">
        <v>91.099997999999999</v>
      </c>
      <c r="C152">
        <v>94.900002000000001</v>
      </c>
      <c r="D152">
        <v>84.099997999999999</v>
      </c>
      <c r="E152">
        <v>88</v>
      </c>
      <c r="F152">
        <v>87.456695999999994</v>
      </c>
      <c r="G152">
        <v>143550830</v>
      </c>
      <c r="H152">
        <f t="shared" si="18"/>
        <v>1.9886363636363636E-2</v>
      </c>
      <c r="I152">
        <f t="shared" si="19"/>
        <v>81.125</v>
      </c>
      <c r="J152">
        <f t="shared" si="20"/>
        <v>4.7978268286492085E-2</v>
      </c>
      <c r="K152">
        <f t="shared" si="24"/>
        <v>0.66187312705576207</v>
      </c>
      <c r="L152">
        <f t="shared" si="25"/>
        <v>88</v>
      </c>
      <c r="M152">
        <f t="shared" si="21"/>
        <v>0</v>
      </c>
      <c r="N152" t="str">
        <f t="shared" si="22"/>
        <v>Mar</v>
      </c>
      <c r="O152">
        <f t="shared" si="23"/>
        <v>2020</v>
      </c>
    </row>
    <row r="153" spans="1:15" x14ac:dyDescent="0.3">
      <c r="A153" s="1">
        <v>43903</v>
      </c>
      <c r="B153">
        <v>81.900002000000001</v>
      </c>
      <c r="C153">
        <v>94.150002000000001</v>
      </c>
      <c r="D153">
        <v>78.050003000000004</v>
      </c>
      <c r="E153">
        <v>89.75</v>
      </c>
      <c r="F153">
        <v>89.195892000000001</v>
      </c>
      <c r="G153">
        <v>106151311</v>
      </c>
      <c r="H153">
        <f t="shared" si="18"/>
        <v>-7.5766050139275815E-2</v>
      </c>
      <c r="I153">
        <f t="shared" si="19"/>
        <v>81.325001</v>
      </c>
      <c r="J153">
        <f t="shared" si="20"/>
        <v>5.9788258245009482E-2</v>
      </c>
      <c r="K153">
        <f t="shared" si="24"/>
        <v>0.61172561452541596</v>
      </c>
      <c r="L153">
        <f t="shared" si="25"/>
        <v>88</v>
      </c>
      <c r="M153">
        <f t="shared" si="21"/>
        <v>1.9886363636363636E-2</v>
      </c>
      <c r="N153" t="str">
        <f t="shared" si="22"/>
        <v>Mar</v>
      </c>
      <c r="O153">
        <f t="shared" si="23"/>
        <v>2020</v>
      </c>
    </row>
    <row r="154" spans="1:15" x14ac:dyDescent="0.3">
      <c r="A154" s="1">
        <v>43906</v>
      </c>
      <c r="B154">
        <v>85.599997999999999</v>
      </c>
      <c r="C154">
        <v>87.650002000000001</v>
      </c>
      <c r="D154">
        <v>82.199996999999996</v>
      </c>
      <c r="E154">
        <v>82.949996999999996</v>
      </c>
      <c r="F154">
        <v>82.437873999999994</v>
      </c>
      <c r="G154">
        <v>73702778</v>
      </c>
      <c r="H154">
        <f t="shared" si="18"/>
        <v>-6.0277277647158928E-2</v>
      </c>
      <c r="I154">
        <f t="shared" si="19"/>
        <v>78.799999499999998</v>
      </c>
      <c r="J154">
        <f t="shared" si="20"/>
        <v>6.105488338887162E-2</v>
      </c>
      <c r="K154">
        <f t="shared" si="24"/>
        <v>0.5748524598147885</v>
      </c>
      <c r="L154">
        <f t="shared" si="25"/>
        <v>82.949996999999996</v>
      </c>
      <c r="M154">
        <f t="shared" si="21"/>
        <v>0</v>
      </c>
      <c r="N154" t="str">
        <f t="shared" si="22"/>
        <v>Mar</v>
      </c>
      <c r="O154">
        <f t="shared" si="23"/>
        <v>2020</v>
      </c>
    </row>
    <row r="155" spans="1:15" x14ac:dyDescent="0.3">
      <c r="A155" s="1">
        <v>43907</v>
      </c>
      <c r="B155">
        <v>83.050003000000004</v>
      </c>
      <c r="C155">
        <v>85</v>
      </c>
      <c r="D155">
        <v>77.400002000000001</v>
      </c>
      <c r="E155">
        <v>77.949996999999996</v>
      </c>
      <c r="F155">
        <v>77.468742000000006</v>
      </c>
      <c r="G155">
        <v>71842549</v>
      </c>
      <c r="H155">
        <f t="shared" si="18"/>
        <v>-3.1430366828622151E-2</v>
      </c>
      <c r="I155">
        <f t="shared" si="19"/>
        <v>77.399997499999998</v>
      </c>
      <c r="J155">
        <f t="shared" si="20"/>
        <v>6.0350334780892377E-2</v>
      </c>
      <c r="K155">
        <f t="shared" si="24"/>
        <v>0.55678463613047391</v>
      </c>
      <c r="L155">
        <f t="shared" si="25"/>
        <v>77.949996999999996</v>
      </c>
      <c r="M155">
        <f t="shared" si="21"/>
        <v>0</v>
      </c>
      <c r="N155" t="str">
        <f t="shared" si="22"/>
        <v>Mar</v>
      </c>
      <c r="O155">
        <f t="shared" si="23"/>
        <v>2020</v>
      </c>
    </row>
    <row r="156" spans="1:15" x14ac:dyDescent="0.3">
      <c r="A156" s="1">
        <v>43908</v>
      </c>
      <c r="B156">
        <v>79.900002000000001</v>
      </c>
      <c r="C156">
        <v>80.449996999999996</v>
      </c>
      <c r="D156">
        <v>75.099997999999999</v>
      </c>
      <c r="E156">
        <v>75.5</v>
      </c>
      <c r="F156">
        <v>75.033874999999995</v>
      </c>
      <c r="G156">
        <v>70105052</v>
      </c>
      <c r="H156">
        <f t="shared" si="18"/>
        <v>-3.3774874172185478E-2</v>
      </c>
      <c r="I156">
        <f t="shared" si="19"/>
        <v>77.974998499999998</v>
      </c>
      <c r="J156">
        <f t="shared" si="20"/>
        <v>6.0162936287370745E-2</v>
      </c>
      <c r="K156">
        <f t="shared" si="24"/>
        <v>0.53797930510416103</v>
      </c>
      <c r="L156">
        <f t="shared" si="25"/>
        <v>75.5</v>
      </c>
      <c r="M156">
        <f t="shared" si="21"/>
        <v>0</v>
      </c>
      <c r="N156" t="str">
        <f t="shared" si="22"/>
        <v>Mar</v>
      </c>
      <c r="O156">
        <f t="shared" si="23"/>
        <v>2020</v>
      </c>
    </row>
    <row r="157" spans="1:15" x14ac:dyDescent="0.3">
      <c r="A157" s="1">
        <v>43909</v>
      </c>
      <c r="B157">
        <v>70</v>
      </c>
      <c r="C157">
        <v>76.5</v>
      </c>
      <c r="D157">
        <v>68.75</v>
      </c>
      <c r="E157">
        <v>72.949996999999996</v>
      </c>
      <c r="F157">
        <v>72.499611000000002</v>
      </c>
      <c r="G157">
        <v>68122549</v>
      </c>
      <c r="H157">
        <f t="shared" si="18"/>
        <v>5.9629968182178375E-2</v>
      </c>
      <c r="I157">
        <f t="shared" si="19"/>
        <v>73.799999499999998</v>
      </c>
      <c r="J157">
        <f t="shared" si="20"/>
        <v>5.9776710119671214E-2</v>
      </c>
      <c r="K157">
        <f t="shared" si="24"/>
        <v>0.57005899395019255</v>
      </c>
      <c r="L157">
        <f t="shared" si="25"/>
        <v>72.949996999999996</v>
      </c>
      <c r="M157">
        <f t="shared" si="21"/>
        <v>0</v>
      </c>
      <c r="N157" t="str">
        <f t="shared" si="22"/>
        <v>Mar</v>
      </c>
      <c r="O157">
        <f t="shared" si="23"/>
        <v>2020</v>
      </c>
    </row>
    <row r="158" spans="1:15" x14ac:dyDescent="0.3">
      <c r="A158" s="1">
        <v>43910</v>
      </c>
      <c r="B158">
        <v>74</v>
      </c>
      <c r="C158">
        <v>79.599997999999999</v>
      </c>
      <c r="D158">
        <v>72.650002000000001</v>
      </c>
      <c r="E158">
        <v>77.300003000000004</v>
      </c>
      <c r="F158">
        <v>76.822761999999997</v>
      </c>
      <c r="G158">
        <v>86043342</v>
      </c>
      <c r="H158">
        <f t="shared" si="18"/>
        <v>-0.14359644979573943</v>
      </c>
      <c r="I158">
        <f t="shared" si="19"/>
        <v>76.600002500000002</v>
      </c>
      <c r="J158">
        <f t="shared" si="20"/>
        <v>5.9037259260881089E-2</v>
      </c>
      <c r="K158">
        <f t="shared" si="24"/>
        <v>0.48820054624481402</v>
      </c>
      <c r="L158">
        <f t="shared" si="25"/>
        <v>72.949996999999996</v>
      </c>
      <c r="M158">
        <f t="shared" si="21"/>
        <v>5.9629968182178375E-2</v>
      </c>
      <c r="N158" t="str">
        <f t="shared" si="22"/>
        <v>Mar</v>
      </c>
      <c r="O158">
        <f t="shared" si="23"/>
        <v>2020</v>
      </c>
    </row>
    <row r="159" spans="1:15" x14ac:dyDescent="0.3">
      <c r="A159" s="1">
        <v>43913</v>
      </c>
      <c r="B159">
        <v>70</v>
      </c>
      <c r="C159">
        <v>72</v>
      </c>
      <c r="D159">
        <v>66</v>
      </c>
      <c r="E159">
        <v>66.199996999999996</v>
      </c>
      <c r="F159">
        <v>65.791290000000004</v>
      </c>
      <c r="G159">
        <v>34184325</v>
      </c>
      <c r="H159">
        <f t="shared" si="18"/>
        <v>3.5498581669120129E-2</v>
      </c>
      <c r="I159">
        <f t="shared" si="19"/>
        <v>70.924999499999998</v>
      </c>
      <c r="J159">
        <f t="shared" si="20"/>
        <v>5.3042386874576096E-2</v>
      </c>
      <c r="K159">
        <f t="shared" si="24"/>
        <v>0.50553097320659468</v>
      </c>
      <c r="L159">
        <f t="shared" si="25"/>
        <v>66.199996999999996</v>
      </c>
      <c r="M159">
        <f t="shared" si="21"/>
        <v>0</v>
      </c>
      <c r="N159" t="str">
        <f t="shared" si="22"/>
        <v>Mar</v>
      </c>
      <c r="O159">
        <f t="shared" si="23"/>
        <v>2020</v>
      </c>
    </row>
    <row r="160" spans="1:15" x14ac:dyDescent="0.3">
      <c r="A160" s="1">
        <v>43914</v>
      </c>
      <c r="B160">
        <v>69.900002000000001</v>
      </c>
      <c r="C160">
        <v>71.5</v>
      </c>
      <c r="D160">
        <v>63.5</v>
      </c>
      <c r="E160">
        <v>68.550003000000004</v>
      </c>
      <c r="F160">
        <v>68.126778000000002</v>
      </c>
      <c r="G160">
        <v>49551990</v>
      </c>
      <c r="H160">
        <f t="shared" si="18"/>
        <v>2.4799371635330143E-2</v>
      </c>
      <c r="I160">
        <f t="shared" si="19"/>
        <v>71.375</v>
      </c>
      <c r="J160">
        <f t="shared" si="20"/>
        <v>5.284560789754033E-2</v>
      </c>
      <c r="K160">
        <f t="shared" si="24"/>
        <v>0.51806782368431514</v>
      </c>
      <c r="L160">
        <f t="shared" si="25"/>
        <v>66.199996999999996</v>
      </c>
      <c r="M160">
        <f t="shared" si="21"/>
        <v>3.5498581669120129E-2</v>
      </c>
      <c r="N160" t="str">
        <f t="shared" si="22"/>
        <v>Mar</v>
      </c>
      <c r="O160">
        <f t="shared" si="23"/>
        <v>2020</v>
      </c>
    </row>
    <row r="161" spans="1:15" x14ac:dyDescent="0.3">
      <c r="A161" s="1">
        <v>43915</v>
      </c>
      <c r="B161">
        <v>67.75</v>
      </c>
      <c r="C161">
        <v>71.699996999999996</v>
      </c>
      <c r="D161">
        <v>67.25</v>
      </c>
      <c r="E161">
        <v>70.25</v>
      </c>
      <c r="F161">
        <v>69.816283999999996</v>
      </c>
      <c r="G161">
        <v>57713806</v>
      </c>
      <c r="H161">
        <f t="shared" si="18"/>
        <v>7.8292241992883108E-3</v>
      </c>
      <c r="I161">
        <f t="shared" si="19"/>
        <v>72.75</v>
      </c>
      <c r="J161">
        <f t="shared" si="20"/>
        <v>5.2764061879079914E-2</v>
      </c>
      <c r="K161">
        <f t="shared" si="24"/>
        <v>0.52212389282637706</v>
      </c>
      <c r="L161">
        <f t="shared" si="25"/>
        <v>66.199996999999996</v>
      </c>
      <c r="M161">
        <f t="shared" si="21"/>
        <v>6.1178295823789905E-2</v>
      </c>
      <c r="N161" t="str">
        <f t="shared" si="22"/>
        <v>Mar</v>
      </c>
      <c r="O161">
        <f t="shared" si="23"/>
        <v>2020</v>
      </c>
    </row>
    <row r="162" spans="1:15" x14ac:dyDescent="0.3">
      <c r="A162" s="1">
        <v>43916</v>
      </c>
      <c r="B162">
        <v>71.449996999999996</v>
      </c>
      <c r="C162">
        <v>73.5</v>
      </c>
      <c r="D162">
        <v>68.300003000000004</v>
      </c>
      <c r="E162">
        <v>70.800003000000004</v>
      </c>
      <c r="F162">
        <v>70.362892000000002</v>
      </c>
      <c r="G162">
        <v>63821068</v>
      </c>
      <c r="H162">
        <f t="shared" si="18"/>
        <v>-1.4125140644416015E-3</v>
      </c>
      <c r="I162">
        <f t="shared" si="19"/>
        <v>73.875</v>
      </c>
      <c r="J162">
        <f t="shared" si="20"/>
        <v>5.3472828429026759E-2</v>
      </c>
      <c r="K162">
        <f t="shared" si="24"/>
        <v>0.52138638548437877</v>
      </c>
      <c r="L162">
        <f t="shared" si="25"/>
        <v>66.199996999999996</v>
      </c>
      <c r="M162">
        <f t="shared" si="21"/>
        <v>6.9486498617213052E-2</v>
      </c>
      <c r="N162" t="str">
        <f t="shared" si="22"/>
        <v>Mar</v>
      </c>
      <c r="O162">
        <f t="shared" si="23"/>
        <v>2020</v>
      </c>
    </row>
    <row r="163" spans="1:15" x14ac:dyDescent="0.3">
      <c r="A163" s="1">
        <v>43917</v>
      </c>
      <c r="B163">
        <v>72.050003000000004</v>
      </c>
      <c r="C163">
        <v>75.900002000000001</v>
      </c>
      <c r="D163">
        <v>69.349997999999999</v>
      </c>
      <c r="E163">
        <v>70.699996999999996</v>
      </c>
      <c r="F163">
        <v>70.263503999999998</v>
      </c>
      <c r="G163">
        <v>58814757</v>
      </c>
      <c r="H163">
        <f t="shared" si="18"/>
        <v>-3.6067823312637422E-2</v>
      </c>
      <c r="I163">
        <f t="shared" si="19"/>
        <v>74.424999499999998</v>
      </c>
      <c r="J163">
        <f t="shared" si="20"/>
        <v>5.3449597585429609E-2</v>
      </c>
      <c r="K163">
        <f t="shared" si="24"/>
        <v>0.50258111345511347</v>
      </c>
      <c r="L163">
        <f t="shared" si="25"/>
        <v>66.199996999999996</v>
      </c>
      <c r="M163">
        <f t="shared" si="21"/>
        <v>6.7975833896185833E-2</v>
      </c>
      <c r="N163" t="str">
        <f t="shared" si="22"/>
        <v>Mar</v>
      </c>
      <c r="O163">
        <f t="shared" si="23"/>
        <v>2020</v>
      </c>
    </row>
    <row r="164" spans="1:15" x14ac:dyDescent="0.3">
      <c r="A164" s="1">
        <v>43920</v>
      </c>
      <c r="B164">
        <v>68.800003000000004</v>
      </c>
      <c r="C164">
        <v>70</v>
      </c>
      <c r="D164">
        <v>67.25</v>
      </c>
      <c r="E164">
        <v>68.150002000000001</v>
      </c>
      <c r="F164">
        <v>67.729256000000007</v>
      </c>
      <c r="G164">
        <v>35278010</v>
      </c>
      <c r="H164">
        <f t="shared" si="18"/>
        <v>4.2553204914065931E-2</v>
      </c>
      <c r="I164">
        <f t="shared" si="19"/>
        <v>80.700001</v>
      </c>
      <c r="J164">
        <f t="shared" si="20"/>
        <v>5.3685798238993332E-2</v>
      </c>
      <c r="K164">
        <f t="shared" si="24"/>
        <v>0.52396755056190836</v>
      </c>
      <c r="L164">
        <f t="shared" si="25"/>
        <v>66.199996999999996</v>
      </c>
      <c r="M164">
        <f t="shared" si="21"/>
        <v>2.9456270217051588E-2</v>
      </c>
      <c r="N164" t="str">
        <f t="shared" si="22"/>
        <v>Mar</v>
      </c>
      <c r="O164">
        <f t="shared" si="23"/>
        <v>2020</v>
      </c>
    </row>
    <row r="165" spans="1:15" x14ac:dyDescent="0.3">
      <c r="A165" s="1">
        <v>43921</v>
      </c>
      <c r="B165">
        <v>70.599997999999999</v>
      </c>
      <c r="C165">
        <v>71.5</v>
      </c>
      <c r="D165">
        <v>68.199996999999996</v>
      </c>
      <c r="E165">
        <v>71.050003000000004</v>
      </c>
      <c r="F165">
        <v>70.611343000000005</v>
      </c>
      <c r="G165">
        <v>46157286</v>
      </c>
      <c r="H165">
        <f t="shared" si="18"/>
        <v>-4.3631328206981318E-2</v>
      </c>
      <c r="I165">
        <f t="shared" si="19"/>
        <v>77.475002500000002</v>
      </c>
      <c r="J165">
        <f t="shared" si="20"/>
        <v>5.3286064058342179E-2</v>
      </c>
      <c r="K165">
        <f t="shared" si="24"/>
        <v>0.50110615039353368</v>
      </c>
      <c r="L165">
        <f t="shared" si="25"/>
        <v>66.199996999999996</v>
      </c>
      <c r="M165">
        <f t="shared" si="21"/>
        <v>7.3262933833667818E-2</v>
      </c>
      <c r="N165" t="str">
        <f t="shared" si="22"/>
        <v>Mar</v>
      </c>
      <c r="O165">
        <f t="shared" si="23"/>
        <v>2020</v>
      </c>
    </row>
    <row r="166" spans="1:15" x14ac:dyDescent="0.3">
      <c r="A166" s="1">
        <v>43922</v>
      </c>
      <c r="B166">
        <v>70.5</v>
      </c>
      <c r="C166">
        <v>71.650002000000001</v>
      </c>
      <c r="D166">
        <v>67.550003000000004</v>
      </c>
      <c r="E166">
        <v>67.949996999999996</v>
      </c>
      <c r="F166">
        <v>67.530479</v>
      </c>
      <c r="G166">
        <v>38149007</v>
      </c>
      <c r="H166">
        <f t="shared" si="18"/>
        <v>-3.8999177586424211E-2</v>
      </c>
      <c r="I166">
        <f t="shared" si="19"/>
        <v>74.424999499999998</v>
      </c>
      <c r="J166">
        <f t="shared" si="20"/>
        <v>5.2503501324526775E-2</v>
      </c>
      <c r="K166">
        <f t="shared" si="24"/>
        <v>0.48156342264468682</v>
      </c>
      <c r="L166">
        <f t="shared" si="25"/>
        <v>66.199996999999996</v>
      </c>
      <c r="M166">
        <f t="shared" si="21"/>
        <v>2.6435046515183379E-2</v>
      </c>
      <c r="N166" t="str">
        <f t="shared" si="22"/>
        <v>Apr</v>
      </c>
      <c r="O166">
        <f t="shared" si="23"/>
        <v>2020</v>
      </c>
    </row>
    <row r="167" spans="1:15" x14ac:dyDescent="0.3">
      <c r="A167" s="1">
        <v>43924</v>
      </c>
      <c r="B167">
        <v>66.900002000000001</v>
      </c>
      <c r="C167">
        <v>66.900002000000001</v>
      </c>
      <c r="D167">
        <v>64.800003000000004</v>
      </c>
      <c r="E167">
        <v>65.300003000000004</v>
      </c>
      <c r="F167">
        <v>64.896850999999998</v>
      </c>
      <c r="G167">
        <v>35346301</v>
      </c>
      <c r="H167">
        <f t="shared" si="18"/>
        <v>2.9862127265139576E-2</v>
      </c>
      <c r="I167">
        <f t="shared" si="19"/>
        <v>74.25</v>
      </c>
      <c r="J167">
        <f t="shared" si="20"/>
        <v>5.1744143578808424E-2</v>
      </c>
      <c r="K167">
        <f t="shared" si="24"/>
        <v>0.49594393085793864</v>
      </c>
      <c r="L167">
        <f t="shared" si="25"/>
        <v>65.300003000000004</v>
      </c>
      <c r="M167">
        <f t="shared" si="21"/>
        <v>0</v>
      </c>
      <c r="N167" t="str">
        <f t="shared" si="22"/>
        <v>Apr</v>
      </c>
      <c r="O167">
        <f t="shared" si="23"/>
        <v>2020</v>
      </c>
    </row>
    <row r="168" spans="1:15" x14ac:dyDescent="0.3">
      <c r="A168" s="1">
        <v>43928</v>
      </c>
      <c r="B168">
        <v>68.550003000000004</v>
      </c>
      <c r="C168">
        <v>69.300003000000004</v>
      </c>
      <c r="D168">
        <v>66.900002000000001</v>
      </c>
      <c r="E168">
        <v>67.25</v>
      </c>
      <c r="F168">
        <v>66.834800999999999</v>
      </c>
      <c r="G168">
        <v>42066469</v>
      </c>
      <c r="H168">
        <f t="shared" si="18"/>
        <v>5.20443122676579E-3</v>
      </c>
      <c r="I168">
        <f t="shared" si="19"/>
        <v>74.875</v>
      </c>
      <c r="J168">
        <f t="shared" si="20"/>
        <v>5.179696446346789E-2</v>
      </c>
      <c r="K168">
        <f t="shared" si="24"/>
        <v>0.49852503693842071</v>
      </c>
      <c r="L168">
        <f t="shared" si="25"/>
        <v>65.300003000000004</v>
      </c>
      <c r="M168">
        <f t="shared" si="21"/>
        <v>2.9862127265139576E-2</v>
      </c>
      <c r="N168" t="str">
        <f t="shared" si="22"/>
        <v>Apr</v>
      </c>
      <c r="O168">
        <f t="shared" si="23"/>
        <v>2020</v>
      </c>
    </row>
    <row r="169" spans="1:15" x14ac:dyDescent="0.3">
      <c r="A169" s="1">
        <v>43929</v>
      </c>
      <c r="B169">
        <v>66.5</v>
      </c>
      <c r="C169">
        <v>71.599997999999999</v>
      </c>
      <c r="D169">
        <v>65.400002000000001</v>
      </c>
      <c r="E169">
        <v>67.599997999999999</v>
      </c>
      <c r="F169">
        <v>67.182640000000006</v>
      </c>
      <c r="G169">
        <v>82179303</v>
      </c>
      <c r="H169">
        <f t="shared" si="18"/>
        <v>0.10355029892160648</v>
      </c>
      <c r="I169">
        <f t="shared" si="19"/>
        <v>74.325000500000002</v>
      </c>
      <c r="J169">
        <f t="shared" si="20"/>
        <v>5.1800918930945565E-2</v>
      </c>
      <c r="K169">
        <f t="shared" si="24"/>
        <v>0.55014745353329908</v>
      </c>
      <c r="L169">
        <f t="shared" si="25"/>
        <v>65.300003000000004</v>
      </c>
      <c r="M169">
        <f t="shared" si="21"/>
        <v>3.5221973879541714E-2</v>
      </c>
      <c r="N169" t="str">
        <f t="shared" si="22"/>
        <v>Apr</v>
      </c>
      <c r="O169">
        <f t="shared" si="23"/>
        <v>2020</v>
      </c>
    </row>
    <row r="170" spans="1:15" x14ac:dyDescent="0.3">
      <c r="A170" s="1">
        <v>43930</v>
      </c>
      <c r="B170">
        <v>69.599997999999999</v>
      </c>
      <c r="C170">
        <v>76.25</v>
      </c>
      <c r="D170">
        <v>69.099997999999999</v>
      </c>
      <c r="E170">
        <v>74.599997999999999</v>
      </c>
      <c r="F170">
        <v>74.139426999999998</v>
      </c>
      <c r="G170">
        <v>112677273</v>
      </c>
      <c r="H170">
        <f t="shared" si="18"/>
        <v>-4.6916623241732439E-3</v>
      </c>
      <c r="I170">
        <f t="shared" si="19"/>
        <v>80.349997999999999</v>
      </c>
      <c r="J170">
        <f t="shared" si="20"/>
        <v>4.8620211819453231E-2</v>
      </c>
      <c r="K170">
        <f t="shared" si="24"/>
        <v>0.54756634745281707</v>
      </c>
      <c r="L170">
        <f t="shared" si="25"/>
        <v>65.300003000000004</v>
      </c>
      <c r="M170">
        <f t="shared" si="21"/>
        <v>0.14241951872498376</v>
      </c>
      <c r="N170" t="str">
        <f t="shared" si="22"/>
        <v>Apr</v>
      </c>
      <c r="O170">
        <f t="shared" si="23"/>
        <v>2020</v>
      </c>
    </row>
    <row r="171" spans="1:15" x14ac:dyDescent="0.3">
      <c r="A171" s="1">
        <v>43934</v>
      </c>
      <c r="B171">
        <v>76</v>
      </c>
      <c r="C171">
        <v>77.599997999999999</v>
      </c>
      <c r="D171">
        <v>72.699996999999996</v>
      </c>
      <c r="E171">
        <v>74.25</v>
      </c>
      <c r="F171">
        <v>73.791588000000004</v>
      </c>
      <c r="G171">
        <v>70409900</v>
      </c>
      <c r="H171">
        <f t="shared" si="18"/>
        <v>-1.8181791245791237E-2</v>
      </c>
      <c r="I171">
        <f t="shared" si="19"/>
        <v>80.224998499999998</v>
      </c>
      <c r="J171">
        <f t="shared" si="20"/>
        <v>4.8770594441623551E-2</v>
      </c>
      <c r="K171">
        <f t="shared" si="24"/>
        <v>0.53761061043020952</v>
      </c>
      <c r="L171">
        <f t="shared" si="25"/>
        <v>65.300003000000004</v>
      </c>
      <c r="M171">
        <f t="shared" si="21"/>
        <v>0.13705967211058162</v>
      </c>
      <c r="N171" t="str">
        <f t="shared" si="22"/>
        <v>Apr</v>
      </c>
      <c r="O171">
        <f t="shared" si="23"/>
        <v>2020</v>
      </c>
    </row>
    <row r="172" spans="1:15" x14ac:dyDescent="0.3">
      <c r="A172" s="1">
        <v>43936</v>
      </c>
      <c r="B172">
        <v>75.400002000000001</v>
      </c>
      <c r="C172">
        <v>78.699996999999996</v>
      </c>
      <c r="D172">
        <v>71.949996999999996</v>
      </c>
      <c r="E172">
        <v>72.900002000000001</v>
      </c>
      <c r="F172">
        <v>72.449921000000003</v>
      </c>
      <c r="G172">
        <v>81121081</v>
      </c>
      <c r="H172">
        <f t="shared" si="18"/>
        <v>2.4005486309863201E-2</v>
      </c>
      <c r="I172">
        <f t="shared" si="19"/>
        <v>80.049999499999998</v>
      </c>
      <c r="J172">
        <f t="shared" si="20"/>
        <v>4.8567183738601812E-2</v>
      </c>
      <c r="K172">
        <f t="shared" si="24"/>
        <v>0.55051621457892908</v>
      </c>
      <c r="L172">
        <f t="shared" si="25"/>
        <v>65.300003000000004</v>
      </c>
      <c r="M172">
        <f t="shared" si="21"/>
        <v>0.11638589051825919</v>
      </c>
      <c r="N172" t="str">
        <f t="shared" si="22"/>
        <v>Apr</v>
      </c>
      <c r="O172">
        <f t="shared" si="23"/>
        <v>2020</v>
      </c>
    </row>
    <row r="173" spans="1:15" x14ac:dyDescent="0.3">
      <c r="A173" s="1">
        <v>43937</v>
      </c>
      <c r="B173">
        <v>71.75</v>
      </c>
      <c r="C173">
        <v>75.400002000000001</v>
      </c>
      <c r="D173">
        <v>71</v>
      </c>
      <c r="E173">
        <v>74.650002000000001</v>
      </c>
      <c r="F173">
        <v>74.189125000000004</v>
      </c>
      <c r="G173">
        <v>47910164</v>
      </c>
      <c r="H173">
        <f t="shared" si="18"/>
        <v>2.9470809659187934E-2</v>
      </c>
      <c r="I173">
        <f t="shared" si="19"/>
        <v>79.225002500000002</v>
      </c>
      <c r="J173">
        <f t="shared" si="20"/>
        <v>4.8640827464163788E-2</v>
      </c>
      <c r="K173">
        <f t="shared" si="24"/>
        <v>0.56674037315308146</v>
      </c>
      <c r="L173">
        <f t="shared" si="25"/>
        <v>65.300003000000004</v>
      </c>
      <c r="M173">
        <f t="shared" si="21"/>
        <v>0.1431852767296197</v>
      </c>
      <c r="N173" t="str">
        <f t="shared" si="22"/>
        <v>Apr</v>
      </c>
      <c r="O173">
        <f t="shared" si="23"/>
        <v>2020</v>
      </c>
    </row>
    <row r="174" spans="1:15" x14ac:dyDescent="0.3">
      <c r="A174" s="1">
        <v>43938</v>
      </c>
      <c r="B174">
        <v>78.300003000000004</v>
      </c>
      <c r="C174">
        <v>78.300003000000004</v>
      </c>
      <c r="D174">
        <v>74.699996999999996</v>
      </c>
      <c r="E174">
        <v>76.849997999999999</v>
      </c>
      <c r="F174">
        <v>76.375534000000002</v>
      </c>
      <c r="G174">
        <v>58333485</v>
      </c>
      <c r="H174">
        <f t="shared" si="18"/>
        <v>4.684449048391643E-2</v>
      </c>
      <c r="I174">
        <f t="shared" si="19"/>
        <v>80.599997999999999</v>
      </c>
      <c r="J174">
        <f t="shared" si="20"/>
        <v>5.0171549967159182E-2</v>
      </c>
      <c r="K174">
        <f t="shared" si="24"/>
        <v>0.59328903717010228</v>
      </c>
      <c r="L174">
        <f t="shared" si="25"/>
        <v>65.300003000000004</v>
      </c>
      <c r="M174">
        <f t="shared" si="21"/>
        <v>0.17687587242530439</v>
      </c>
      <c r="N174" t="str">
        <f t="shared" si="22"/>
        <v>Apr</v>
      </c>
      <c r="O174">
        <f t="shared" si="23"/>
        <v>2020</v>
      </c>
    </row>
    <row r="175" spans="1:15" x14ac:dyDescent="0.3">
      <c r="A175" s="1">
        <v>43941</v>
      </c>
      <c r="B175">
        <v>76.849997999999999</v>
      </c>
      <c r="C175">
        <v>83.400002000000001</v>
      </c>
      <c r="D175">
        <v>75.5</v>
      </c>
      <c r="E175">
        <v>80.449996999999996</v>
      </c>
      <c r="F175">
        <v>79.953308000000007</v>
      </c>
      <c r="G175">
        <v>125425355</v>
      </c>
      <c r="H175">
        <f t="shared" si="18"/>
        <v>-7.209440915205996E-2</v>
      </c>
      <c r="I175">
        <f t="shared" si="19"/>
        <v>80.549999499999998</v>
      </c>
      <c r="J175">
        <f t="shared" si="20"/>
        <v>4.9738094976406862E-2</v>
      </c>
      <c r="K175">
        <f t="shared" si="24"/>
        <v>0.55051621457892919</v>
      </c>
      <c r="L175">
        <f t="shared" si="25"/>
        <v>65.300003000000004</v>
      </c>
      <c r="M175">
        <f t="shared" si="21"/>
        <v>0.23200602303188242</v>
      </c>
      <c r="N175" t="str">
        <f t="shared" si="22"/>
        <v>Apr</v>
      </c>
      <c r="O175">
        <f t="shared" si="23"/>
        <v>2020</v>
      </c>
    </row>
    <row r="176" spans="1:15" x14ac:dyDescent="0.3">
      <c r="A176" s="1">
        <v>43942</v>
      </c>
      <c r="B176">
        <v>78</v>
      </c>
      <c r="C176">
        <v>78</v>
      </c>
      <c r="D176">
        <v>74</v>
      </c>
      <c r="E176">
        <v>74.650002000000001</v>
      </c>
      <c r="F176">
        <v>74.189125000000004</v>
      </c>
      <c r="G176">
        <v>58248325</v>
      </c>
      <c r="H176">
        <f t="shared" si="18"/>
        <v>1.6744808660554354E-2</v>
      </c>
      <c r="I176">
        <f t="shared" si="19"/>
        <v>78.225002500000002</v>
      </c>
      <c r="J176">
        <f t="shared" si="20"/>
        <v>4.7443991395862438E-2</v>
      </c>
      <c r="K176">
        <f t="shared" si="24"/>
        <v>0.55973450325658602</v>
      </c>
      <c r="L176">
        <f t="shared" si="25"/>
        <v>65.300003000000004</v>
      </c>
      <c r="M176">
        <f t="shared" si="21"/>
        <v>0.1431852767296197</v>
      </c>
      <c r="N176" t="str">
        <f t="shared" si="22"/>
        <v>Apr</v>
      </c>
      <c r="O176">
        <f t="shared" si="23"/>
        <v>2020</v>
      </c>
    </row>
    <row r="177" spans="1:15" x14ac:dyDescent="0.3">
      <c r="A177" s="1">
        <v>43943</v>
      </c>
      <c r="B177">
        <v>74.449996999999996</v>
      </c>
      <c r="C177">
        <v>76.550003000000004</v>
      </c>
      <c r="D177">
        <v>72.550003000000004</v>
      </c>
      <c r="E177">
        <v>75.900002000000001</v>
      </c>
      <c r="F177">
        <v>75.431404000000001</v>
      </c>
      <c r="G177">
        <v>56529293</v>
      </c>
      <c r="H177">
        <f t="shared" si="18"/>
        <v>-3.2938075548403804E-3</v>
      </c>
      <c r="I177">
        <f t="shared" si="19"/>
        <v>79.674999499999998</v>
      </c>
      <c r="J177">
        <f t="shared" si="20"/>
        <v>5.1814135336750958E-2</v>
      </c>
      <c r="K177">
        <f t="shared" si="24"/>
        <v>0.55789084552105461</v>
      </c>
      <c r="L177">
        <f t="shared" si="25"/>
        <v>65.300003000000004</v>
      </c>
      <c r="M177">
        <f t="shared" si="21"/>
        <v>0.16232769545202005</v>
      </c>
      <c r="N177" t="str">
        <f t="shared" si="22"/>
        <v>Apr</v>
      </c>
      <c r="O177">
        <f t="shared" si="23"/>
        <v>2020</v>
      </c>
    </row>
    <row r="178" spans="1:15" x14ac:dyDescent="0.3">
      <c r="A178" s="1">
        <v>43944</v>
      </c>
      <c r="B178">
        <v>76.75</v>
      </c>
      <c r="C178">
        <v>78.650002000000001</v>
      </c>
      <c r="D178">
        <v>75.400002000000001</v>
      </c>
      <c r="E178">
        <v>75.650002000000001</v>
      </c>
      <c r="F178">
        <v>75.182945000000004</v>
      </c>
      <c r="G178">
        <v>50366856</v>
      </c>
      <c r="H178">
        <f t="shared" si="18"/>
        <v>-1.9167283035894756E-2</v>
      </c>
      <c r="I178">
        <f t="shared" si="19"/>
        <v>79.875</v>
      </c>
      <c r="J178">
        <f t="shared" si="20"/>
        <v>5.1963180849457377E-2</v>
      </c>
      <c r="K178">
        <f t="shared" si="24"/>
        <v>0.54719759378181787</v>
      </c>
      <c r="L178">
        <f t="shared" si="25"/>
        <v>65.300003000000004</v>
      </c>
      <c r="M178">
        <f t="shared" si="21"/>
        <v>0.15849921170754</v>
      </c>
      <c r="N178" t="str">
        <f t="shared" si="22"/>
        <v>Apr</v>
      </c>
      <c r="O178">
        <f t="shared" si="23"/>
        <v>2020</v>
      </c>
    </row>
    <row r="179" spans="1:15" x14ac:dyDescent="0.3">
      <c r="A179" s="1">
        <v>43945</v>
      </c>
      <c r="B179">
        <v>75</v>
      </c>
      <c r="C179">
        <v>76.900002000000001</v>
      </c>
      <c r="D179">
        <v>74</v>
      </c>
      <c r="E179">
        <v>74.199996999999996</v>
      </c>
      <c r="F179">
        <v>73.741898000000006</v>
      </c>
      <c r="G179">
        <v>40047438</v>
      </c>
      <c r="H179">
        <f t="shared" si="18"/>
        <v>1.415098439963554E-2</v>
      </c>
      <c r="I179">
        <f t="shared" si="19"/>
        <v>78.5</v>
      </c>
      <c r="J179">
        <f t="shared" si="20"/>
        <v>5.239365011290003E-2</v>
      </c>
      <c r="K179">
        <f t="shared" si="24"/>
        <v>0.5549409783949425</v>
      </c>
      <c r="L179">
        <f t="shared" si="25"/>
        <v>65.300003000000004</v>
      </c>
      <c r="M179">
        <f t="shared" si="21"/>
        <v>0.13629392941988061</v>
      </c>
      <c r="N179" t="str">
        <f t="shared" si="22"/>
        <v>Apr</v>
      </c>
      <c r="O179">
        <f t="shared" si="23"/>
        <v>2020</v>
      </c>
    </row>
    <row r="180" spans="1:15" x14ac:dyDescent="0.3">
      <c r="A180" s="1">
        <v>43948</v>
      </c>
      <c r="B180">
        <v>75.900002000000001</v>
      </c>
      <c r="C180">
        <v>76.199996999999996</v>
      </c>
      <c r="D180">
        <v>74.800003000000004</v>
      </c>
      <c r="E180">
        <v>75.25</v>
      </c>
      <c r="F180">
        <v>74.785415999999998</v>
      </c>
      <c r="G180">
        <v>27835340</v>
      </c>
      <c r="H180">
        <f t="shared" si="18"/>
        <v>2.2591322259136161E-2</v>
      </c>
      <c r="I180">
        <f t="shared" si="19"/>
        <v>79.174999</v>
      </c>
      <c r="J180">
        <f t="shared" si="20"/>
        <v>5.2468731147926752E-2</v>
      </c>
      <c r="K180">
        <f t="shared" si="24"/>
        <v>0.56747782887266296</v>
      </c>
      <c r="L180">
        <f t="shared" si="25"/>
        <v>65.300003000000004</v>
      </c>
      <c r="M180">
        <f t="shared" si="21"/>
        <v>0.15237360708850189</v>
      </c>
      <c r="N180" t="str">
        <f t="shared" si="22"/>
        <v>Apr</v>
      </c>
      <c r="O180">
        <f t="shared" si="23"/>
        <v>2020</v>
      </c>
    </row>
    <row r="181" spans="1:15" x14ac:dyDescent="0.3">
      <c r="A181" s="1">
        <v>43949</v>
      </c>
      <c r="B181">
        <v>75.650002000000001</v>
      </c>
      <c r="C181">
        <v>78.199996999999996</v>
      </c>
      <c r="D181">
        <v>75.199996999999996</v>
      </c>
      <c r="E181">
        <v>76.949996999999996</v>
      </c>
      <c r="F181">
        <v>76.474914999999996</v>
      </c>
      <c r="G181">
        <v>34825405</v>
      </c>
      <c r="H181">
        <f t="shared" si="18"/>
        <v>1.5594607495566303E-2</v>
      </c>
      <c r="I181">
        <f t="shared" si="19"/>
        <v>80.75</v>
      </c>
      <c r="J181">
        <f t="shared" si="20"/>
        <v>5.3625902946014228E-2</v>
      </c>
      <c r="K181">
        <f t="shared" si="24"/>
        <v>0.57632742287636829</v>
      </c>
      <c r="L181">
        <f t="shared" si="25"/>
        <v>65.300003000000004</v>
      </c>
      <c r="M181">
        <f t="shared" si="21"/>
        <v>0.17840725060916141</v>
      </c>
      <c r="N181" t="str">
        <f t="shared" si="22"/>
        <v>Apr</v>
      </c>
      <c r="O181">
        <f t="shared" si="23"/>
        <v>2020</v>
      </c>
    </row>
    <row r="182" spans="1:15" x14ac:dyDescent="0.3">
      <c r="A182" s="1">
        <v>43950</v>
      </c>
      <c r="B182">
        <v>77.449996999999996</v>
      </c>
      <c r="C182">
        <v>79.300003000000004</v>
      </c>
      <c r="D182">
        <v>76.550003000000004</v>
      </c>
      <c r="E182">
        <v>78.150002000000001</v>
      </c>
      <c r="F182">
        <v>77.667511000000005</v>
      </c>
      <c r="G182">
        <v>40784783</v>
      </c>
      <c r="H182">
        <f t="shared" si="18"/>
        <v>0.19321813964892795</v>
      </c>
      <c r="I182">
        <f t="shared" si="19"/>
        <v>82.575001</v>
      </c>
      <c r="J182">
        <f t="shared" si="20"/>
        <v>5.3745915116327841E-2</v>
      </c>
      <c r="K182">
        <f t="shared" si="24"/>
        <v>0.68768433535320117</v>
      </c>
      <c r="L182">
        <f t="shared" si="25"/>
        <v>65.300003000000004</v>
      </c>
      <c r="M182">
        <f t="shared" si="21"/>
        <v>0.19678404915234071</v>
      </c>
      <c r="N182" t="str">
        <f t="shared" si="22"/>
        <v>Apr</v>
      </c>
      <c r="O182">
        <f t="shared" si="23"/>
        <v>2020</v>
      </c>
    </row>
    <row r="183" spans="1:15" x14ac:dyDescent="0.3">
      <c r="A183" s="1">
        <v>43951</v>
      </c>
      <c r="B183">
        <v>85.949996999999996</v>
      </c>
      <c r="C183">
        <v>93.75</v>
      </c>
      <c r="D183">
        <v>85.949996999999996</v>
      </c>
      <c r="E183">
        <v>93.25</v>
      </c>
      <c r="F183">
        <v>92.674278000000001</v>
      </c>
      <c r="G183">
        <v>170634033</v>
      </c>
      <c r="H183">
        <f t="shared" si="18"/>
        <v>-0.10026807506702412</v>
      </c>
      <c r="I183">
        <f t="shared" si="19"/>
        <v>90.125</v>
      </c>
      <c r="J183">
        <f t="shared" si="20"/>
        <v>4.2352680919841283E-2</v>
      </c>
      <c r="K183">
        <f t="shared" si="24"/>
        <v>0.61873155079358977</v>
      </c>
      <c r="L183">
        <f t="shared" si="25"/>
        <v>65.300003000000004</v>
      </c>
      <c r="M183">
        <f t="shared" si="21"/>
        <v>0.42802443669106716</v>
      </c>
      <c r="N183" t="str">
        <f t="shared" si="22"/>
        <v>Apr</v>
      </c>
      <c r="O183">
        <f t="shared" si="23"/>
        <v>2020</v>
      </c>
    </row>
    <row r="184" spans="1:15" x14ac:dyDescent="0.3">
      <c r="A184" s="1">
        <v>43955</v>
      </c>
      <c r="B184">
        <v>87</v>
      </c>
      <c r="C184">
        <v>87.199996999999996</v>
      </c>
      <c r="D184">
        <v>81.5</v>
      </c>
      <c r="E184">
        <v>83.900002000000001</v>
      </c>
      <c r="F184">
        <v>83.382011000000006</v>
      </c>
      <c r="G184">
        <v>91159477</v>
      </c>
      <c r="H184">
        <f t="shared" si="18"/>
        <v>-3.5756852544532716E-2</v>
      </c>
      <c r="I184">
        <f t="shared" si="19"/>
        <v>86.725002500000002</v>
      </c>
      <c r="J184">
        <f t="shared" si="20"/>
        <v>3.9342732178235071E-2</v>
      </c>
      <c r="K184">
        <f t="shared" si="24"/>
        <v>0.59660765796721327</v>
      </c>
      <c r="L184">
        <f t="shared" si="25"/>
        <v>65.300003000000004</v>
      </c>
      <c r="M184">
        <f t="shared" si="21"/>
        <v>0.28483917527538238</v>
      </c>
      <c r="N184" t="str">
        <f t="shared" si="22"/>
        <v>May</v>
      </c>
      <c r="O184">
        <f t="shared" si="23"/>
        <v>2020</v>
      </c>
    </row>
    <row r="185" spans="1:15" x14ac:dyDescent="0.3">
      <c r="A185" s="1">
        <v>43956</v>
      </c>
      <c r="B185">
        <v>86</v>
      </c>
      <c r="C185">
        <v>86.800003000000004</v>
      </c>
      <c r="D185">
        <v>80.400002000000001</v>
      </c>
      <c r="E185">
        <v>80.900002000000001</v>
      </c>
      <c r="F185">
        <v>80.400527999999994</v>
      </c>
      <c r="G185">
        <v>57122148</v>
      </c>
      <c r="H185">
        <f t="shared" si="18"/>
        <v>2.8430098184669954E-2</v>
      </c>
      <c r="I185">
        <f t="shared" si="19"/>
        <v>88.700001</v>
      </c>
      <c r="J185">
        <f t="shared" si="20"/>
        <v>3.8590341001205841E-2</v>
      </c>
      <c r="K185">
        <f t="shared" si="24"/>
        <v>0.61356927226094715</v>
      </c>
      <c r="L185">
        <f t="shared" si="25"/>
        <v>65.300003000000004</v>
      </c>
      <c r="M185">
        <f t="shared" si="21"/>
        <v>0.23889737034162151</v>
      </c>
      <c r="N185" t="str">
        <f t="shared" si="22"/>
        <v>May</v>
      </c>
      <c r="O185">
        <f t="shared" si="23"/>
        <v>2020</v>
      </c>
    </row>
    <row r="186" spans="1:15" x14ac:dyDescent="0.3">
      <c r="A186" s="1">
        <v>43957</v>
      </c>
      <c r="B186">
        <v>81.550003000000004</v>
      </c>
      <c r="C186">
        <v>83.949996999999996</v>
      </c>
      <c r="D186">
        <v>80.349997999999999</v>
      </c>
      <c r="E186">
        <v>83.199996999999996</v>
      </c>
      <c r="F186">
        <v>82.686333000000005</v>
      </c>
      <c r="G186">
        <v>53739248</v>
      </c>
      <c r="H186">
        <f t="shared" si="18"/>
        <v>-8.4134257841379043E-3</v>
      </c>
      <c r="I186">
        <f t="shared" si="19"/>
        <v>90.974998499999998</v>
      </c>
      <c r="J186">
        <f t="shared" si="20"/>
        <v>3.8370356591752475E-2</v>
      </c>
      <c r="K186">
        <f t="shared" si="24"/>
        <v>0.60840705272535212</v>
      </c>
      <c r="L186">
        <f t="shared" si="25"/>
        <v>65.300003000000004</v>
      </c>
      <c r="M186">
        <f t="shared" si="21"/>
        <v>0.27411934422116324</v>
      </c>
      <c r="N186" t="str">
        <f t="shared" si="22"/>
        <v>May</v>
      </c>
      <c r="O186">
        <f t="shared" si="23"/>
        <v>2020</v>
      </c>
    </row>
    <row r="187" spans="1:15" x14ac:dyDescent="0.3">
      <c r="A187" s="1">
        <v>43958</v>
      </c>
      <c r="B187">
        <v>82.900002000000001</v>
      </c>
      <c r="C187">
        <v>84.650002000000001</v>
      </c>
      <c r="D187">
        <v>82.099997999999999</v>
      </c>
      <c r="E187">
        <v>82.5</v>
      </c>
      <c r="F187">
        <v>81.990654000000006</v>
      </c>
      <c r="G187">
        <v>31159970</v>
      </c>
      <c r="H187">
        <f t="shared" si="18"/>
        <v>-1.7575721212121167E-2</v>
      </c>
      <c r="I187">
        <f t="shared" si="19"/>
        <v>90.5</v>
      </c>
      <c r="J187">
        <f t="shared" si="20"/>
        <v>3.9704558511800256E-2</v>
      </c>
      <c r="K187">
        <f t="shared" si="24"/>
        <v>0.59771385998316306</v>
      </c>
      <c r="L187">
        <f t="shared" si="25"/>
        <v>65.300003000000004</v>
      </c>
      <c r="M187">
        <f t="shared" si="21"/>
        <v>0.263399635678424</v>
      </c>
      <c r="N187" t="str">
        <f t="shared" si="22"/>
        <v>May</v>
      </c>
      <c r="O187">
        <f t="shared" si="23"/>
        <v>2020</v>
      </c>
    </row>
    <row r="188" spans="1:15" x14ac:dyDescent="0.3">
      <c r="A188" s="1">
        <v>43959</v>
      </c>
      <c r="B188">
        <v>84.5</v>
      </c>
      <c r="C188">
        <v>84.949996999999996</v>
      </c>
      <c r="D188">
        <v>80.550003000000004</v>
      </c>
      <c r="E188">
        <v>81.050003000000004</v>
      </c>
      <c r="F188">
        <v>80.549614000000005</v>
      </c>
      <c r="G188">
        <v>35362751</v>
      </c>
      <c r="H188">
        <f t="shared" si="18"/>
        <v>6.2307153770247183E-2</v>
      </c>
      <c r="I188">
        <f t="shared" si="19"/>
        <v>95.900001500000002</v>
      </c>
      <c r="J188">
        <f t="shared" si="20"/>
        <v>3.9432813138078789E-2</v>
      </c>
      <c r="K188">
        <f t="shared" si="24"/>
        <v>0.63495570936774193</v>
      </c>
      <c r="L188">
        <f t="shared" si="25"/>
        <v>65.300003000000004</v>
      </c>
      <c r="M188">
        <f t="shared" si="21"/>
        <v>0.24119447590224458</v>
      </c>
      <c r="N188" t="str">
        <f t="shared" si="22"/>
        <v>May</v>
      </c>
      <c r="O188">
        <f t="shared" si="23"/>
        <v>2020</v>
      </c>
    </row>
    <row r="189" spans="1:15" x14ac:dyDescent="0.3">
      <c r="A189" s="1">
        <v>43962</v>
      </c>
      <c r="B189">
        <v>81.449996999999996</v>
      </c>
      <c r="C189">
        <v>90.650002000000001</v>
      </c>
      <c r="D189">
        <v>81.400002000000001</v>
      </c>
      <c r="E189">
        <v>86.099997999999999</v>
      </c>
      <c r="F189">
        <v>85.568427999999997</v>
      </c>
      <c r="G189">
        <v>152588401</v>
      </c>
      <c r="H189">
        <f t="shared" si="18"/>
        <v>1.1614285984071317E-3</v>
      </c>
      <c r="I189">
        <f t="shared" si="19"/>
        <v>100.7749975</v>
      </c>
      <c r="J189">
        <f t="shared" si="20"/>
        <v>3.8153794054512809E-2</v>
      </c>
      <c r="K189">
        <f t="shared" si="24"/>
        <v>0.63569316508732354</v>
      </c>
      <c r="L189">
        <f t="shared" si="25"/>
        <v>65.300003000000004</v>
      </c>
      <c r="M189">
        <f t="shared" si="21"/>
        <v>0.31852977097106711</v>
      </c>
      <c r="N189" t="str">
        <f t="shared" si="22"/>
        <v>May</v>
      </c>
      <c r="O189">
        <f t="shared" si="23"/>
        <v>2020</v>
      </c>
    </row>
    <row r="190" spans="1:15" x14ac:dyDescent="0.3">
      <c r="A190" s="1">
        <v>43963</v>
      </c>
      <c r="B190">
        <v>85.949996999999996</v>
      </c>
      <c r="C190">
        <v>87.699996999999996</v>
      </c>
      <c r="D190">
        <v>83.5</v>
      </c>
      <c r="E190">
        <v>86.199996999999996</v>
      </c>
      <c r="F190">
        <v>85.667809000000005</v>
      </c>
      <c r="G190">
        <v>77551590</v>
      </c>
      <c r="H190">
        <f t="shared" si="18"/>
        <v>1.1600928477990552E-2</v>
      </c>
      <c r="I190">
        <f t="shared" si="19"/>
        <v>98.824996999999996</v>
      </c>
      <c r="J190">
        <f t="shared" si="20"/>
        <v>3.8142502119326516E-2</v>
      </c>
      <c r="K190">
        <f t="shared" si="24"/>
        <v>0.64306779602944897</v>
      </c>
      <c r="L190">
        <f t="shared" si="25"/>
        <v>65.300003000000004</v>
      </c>
      <c r="M190">
        <f t="shared" si="21"/>
        <v>0.32006114915492412</v>
      </c>
      <c r="N190" t="str">
        <f t="shared" si="22"/>
        <v>May</v>
      </c>
      <c r="O190">
        <f t="shared" si="23"/>
        <v>2020</v>
      </c>
    </row>
    <row r="191" spans="1:15" x14ac:dyDescent="0.3">
      <c r="A191" s="1">
        <v>43964</v>
      </c>
      <c r="B191">
        <v>92.5</v>
      </c>
      <c r="C191">
        <v>92.5</v>
      </c>
      <c r="D191">
        <v>86.25</v>
      </c>
      <c r="E191">
        <v>87.199996999999996</v>
      </c>
      <c r="F191">
        <v>86.661636000000001</v>
      </c>
      <c r="G191">
        <v>68086031</v>
      </c>
      <c r="H191">
        <f t="shared" si="18"/>
        <v>-3.8990758222159028E-2</v>
      </c>
      <c r="I191">
        <f t="shared" si="19"/>
        <v>99.299999499999998</v>
      </c>
      <c r="J191">
        <f t="shared" si="20"/>
        <v>3.8253924886913176E-2</v>
      </c>
      <c r="K191">
        <f t="shared" si="24"/>
        <v>0.61799409507400804</v>
      </c>
      <c r="L191">
        <f t="shared" si="25"/>
        <v>65.300003000000004</v>
      </c>
      <c r="M191">
        <f t="shared" si="21"/>
        <v>0.33537508413284439</v>
      </c>
      <c r="N191" t="str">
        <f t="shared" si="22"/>
        <v>May</v>
      </c>
      <c r="O191">
        <f t="shared" si="23"/>
        <v>2020</v>
      </c>
    </row>
    <row r="192" spans="1:15" x14ac:dyDescent="0.3">
      <c r="A192" s="1">
        <v>43965</v>
      </c>
      <c r="B192">
        <v>83.949996999999996</v>
      </c>
      <c r="C192">
        <v>85.300003000000004</v>
      </c>
      <c r="D192">
        <v>82.550003000000004</v>
      </c>
      <c r="E192">
        <v>83.800003000000004</v>
      </c>
      <c r="F192">
        <v>83.282630999999995</v>
      </c>
      <c r="G192">
        <v>46340453</v>
      </c>
      <c r="H192">
        <f t="shared" si="18"/>
        <v>6.5631859225589234E-3</v>
      </c>
      <c r="I192">
        <f t="shared" si="19"/>
        <v>94.975002500000002</v>
      </c>
      <c r="J192">
        <f t="shared" si="20"/>
        <v>3.7708807524794503E-2</v>
      </c>
      <c r="K192">
        <f t="shared" si="24"/>
        <v>0.62205010521902238</v>
      </c>
      <c r="L192">
        <f t="shared" si="25"/>
        <v>65.300003000000004</v>
      </c>
      <c r="M192">
        <f t="shared" si="21"/>
        <v>0.28330779709152537</v>
      </c>
      <c r="N192" t="str">
        <f t="shared" si="22"/>
        <v>May</v>
      </c>
      <c r="O192">
        <f t="shared" si="23"/>
        <v>2020</v>
      </c>
    </row>
    <row r="193" spans="1:15" x14ac:dyDescent="0.3">
      <c r="A193" s="1">
        <v>43966</v>
      </c>
      <c r="B193">
        <v>84.699996999999996</v>
      </c>
      <c r="C193">
        <v>85.349997999999999</v>
      </c>
      <c r="D193">
        <v>82.800003000000004</v>
      </c>
      <c r="E193">
        <v>84.349997999999999</v>
      </c>
      <c r="F193">
        <v>83.829230999999993</v>
      </c>
      <c r="G193">
        <v>38592209</v>
      </c>
      <c r="H193">
        <f t="shared" si="18"/>
        <v>-4.3864802462710177E-2</v>
      </c>
      <c r="I193">
        <f t="shared" si="19"/>
        <v>94.825000500000002</v>
      </c>
      <c r="J193">
        <f t="shared" si="20"/>
        <v>3.8012984116168047E-2</v>
      </c>
      <c r="K193">
        <f t="shared" si="24"/>
        <v>0.59476400023168186</v>
      </c>
      <c r="L193">
        <f t="shared" si="25"/>
        <v>65.300003000000004</v>
      </c>
      <c r="M193">
        <f t="shared" si="21"/>
        <v>0.29173038475970658</v>
      </c>
      <c r="N193" t="str">
        <f t="shared" si="22"/>
        <v>May</v>
      </c>
      <c r="O193">
        <f t="shared" si="23"/>
        <v>2020</v>
      </c>
    </row>
    <row r="194" spans="1:15" x14ac:dyDescent="0.3">
      <c r="A194" s="1">
        <v>43969</v>
      </c>
      <c r="B194">
        <v>84.5</v>
      </c>
      <c r="C194">
        <v>84.5</v>
      </c>
      <c r="D194">
        <v>79.599997999999999</v>
      </c>
      <c r="E194">
        <v>80.650002000000001</v>
      </c>
      <c r="F194">
        <v>80.152077000000006</v>
      </c>
      <c r="G194">
        <v>44221170</v>
      </c>
      <c r="H194">
        <f t="shared" ref="H194:H257" si="26">(E195-E194)/E194</f>
        <v>1.4259156496983139E-2</v>
      </c>
      <c r="I194">
        <f t="shared" ref="I194:I257" si="27">AVERAGE(E194,E213)</f>
        <v>90.575001</v>
      </c>
      <c r="J194">
        <f t="shared" ref="J194:J257" si="28">STDEV(H194:H223)</f>
        <v>3.6999116507799329E-2</v>
      </c>
      <c r="K194">
        <f t="shared" si="24"/>
        <v>0.60324483318975719</v>
      </c>
      <c r="L194">
        <f t="shared" si="25"/>
        <v>65.300003000000004</v>
      </c>
      <c r="M194">
        <f t="shared" ref="M194:M257" si="29">(E194 - L194) / L194</f>
        <v>0.23506888659714145</v>
      </c>
      <c r="N194" t="str">
        <f t="shared" ref="N194:N257" si="30">TEXT(A194,"mmm")</f>
        <v>May</v>
      </c>
      <c r="O194">
        <f t="shared" ref="O194:O257" si="31">YEAR(A194)</f>
        <v>2020</v>
      </c>
    </row>
    <row r="195" spans="1:15" x14ac:dyDescent="0.3">
      <c r="A195" s="1">
        <v>43970</v>
      </c>
      <c r="B195">
        <v>82.5</v>
      </c>
      <c r="C195">
        <v>85.650002000000001</v>
      </c>
      <c r="D195">
        <v>81.5</v>
      </c>
      <c r="E195">
        <v>81.800003000000004</v>
      </c>
      <c r="F195">
        <v>81.294974999999994</v>
      </c>
      <c r="G195">
        <v>65378983</v>
      </c>
      <c r="H195">
        <f t="shared" si="26"/>
        <v>2.0171075054850454E-2</v>
      </c>
      <c r="I195">
        <f t="shared" si="27"/>
        <v>88.275001500000002</v>
      </c>
      <c r="J195">
        <f t="shared" si="28"/>
        <v>3.7128391873515007E-2</v>
      </c>
      <c r="K195">
        <f t="shared" si="24"/>
        <v>0.61541292999647856</v>
      </c>
      <c r="L195">
        <f t="shared" si="25"/>
        <v>65.300003000000004</v>
      </c>
      <c r="M195">
        <f t="shared" si="29"/>
        <v>0.25267992713568482</v>
      </c>
      <c r="N195" t="str">
        <f t="shared" si="30"/>
        <v>May</v>
      </c>
      <c r="O195">
        <f t="shared" si="31"/>
        <v>2020</v>
      </c>
    </row>
    <row r="196" spans="1:15" x14ac:dyDescent="0.3">
      <c r="A196" s="1">
        <v>43971</v>
      </c>
      <c r="B196">
        <v>81.25</v>
      </c>
      <c r="C196">
        <v>84.400002000000001</v>
      </c>
      <c r="D196">
        <v>80.699996999999996</v>
      </c>
      <c r="E196">
        <v>83.449996999999996</v>
      </c>
      <c r="F196">
        <v>82.934783999999993</v>
      </c>
      <c r="G196">
        <v>36351053</v>
      </c>
      <c r="H196">
        <f t="shared" si="26"/>
        <v>7.7891075298660972E-3</v>
      </c>
      <c r="I196">
        <f t="shared" si="27"/>
        <v>89.424999499999998</v>
      </c>
      <c r="J196">
        <f t="shared" si="28"/>
        <v>3.7052859813788877E-2</v>
      </c>
      <c r="K196">
        <f t="shared" ref="K196:K259" si="32">K195 * (1 + H196)</f>
        <v>0.62020644748349119</v>
      </c>
      <c r="L196">
        <f t="shared" ref="L196:L259" si="33">IF(E196 &lt; L195, E196, L195)</f>
        <v>65.300003000000004</v>
      </c>
      <c r="M196">
        <f t="shared" si="29"/>
        <v>0.27794782796564332</v>
      </c>
      <c r="N196" t="str">
        <f t="shared" si="30"/>
        <v>May</v>
      </c>
      <c r="O196">
        <f t="shared" si="31"/>
        <v>2020</v>
      </c>
    </row>
    <row r="197" spans="1:15" x14ac:dyDescent="0.3">
      <c r="A197" s="1">
        <v>43972</v>
      </c>
      <c r="B197">
        <v>83.099997999999999</v>
      </c>
      <c r="C197">
        <v>85.199996999999996</v>
      </c>
      <c r="D197">
        <v>82.900002000000001</v>
      </c>
      <c r="E197">
        <v>84.099997999999999</v>
      </c>
      <c r="F197">
        <v>83.580771999999996</v>
      </c>
      <c r="G197">
        <v>37290144</v>
      </c>
      <c r="H197">
        <f t="shared" si="26"/>
        <v>-1.54577292617771E-2</v>
      </c>
      <c r="I197">
        <f t="shared" si="27"/>
        <v>90.224997999999999</v>
      </c>
      <c r="J197">
        <f t="shared" si="28"/>
        <v>3.7112351787915707E-2</v>
      </c>
      <c r="K197">
        <f t="shared" si="32"/>
        <v>0.61061946413188273</v>
      </c>
      <c r="L197">
        <f t="shared" si="33"/>
        <v>65.300003000000004</v>
      </c>
      <c r="M197">
        <f t="shared" si="29"/>
        <v>0.2879019010152265</v>
      </c>
      <c r="N197" t="str">
        <f t="shared" si="30"/>
        <v>May</v>
      </c>
      <c r="O197">
        <f t="shared" si="31"/>
        <v>2020</v>
      </c>
    </row>
    <row r="198" spans="1:15" x14ac:dyDescent="0.3">
      <c r="A198" s="1">
        <v>43973</v>
      </c>
      <c r="B198">
        <v>83.400002000000001</v>
      </c>
      <c r="C198">
        <v>83.900002000000001</v>
      </c>
      <c r="D198">
        <v>82</v>
      </c>
      <c r="E198">
        <v>82.800003000000004</v>
      </c>
      <c r="F198">
        <v>82.288803000000001</v>
      </c>
      <c r="G198">
        <v>29252676</v>
      </c>
      <c r="H198">
        <f t="shared" si="26"/>
        <v>3.6231278880508684E-3</v>
      </c>
      <c r="I198">
        <f t="shared" si="27"/>
        <v>92.650001500000002</v>
      </c>
      <c r="J198">
        <f t="shared" si="28"/>
        <v>3.7772386991599426E-2</v>
      </c>
      <c r="K198">
        <f t="shared" si="32"/>
        <v>0.61283181654136565</v>
      </c>
      <c r="L198">
        <f t="shared" si="33"/>
        <v>65.300003000000004</v>
      </c>
      <c r="M198">
        <f t="shared" si="29"/>
        <v>0.2679938621136051</v>
      </c>
      <c r="N198" t="str">
        <f t="shared" si="30"/>
        <v>May</v>
      </c>
      <c r="O198">
        <f t="shared" si="31"/>
        <v>2020</v>
      </c>
    </row>
    <row r="199" spans="1:15" x14ac:dyDescent="0.3">
      <c r="A199" s="1">
        <v>43977</v>
      </c>
      <c r="B199">
        <v>83.900002000000001</v>
      </c>
      <c r="C199">
        <v>85.699996999999996</v>
      </c>
      <c r="D199">
        <v>82.599997999999999</v>
      </c>
      <c r="E199">
        <v>83.099997999999999</v>
      </c>
      <c r="F199">
        <v>82.586945</v>
      </c>
      <c r="G199">
        <v>38014864</v>
      </c>
      <c r="H199">
        <f t="shared" si="26"/>
        <v>1.7448917387458955E-2</v>
      </c>
      <c r="I199">
        <f t="shared" si="27"/>
        <v>92.875</v>
      </c>
      <c r="J199">
        <f t="shared" si="28"/>
        <v>3.779486417669746E-2</v>
      </c>
      <c r="K199">
        <f t="shared" si="32"/>
        <v>0.62352506828060239</v>
      </c>
      <c r="L199">
        <f t="shared" si="33"/>
        <v>65.300003000000004</v>
      </c>
      <c r="M199">
        <f t="shared" si="29"/>
        <v>0.27258796603730623</v>
      </c>
      <c r="N199" t="str">
        <f t="shared" si="30"/>
        <v>May</v>
      </c>
      <c r="O199">
        <f t="shared" si="31"/>
        <v>2020</v>
      </c>
    </row>
    <row r="200" spans="1:15" x14ac:dyDescent="0.3">
      <c r="A200" s="1">
        <v>43978</v>
      </c>
      <c r="B200">
        <v>84.099997999999999</v>
      </c>
      <c r="C200">
        <v>86</v>
      </c>
      <c r="D200">
        <v>84</v>
      </c>
      <c r="E200">
        <v>84.550003000000004</v>
      </c>
      <c r="F200">
        <v>84.028008</v>
      </c>
      <c r="G200">
        <v>57947903</v>
      </c>
      <c r="H200">
        <f t="shared" si="26"/>
        <v>2.8976900213711361E-2</v>
      </c>
      <c r="I200">
        <f t="shared" si="27"/>
        <v>94.475002500000002</v>
      </c>
      <c r="J200">
        <f t="shared" si="28"/>
        <v>3.85906549630027E-2</v>
      </c>
      <c r="K200">
        <f t="shared" si="32"/>
        <v>0.64159289196491698</v>
      </c>
      <c r="L200">
        <f t="shared" si="33"/>
        <v>65.300003000000004</v>
      </c>
      <c r="M200">
        <f t="shared" si="29"/>
        <v>0.29479324832496562</v>
      </c>
      <c r="N200" t="str">
        <f t="shared" si="30"/>
        <v>May</v>
      </c>
      <c r="O200">
        <f t="shared" si="31"/>
        <v>2020</v>
      </c>
    </row>
    <row r="201" spans="1:15" x14ac:dyDescent="0.3">
      <c r="A201" s="1">
        <v>43979</v>
      </c>
      <c r="B201">
        <v>86</v>
      </c>
      <c r="C201">
        <v>88.150002000000001</v>
      </c>
      <c r="D201">
        <v>84.550003000000004</v>
      </c>
      <c r="E201">
        <v>87</v>
      </c>
      <c r="F201">
        <v>86.462874999999997</v>
      </c>
      <c r="G201">
        <v>96179680</v>
      </c>
      <c r="H201">
        <f t="shared" si="26"/>
        <v>0</v>
      </c>
      <c r="I201">
        <f t="shared" si="27"/>
        <v>95.900001500000002</v>
      </c>
      <c r="J201">
        <f t="shared" si="28"/>
        <v>3.841463042369761E-2</v>
      </c>
      <c r="K201">
        <f t="shared" si="32"/>
        <v>0.64159289196491698</v>
      </c>
      <c r="L201">
        <f t="shared" si="33"/>
        <v>65.300003000000004</v>
      </c>
      <c r="M201">
        <f t="shared" si="29"/>
        <v>0.33231234307906532</v>
      </c>
      <c r="N201" t="str">
        <f t="shared" si="30"/>
        <v>May</v>
      </c>
      <c r="O201">
        <f t="shared" si="31"/>
        <v>2020</v>
      </c>
    </row>
    <row r="202" spans="1:15" x14ac:dyDescent="0.3">
      <c r="A202" s="1">
        <v>43980</v>
      </c>
      <c r="B202">
        <v>85.550003000000004</v>
      </c>
      <c r="C202">
        <v>87.5</v>
      </c>
      <c r="D202">
        <v>84.650002000000001</v>
      </c>
      <c r="E202">
        <v>87</v>
      </c>
      <c r="F202">
        <v>86.462874999999997</v>
      </c>
      <c r="G202">
        <v>80813537</v>
      </c>
      <c r="H202">
        <f t="shared" si="26"/>
        <v>2.9310379310344872E-2</v>
      </c>
      <c r="I202">
        <f t="shared" si="27"/>
        <v>95.400001500000002</v>
      </c>
      <c r="J202">
        <f t="shared" si="28"/>
        <v>3.838919067081558E-2</v>
      </c>
      <c r="K202">
        <f t="shared" si="32"/>
        <v>0.66039822299122986</v>
      </c>
      <c r="L202">
        <f t="shared" si="33"/>
        <v>65.300003000000004</v>
      </c>
      <c r="M202">
        <f t="shared" si="29"/>
        <v>0.33231234307906532</v>
      </c>
      <c r="N202" t="str">
        <f t="shared" si="30"/>
        <v>May</v>
      </c>
      <c r="O202">
        <f t="shared" si="31"/>
        <v>2020</v>
      </c>
    </row>
    <row r="203" spans="1:15" x14ac:dyDescent="0.3">
      <c r="A203" s="1">
        <v>43983</v>
      </c>
      <c r="B203">
        <v>88.900002000000001</v>
      </c>
      <c r="C203">
        <v>91.199996999999996</v>
      </c>
      <c r="D203">
        <v>88</v>
      </c>
      <c r="E203">
        <v>89.550003000000004</v>
      </c>
      <c r="F203">
        <v>88.997130999999996</v>
      </c>
      <c r="G203">
        <v>71070852</v>
      </c>
      <c r="H203">
        <f t="shared" si="26"/>
        <v>7.7610237489327563E-2</v>
      </c>
      <c r="I203">
        <f t="shared" si="27"/>
        <v>95.475002500000002</v>
      </c>
      <c r="J203">
        <f t="shared" si="28"/>
        <v>3.817852380529909E-2</v>
      </c>
      <c r="K203">
        <f t="shared" si="32"/>
        <v>0.71165188591510908</v>
      </c>
      <c r="L203">
        <f t="shared" si="33"/>
        <v>65.300003000000004</v>
      </c>
      <c r="M203">
        <f t="shared" si="29"/>
        <v>0.37136292321456704</v>
      </c>
      <c r="N203" t="str">
        <f t="shared" si="30"/>
        <v>Jun</v>
      </c>
      <c r="O203">
        <f t="shared" si="31"/>
        <v>2020</v>
      </c>
    </row>
    <row r="204" spans="1:15" x14ac:dyDescent="0.3">
      <c r="A204" s="1">
        <v>43984</v>
      </c>
      <c r="B204">
        <v>90</v>
      </c>
      <c r="C204">
        <v>97.300003000000004</v>
      </c>
      <c r="D204">
        <v>89.75</v>
      </c>
      <c r="E204">
        <v>96.5</v>
      </c>
      <c r="F204">
        <v>95.904221000000007</v>
      </c>
      <c r="G204">
        <v>125407771</v>
      </c>
      <c r="H204">
        <f t="shared" si="26"/>
        <v>2.3316062176165803E-2</v>
      </c>
      <c r="I204">
        <f t="shared" si="27"/>
        <v>97.974998499999998</v>
      </c>
      <c r="J204">
        <f t="shared" si="28"/>
        <v>3.6212102404453841E-2</v>
      </c>
      <c r="K204">
        <f t="shared" si="32"/>
        <v>0.72824480553489146</v>
      </c>
      <c r="L204">
        <f t="shared" si="33"/>
        <v>65.300003000000004</v>
      </c>
      <c r="M204">
        <f t="shared" si="29"/>
        <v>0.47779472536930812</v>
      </c>
      <c r="N204" t="str">
        <f t="shared" si="30"/>
        <v>Jun</v>
      </c>
      <c r="O204">
        <f t="shared" si="31"/>
        <v>2020</v>
      </c>
    </row>
    <row r="205" spans="1:15" x14ac:dyDescent="0.3">
      <c r="A205" s="1">
        <v>43985</v>
      </c>
      <c r="B205">
        <v>100</v>
      </c>
      <c r="C205">
        <v>101.449997</v>
      </c>
      <c r="D205">
        <v>97.400002000000001</v>
      </c>
      <c r="E205">
        <v>98.75</v>
      </c>
      <c r="F205">
        <v>98.140334999999993</v>
      </c>
      <c r="G205">
        <v>90598067</v>
      </c>
      <c r="H205">
        <f t="shared" si="26"/>
        <v>-2.5316455696202532E-3</v>
      </c>
      <c r="I205">
        <f t="shared" si="27"/>
        <v>98.5</v>
      </c>
      <c r="J205">
        <f t="shared" si="28"/>
        <v>3.6227991709662948E-2</v>
      </c>
      <c r="K205">
        <f t="shared" si="32"/>
        <v>0.72640114779936005</v>
      </c>
      <c r="L205">
        <f t="shared" si="33"/>
        <v>65.300003000000004</v>
      </c>
      <c r="M205">
        <f t="shared" si="29"/>
        <v>0.51225107906962875</v>
      </c>
      <c r="N205" t="str">
        <f t="shared" si="30"/>
        <v>Jun</v>
      </c>
      <c r="O205">
        <f t="shared" si="31"/>
        <v>2020</v>
      </c>
    </row>
    <row r="206" spans="1:15" x14ac:dyDescent="0.3">
      <c r="A206" s="1">
        <v>43986</v>
      </c>
      <c r="B206">
        <v>99</v>
      </c>
      <c r="C206">
        <v>101.400002</v>
      </c>
      <c r="D206">
        <v>96.800003000000004</v>
      </c>
      <c r="E206">
        <v>98.5</v>
      </c>
      <c r="F206">
        <v>97.891869</v>
      </c>
      <c r="G206">
        <v>72078707</v>
      </c>
      <c r="H206">
        <f t="shared" si="26"/>
        <v>0.12436548223350254</v>
      </c>
      <c r="I206">
        <f t="shared" si="27"/>
        <v>99.625</v>
      </c>
      <c r="J206">
        <f t="shared" si="28"/>
        <v>3.6227517330511355E-2</v>
      </c>
      <c r="K206">
        <f t="shared" si="32"/>
        <v>0.81674037684039724</v>
      </c>
      <c r="L206">
        <f t="shared" si="33"/>
        <v>65.300003000000004</v>
      </c>
      <c r="M206">
        <f t="shared" si="29"/>
        <v>0.50842259532514866</v>
      </c>
      <c r="N206" t="str">
        <f t="shared" si="30"/>
        <v>Jun</v>
      </c>
      <c r="O206">
        <f t="shared" si="31"/>
        <v>2020</v>
      </c>
    </row>
    <row r="207" spans="1:15" x14ac:dyDescent="0.3">
      <c r="A207" s="1">
        <v>43987</v>
      </c>
      <c r="B207">
        <v>100.449997</v>
      </c>
      <c r="C207">
        <v>112.449997</v>
      </c>
      <c r="D207">
        <v>99.050003000000004</v>
      </c>
      <c r="E207">
        <v>110.75</v>
      </c>
      <c r="F207">
        <v>110.06624600000001</v>
      </c>
      <c r="G207">
        <v>187209208</v>
      </c>
      <c r="H207">
        <f t="shared" si="26"/>
        <v>4.2437896162528181E-2</v>
      </c>
      <c r="I207">
        <f t="shared" si="27"/>
        <v>106.1500015</v>
      </c>
      <c r="J207">
        <f t="shared" si="28"/>
        <v>2.8660593076585587E-2</v>
      </c>
      <c r="K207">
        <f t="shared" si="32"/>
        <v>0.85140112014449421</v>
      </c>
      <c r="L207">
        <f t="shared" si="33"/>
        <v>65.300003000000004</v>
      </c>
      <c r="M207">
        <f t="shared" si="29"/>
        <v>0.69601829880467225</v>
      </c>
      <c r="N207" t="str">
        <f t="shared" si="30"/>
        <v>Jun</v>
      </c>
      <c r="O207">
        <f t="shared" si="31"/>
        <v>2020</v>
      </c>
    </row>
    <row r="208" spans="1:15" x14ac:dyDescent="0.3">
      <c r="A208" s="1">
        <v>43990</v>
      </c>
      <c r="B208">
        <v>114</v>
      </c>
      <c r="C208">
        <v>119.150002</v>
      </c>
      <c r="D208">
        <v>113.349998</v>
      </c>
      <c r="E208">
        <v>115.449997</v>
      </c>
      <c r="F208">
        <v>114.737228</v>
      </c>
      <c r="G208">
        <v>136943010</v>
      </c>
      <c r="H208">
        <f t="shared" si="26"/>
        <v>-3.4647034248082312E-2</v>
      </c>
      <c r="I208">
        <f t="shared" si="27"/>
        <v>109.449997</v>
      </c>
      <c r="J208">
        <f t="shared" si="28"/>
        <v>2.7528496578544892E-2</v>
      </c>
      <c r="K208">
        <f t="shared" si="32"/>
        <v>0.82190259637599228</v>
      </c>
      <c r="L208">
        <f t="shared" si="33"/>
        <v>65.300003000000004</v>
      </c>
      <c r="M208">
        <f t="shared" si="29"/>
        <v>0.76799374725909264</v>
      </c>
      <c r="N208" t="str">
        <f t="shared" si="30"/>
        <v>Jun</v>
      </c>
      <c r="O208">
        <f t="shared" si="31"/>
        <v>2020</v>
      </c>
    </row>
    <row r="209" spans="1:15" x14ac:dyDescent="0.3">
      <c r="A209" s="1">
        <v>43991</v>
      </c>
      <c r="B209">
        <v>117.449997</v>
      </c>
      <c r="C209">
        <v>117.900002</v>
      </c>
      <c r="D209">
        <v>110.25</v>
      </c>
      <c r="E209">
        <v>111.449997</v>
      </c>
      <c r="F209">
        <v>110.761917</v>
      </c>
      <c r="G209">
        <v>79473751</v>
      </c>
      <c r="H209">
        <f t="shared" si="26"/>
        <v>-4.4858682230377781E-4</v>
      </c>
      <c r="I209">
        <f t="shared" si="27"/>
        <v>110.2249985</v>
      </c>
      <c r="J209">
        <f t="shared" si="28"/>
        <v>2.7571956788359178E-2</v>
      </c>
      <c r="K209">
        <f t="shared" si="32"/>
        <v>0.82153390170204077</v>
      </c>
      <c r="L209">
        <f t="shared" si="33"/>
        <v>65.300003000000004</v>
      </c>
      <c r="M209">
        <f t="shared" si="29"/>
        <v>0.70673800734741143</v>
      </c>
      <c r="N209" t="str">
        <f t="shared" si="30"/>
        <v>Jun</v>
      </c>
      <c r="O209">
        <f t="shared" si="31"/>
        <v>2020</v>
      </c>
    </row>
    <row r="210" spans="1:15" x14ac:dyDescent="0.3">
      <c r="A210" s="1">
        <v>43992</v>
      </c>
      <c r="B210">
        <v>111</v>
      </c>
      <c r="C210">
        <v>113</v>
      </c>
      <c r="D210">
        <v>108.5</v>
      </c>
      <c r="E210">
        <v>111.400002</v>
      </c>
      <c r="F210">
        <v>110.712234</v>
      </c>
      <c r="G210">
        <v>84038431</v>
      </c>
      <c r="H210">
        <f t="shared" si="26"/>
        <v>-4.7127467735593037E-2</v>
      </c>
      <c r="I210">
        <f t="shared" si="27"/>
        <v>110.2250025</v>
      </c>
      <c r="J210">
        <f t="shared" si="28"/>
        <v>2.8106579901024931E-2</v>
      </c>
      <c r="K210">
        <f t="shared" si="32"/>
        <v>0.782817089255882</v>
      </c>
      <c r="L210">
        <f t="shared" si="33"/>
        <v>65.300003000000004</v>
      </c>
      <c r="M210">
        <f t="shared" si="29"/>
        <v>0.70597238716819044</v>
      </c>
      <c r="N210" t="str">
        <f t="shared" si="30"/>
        <v>Jun</v>
      </c>
      <c r="O210">
        <f t="shared" si="31"/>
        <v>2020</v>
      </c>
    </row>
    <row r="211" spans="1:15" x14ac:dyDescent="0.3">
      <c r="A211" s="1">
        <v>43993</v>
      </c>
      <c r="B211">
        <v>109.900002</v>
      </c>
      <c r="C211">
        <v>111.150002</v>
      </c>
      <c r="D211">
        <v>105</v>
      </c>
      <c r="E211">
        <v>106.150002</v>
      </c>
      <c r="F211">
        <v>105.49464399999999</v>
      </c>
      <c r="G211">
        <v>55485897</v>
      </c>
      <c r="H211">
        <f t="shared" si="26"/>
        <v>-8.0075269334427043E-3</v>
      </c>
      <c r="I211">
        <f t="shared" si="27"/>
        <v>105.75</v>
      </c>
      <c r="J211">
        <f t="shared" si="28"/>
        <v>2.6800656372736875E-2</v>
      </c>
      <c r="K211">
        <f t="shared" si="32"/>
        <v>0.77654866032970626</v>
      </c>
      <c r="L211">
        <f t="shared" si="33"/>
        <v>65.300003000000004</v>
      </c>
      <c r="M211">
        <f t="shared" si="29"/>
        <v>0.62557422853410882</v>
      </c>
      <c r="N211" t="str">
        <f t="shared" si="30"/>
        <v>Jun</v>
      </c>
      <c r="O211">
        <f t="shared" si="31"/>
        <v>2020</v>
      </c>
    </row>
    <row r="212" spans="1:15" x14ac:dyDescent="0.3">
      <c r="A212" s="1">
        <v>43994</v>
      </c>
      <c r="B212">
        <v>98</v>
      </c>
      <c r="C212">
        <v>106.25</v>
      </c>
      <c r="D212">
        <v>98</v>
      </c>
      <c r="E212">
        <v>105.300003</v>
      </c>
      <c r="F212">
        <v>104.64988700000001</v>
      </c>
      <c r="G212">
        <v>92989560</v>
      </c>
      <c r="H212">
        <f t="shared" si="26"/>
        <v>-4.5584072775382574E-2</v>
      </c>
      <c r="I212">
        <f t="shared" si="27"/>
        <v>106.125</v>
      </c>
      <c r="J212">
        <f t="shared" si="28"/>
        <v>2.7062253146427736E-2</v>
      </c>
      <c r="K212">
        <f t="shared" si="32"/>
        <v>0.74115040968361112</v>
      </c>
      <c r="L212">
        <f t="shared" si="33"/>
        <v>65.300003000000004</v>
      </c>
      <c r="M212">
        <f t="shared" si="29"/>
        <v>0.61255739911681162</v>
      </c>
      <c r="N212" t="str">
        <f t="shared" si="30"/>
        <v>Jun</v>
      </c>
      <c r="O212">
        <f t="shared" si="31"/>
        <v>2020</v>
      </c>
    </row>
    <row r="213" spans="1:15" x14ac:dyDescent="0.3">
      <c r="A213" s="1">
        <v>43997</v>
      </c>
      <c r="B213">
        <v>104.650002</v>
      </c>
      <c r="C213">
        <v>104.650002</v>
      </c>
      <c r="D213">
        <v>100.050003</v>
      </c>
      <c r="E213">
        <v>100.5</v>
      </c>
      <c r="F213">
        <v>99.879524000000004</v>
      </c>
      <c r="G213">
        <v>69318356</v>
      </c>
      <c r="H213">
        <f t="shared" si="26"/>
        <v>-5.721393034825871E-2</v>
      </c>
      <c r="I213">
        <f t="shared" si="27"/>
        <v>104.049999</v>
      </c>
      <c r="J213">
        <f t="shared" si="28"/>
        <v>2.5954984141490202E-2</v>
      </c>
      <c r="K213">
        <f t="shared" si="32"/>
        <v>0.69874628176638953</v>
      </c>
      <c r="L213">
        <f t="shared" si="33"/>
        <v>65.300003000000004</v>
      </c>
      <c r="M213">
        <f t="shared" si="29"/>
        <v>0.53905046528098921</v>
      </c>
      <c r="N213" t="str">
        <f t="shared" si="30"/>
        <v>Jun</v>
      </c>
      <c r="O213">
        <f t="shared" si="31"/>
        <v>2020</v>
      </c>
    </row>
    <row r="214" spans="1:15" x14ac:dyDescent="0.3">
      <c r="A214" s="1">
        <v>43998</v>
      </c>
      <c r="B214">
        <v>102</v>
      </c>
      <c r="C214">
        <v>103.5</v>
      </c>
      <c r="D214">
        <v>92</v>
      </c>
      <c r="E214">
        <v>94.75</v>
      </c>
      <c r="F214">
        <v>94.165030999999999</v>
      </c>
      <c r="G214">
        <v>215476711</v>
      </c>
      <c r="H214">
        <f t="shared" si="26"/>
        <v>6.8601794195250728E-3</v>
      </c>
      <c r="I214">
        <f t="shared" si="27"/>
        <v>101.375</v>
      </c>
      <c r="J214">
        <f t="shared" si="28"/>
        <v>2.4868371378828098E-2</v>
      </c>
      <c r="K214">
        <f t="shared" si="32"/>
        <v>0.70353980662803306</v>
      </c>
      <c r="L214">
        <f t="shared" si="33"/>
        <v>65.300003000000004</v>
      </c>
      <c r="M214">
        <f t="shared" si="29"/>
        <v>0.45099533915794759</v>
      </c>
      <c r="N214" t="str">
        <f t="shared" si="30"/>
        <v>Jun</v>
      </c>
      <c r="O214">
        <f t="shared" si="31"/>
        <v>2020</v>
      </c>
    </row>
    <row r="215" spans="1:15" x14ac:dyDescent="0.3">
      <c r="A215" s="1">
        <v>43999</v>
      </c>
      <c r="B215">
        <v>93</v>
      </c>
      <c r="C215">
        <v>96.400002000000001</v>
      </c>
      <c r="D215">
        <v>91.800003000000004</v>
      </c>
      <c r="E215">
        <v>95.400002000000001</v>
      </c>
      <c r="F215">
        <v>94.811012000000005</v>
      </c>
      <c r="G215">
        <v>110830038</v>
      </c>
      <c r="H215">
        <f t="shared" si="26"/>
        <v>9.9580291413410953E-3</v>
      </c>
      <c r="I215">
        <f t="shared" si="27"/>
        <v>100.275002</v>
      </c>
      <c r="J215">
        <f t="shared" si="28"/>
        <v>2.4939392704289846E-2</v>
      </c>
      <c r="K215">
        <f t="shared" si="32"/>
        <v>0.71054567652452849</v>
      </c>
      <c r="L215">
        <f t="shared" si="33"/>
        <v>65.300003000000004</v>
      </c>
      <c r="M215">
        <f t="shared" si="29"/>
        <v>0.46094942752146573</v>
      </c>
      <c r="N215" t="str">
        <f t="shared" si="30"/>
        <v>Jun</v>
      </c>
      <c r="O215">
        <f t="shared" si="31"/>
        <v>2020</v>
      </c>
    </row>
    <row r="216" spans="1:15" x14ac:dyDescent="0.3">
      <c r="A216" s="1">
        <v>44000</v>
      </c>
      <c r="B216">
        <v>95</v>
      </c>
      <c r="C216">
        <v>97.199996999999996</v>
      </c>
      <c r="D216">
        <v>94.150002000000001</v>
      </c>
      <c r="E216">
        <v>96.349997999999999</v>
      </c>
      <c r="F216">
        <v>95.755142000000006</v>
      </c>
      <c r="G216">
        <v>58964344</v>
      </c>
      <c r="H216">
        <f t="shared" si="26"/>
        <v>6.3829809316654065E-2</v>
      </c>
      <c r="I216">
        <f t="shared" si="27"/>
        <v>99.774997499999998</v>
      </c>
      <c r="J216">
        <f t="shared" si="28"/>
        <v>2.5274731212603121E-2</v>
      </c>
      <c r="K216">
        <f t="shared" si="32"/>
        <v>0.75589967156786209</v>
      </c>
      <c r="L216">
        <f t="shared" si="33"/>
        <v>65.300003000000004</v>
      </c>
      <c r="M216">
        <f t="shared" si="29"/>
        <v>0.47549760449475009</v>
      </c>
      <c r="N216" t="str">
        <f t="shared" si="30"/>
        <v>Jun</v>
      </c>
      <c r="O216">
        <f t="shared" si="31"/>
        <v>2020</v>
      </c>
    </row>
    <row r="217" spans="1:15" x14ac:dyDescent="0.3">
      <c r="A217" s="1">
        <v>44001</v>
      </c>
      <c r="B217">
        <v>96.5</v>
      </c>
      <c r="C217">
        <v>103.900002</v>
      </c>
      <c r="D217">
        <v>95.599997999999999</v>
      </c>
      <c r="E217">
        <v>102.5</v>
      </c>
      <c r="F217">
        <v>101.867172</v>
      </c>
      <c r="G217">
        <v>135462757</v>
      </c>
      <c r="H217">
        <f t="shared" si="26"/>
        <v>1.4634341463414695E-3</v>
      </c>
      <c r="I217">
        <f t="shared" si="27"/>
        <v>102.7249985</v>
      </c>
      <c r="J217">
        <f t="shared" si="28"/>
        <v>2.2547768030091526E-2</v>
      </c>
      <c r="K217">
        <f t="shared" si="32"/>
        <v>0.7570058809584429</v>
      </c>
      <c r="L217">
        <f t="shared" si="33"/>
        <v>65.300003000000004</v>
      </c>
      <c r="M217">
        <f t="shared" si="29"/>
        <v>0.56967833523682987</v>
      </c>
      <c r="N217" t="str">
        <f t="shared" si="30"/>
        <v>Jun</v>
      </c>
      <c r="O217">
        <f t="shared" si="31"/>
        <v>2020</v>
      </c>
    </row>
    <row r="218" spans="1:15" x14ac:dyDescent="0.3">
      <c r="A218" s="1">
        <v>44004</v>
      </c>
      <c r="B218">
        <v>102.349998</v>
      </c>
      <c r="C218">
        <v>104.900002</v>
      </c>
      <c r="D218">
        <v>101</v>
      </c>
      <c r="E218">
        <v>102.650002</v>
      </c>
      <c r="F218">
        <v>102.016251</v>
      </c>
      <c r="G218">
        <v>68545834</v>
      </c>
      <c r="H218">
        <f t="shared" si="26"/>
        <v>1.7048221781817405E-2</v>
      </c>
      <c r="I218">
        <f t="shared" si="27"/>
        <v>104.525002</v>
      </c>
      <c r="J218">
        <f t="shared" si="28"/>
        <v>2.6800601057110005E-2</v>
      </c>
      <c r="K218">
        <f t="shared" si="32"/>
        <v>0.76991148510716245</v>
      </c>
      <c r="L218">
        <f t="shared" si="33"/>
        <v>65.300003000000004</v>
      </c>
      <c r="M218">
        <f t="shared" si="29"/>
        <v>0.57197545611138789</v>
      </c>
      <c r="N218" t="str">
        <f t="shared" si="30"/>
        <v>Jun</v>
      </c>
      <c r="O218">
        <f t="shared" si="31"/>
        <v>2020</v>
      </c>
    </row>
    <row r="219" spans="1:15" x14ac:dyDescent="0.3">
      <c r="A219" s="1">
        <v>44005</v>
      </c>
      <c r="B219">
        <v>103</v>
      </c>
      <c r="C219">
        <v>106</v>
      </c>
      <c r="D219">
        <v>101.900002</v>
      </c>
      <c r="E219">
        <v>104.400002</v>
      </c>
      <c r="F219">
        <v>103.755447</v>
      </c>
      <c r="G219">
        <v>68638552</v>
      </c>
      <c r="H219">
        <f t="shared" si="26"/>
        <v>3.8314271296661772E-3</v>
      </c>
      <c r="I219">
        <f t="shared" si="27"/>
        <v>104.7250025</v>
      </c>
      <c r="J219">
        <f t="shared" si="28"/>
        <v>2.6864558112174853E-2</v>
      </c>
      <c r="K219">
        <f t="shared" si="32"/>
        <v>0.77286134485864366</v>
      </c>
      <c r="L219">
        <f t="shared" si="33"/>
        <v>65.300003000000004</v>
      </c>
      <c r="M219">
        <f t="shared" si="29"/>
        <v>0.59877484232274836</v>
      </c>
      <c r="N219" t="str">
        <f t="shared" si="30"/>
        <v>Jun</v>
      </c>
      <c r="O219">
        <f t="shared" si="31"/>
        <v>2020</v>
      </c>
    </row>
    <row r="220" spans="1:15" x14ac:dyDescent="0.3">
      <c r="A220" s="1">
        <v>44006</v>
      </c>
      <c r="B220">
        <v>105.25</v>
      </c>
      <c r="C220">
        <v>110.800003</v>
      </c>
      <c r="D220">
        <v>104.199997</v>
      </c>
      <c r="E220">
        <v>104.800003</v>
      </c>
      <c r="F220">
        <v>104.15297700000001</v>
      </c>
      <c r="G220">
        <v>125457492</v>
      </c>
      <c r="H220">
        <f t="shared" si="26"/>
        <v>-9.5419844596760176E-3</v>
      </c>
      <c r="I220">
        <f t="shared" si="27"/>
        <v>106.625</v>
      </c>
      <c r="J220">
        <f t="shared" si="28"/>
        <v>2.7529352760995524E-2</v>
      </c>
      <c r="K220">
        <f t="shared" si="32"/>
        <v>0.76548671391651812</v>
      </c>
      <c r="L220">
        <f t="shared" si="33"/>
        <v>65.300003000000004</v>
      </c>
      <c r="M220">
        <f t="shared" si="29"/>
        <v>0.60490043162785145</v>
      </c>
      <c r="N220" t="str">
        <f t="shared" si="30"/>
        <v>Jun</v>
      </c>
      <c r="O220">
        <f t="shared" si="31"/>
        <v>2020</v>
      </c>
    </row>
    <row r="221" spans="1:15" x14ac:dyDescent="0.3">
      <c r="A221" s="1">
        <v>44007</v>
      </c>
      <c r="B221">
        <v>103.849998</v>
      </c>
      <c r="C221">
        <v>106.300003</v>
      </c>
      <c r="D221">
        <v>101.650002</v>
      </c>
      <c r="E221">
        <v>103.800003</v>
      </c>
      <c r="F221">
        <v>103.159149</v>
      </c>
      <c r="G221">
        <v>63198285</v>
      </c>
      <c r="H221">
        <f t="shared" si="26"/>
        <v>-2.3121396248899945E-2</v>
      </c>
      <c r="I221">
        <f t="shared" si="27"/>
        <v>104.4750025</v>
      </c>
      <c r="J221">
        <f t="shared" si="28"/>
        <v>2.7457516213630694E-2</v>
      </c>
      <c r="K221">
        <f t="shared" si="32"/>
        <v>0.74778759228078595</v>
      </c>
      <c r="L221">
        <f t="shared" si="33"/>
        <v>65.300003000000004</v>
      </c>
      <c r="M221">
        <f t="shared" si="29"/>
        <v>0.58958649664993124</v>
      </c>
      <c r="N221" t="str">
        <f t="shared" si="30"/>
        <v>Jun</v>
      </c>
      <c r="O221">
        <f t="shared" si="31"/>
        <v>2020</v>
      </c>
    </row>
    <row r="222" spans="1:15" x14ac:dyDescent="0.3">
      <c r="A222" s="1">
        <v>44008</v>
      </c>
      <c r="B222">
        <v>105.400002</v>
      </c>
      <c r="C222">
        <v>106.050003</v>
      </c>
      <c r="D222">
        <v>100.349998</v>
      </c>
      <c r="E222">
        <v>101.400002</v>
      </c>
      <c r="F222">
        <v>100.773972</v>
      </c>
      <c r="G222">
        <v>56327855</v>
      </c>
      <c r="H222">
        <f t="shared" si="26"/>
        <v>-1.9230818161127889E-2</v>
      </c>
      <c r="I222">
        <f t="shared" si="27"/>
        <v>103.7250025</v>
      </c>
      <c r="J222">
        <f t="shared" si="28"/>
        <v>2.7093402873787233E-2</v>
      </c>
      <c r="K222">
        <f t="shared" si="32"/>
        <v>0.7334070250704865</v>
      </c>
      <c r="L222">
        <f t="shared" si="33"/>
        <v>65.300003000000004</v>
      </c>
      <c r="M222">
        <f t="shared" si="29"/>
        <v>0.55283303738898748</v>
      </c>
      <c r="N222" t="str">
        <f t="shared" si="30"/>
        <v>Jun</v>
      </c>
      <c r="O222">
        <f t="shared" si="31"/>
        <v>2020</v>
      </c>
    </row>
    <row r="223" spans="1:15" x14ac:dyDescent="0.3">
      <c r="A223" s="1">
        <v>44011</v>
      </c>
      <c r="B223">
        <v>101.400002</v>
      </c>
      <c r="C223">
        <v>101.400002</v>
      </c>
      <c r="D223">
        <v>98.050003000000004</v>
      </c>
      <c r="E223">
        <v>99.449996999999996</v>
      </c>
      <c r="F223">
        <v>98.835999000000001</v>
      </c>
      <c r="G223">
        <v>43274006</v>
      </c>
      <c r="H223">
        <f t="shared" si="26"/>
        <v>-1.2066335205620934E-2</v>
      </c>
      <c r="I223">
        <f t="shared" si="27"/>
        <v>101.5999985</v>
      </c>
      <c r="J223">
        <f t="shared" si="28"/>
        <v>2.7364009075749058E-2</v>
      </c>
      <c r="K223">
        <f t="shared" si="32"/>
        <v>0.72455749006382875</v>
      </c>
      <c r="L223">
        <f t="shared" si="33"/>
        <v>65.300003000000004</v>
      </c>
      <c r="M223">
        <f t="shared" si="29"/>
        <v>0.52297078761236793</v>
      </c>
      <c r="N223" t="str">
        <f t="shared" si="30"/>
        <v>Jun</v>
      </c>
      <c r="O223">
        <f t="shared" si="31"/>
        <v>2020</v>
      </c>
    </row>
    <row r="224" spans="1:15" x14ac:dyDescent="0.3">
      <c r="A224" s="1">
        <v>44012</v>
      </c>
      <c r="B224">
        <v>101.75</v>
      </c>
      <c r="C224">
        <v>102.300003</v>
      </c>
      <c r="D224">
        <v>97.300003000000004</v>
      </c>
      <c r="E224">
        <v>98.25</v>
      </c>
      <c r="F224">
        <v>97.643416999999999</v>
      </c>
      <c r="G224">
        <v>50764363</v>
      </c>
      <c r="H224">
        <f t="shared" si="26"/>
        <v>2.5445292620865138E-2</v>
      </c>
      <c r="I224">
        <f t="shared" si="27"/>
        <v>99.974998499999998</v>
      </c>
      <c r="J224">
        <f t="shared" si="28"/>
        <v>2.7375305365861566E-2</v>
      </c>
      <c r="K224">
        <f t="shared" si="32"/>
        <v>0.74299406741914242</v>
      </c>
      <c r="L224">
        <f t="shared" si="33"/>
        <v>65.300003000000004</v>
      </c>
      <c r="M224">
        <f t="shared" si="29"/>
        <v>0.50459411158066858</v>
      </c>
      <c r="N224" t="str">
        <f t="shared" si="30"/>
        <v>Jun</v>
      </c>
      <c r="O224">
        <f t="shared" si="31"/>
        <v>2020</v>
      </c>
    </row>
    <row r="225" spans="1:15" x14ac:dyDescent="0.3">
      <c r="A225" s="1">
        <v>44013</v>
      </c>
      <c r="B225">
        <v>99</v>
      </c>
      <c r="C225">
        <v>101.449997</v>
      </c>
      <c r="D225">
        <v>98.199996999999996</v>
      </c>
      <c r="E225">
        <v>100.75</v>
      </c>
      <c r="F225">
        <v>100.127983</v>
      </c>
      <c r="G225">
        <v>50857376</v>
      </c>
      <c r="H225">
        <f t="shared" si="26"/>
        <v>7.9404764267990459E-3</v>
      </c>
      <c r="I225">
        <f t="shared" si="27"/>
        <v>103.5999985</v>
      </c>
      <c r="J225">
        <f t="shared" si="28"/>
        <v>2.7364122363515261E-2</v>
      </c>
      <c r="K225">
        <f t="shared" si="32"/>
        <v>0.74889379429673564</v>
      </c>
      <c r="L225">
        <f t="shared" si="33"/>
        <v>65.300003000000004</v>
      </c>
      <c r="M225">
        <f t="shared" si="29"/>
        <v>0.54287894902546929</v>
      </c>
      <c r="N225" t="str">
        <f t="shared" si="30"/>
        <v>Jul</v>
      </c>
      <c r="O225">
        <f t="shared" si="31"/>
        <v>2020</v>
      </c>
    </row>
    <row r="226" spans="1:15" x14ac:dyDescent="0.3">
      <c r="A226" s="1">
        <v>44014</v>
      </c>
      <c r="B226">
        <v>100.75</v>
      </c>
      <c r="C226">
        <v>102.949997</v>
      </c>
      <c r="D226">
        <v>100.400002</v>
      </c>
      <c r="E226">
        <v>101.550003</v>
      </c>
      <c r="F226">
        <v>100.92305</v>
      </c>
      <c r="G226">
        <v>48083736</v>
      </c>
      <c r="H226">
        <f t="shared" si="26"/>
        <v>1.8709935439391295E-2</v>
      </c>
      <c r="I226">
        <f t="shared" si="27"/>
        <v>103.6500015</v>
      </c>
      <c r="J226">
        <f t="shared" si="28"/>
        <v>2.8257700962197499E-2</v>
      </c>
      <c r="K226">
        <f t="shared" si="32"/>
        <v>0.76290554883898842</v>
      </c>
      <c r="L226">
        <f t="shared" si="33"/>
        <v>65.300003000000004</v>
      </c>
      <c r="M226">
        <f t="shared" si="29"/>
        <v>0.55513014294961061</v>
      </c>
      <c r="N226" t="str">
        <f t="shared" si="30"/>
        <v>Jul</v>
      </c>
      <c r="O226">
        <f t="shared" si="31"/>
        <v>2020</v>
      </c>
    </row>
    <row r="227" spans="1:15" x14ac:dyDescent="0.3">
      <c r="A227" s="1">
        <v>44015</v>
      </c>
      <c r="B227">
        <v>102.849998</v>
      </c>
      <c r="C227">
        <v>106.349998</v>
      </c>
      <c r="D227">
        <v>102.099998</v>
      </c>
      <c r="E227">
        <v>103.449997</v>
      </c>
      <c r="F227">
        <v>102.811302</v>
      </c>
      <c r="G227">
        <v>87310642</v>
      </c>
      <c r="H227">
        <f t="shared" si="26"/>
        <v>5.3649136403551602E-2</v>
      </c>
      <c r="I227">
        <f t="shared" si="27"/>
        <v>103.5499995</v>
      </c>
      <c r="J227">
        <f t="shared" si="28"/>
        <v>3.0155542833670338E-2</v>
      </c>
      <c r="K227">
        <f t="shared" si="32"/>
        <v>0.80383477269167769</v>
      </c>
      <c r="L227">
        <f t="shared" si="33"/>
        <v>65.300003000000004</v>
      </c>
      <c r="M227">
        <f t="shared" si="29"/>
        <v>0.58422652752404913</v>
      </c>
      <c r="N227" t="str">
        <f t="shared" si="30"/>
        <v>Jul</v>
      </c>
      <c r="O227">
        <f t="shared" si="31"/>
        <v>2020</v>
      </c>
    </row>
    <row r="228" spans="1:15" x14ac:dyDescent="0.3">
      <c r="A228" s="1">
        <v>44018</v>
      </c>
      <c r="B228">
        <v>105</v>
      </c>
      <c r="C228">
        <v>109.900002</v>
      </c>
      <c r="D228">
        <v>104.5</v>
      </c>
      <c r="E228">
        <v>109</v>
      </c>
      <c r="F228">
        <v>108.32704200000001</v>
      </c>
      <c r="G228">
        <v>91970198</v>
      </c>
      <c r="H228">
        <f t="shared" si="26"/>
        <v>4.5874311926608985E-4</v>
      </c>
      <c r="I228">
        <f t="shared" si="27"/>
        <v>106.825001</v>
      </c>
      <c r="J228">
        <f t="shared" si="28"/>
        <v>2.8924247483527687E-2</v>
      </c>
      <c r="K228">
        <f t="shared" si="32"/>
        <v>0.80420352636267689</v>
      </c>
      <c r="L228">
        <f t="shared" si="33"/>
        <v>65.300003000000004</v>
      </c>
      <c r="M228">
        <f t="shared" si="29"/>
        <v>0.66921891259331168</v>
      </c>
      <c r="N228" t="str">
        <f t="shared" si="30"/>
        <v>Jul</v>
      </c>
      <c r="O228">
        <f t="shared" si="31"/>
        <v>2020</v>
      </c>
    </row>
    <row r="229" spans="1:15" x14ac:dyDescent="0.3">
      <c r="A229" s="1">
        <v>44019</v>
      </c>
      <c r="B229">
        <v>109.800003</v>
      </c>
      <c r="C229">
        <v>112.599998</v>
      </c>
      <c r="D229">
        <v>108.050003</v>
      </c>
      <c r="E229">
        <v>109.050003</v>
      </c>
      <c r="F229">
        <v>108.37674</v>
      </c>
      <c r="G229">
        <v>85835716</v>
      </c>
      <c r="H229">
        <f t="shared" si="26"/>
        <v>-3.3929435105104988E-2</v>
      </c>
      <c r="I229">
        <f t="shared" si="27"/>
        <v>111.050003</v>
      </c>
      <c r="J229">
        <f t="shared" si="28"/>
        <v>2.8994793373891419E-2</v>
      </c>
      <c r="K229">
        <f t="shared" si="32"/>
        <v>0.77691735500365788</v>
      </c>
      <c r="L229">
        <f t="shared" si="33"/>
        <v>65.300003000000004</v>
      </c>
      <c r="M229">
        <f t="shared" si="29"/>
        <v>0.66998465528401274</v>
      </c>
      <c r="N229" t="str">
        <f t="shared" si="30"/>
        <v>Jul</v>
      </c>
      <c r="O229">
        <f t="shared" si="31"/>
        <v>2020</v>
      </c>
    </row>
    <row r="230" spans="1:15" x14ac:dyDescent="0.3">
      <c r="A230" s="1">
        <v>44020</v>
      </c>
      <c r="B230">
        <v>109.5</v>
      </c>
      <c r="C230">
        <v>110.849998</v>
      </c>
      <c r="D230">
        <v>104.199997</v>
      </c>
      <c r="E230">
        <v>105.349998</v>
      </c>
      <c r="F230">
        <v>104.69957700000001</v>
      </c>
      <c r="G230">
        <v>55887256</v>
      </c>
      <c r="H230">
        <f t="shared" si="26"/>
        <v>1.5187461133126901E-2</v>
      </c>
      <c r="I230">
        <f t="shared" si="27"/>
        <v>108.3999975</v>
      </c>
      <c r="J230">
        <f t="shared" si="28"/>
        <v>2.8100980336602546E-2</v>
      </c>
      <c r="K230">
        <f t="shared" si="32"/>
        <v>0.78871675713642764</v>
      </c>
      <c r="L230">
        <f t="shared" si="33"/>
        <v>65.300003000000004</v>
      </c>
      <c r="M230">
        <f t="shared" si="29"/>
        <v>0.61332301929603272</v>
      </c>
      <c r="N230" t="str">
        <f t="shared" si="30"/>
        <v>Jul</v>
      </c>
      <c r="O230">
        <f t="shared" si="31"/>
        <v>2020</v>
      </c>
    </row>
    <row r="231" spans="1:15" x14ac:dyDescent="0.3">
      <c r="A231" s="1">
        <v>44021</v>
      </c>
      <c r="B231">
        <v>106.300003</v>
      </c>
      <c r="C231">
        <v>108.949997</v>
      </c>
      <c r="D231">
        <v>104.650002</v>
      </c>
      <c r="E231">
        <v>106.949997</v>
      </c>
      <c r="F231">
        <v>106.28969600000001</v>
      </c>
      <c r="G231">
        <v>54492650</v>
      </c>
      <c r="H231">
        <f t="shared" si="26"/>
        <v>6.0776158787550338E-3</v>
      </c>
      <c r="I231">
        <f t="shared" si="27"/>
        <v>111.1749995</v>
      </c>
      <c r="J231">
        <f t="shared" si="28"/>
        <v>2.8703677085116439E-2</v>
      </c>
      <c r="K231">
        <f t="shared" si="32"/>
        <v>0.79351027462344015</v>
      </c>
      <c r="L231">
        <f t="shared" si="33"/>
        <v>65.300003000000004</v>
      </c>
      <c r="M231">
        <f t="shared" si="29"/>
        <v>0.63782529994677017</v>
      </c>
      <c r="N231" t="str">
        <f t="shared" si="30"/>
        <v>Jul</v>
      </c>
      <c r="O231">
        <f t="shared" si="31"/>
        <v>2020</v>
      </c>
    </row>
    <row r="232" spans="1:15" x14ac:dyDescent="0.3">
      <c r="A232" s="1">
        <v>44022</v>
      </c>
      <c r="B232">
        <v>106.699997</v>
      </c>
      <c r="C232">
        <v>108.599998</v>
      </c>
      <c r="D232">
        <v>105.400002</v>
      </c>
      <c r="E232">
        <v>107.599998</v>
      </c>
      <c r="F232">
        <v>106.935692</v>
      </c>
      <c r="G232">
        <v>64694173</v>
      </c>
      <c r="H232">
        <f t="shared" si="26"/>
        <v>3.71749077541805E-3</v>
      </c>
      <c r="I232">
        <f t="shared" si="27"/>
        <v>112.2000005</v>
      </c>
      <c r="J232">
        <f t="shared" si="28"/>
        <v>2.8775714070457786E-2</v>
      </c>
      <c r="K232">
        <f t="shared" si="32"/>
        <v>0.79646014174955226</v>
      </c>
      <c r="L232">
        <f t="shared" si="33"/>
        <v>65.300003000000004</v>
      </c>
      <c r="M232">
        <f t="shared" si="29"/>
        <v>0.64777937299635335</v>
      </c>
      <c r="N232" t="str">
        <f t="shared" si="30"/>
        <v>Jul</v>
      </c>
      <c r="O232">
        <f t="shared" si="31"/>
        <v>2020</v>
      </c>
    </row>
    <row r="233" spans="1:15" x14ac:dyDescent="0.3">
      <c r="A233" s="1">
        <v>44025</v>
      </c>
      <c r="B233">
        <v>108.849998</v>
      </c>
      <c r="C233">
        <v>112.099998</v>
      </c>
      <c r="D233">
        <v>106.849998</v>
      </c>
      <c r="E233">
        <v>108</v>
      </c>
      <c r="F233">
        <v>107.33322099999999</v>
      </c>
      <c r="G233">
        <v>81893001</v>
      </c>
      <c r="H233">
        <f t="shared" si="26"/>
        <v>-2.6388870370370365E-2</v>
      </c>
      <c r="I233">
        <f t="shared" si="27"/>
        <v>113.549999</v>
      </c>
      <c r="J233">
        <f t="shared" si="28"/>
        <v>2.877744263547552E-2</v>
      </c>
      <c r="K233">
        <f t="shared" si="32"/>
        <v>0.77544245831375647</v>
      </c>
      <c r="L233">
        <f t="shared" si="33"/>
        <v>65.300003000000004</v>
      </c>
      <c r="M233">
        <f t="shared" si="29"/>
        <v>0.65390497761539146</v>
      </c>
      <c r="N233" t="str">
        <f t="shared" si="30"/>
        <v>Jul</v>
      </c>
      <c r="O233">
        <f t="shared" si="31"/>
        <v>2020</v>
      </c>
    </row>
    <row r="234" spans="1:15" x14ac:dyDescent="0.3">
      <c r="A234" s="1">
        <v>44026</v>
      </c>
      <c r="B234">
        <v>106.900002</v>
      </c>
      <c r="C234">
        <v>107.550003</v>
      </c>
      <c r="D234">
        <v>104.099998</v>
      </c>
      <c r="E234">
        <v>105.150002</v>
      </c>
      <c r="F234">
        <v>104.500816</v>
      </c>
      <c r="G234">
        <v>46924623</v>
      </c>
      <c r="H234">
        <f t="shared" si="26"/>
        <v>-1.8544983004375067E-2</v>
      </c>
      <c r="I234">
        <f t="shared" si="27"/>
        <v>114.5</v>
      </c>
      <c r="J234">
        <f t="shared" si="28"/>
        <v>2.9281133951602371E-2</v>
      </c>
      <c r="K234">
        <f t="shared" si="32"/>
        <v>0.76106189110345712</v>
      </c>
      <c r="L234">
        <f t="shared" si="33"/>
        <v>65.300003000000004</v>
      </c>
      <c r="M234">
        <f t="shared" si="29"/>
        <v>0.6102602935561886</v>
      </c>
      <c r="N234" t="str">
        <f t="shared" si="30"/>
        <v>Jul</v>
      </c>
      <c r="O234">
        <f t="shared" si="31"/>
        <v>2020</v>
      </c>
    </row>
    <row r="235" spans="1:15" x14ac:dyDescent="0.3">
      <c r="A235" s="1">
        <v>44027</v>
      </c>
      <c r="B235">
        <v>106.800003</v>
      </c>
      <c r="C235">
        <v>106.800003</v>
      </c>
      <c r="D235">
        <v>102.5</v>
      </c>
      <c r="E235">
        <v>103.199997</v>
      </c>
      <c r="F235">
        <v>102.56285099999999</v>
      </c>
      <c r="G235">
        <v>49687046</v>
      </c>
      <c r="H235">
        <f t="shared" si="26"/>
        <v>-2.422480690575989E-3</v>
      </c>
      <c r="I235">
        <f t="shared" si="27"/>
        <v>112.75</v>
      </c>
      <c r="J235">
        <f t="shared" si="28"/>
        <v>3.2156019299751891E-2</v>
      </c>
      <c r="K235">
        <f t="shared" si="32"/>
        <v>0.75921823336792582</v>
      </c>
      <c r="L235">
        <f t="shared" si="33"/>
        <v>65.300003000000004</v>
      </c>
      <c r="M235">
        <f t="shared" si="29"/>
        <v>0.58039804377956905</v>
      </c>
      <c r="N235" t="str">
        <f t="shared" si="30"/>
        <v>Jul</v>
      </c>
      <c r="O235">
        <f t="shared" si="31"/>
        <v>2020</v>
      </c>
    </row>
    <row r="236" spans="1:15" x14ac:dyDescent="0.3">
      <c r="A236" s="1">
        <v>44028</v>
      </c>
      <c r="B236">
        <v>103.949997</v>
      </c>
      <c r="C236">
        <v>103.949997</v>
      </c>
      <c r="D236">
        <v>100.599998</v>
      </c>
      <c r="E236">
        <v>102.949997</v>
      </c>
      <c r="F236">
        <v>102.314392</v>
      </c>
      <c r="G236">
        <v>44333785</v>
      </c>
      <c r="H236">
        <f t="shared" si="26"/>
        <v>3.3511462851232569E-2</v>
      </c>
      <c r="I236">
        <f t="shared" si="27"/>
        <v>114.1499975</v>
      </c>
      <c r="J236">
        <f t="shared" si="28"/>
        <v>3.2712879395942793E-2</v>
      </c>
      <c r="K236">
        <f t="shared" si="32"/>
        <v>0.78466074699141342</v>
      </c>
      <c r="L236">
        <f t="shared" si="33"/>
        <v>65.300003000000004</v>
      </c>
      <c r="M236">
        <f t="shared" si="29"/>
        <v>0.57656956003508897</v>
      </c>
      <c r="N236" t="str">
        <f t="shared" si="30"/>
        <v>Jul</v>
      </c>
      <c r="O236">
        <f t="shared" si="31"/>
        <v>2020</v>
      </c>
    </row>
    <row r="237" spans="1:15" x14ac:dyDescent="0.3">
      <c r="A237" s="1">
        <v>44029</v>
      </c>
      <c r="B237">
        <v>103.650002</v>
      </c>
      <c r="C237">
        <v>106.949997</v>
      </c>
      <c r="D237">
        <v>103.300003</v>
      </c>
      <c r="E237">
        <v>106.400002</v>
      </c>
      <c r="F237">
        <v>105.743103</v>
      </c>
      <c r="G237">
        <v>42080157</v>
      </c>
      <c r="H237">
        <f t="shared" si="26"/>
        <v>-1.2687960287820266E-2</v>
      </c>
      <c r="I237">
        <f t="shared" si="27"/>
        <v>118.774998</v>
      </c>
      <c r="J237">
        <f t="shared" si="28"/>
        <v>3.2683409204822038E-2</v>
      </c>
      <c r="K237">
        <f t="shared" si="32"/>
        <v>0.77470500259417496</v>
      </c>
      <c r="L237">
        <f t="shared" si="33"/>
        <v>65.300003000000004</v>
      </c>
      <c r="M237">
        <f t="shared" si="29"/>
        <v>0.62940271227858891</v>
      </c>
      <c r="N237" t="str">
        <f t="shared" si="30"/>
        <v>Jul</v>
      </c>
      <c r="O237">
        <f t="shared" si="31"/>
        <v>2020</v>
      </c>
    </row>
    <row r="238" spans="1:15" x14ac:dyDescent="0.3">
      <c r="A238" s="1">
        <v>44032</v>
      </c>
      <c r="B238">
        <v>106.349998</v>
      </c>
      <c r="C238">
        <v>106.349998</v>
      </c>
      <c r="D238">
        <v>103.849998</v>
      </c>
      <c r="E238">
        <v>105.050003</v>
      </c>
      <c r="F238">
        <v>104.401436</v>
      </c>
      <c r="G238">
        <v>39786731</v>
      </c>
      <c r="H238">
        <f t="shared" si="26"/>
        <v>3.2365482178996152E-2</v>
      </c>
      <c r="I238">
        <f t="shared" si="27"/>
        <v>114.8250005</v>
      </c>
      <c r="J238">
        <f t="shared" si="28"/>
        <v>3.2428071724595019E-2</v>
      </c>
      <c r="K238">
        <f t="shared" si="32"/>
        <v>0.799778703549616</v>
      </c>
      <c r="L238">
        <f t="shared" si="33"/>
        <v>65.300003000000004</v>
      </c>
      <c r="M238">
        <f t="shared" si="29"/>
        <v>0.60872891537233154</v>
      </c>
      <c r="N238" t="str">
        <f t="shared" si="30"/>
        <v>Jul</v>
      </c>
      <c r="O238">
        <f t="shared" si="31"/>
        <v>2020</v>
      </c>
    </row>
    <row r="239" spans="1:15" x14ac:dyDescent="0.3">
      <c r="A239" s="1">
        <v>44033</v>
      </c>
      <c r="B239">
        <v>106</v>
      </c>
      <c r="C239">
        <v>109.699997</v>
      </c>
      <c r="D239">
        <v>105.5</v>
      </c>
      <c r="E239">
        <v>108.449997</v>
      </c>
      <c r="F239">
        <v>107.780434</v>
      </c>
      <c r="G239">
        <v>66008143</v>
      </c>
      <c r="H239">
        <f t="shared" si="26"/>
        <v>-3.042872375552021E-2</v>
      </c>
      <c r="I239">
        <f t="shared" si="27"/>
        <v>116</v>
      </c>
      <c r="J239">
        <f t="shared" si="28"/>
        <v>3.2191452990538397E-2</v>
      </c>
      <c r="K239">
        <f t="shared" si="32"/>
        <v>0.77544245831375669</v>
      </c>
      <c r="L239">
        <f t="shared" si="33"/>
        <v>65.300003000000004</v>
      </c>
      <c r="M239">
        <f t="shared" si="29"/>
        <v>0.66079620241365056</v>
      </c>
      <c r="N239" t="str">
        <f t="shared" si="30"/>
        <v>Jul</v>
      </c>
      <c r="O239">
        <f t="shared" si="31"/>
        <v>2020</v>
      </c>
    </row>
    <row r="240" spans="1:15" x14ac:dyDescent="0.3">
      <c r="A240" s="1">
        <v>44034</v>
      </c>
      <c r="B240">
        <v>108.5</v>
      </c>
      <c r="C240">
        <v>109.75</v>
      </c>
      <c r="D240">
        <v>104.25</v>
      </c>
      <c r="E240">
        <v>105.150002</v>
      </c>
      <c r="F240">
        <v>104.500816</v>
      </c>
      <c r="G240">
        <v>50735592</v>
      </c>
      <c r="H240">
        <f t="shared" si="26"/>
        <v>8.5592104886503297E-3</v>
      </c>
      <c r="I240">
        <f t="shared" si="27"/>
        <v>115.375</v>
      </c>
      <c r="J240">
        <f t="shared" si="28"/>
        <v>3.1881022114188251E-2</v>
      </c>
      <c r="K240">
        <f t="shared" si="32"/>
        <v>0.7820796335363005</v>
      </c>
      <c r="L240">
        <f t="shared" si="33"/>
        <v>65.300003000000004</v>
      </c>
      <c r="M240">
        <f t="shared" si="29"/>
        <v>0.6102602935561886</v>
      </c>
      <c r="N240" t="str">
        <f t="shared" si="30"/>
        <v>Jul</v>
      </c>
      <c r="O240">
        <f t="shared" si="31"/>
        <v>2020</v>
      </c>
    </row>
    <row r="241" spans="1:15" x14ac:dyDescent="0.3">
      <c r="A241" s="1">
        <v>44035</v>
      </c>
      <c r="B241">
        <v>105.449997</v>
      </c>
      <c r="C241">
        <v>106.449997</v>
      </c>
      <c r="D241">
        <v>104.699997</v>
      </c>
      <c r="E241">
        <v>106.050003</v>
      </c>
      <c r="F241">
        <v>105.395264</v>
      </c>
      <c r="G241">
        <v>30722413</v>
      </c>
      <c r="H241">
        <f t="shared" si="26"/>
        <v>-2.1687910749045466E-2</v>
      </c>
      <c r="I241">
        <f t="shared" si="27"/>
        <v>115.6000025</v>
      </c>
      <c r="J241">
        <f t="shared" si="28"/>
        <v>3.1875230081773565E-2</v>
      </c>
      <c r="K241">
        <f t="shared" si="32"/>
        <v>0.76511796024551904</v>
      </c>
      <c r="L241">
        <f t="shared" si="33"/>
        <v>65.300003000000004</v>
      </c>
      <c r="M241">
        <f t="shared" si="29"/>
        <v>0.62404285035025187</v>
      </c>
      <c r="N241" t="str">
        <f t="shared" si="30"/>
        <v>Jul</v>
      </c>
      <c r="O241">
        <f t="shared" si="31"/>
        <v>2020</v>
      </c>
    </row>
    <row r="242" spans="1:15" x14ac:dyDescent="0.3">
      <c r="A242" s="1">
        <v>44036</v>
      </c>
      <c r="B242">
        <v>104.699997</v>
      </c>
      <c r="C242">
        <v>105.5</v>
      </c>
      <c r="D242">
        <v>102.699997</v>
      </c>
      <c r="E242">
        <v>103.75</v>
      </c>
      <c r="F242">
        <v>103.109459</v>
      </c>
      <c r="G242">
        <v>39363520</v>
      </c>
      <c r="H242">
        <f t="shared" si="26"/>
        <v>-1.9759065060240999E-2</v>
      </c>
      <c r="I242">
        <f t="shared" si="27"/>
        <v>112.7249985</v>
      </c>
      <c r="J242">
        <f t="shared" si="28"/>
        <v>3.2072008404014703E-2</v>
      </c>
      <c r="K242">
        <f t="shared" si="32"/>
        <v>0.74999994469026887</v>
      </c>
      <c r="L242">
        <f t="shared" si="33"/>
        <v>65.300003000000004</v>
      </c>
      <c r="M242">
        <f t="shared" si="29"/>
        <v>0.58882075395923017</v>
      </c>
      <c r="N242" t="str">
        <f t="shared" si="30"/>
        <v>Jul</v>
      </c>
      <c r="O242">
        <f t="shared" si="31"/>
        <v>2020</v>
      </c>
    </row>
    <row r="243" spans="1:15" x14ac:dyDescent="0.3">
      <c r="A243" s="1">
        <v>44039</v>
      </c>
      <c r="B243">
        <v>104</v>
      </c>
      <c r="C243">
        <v>104.5</v>
      </c>
      <c r="D243">
        <v>101.300003</v>
      </c>
      <c r="E243">
        <v>101.699997</v>
      </c>
      <c r="F243">
        <v>101.072113</v>
      </c>
      <c r="G243">
        <v>29644533</v>
      </c>
      <c r="H243">
        <f t="shared" si="26"/>
        <v>4.6705999411189761E-2</v>
      </c>
      <c r="I243">
        <f t="shared" si="27"/>
        <v>111.2999995</v>
      </c>
      <c r="J243">
        <f t="shared" si="28"/>
        <v>3.1497009057118178E-2</v>
      </c>
      <c r="K243">
        <f t="shared" si="32"/>
        <v>0.78502944166536492</v>
      </c>
      <c r="L243">
        <f t="shared" si="33"/>
        <v>65.300003000000004</v>
      </c>
      <c r="M243">
        <f t="shared" si="29"/>
        <v>0.55742714131268856</v>
      </c>
      <c r="N243" t="str">
        <f t="shared" si="30"/>
        <v>Jul</v>
      </c>
      <c r="O243">
        <f t="shared" si="31"/>
        <v>2020</v>
      </c>
    </row>
    <row r="244" spans="1:15" x14ac:dyDescent="0.3">
      <c r="A244" s="1">
        <v>44040</v>
      </c>
      <c r="B244">
        <v>102.300003</v>
      </c>
      <c r="C244">
        <v>107.199997</v>
      </c>
      <c r="D244">
        <v>102</v>
      </c>
      <c r="E244">
        <v>106.449997</v>
      </c>
      <c r="F244">
        <v>105.79278600000001</v>
      </c>
      <c r="G244">
        <v>64271161</v>
      </c>
      <c r="H244">
        <f t="shared" si="26"/>
        <v>-6.5758292130341373E-3</v>
      </c>
      <c r="I244">
        <f t="shared" si="27"/>
        <v>113.824997</v>
      </c>
      <c r="J244">
        <f t="shared" si="28"/>
        <v>3.2732423722562042E-2</v>
      </c>
      <c r="K244">
        <f t="shared" si="32"/>
        <v>0.77986722212977</v>
      </c>
      <c r="L244">
        <f t="shared" si="33"/>
        <v>65.300003000000004</v>
      </c>
      <c r="M244">
        <f t="shared" si="29"/>
        <v>0.63016833245781001</v>
      </c>
      <c r="N244" t="str">
        <f t="shared" si="30"/>
        <v>Jul</v>
      </c>
      <c r="O244">
        <f t="shared" si="31"/>
        <v>2020</v>
      </c>
    </row>
    <row r="245" spans="1:15" x14ac:dyDescent="0.3">
      <c r="A245" s="1">
        <v>44041</v>
      </c>
      <c r="B245">
        <v>108.099998</v>
      </c>
      <c r="C245">
        <v>108.75</v>
      </c>
      <c r="D245">
        <v>104.849998</v>
      </c>
      <c r="E245">
        <v>105.75</v>
      </c>
      <c r="F245">
        <v>105.097115</v>
      </c>
      <c r="G245">
        <v>44561639</v>
      </c>
      <c r="H245">
        <f t="shared" si="26"/>
        <v>-1.9858137115839239E-2</v>
      </c>
      <c r="I245">
        <f t="shared" si="27"/>
        <v>116.424999</v>
      </c>
      <c r="J245">
        <f t="shared" si="28"/>
        <v>3.2929328504144539E-2</v>
      </c>
      <c r="K245">
        <f t="shared" si="32"/>
        <v>0.76438051190056833</v>
      </c>
      <c r="L245">
        <f t="shared" si="33"/>
        <v>65.300003000000004</v>
      </c>
      <c r="M245">
        <f t="shared" si="29"/>
        <v>0.61944862391507083</v>
      </c>
      <c r="N245" t="str">
        <f t="shared" si="30"/>
        <v>Jul</v>
      </c>
      <c r="O245">
        <f t="shared" si="31"/>
        <v>2020</v>
      </c>
    </row>
    <row r="246" spans="1:15" x14ac:dyDescent="0.3">
      <c r="A246" s="1">
        <v>44042</v>
      </c>
      <c r="B246">
        <v>106.400002</v>
      </c>
      <c r="C246">
        <v>106.75</v>
      </c>
      <c r="D246">
        <v>102.849998</v>
      </c>
      <c r="E246">
        <v>103.650002</v>
      </c>
      <c r="F246">
        <v>103.01007799999999</v>
      </c>
      <c r="G246">
        <v>33378340</v>
      </c>
      <c r="H246">
        <f t="shared" si="26"/>
        <v>9.6478531664668955E-3</v>
      </c>
      <c r="I246">
        <f t="shared" si="27"/>
        <v>120.774998</v>
      </c>
      <c r="J246">
        <f t="shared" si="28"/>
        <v>3.2517386131184343E-2</v>
      </c>
      <c r="K246">
        <f t="shared" si="32"/>
        <v>0.77175514284269386</v>
      </c>
      <c r="L246">
        <f t="shared" si="33"/>
        <v>65.300003000000004</v>
      </c>
      <c r="M246">
        <f t="shared" si="29"/>
        <v>0.58728939108930811</v>
      </c>
      <c r="N246" t="str">
        <f t="shared" si="30"/>
        <v>Jul</v>
      </c>
      <c r="O246">
        <f t="shared" si="31"/>
        <v>2020</v>
      </c>
    </row>
    <row r="247" spans="1:15" x14ac:dyDescent="0.3">
      <c r="A247" s="1">
        <v>44043</v>
      </c>
      <c r="B247">
        <v>104</v>
      </c>
      <c r="C247">
        <v>105.400002</v>
      </c>
      <c r="D247">
        <v>102.300003</v>
      </c>
      <c r="E247">
        <v>104.650002</v>
      </c>
      <c r="F247">
        <v>104.003906</v>
      </c>
      <c r="G247">
        <v>33809018</v>
      </c>
      <c r="H247">
        <f t="shared" si="26"/>
        <v>8.0267566550070432E-2</v>
      </c>
      <c r="I247">
        <f t="shared" si="27"/>
        <v>124.450001</v>
      </c>
      <c r="J247">
        <f t="shared" si="28"/>
        <v>3.2525879603569154E-2</v>
      </c>
      <c r="K247">
        <f t="shared" si="32"/>
        <v>0.83370205013117893</v>
      </c>
      <c r="L247">
        <f t="shared" si="33"/>
        <v>65.300003000000004</v>
      </c>
      <c r="M247">
        <f t="shared" si="29"/>
        <v>0.60260332606722844</v>
      </c>
      <c r="N247" t="str">
        <f t="shared" si="30"/>
        <v>Jul</v>
      </c>
      <c r="O247">
        <f t="shared" si="31"/>
        <v>2020</v>
      </c>
    </row>
    <row r="248" spans="1:15" x14ac:dyDescent="0.3">
      <c r="A248" s="1">
        <v>44046</v>
      </c>
      <c r="B248">
        <v>103</v>
      </c>
      <c r="C248">
        <v>114.400002</v>
      </c>
      <c r="D248">
        <v>102.900002</v>
      </c>
      <c r="E248">
        <v>113.050003</v>
      </c>
      <c r="F248">
        <v>112.35204299999999</v>
      </c>
      <c r="G248">
        <v>194765344</v>
      </c>
      <c r="H248">
        <f t="shared" si="26"/>
        <v>-1.4153082331187622E-2</v>
      </c>
      <c r="I248">
        <f t="shared" si="27"/>
        <v>127.925003</v>
      </c>
      <c r="J248">
        <f t="shared" si="28"/>
        <v>3.0036675788850609E-2</v>
      </c>
      <c r="K248">
        <f t="shared" si="32"/>
        <v>0.8219025963759925</v>
      </c>
      <c r="L248">
        <f t="shared" si="33"/>
        <v>65.300003000000004</v>
      </c>
      <c r="M248">
        <f t="shared" si="29"/>
        <v>0.73124039519569395</v>
      </c>
      <c r="N248" t="str">
        <f t="shared" si="30"/>
        <v>Aug</v>
      </c>
      <c r="O248">
        <f t="shared" si="31"/>
        <v>2020</v>
      </c>
    </row>
    <row r="249" spans="1:15" x14ac:dyDescent="0.3">
      <c r="A249" s="1">
        <v>44047</v>
      </c>
      <c r="B249">
        <v>112.949997</v>
      </c>
      <c r="C249">
        <v>115.099998</v>
      </c>
      <c r="D249">
        <v>110.800003</v>
      </c>
      <c r="E249">
        <v>111.449997</v>
      </c>
      <c r="F249">
        <v>110.761917</v>
      </c>
      <c r="G249">
        <v>95906477</v>
      </c>
      <c r="H249">
        <f t="shared" si="26"/>
        <v>3.5441948015485406E-2</v>
      </c>
      <c r="I249">
        <f t="shared" si="27"/>
        <v>127.324997</v>
      </c>
      <c r="J249">
        <f t="shared" si="28"/>
        <v>2.9773338898491968E-2</v>
      </c>
      <c r="K249">
        <f t="shared" si="32"/>
        <v>0.85103242547054303</v>
      </c>
      <c r="L249">
        <f t="shared" si="33"/>
        <v>65.300003000000004</v>
      </c>
      <c r="M249">
        <f t="shared" si="29"/>
        <v>0.70673800734741143</v>
      </c>
      <c r="N249" t="str">
        <f t="shared" si="30"/>
        <v>Aug</v>
      </c>
      <c r="O249">
        <f t="shared" si="31"/>
        <v>2020</v>
      </c>
    </row>
    <row r="250" spans="1:15" x14ac:dyDescent="0.3">
      <c r="A250" s="1">
        <v>44048</v>
      </c>
      <c r="B250">
        <v>112.400002</v>
      </c>
      <c r="C250">
        <v>117.650002</v>
      </c>
      <c r="D250">
        <v>112</v>
      </c>
      <c r="E250">
        <v>115.400002</v>
      </c>
      <c r="F250">
        <v>114.687538</v>
      </c>
      <c r="G250">
        <v>99371050</v>
      </c>
      <c r="H250">
        <f t="shared" si="26"/>
        <v>1.2131724226486609E-2</v>
      </c>
      <c r="I250">
        <f t="shared" si="27"/>
        <v>129.60000250000002</v>
      </c>
      <c r="J250">
        <f t="shared" si="28"/>
        <v>2.945726298121706E-2</v>
      </c>
      <c r="K250">
        <f t="shared" si="32"/>
        <v>0.86135691616414978</v>
      </c>
      <c r="L250">
        <f t="shared" si="33"/>
        <v>65.300003000000004</v>
      </c>
      <c r="M250">
        <f t="shared" si="29"/>
        <v>0.76722812707987154</v>
      </c>
      <c r="N250" t="str">
        <f t="shared" si="30"/>
        <v>Aug</v>
      </c>
      <c r="O250">
        <f t="shared" si="31"/>
        <v>2020</v>
      </c>
    </row>
    <row r="251" spans="1:15" x14ac:dyDescent="0.3">
      <c r="A251" s="1">
        <v>44049</v>
      </c>
      <c r="B251">
        <v>116.199997</v>
      </c>
      <c r="C251">
        <v>117.699997</v>
      </c>
      <c r="D251">
        <v>115.5</v>
      </c>
      <c r="E251">
        <v>116.800003</v>
      </c>
      <c r="F251">
        <v>116.07888800000001</v>
      </c>
      <c r="G251">
        <v>60092530</v>
      </c>
      <c r="H251">
        <f t="shared" si="26"/>
        <v>1.9691737507917664E-2</v>
      </c>
      <c r="I251">
        <f t="shared" si="27"/>
        <v>133.550003</v>
      </c>
      <c r="J251">
        <f t="shared" si="28"/>
        <v>3.0119808665656084E-2</v>
      </c>
      <c r="K251">
        <f t="shared" si="32"/>
        <v>0.87831853045788377</v>
      </c>
      <c r="L251">
        <f t="shared" si="33"/>
        <v>65.300003000000004</v>
      </c>
      <c r="M251">
        <f t="shared" si="29"/>
        <v>0.78866765136289496</v>
      </c>
      <c r="N251" t="str">
        <f t="shared" si="30"/>
        <v>Aug</v>
      </c>
      <c r="O251">
        <f t="shared" si="31"/>
        <v>2020</v>
      </c>
    </row>
    <row r="252" spans="1:15" x14ac:dyDescent="0.3">
      <c r="A252" s="1">
        <v>44050</v>
      </c>
      <c r="B252">
        <v>117</v>
      </c>
      <c r="C252">
        <v>119.699997</v>
      </c>
      <c r="D252">
        <v>116</v>
      </c>
      <c r="E252">
        <v>119.099998</v>
      </c>
      <c r="F252">
        <v>118.364693</v>
      </c>
      <c r="G252">
        <v>56489390</v>
      </c>
      <c r="H252">
        <f t="shared" si="26"/>
        <v>3.9882452390973169E-2</v>
      </c>
      <c r="I252">
        <f t="shared" si="27"/>
        <v>135.47500200000002</v>
      </c>
      <c r="J252">
        <f t="shared" si="28"/>
        <v>3.0063794103783237E-2</v>
      </c>
      <c r="K252">
        <f t="shared" si="32"/>
        <v>0.91334802743297983</v>
      </c>
      <c r="L252">
        <f t="shared" si="33"/>
        <v>65.300003000000004</v>
      </c>
      <c r="M252">
        <f t="shared" si="29"/>
        <v>0.8238896252424367</v>
      </c>
      <c r="N252" t="str">
        <f t="shared" si="30"/>
        <v>Aug</v>
      </c>
      <c r="O252">
        <f t="shared" si="31"/>
        <v>2020</v>
      </c>
    </row>
    <row r="253" spans="1:15" x14ac:dyDescent="0.3">
      <c r="A253" s="1">
        <v>44053</v>
      </c>
      <c r="B253">
        <v>119.949997</v>
      </c>
      <c r="C253">
        <v>124.699997</v>
      </c>
      <c r="D253">
        <v>119.699997</v>
      </c>
      <c r="E253">
        <v>123.849998</v>
      </c>
      <c r="F253">
        <v>123.085358</v>
      </c>
      <c r="G253">
        <v>71093810</v>
      </c>
      <c r="H253">
        <f t="shared" si="26"/>
        <v>-1.2515099112072619E-2</v>
      </c>
      <c r="I253">
        <f t="shared" si="27"/>
        <v>135.82500049999999</v>
      </c>
      <c r="J253">
        <f t="shared" si="28"/>
        <v>3.2643627190428161E-2</v>
      </c>
      <c r="K253">
        <f t="shared" si="32"/>
        <v>0.90191738634584007</v>
      </c>
      <c r="L253">
        <f t="shared" si="33"/>
        <v>65.300003000000004</v>
      </c>
      <c r="M253">
        <f t="shared" si="29"/>
        <v>0.89663081638755804</v>
      </c>
      <c r="N253" t="str">
        <f t="shared" si="30"/>
        <v>Aug</v>
      </c>
      <c r="O253">
        <f t="shared" si="31"/>
        <v>2020</v>
      </c>
    </row>
    <row r="254" spans="1:15" x14ac:dyDescent="0.3">
      <c r="A254" s="1">
        <v>44054</v>
      </c>
      <c r="B254">
        <v>125</v>
      </c>
      <c r="C254">
        <v>125.800003</v>
      </c>
      <c r="D254">
        <v>121.400002</v>
      </c>
      <c r="E254">
        <v>122.300003</v>
      </c>
      <c r="F254">
        <v>121.544937</v>
      </c>
      <c r="G254">
        <v>50224665</v>
      </c>
      <c r="H254">
        <f t="shared" si="26"/>
        <v>2.4938633893573949E-2</v>
      </c>
      <c r="I254">
        <f t="shared" si="27"/>
        <v>135.8499985</v>
      </c>
      <c r="J254">
        <f t="shared" si="28"/>
        <v>3.3160058656525222E-2</v>
      </c>
      <c r="K254">
        <f t="shared" si="32"/>
        <v>0.92440997384616808</v>
      </c>
      <c r="L254">
        <f t="shared" si="33"/>
        <v>65.300003000000004</v>
      </c>
      <c r="M254">
        <f t="shared" si="29"/>
        <v>0.87289429374145655</v>
      </c>
      <c r="N254" t="str">
        <f t="shared" si="30"/>
        <v>Aug</v>
      </c>
      <c r="O254">
        <f t="shared" si="31"/>
        <v>2020</v>
      </c>
    </row>
    <row r="255" spans="1:15" x14ac:dyDescent="0.3">
      <c r="A255" s="1">
        <v>44055</v>
      </c>
      <c r="B255">
        <v>121</v>
      </c>
      <c r="C255">
        <v>126.400002</v>
      </c>
      <c r="D255">
        <v>120.599998</v>
      </c>
      <c r="E255">
        <v>125.349998</v>
      </c>
      <c r="F255">
        <v>124.576103</v>
      </c>
      <c r="G255">
        <v>50713617</v>
      </c>
      <c r="H255">
        <f t="shared" si="26"/>
        <v>4.6270411587880464E-2</v>
      </c>
      <c r="I255">
        <f t="shared" si="27"/>
        <v>133.82500049999999</v>
      </c>
      <c r="J255">
        <f t="shared" si="28"/>
        <v>3.3028136108136763E-2</v>
      </c>
      <c r="K255">
        <f t="shared" si="32"/>
        <v>0.96718280381197208</v>
      </c>
      <c r="L255">
        <f t="shared" si="33"/>
        <v>65.300003000000004</v>
      </c>
      <c r="M255">
        <f t="shared" si="29"/>
        <v>0.91960171885443853</v>
      </c>
      <c r="N255" t="str">
        <f t="shared" si="30"/>
        <v>Aug</v>
      </c>
      <c r="O255">
        <f t="shared" si="31"/>
        <v>2020</v>
      </c>
    </row>
    <row r="256" spans="1:15" x14ac:dyDescent="0.3">
      <c r="A256" s="1">
        <v>44056</v>
      </c>
      <c r="B256">
        <v>126.099998</v>
      </c>
      <c r="C256">
        <v>131.89999399999999</v>
      </c>
      <c r="D256">
        <v>124.400002</v>
      </c>
      <c r="E256">
        <v>131.14999399999999</v>
      </c>
      <c r="F256">
        <v>130.34028599999999</v>
      </c>
      <c r="G256">
        <v>95489249</v>
      </c>
      <c r="H256">
        <f t="shared" si="26"/>
        <v>-4.9942785357656921E-2</v>
      </c>
      <c r="I256">
        <f t="shared" si="27"/>
        <v>135.625</v>
      </c>
      <c r="J256">
        <f t="shared" si="28"/>
        <v>3.4154843607338316E-2</v>
      </c>
      <c r="K256">
        <f t="shared" si="32"/>
        <v>0.91887900063957395</v>
      </c>
      <c r="L256">
        <f t="shared" si="33"/>
        <v>65.300003000000004</v>
      </c>
      <c r="M256">
        <f t="shared" si="29"/>
        <v>1.0084224804706361</v>
      </c>
      <c r="N256" t="str">
        <f t="shared" si="30"/>
        <v>Aug</v>
      </c>
      <c r="O256">
        <f t="shared" si="31"/>
        <v>2020</v>
      </c>
    </row>
    <row r="257" spans="1:15" x14ac:dyDescent="0.3">
      <c r="A257" s="1">
        <v>44057</v>
      </c>
      <c r="B257">
        <v>131.14999399999999</v>
      </c>
      <c r="C257">
        <v>132.64999399999999</v>
      </c>
      <c r="D257">
        <v>123.699997</v>
      </c>
      <c r="E257">
        <v>124.599998</v>
      </c>
      <c r="F257">
        <v>123.83073400000001</v>
      </c>
      <c r="G257">
        <v>75032834</v>
      </c>
      <c r="H257">
        <f t="shared" si="26"/>
        <v>-8.426926298987546E-3</v>
      </c>
      <c r="I257">
        <f t="shared" si="27"/>
        <v>133.95000049999999</v>
      </c>
      <c r="J257">
        <f t="shared" si="28"/>
        <v>3.3570184805811754E-2</v>
      </c>
      <c r="K257">
        <f t="shared" si="32"/>
        <v>0.9111356750234969</v>
      </c>
      <c r="L257">
        <f t="shared" si="33"/>
        <v>65.300003000000004</v>
      </c>
      <c r="M257">
        <f t="shared" si="29"/>
        <v>0.90811626762099829</v>
      </c>
      <c r="N257" t="str">
        <f t="shared" si="30"/>
        <v>Aug</v>
      </c>
      <c r="O257">
        <f t="shared" si="31"/>
        <v>2020</v>
      </c>
    </row>
    <row r="258" spans="1:15" x14ac:dyDescent="0.3">
      <c r="A258" s="1">
        <v>44060</v>
      </c>
      <c r="B258">
        <v>124.5</v>
      </c>
      <c r="C258">
        <v>126.25</v>
      </c>
      <c r="D258">
        <v>120.599998</v>
      </c>
      <c r="E258">
        <v>123.550003</v>
      </c>
      <c r="F258">
        <v>122.787216</v>
      </c>
      <c r="G258">
        <v>61154250</v>
      </c>
      <c r="H258">
        <f t="shared" ref="H258:H321" si="34">(E259-E258)/E258</f>
        <v>1.6592431810786727E-2</v>
      </c>
      <c r="I258">
        <f t="shared" ref="I258:I321" si="35">AVERAGE(E258,E277)</f>
        <v>133.925003</v>
      </c>
      <c r="J258">
        <f t="shared" ref="J258:J321" si="36">STDEV(H258:H287)</f>
        <v>3.4403858269482827E-2</v>
      </c>
      <c r="K258">
        <f t="shared" si="32"/>
        <v>0.92625363158169927</v>
      </c>
      <c r="L258">
        <f t="shared" si="33"/>
        <v>65.300003000000004</v>
      </c>
      <c r="M258">
        <f t="shared" ref="M258:M321" si="37">(E258 - L258) / L258</f>
        <v>0.89203671246385696</v>
      </c>
      <c r="N258" t="str">
        <f t="shared" ref="N258:N321" si="38">TEXT(A258,"mmm")</f>
        <v>Aug</v>
      </c>
      <c r="O258">
        <f t="shared" ref="O258:O321" si="39">YEAR(A258)</f>
        <v>2020</v>
      </c>
    </row>
    <row r="259" spans="1:15" x14ac:dyDescent="0.3">
      <c r="A259" s="1">
        <v>44061</v>
      </c>
      <c r="B259">
        <v>124</v>
      </c>
      <c r="C259">
        <v>127.5</v>
      </c>
      <c r="D259">
        <v>123.599998</v>
      </c>
      <c r="E259">
        <v>125.599998</v>
      </c>
      <c r="F259">
        <v>124.824562</v>
      </c>
      <c r="G259">
        <v>62153763</v>
      </c>
      <c r="H259">
        <f t="shared" si="34"/>
        <v>-3.5827707576874222E-3</v>
      </c>
      <c r="I259">
        <f t="shared" si="35"/>
        <v>137.07500049999999</v>
      </c>
      <c r="J259">
        <f t="shared" si="36"/>
        <v>3.4368535642798147E-2</v>
      </c>
      <c r="K259">
        <f t="shared" si="32"/>
        <v>0.92293507715626655</v>
      </c>
      <c r="L259">
        <f t="shared" si="33"/>
        <v>65.300003000000004</v>
      </c>
      <c r="M259">
        <f t="shared" si="37"/>
        <v>0.92343020259891861</v>
      </c>
      <c r="N259" t="str">
        <f t="shared" si="38"/>
        <v>Aug</v>
      </c>
      <c r="O259">
        <f t="shared" si="39"/>
        <v>2020</v>
      </c>
    </row>
    <row r="260" spans="1:15" x14ac:dyDescent="0.3">
      <c r="A260" s="1">
        <v>44062</v>
      </c>
      <c r="B260">
        <v>127</v>
      </c>
      <c r="C260">
        <v>127.599998</v>
      </c>
      <c r="D260">
        <v>124.75</v>
      </c>
      <c r="E260">
        <v>125.150002</v>
      </c>
      <c r="F260">
        <v>124.377335</v>
      </c>
      <c r="G260">
        <v>45128613</v>
      </c>
      <c r="H260">
        <f t="shared" si="34"/>
        <v>-2.7566959207879233E-2</v>
      </c>
      <c r="I260">
        <f t="shared" si="35"/>
        <v>136.77499799999998</v>
      </c>
      <c r="J260">
        <f t="shared" si="36"/>
        <v>3.4398019009017643E-2</v>
      </c>
      <c r="K260">
        <f t="shared" ref="K260:K323" si="40">K259 * (1 + H260)</f>
        <v>0.89749256353277884</v>
      </c>
      <c r="L260">
        <f t="shared" ref="L260:L323" si="41">IF(E260 &lt; L259, E260, L259)</f>
        <v>65.300003000000004</v>
      </c>
      <c r="M260">
        <f t="shared" si="37"/>
        <v>0.91653899311459441</v>
      </c>
      <c r="N260" t="str">
        <f t="shared" si="38"/>
        <v>Aug</v>
      </c>
      <c r="O260">
        <f t="shared" si="39"/>
        <v>2020</v>
      </c>
    </row>
    <row r="261" spans="1:15" x14ac:dyDescent="0.3">
      <c r="A261" s="1">
        <v>44063</v>
      </c>
      <c r="B261">
        <v>123.449997</v>
      </c>
      <c r="C261">
        <v>125.650002</v>
      </c>
      <c r="D261">
        <v>121.099998</v>
      </c>
      <c r="E261">
        <v>121.699997</v>
      </c>
      <c r="F261">
        <v>120.94863100000001</v>
      </c>
      <c r="G261">
        <v>43530882</v>
      </c>
      <c r="H261">
        <f t="shared" si="34"/>
        <v>-6.5735005728882277E-3</v>
      </c>
      <c r="I261">
        <f t="shared" si="35"/>
        <v>136.574997</v>
      </c>
      <c r="J261">
        <f t="shared" si="36"/>
        <v>3.3922853757733198E-2</v>
      </c>
      <c r="K261">
        <f t="shared" si="40"/>
        <v>0.89159289565223321</v>
      </c>
      <c r="L261">
        <f t="shared" si="41"/>
        <v>65.300003000000004</v>
      </c>
      <c r="M261">
        <f t="shared" si="37"/>
        <v>0.86370584087109448</v>
      </c>
      <c r="N261" t="str">
        <f t="shared" si="38"/>
        <v>Aug</v>
      </c>
      <c r="O261">
        <f t="shared" si="39"/>
        <v>2020</v>
      </c>
    </row>
    <row r="262" spans="1:15" x14ac:dyDescent="0.3">
      <c r="A262" s="1">
        <v>44064</v>
      </c>
      <c r="B262">
        <v>124.199997</v>
      </c>
      <c r="C262">
        <v>124.199997</v>
      </c>
      <c r="D262">
        <v>120.150002</v>
      </c>
      <c r="E262">
        <v>120.900002</v>
      </c>
      <c r="F262">
        <v>120.15358000000001</v>
      </c>
      <c r="G262">
        <v>48650204</v>
      </c>
      <c r="H262">
        <f t="shared" si="34"/>
        <v>2.4813481806228222E-3</v>
      </c>
      <c r="I262">
        <f t="shared" si="35"/>
        <v>134.27499799999998</v>
      </c>
      <c r="J262">
        <f t="shared" si="36"/>
        <v>3.3868397830678763E-2</v>
      </c>
      <c r="K262">
        <f t="shared" si="40"/>
        <v>0.89380524806171602</v>
      </c>
      <c r="L262">
        <f t="shared" si="41"/>
        <v>65.300003000000004</v>
      </c>
      <c r="M262">
        <f t="shared" si="37"/>
        <v>0.85145476945843312</v>
      </c>
      <c r="N262" t="str">
        <f t="shared" si="38"/>
        <v>Aug</v>
      </c>
      <c r="O262">
        <f t="shared" si="39"/>
        <v>2020</v>
      </c>
    </row>
    <row r="263" spans="1:15" x14ac:dyDescent="0.3">
      <c r="A263" s="1">
        <v>44067</v>
      </c>
      <c r="B263">
        <v>122</v>
      </c>
      <c r="C263">
        <v>123</v>
      </c>
      <c r="D263">
        <v>120.800003</v>
      </c>
      <c r="E263">
        <v>121.199997</v>
      </c>
      <c r="F263">
        <v>120.45172100000001</v>
      </c>
      <c r="G263">
        <v>31294253</v>
      </c>
      <c r="H263">
        <f t="shared" si="34"/>
        <v>4.8679877442571254E-2</v>
      </c>
      <c r="I263">
        <f t="shared" si="35"/>
        <v>134.54999549999999</v>
      </c>
      <c r="J263">
        <f t="shared" si="36"/>
        <v>3.6670163367223695E-2</v>
      </c>
      <c r="K263">
        <f t="shared" si="40"/>
        <v>0.93731557799488729</v>
      </c>
      <c r="L263">
        <f t="shared" si="41"/>
        <v>65.300003000000004</v>
      </c>
      <c r="M263">
        <f t="shared" si="37"/>
        <v>0.85604887338213431</v>
      </c>
      <c r="N263" t="str">
        <f t="shared" si="38"/>
        <v>Aug</v>
      </c>
      <c r="O263">
        <f t="shared" si="39"/>
        <v>2020</v>
      </c>
    </row>
    <row r="264" spans="1:15" x14ac:dyDescent="0.3">
      <c r="A264" s="1">
        <v>44068</v>
      </c>
      <c r="B264">
        <v>121.800003</v>
      </c>
      <c r="C264">
        <v>128.35000600000001</v>
      </c>
      <c r="D264">
        <v>121.099998</v>
      </c>
      <c r="E264">
        <v>127.099998</v>
      </c>
      <c r="F264">
        <v>126.31529999999999</v>
      </c>
      <c r="G264">
        <v>90263366</v>
      </c>
      <c r="H264">
        <f t="shared" si="34"/>
        <v>8.497243249366529E-2</v>
      </c>
      <c r="I264">
        <f t="shared" si="35"/>
        <v>132.27499749999998</v>
      </c>
      <c r="J264">
        <f t="shared" si="36"/>
        <v>3.6243563228563584E-2</v>
      </c>
      <c r="K264">
        <f t="shared" si="40"/>
        <v>1.0169615626713189</v>
      </c>
      <c r="L264">
        <f t="shared" si="41"/>
        <v>65.300003000000004</v>
      </c>
      <c r="M264">
        <f t="shared" si="37"/>
        <v>0.946401105065799</v>
      </c>
      <c r="N264" t="str">
        <f t="shared" si="38"/>
        <v>Aug</v>
      </c>
      <c r="O264">
        <f t="shared" si="39"/>
        <v>2020</v>
      </c>
    </row>
    <row r="265" spans="1:15" x14ac:dyDescent="0.3">
      <c r="A265" s="1">
        <v>44069</v>
      </c>
      <c r="B265">
        <v>130.5</v>
      </c>
      <c r="C265">
        <v>139</v>
      </c>
      <c r="D265">
        <v>128.35000600000001</v>
      </c>
      <c r="E265">
        <v>137.89999399999999</v>
      </c>
      <c r="F265">
        <v>137.04861500000001</v>
      </c>
      <c r="G265">
        <v>197510376</v>
      </c>
      <c r="H265">
        <f t="shared" si="34"/>
        <v>4.6047906281997432E-2</v>
      </c>
      <c r="I265">
        <f t="shared" si="35"/>
        <v>135.5</v>
      </c>
      <c r="J265">
        <f t="shared" si="36"/>
        <v>3.2868854149287773E-2</v>
      </c>
      <c r="K265">
        <f t="shared" si="40"/>
        <v>1.0637905134016015</v>
      </c>
      <c r="L265">
        <f t="shared" si="41"/>
        <v>65.300003000000004</v>
      </c>
      <c r="M265">
        <f t="shared" si="37"/>
        <v>1.1117915415715982</v>
      </c>
      <c r="N265" t="str">
        <f t="shared" si="38"/>
        <v>Aug</v>
      </c>
      <c r="O265">
        <f t="shared" si="39"/>
        <v>2020</v>
      </c>
    </row>
    <row r="266" spans="1:15" x14ac:dyDescent="0.3">
      <c r="A266" s="1">
        <v>44070</v>
      </c>
      <c r="B266">
        <v>140.10000600000001</v>
      </c>
      <c r="C266">
        <v>146.85000600000001</v>
      </c>
      <c r="D266">
        <v>139.300003</v>
      </c>
      <c r="E266">
        <v>144.25</v>
      </c>
      <c r="F266">
        <v>143.359421</v>
      </c>
      <c r="G266">
        <v>181380747</v>
      </c>
      <c r="H266">
        <f t="shared" si="34"/>
        <v>-1.0051972270363925E-2</v>
      </c>
      <c r="I266">
        <f t="shared" si="35"/>
        <v>137.824997</v>
      </c>
      <c r="J266">
        <f t="shared" si="36"/>
        <v>3.1920592996204603E-2</v>
      </c>
      <c r="K266">
        <f t="shared" si="40"/>
        <v>1.0530973206594123</v>
      </c>
      <c r="L266">
        <f t="shared" si="41"/>
        <v>65.300003000000004</v>
      </c>
      <c r="M266">
        <f t="shared" si="37"/>
        <v>1.2090351205650021</v>
      </c>
      <c r="N266" t="str">
        <f t="shared" si="38"/>
        <v>Aug</v>
      </c>
      <c r="O266">
        <f t="shared" si="39"/>
        <v>2020</v>
      </c>
    </row>
    <row r="267" spans="1:15" x14ac:dyDescent="0.3">
      <c r="A267" s="1">
        <v>44071</v>
      </c>
      <c r="B267">
        <v>144.14999399999999</v>
      </c>
      <c r="C267">
        <v>146.199997</v>
      </c>
      <c r="D267">
        <v>140.5</v>
      </c>
      <c r="E267">
        <v>142.800003</v>
      </c>
      <c r="F267">
        <v>141.91836499999999</v>
      </c>
      <c r="G267">
        <v>95194825</v>
      </c>
      <c r="H267">
        <f t="shared" si="34"/>
        <v>2.8010783725263117E-3</v>
      </c>
      <c r="I267">
        <f t="shared" si="35"/>
        <v>132.800003</v>
      </c>
      <c r="J267">
        <f t="shared" si="36"/>
        <v>3.2039865617694806E-2</v>
      </c>
      <c r="K267">
        <f t="shared" si="40"/>
        <v>1.0560471287884767</v>
      </c>
      <c r="L267">
        <f t="shared" si="41"/>
        <v>65.300003000000004</v>
      </c>
      <c r="M267">
        <f t="shared" si="37"/>
        <v>1.1868299607888226</v>
      </c>
      <c r="N267" t="str">
        <f t="shared" si="38"/>
        <v>Aug</v>
      </c>
      <c r="O267">
        <f t="shared" si="39"/>
        <v>2020</v>
      </c>
    </row>
    <row r="268" spans="1:15" x14ac:dyDescent="0.3">
      <c r="A268" s="1">
        <v>44074</v>
      </c>
      <c r="B268">
        <v>144.5</v>
      </c>
      <c r="C268">
        <v>147.949997</v>
      </c>
      <c r="D268">
        <v>138.199997</v>
      </c>
      <c r="E268">
        <v>143.199997</v>
      </c>
      <c r="F268">
        <v>142.315887</v>
      </c>
      <c r="G268">
        <v>160564488</v>
      </c>
      <c r="H268">
        <f t="shared" si="34"/>
        <v>4.1899861212986453E-3</v>
      </c>
      <c r="I268">
        <f t="shared" si="35"/>
        <v>135.2249985</v>
      </c>
      <c r="J268">
        <f t="shared" si="36"/>
        <v>3.210545229758751E-2</v>
      </c>
      <c r="K268">
        <f t="shared" si="40"/>
        <v>1.0604719516015377</v>
      </c>
      <c r="L268">
        <f t="shared" si="41"/>
        <v>65.300003000000004</v>
      </c>
      <c r="M268">
        <f t="shared" si="37"/>
        <v>1.1929554428963807</v>
      </c>
      <c r="N268" t="str">
        <f t="shared" si="38"/>
        <v>Aug</v>
      </c>
      <c r="O268">
        <f t="shared" si="39"/>
        <v>2020</v>
      </c>
    </row>
    <row r="269" spans="1:15" x14ac:dyDescent="0.3">
      <c r="A269" s="1">
        <v>44075</v>
      </c>
      <c r="B269">
        <v>143.39999399999999</v>
      </c>
      <c r="C269">
        <v>145.14999399999999</v>
      </c>
      <c r="D269">
        <v>140.39999399999999</v>
      </c>
      <c r="E269">
        <v>143.800003</v>
      </c>
      <c r="F269">
        <v>142.91218599999999</v>
      </c>
      <c r="G269">
        <v>58811543</v>
      </c>
      <c r="H269">
        <f t="shared" si="34"/>
        <v>4.5201668041689819E-2</v>
      </c>
      <c r="I269">
        <f t="shared" si="35"/>
        <v>138.32500450000001</v>
      </c>
      <c r="J269">
        <f t="shared" si="36"/>
        <v>3.2370969293439113E-2</v>
      </c>
      <c r="K269">
        <f t="shared" si="40"/>
        <v>1.1084070527253533</v>
      </c>
      <c r="L269">
        <f t="shared" si="41"/>
        <v>65.300003000000004</v>
      </c>
      <c r="M269">
        <f t="shared" si="37"/>
        <v>1.2021438957667427</v>
      </c>
      <c r="N269" t="str">
        <f t="shared" si="38"/>
        <v>Sep</v>
      </c>
      <c r="O269">
        <f t="shared" si="39"/>
        <v>2020</v>
      </c>
    </row>
    <row r="270" spans="1:15" x14ac:dyDescent="0.3">
      <c r="A270" s="1">
        <v>44076</v>
      </c>
      <c r="B270">
        <v>144.300003</v>
      </c>
      <c r="C270">
        <v>151.64999399999999</v>
      </c>
      <c r="D270">
        <v>141.449997</v>
      </c>
      <c r="E270">
        <v>150.300003</v>
      </c>
      <c r="F270">
        <v>149.37207000000001</v>
      </c>
      <c r="G270">
        <v>74947929</v>
      </c>
      <c r="H270">
        <f t="shared" si="34"/>
        <v>1.0312727671735335E-2</v>
      </c>
      <c r="I270">
        <f t="shared" si="35"/>
        <v>141</v>
      </c>
      <c r="J270">
        <f t="shared" si="36"/>
        <v>3.1399303248131692E-2</v>
      </c>
      <c r="K270">
        <f t="shared" si="40"/>
        <v>1.1198377528095407</v>
      </c>
      <c r="L270">
        <f t="shared" si="41"/>
        <v>65.300003000000004</v>
      </c>
      <c r="M270">
        <f t="shared" si="37"/>
        <v>1.3016844731232247</v>
      </c>
      <c r="N270" t="str">
        <f t="shared" si="38"/>
        <v>Sep</v>
      </c>
      <c r="O270">
        <f t="shared" si="39"/>
        <v>2020</v>
      </c>
    </row>
    <row r="271" spans="1:15" x14ac:dyDescent="0.3">
      <c r="A271" s="1">
        <v>44077</v>
      </c>
      <c r="B271">
        <v>151.60000600000001</v>
      </c>
      <c r="C271">
        <v>155.199997</v>
      </c>
      <c r="D271">
        <v>149.550003</v>
      </c>
      <c r="E271">
        <v>151.85000600000001</v>
      </c>
      <c r="F271">
        <v>150.91249099999999</v>
      </c>
      <c r="G271">
        <v>110156350</v>
      </c>
      <c r="H271">
        <f t="shared" si="34"/>
        <v>-2.6671075666602238E-2</v>
      </c>
      <c r="I271">
        <f t="shared" si="35"/>
        <v>142.57500450000001</v>
      </c>
      <c r="J271">
        <f t="shared" si="36"/>
        <v>3.1339738217580182E-2</v>
      </c>
      <c r="K271">
        <f t="shared" si="40"/>
        <v>1.0899704753700397</v>
      </c>
      <c r="L271">
        <f t="shared" si="41"/>
        <v>65.300003000000004</v>
      </c>
      <c r="M271">
        <f t="shared" si="37"/>
        <v>1.3254211182808062</v>
      </c>
      <c r="N271" t="str">
        <f t="shared" si="38"/>
        <v>Sep</v>
      </c>
      <c r="O271">
        <f t="shared" si="39"/>
        <v>2020</v>
      </c>
    </row>
    <row r="272" spans="1:15" x14ac:dyDescent="0.3">
      <c r="A272" s="1">
        <v>44078</v>
      </c>
      <c r="B272">
        <v>147.89999399999999</v>
      </c>
      <c r="C272">
        <v>153.64999399999999</v>
      </c>
      <c r="D272">
        <v>147</v>
      </c>
      <c r="E272">
        <v>147.800003</v>
      </c>
      <c r="F272">
        <v>146.887497</v>
      </c>
      <c r="G272">
        <v>95560889</v>
      </c>
      <c r="H272">
        <f t="shared" si="34"/>
        <v>1.0825378670662061E-2</v>
      </c>
      <c r="I272">
        <f t="shared" si="35"/>
        <v>140.6500015</v>
      </c>
      <c r="J272">
        <f t="shared" si="36"/>
        <v>3.1116193648071069E-2</v>
      </c>
      <c r="K272">
        <f t="shared" si="40"/>
        <v>1.1017698185057618</v>
      </c>
      <c r="L272">
        <f t="shared" si="41"/>
        <v>65.300003000000004</v>
      </c>
      <c r="M272">
        <f t="shared" si="37"/>
        <v>1.2633996356784241</v>
      </c>
      <c r="N272" t="str">
        <f t="shared" si="38"/>
        <v>Sep</v>
      </c>
      <c r="O272">
        <f t="shared" si="39"/>
        <v>2020</v>
      </c>
    </row>
    <row r="273" spans="1:15" x14ac:dyDescent="0.3">
      <c r="A273" s="1">
        <v>44081</v>
      </c>
      <c r="B273">
        <v>150</v>
      </c>
      <c r="C273">
        <v>152</v>
      </c>
      <c r="D273">
        <v>148</v>
      </c>
      <c r="E273">
        <v>149.39999399999999</v>
      </c>
      <c r="F273">
        <v>148.47761499999999</v>
      </c>
      <c r="G273">
        <v>82617101</v>
      </c>
      <c r="H273">
        <f t="shared" si="34"/>
        <v>-4.7523368709104424E-2</v>
      </c>
      <c r="I273">
        <f t="shared" si="35"/>
        <v>141.64999399999999</v>
      </c>
      <c r="J273">
        <f t="shared" si="36"/>
        <v>3.1117714172046118E-2</v>
      </c>
      <c r="K273">
        <f t="shared" si="40"/>
        <v>1.0494100051883495</v>
      </c>
      <c r="L273">
        <f t="shared" si="41"/>
        <v>65.300003000000004</v>
      </c>
      <c r="M273">
        <f t="shared" si="37"/>
        <v>1.2879017938176816</v>
      </c>
      <c r="N273" t="str">
        <f t="shared" si="38"/>
        <v>Sep</v>
      </c>
      <c r="O273">
        <f t="shared" si="39"/>
        <v>2020</v>
      </c>
    </row>
    <row r="274" spans="1:15" x14ac:dyDescent="0.3">
      <c r="A274" s="1">
        <v>44082</v>
      </c>
      <c r="B274">
        <v>149.449997</v>
      </c>
      <c r="C274">
        <v>149.60000600000001</v>
      </c>
      <c r="D274">
        <v>141.199997</v>
      </c>
      <c r="E274">
        <v>142.300003</v>
      </c>
      <c r="F274">
        <v>141.42146299999999</v>
      </c>
      <c r="G274">
        <v>76286731</v>
      </c>
      <c r="H274">
        <f t="shared" si="34"/>
        <v>-1.5460273742931657E-2</v>
      </c>
      <c r="I274">
        <f t="shared" si="35"/>
        <v>143.5250015</v>
      </c>
      <c r="J274">
        <f t="shared" si="36"/>
        <v>3.0055285449054506E-2</v>
      </c>
      <c r="K274">
        <f t="shared" si="40"/>
        <v>1.0331858392395663</v>
      </c>
      <c r="L274">
        <f t="shared" si="41"/>
        <v>65.300003000000004</v>
      </c>
      <c r="M274">
        <f t="shared" si="37"/>
        <v>1.1791729932998625</v>
      </c>
      <c r="N274" t="str">
        <f t="shared" si="38"/>
        <v>Sep</v>
      </c>
      <c r="O274">
        <f t="shared" si="39"/>
        <v>2020</v>
      </c>
    </row>
    <row r="275" spans="1:15" x14ac:dyDescent="0.3">
      <c r="A275" s="1">
        <v>44083</v>
      </c>
      <c r="B275">
        <v>141</v>
      </c>
      <c r="C275">
        <v>141.75</v>
      </c>
      <c r="D275">
        <v>135.699997</v>
      </c>
      <c r="E275">
        <v>140.10000600000001</v>
      </c>
      <c r="F275">
        <v>139.23503099999999</v>
      </c>
      <c r="G275">
        <v>105355010</v>
      </c>
      <c r="H275">
        <f t="shared" si="34"/>
        <v>2.2840805588545059E-2</v>
      </c>
      <c r="I275">
        <f t="shared" si="35"/>
        <v>140.550003</v>
      </c>
      <c r="J275">
        <f t="shared" si="36"/>
        <v>3.0358869025034482E-2</v>
      </c>
      <c r="K275">
        <f t="shared" si="40"/>
        <v>1.0567846361304749</v>
      </c>
      <c r="L275">
        <f t="shared" si="41"/>
        <v>65.300003000000004</v>
      </c>
      <c r="M275">
        <f t="shared" si="37"/>
        <v>1.1454823822902427</v>
      </c>
      <c r="N275" t="str">
        <f t="shared" si="38"/>
        <v>Sep</v>
      </c>
      <c r="O275">
        <f t="shared" si="39"/>
        <v>2020</v>
      </c>
    </row>
    <row r="276" spans="1:15" x14ac:dyDescent="0.3">
      <c r="A276" s="1">
        <v>44084</v>
      </c>
      <c r="B276">
        <v>142.800003</v>
      </c>
      <c r="C276">
        <v>144.5</v>
      </c>
      <c r="D276">
        <v>138</v>
      </c>
      <c r="E276">
        <v>143.300003</v>
      </c>
      <c r="F276">
        <v>142.41528299999999</v>
      </c>
      <c r="G276">
        <v>79606504</v>
      </c>
      <c r="H276">
        <f t="shared" si="34"/>
        <v>6.9783669160146493E-3</v>
      </c>
      <c r="I276">
        <f t="shared" si="35"/>
        <v>142.125</v>
      </c>
      <c r="J276">
        <f t="shared" si="36"/>
        <v>3.0457018639504792E-2</v>
      </c>
      <c r="K276">
        <f t="shared" si="40"/>
        <v>1.0641592670726003</v>
      </c>
      <c r="L276">
        <f t="shared" si="41"/>
        <v>65.300003000000004</v>
      </c>
      <c r="M276">
        <f t="shared" si="37"/>
        <v>1.1944869282777828</v>
      </c>
      <c r="N276" t="str">
        <f t="shared" si="38"/>
        <v>Sep</v>
      </c>
      <c r="O276">
        <f t="shared" si="39"/>
        <v>2020</v>
      </c>
    </row>
    <row r="277" spans="1:15" x14ac:dyDescent="0.3">
      <c r="A277" s="1">
        <v>44085</v>
      </c>
      <c r="B277">
        <v>143.10000600000001</v>
      </c>
      <c r="C277">
        <v>146.800003</v>
      </c>
      <c r="D277">
        <v>141.64999399999999</v>
      </c>
      <c r="E277">
        <v>144.300003</v>
      </c>
      <c r="F277">
        <v>143.409119</v>
      </c>
      <c r="G277">
        <v>65135339</v>
      </c>
      <c r="H277">
        <f t="shared" si="34"/>
        <v>2.9452528840210764E-2</v>
      </c>
      <c r="I277">
        <f t="shared" si="35"/>
        <v>141.375</v>
      </c>
      <c r="J277">
        <f t="shared" si="36"/>
        <v>3.0701822506008728E-2</v>
      </c>
      <c r="K277">
        <f t="shared" si="40"/>
        <v>1.0955014485766337</v>
      </c>
      <c r="L277">
        <f t="shared" si="41"/>
        <v>65.300003000000004</v>
      </c>
      <c r="M277">
        <f t="shared" si="37"/>
        <v>1.2098008632557029</v>
      </c>
      <c r="N277" t="str">
        <f t="shared" si="38"/>
        <v>Sep</v>
      </c>
      <c r="O277">
        <f t="shared" si="39"/>
        <v>2020</v>
      </c>
    </row>
    <row r="278" spans="1:15" x14ac:dyDescent="0.3">
      <c r="A278" s="1">
        <v>44088</v>
      </c>
      <c r="B278">
        <v>147.199997</v>
      </c>
      <c r="C278">
        <v>151.10000600000001</v>
      </c>
      <c r="D278">
        <v>145.5</v>
      </c>
      <c r="E278">
        <v>148.550003</v>
      </c>
      <c r="F278">
        <v>147.63287399999999</v>
      </c>
      <c r="G278">
        <v>84505930</v>
      </c>
      <c r="H278">
        <f t="shared" si="34"/>
        <v>-1.0098215884924041E-3</v>
      </c>
      <c r="I278">
        <f t="shared" si="35"/>
        <v>142.2249985</v>
      </c>
      <c r="J278">
        <f t="shared" si="36"/>
        <v>3.0292469534673506E-2</v>
      </c>
      <c r="K278">
        <f t="shared" si="40"/>
        <v>1.0943951875636364</v>
      </c>
      <c r="L278">
        <f t="shared" si="41"/>
        <v>65.300003000000004</v>
      </c>
      <c r="M278">
        <f t="shared" si="37"/>
        <v>1.2748850869118642</v>
      </c>
      <c r="N278" t="str">
        <f t="shared" si="38"/>
        <v>Sep</v>
      </c>
      <c r="O278">
        <f t="shared" si="39"/>
        <v>2020</v>
      </c>
    </row>
    <row r="279" spans="1:15" x14ac:dyDescent="0.3">
      <c r="A279" s="1">
        <v>44089</v>
      </c>
      <c r="B279">
        <v>149.39999399999999</v>
      </c>
      <c r="C279">
        <v>149.39999399999999</v>
      </c>
      <c r="D279">
        <v>146.550003</v>
      </c>
      <c r="E279">
        <v>148.39999399999999</v>
      </c>
      <c r="F279">
        <v>147.48379499999999</v>
      </c>
      <c r="G279">
        <v>42886817</v>
      </c>
      <c r="H279">
        <f t="shared" si="34"/>
        <v>2.0552581693500636E-2</v>
      </c>
      <c r="I279">
        <f t="shared" si="35"/>
        <v>141.25</v>
      </c>
      <c r="J279">
        <f t="shared" si="36"/>
        <v>3.029827567551819E-2</v>
      </c>
      <c r="K279">
        <f t="shared" si="40"/>
        <v>1.116887834061012</v>
      </c>
      <c r="L279">
        <f t="shared" si="41"/>
        <v>65.300003000000004</v>
      </c>
      <c r="M279">
        <f t="shared" si="37"/>
        <v>1.2725878588397612</v>
      </c>
      <c r="N279" t="str">
        <f t="shared" si="38"/>
        <v>Sep</v>
      </c>
      <c r="O279">
        <f t="shared" si="39"/>
        <v>2020</v>
      </c>
    </row>
    <row r="280" spans="1:15" x14ac:dyDescent="0.3">
      <c r="A280" s="1">
        <v>44090</v>
      </c>
      <c r="B280">
        <v>149.199997</v>
      </c>
      <c r="C280">
        <v>154.300003</v>
      </c>
      <c r="D280">
        <v>148.550003</v>
      </c>
      <c r="E280">
        <v>151.449997</v>
      </c>
      <c r="F280">
        <v>150.51495399999999</v>
      </c>
      <c r="G280">
        <v>85056501</v>
      </c>
      <c r="H280">
        <f t="shared" si="34"/>
        <v>-2.5090809344816323E-2</v>
      </c>
      <c r="I280">
        <f t="shared" si="35"/>
        <v>141.074997</v>
      </c>
      <c r="J280">
        <f t="shared" si="36"/>
        <v>3.0155473190330108E-2</v>
      </c>
      <c r="K280">
        <f t="shared" si="40"/>
        <v>1.0888642143570424</v>
      </c>
      <c r="L280">
        <f t="shared" si="41"/>
        <v>65.300003000000004</v>
      </c>
      <c r="M280">
        <f t="shared" si="37"/>
        <v>1.3192954064642231</v>
      </c>
      <c r="N280" t="str">
        <f t="shared" si="38"/>
        <v>Sep</v>
      </c>
      <c r="O280">
        <f t="shared" si="39"/>
        <v>2020</v>
      </c>
    </row>
    <row r="281" spans="1:15" x14ac:dyDescent="0.3">
      <c r="A281" s="1">
        <v>44091</v>
      </c>
      <c r="B281">
        <v>150.800003</v>
      </c>
      <c r="C281">
        <v>151</v>
      </c>
      <c r="D281">
        <v>146.199997</v>
      </c>
      <c r="E281">
        <v>147.64999399999999</v>
      </c>
      <c r="F281">
        <v>146.73841899999999</v>
      </c>
      <c r="G281">
        <v>48119360</v>
      </c>
      <c r="H281">
        <f t="shared" si="34"/>
        <v>1.6931934314877114E-3</v>
      </c>
      <c r="I281">
        <f t="shared" si="35"/>
        <v>137.29999549999999</v>
      </c>
      <c r="J281">
        <f t="shared" si="36"/>
        <v>2.9941511589757736E-2</v>
      </c>
      <c r="K281">
        <f t="shared" si="40"/>
        <v>1.0907078720925738</v>
      </c>
      <c r="L281">
        <f t="shared" si="41"/>
        <v>65.300003000000004</v>
      </c>
      <c r="M281">
        <f t="shared" si="37"/>
        <v>1.2611024076063211</v>
      </c>
      <c r="N281" t="str">
        <f t="shared" si="38"/>
        <v>Sep</v>
      </c>
      <c r="O281">
        <f t="shared" si="39"/>
        <v>2020</v>
      </c>
    </row>
    <row r="282" spans="1:15" x14ac:dyDescent="0.3">
      <c r="A282" s="1">
        <v>44092</v>
      </c>
      <c r="B282">
        <v>148.699997</v>
      </c>
      <c r="C282">
        <v>150.5</v>
      </c>
      <c r="D282">
        <v>146.25</v>
      </c>
      <c r="E282">
        <v>147.89999399999999</v>
      </c>
      <c r="F282">
        <v>146.98687699999999</v>
      </c>
      <c r="G282">
        <v>46270863</v>
      </c>
      <c r="H282">
        <f t="shared" si="34"/>
        <v>-7.0655831128701718E-2</v>
      </c>
      <c r="I282">
        <f t="shared" si="35"/>
        <v>137.824997</v>
      </c>
      <c r="J282">
        <f t="shared" si="36"/>
        <v>2.994050069695053E-2</v>
      </c>
      <c r="K282">
        <f t="shared" si="40"/>
        <v>1.0136430008712554</v>
      </c>
      <c r="L282">
        <f t="shared" si="41"/>
        <v>65.300003000000004</v>
      </c>
      <c r="M282">
        <f t="shared" si="37"/>
        <v>1.2649308913508011</v>
      </c>
      <c r="N282" t="str">
        <f t="shared" si="38"/>
        <v>Sep</v>
      </c>
      <c r="O282">
        <f t="shared" si="39"/>
        <v>2020</v>
      </c>
    </row>
    <row r="283" spans="1:15" x14ac:dyDescent="0.3">
      <c r="A283" s="1">
        <v>44095</v>
      </c>
      <c r="B283">
        <v>147.75</v>
      </c>
      <c r="C283">
        <v>147.75</v>
      </c>
      <c r="D283">
        <v>135.5</v>
      </c>
      <c r="E283">
        <v>137.449997</v>
      </c>
      <c r="F283">
        <v>136.601395</v>
      </c>
      <c r="G283">
        <v>64734493</v>
      </c>
      <c r="H283">
        <f t="shared" si="34"/>
        <v>-3.1647807165830558E-2</v>
      </c>
      <c r="I283">
        <f t="shared" si="35"/>
        <v>132.8499985</v>
      </c>
      <c r="J283">
        <f t="shared" si="36"/>
        <v>2.7153201181886855E-2</v>
      </c>
      <c r="K283">
        <f t="shared" si="40"/>
        <v>0.98156342264468799</v>
      </c>
      <c r="L283">
        <f t="shared" si="41"/>
        <v>65.300003000000004</v>
      </c>
      <c r="M283">
        <f t="shared" si="37"/>
        <v>1.1049003167733391</v>
      </c>
      <c r="N283" t="str">
        <f t="shared" si="38"/>
        <v>Sep</v>
      </c>
      <c r="O283">
        <f t="shared" si="39"/>
        <v>2020</v>
      </c>
    </row>
    <row r="284" spans="1:15" x14ac:dyDescent="0.3">
      <c r="A284" s="1">
        <v>44096</v>
      </c>
      <c r="B284">
        <v>138</v>
      </c>
      <c r="C284">
        <v>138.14999399999999</v>
      </c>
      <c r="D284">
        <v>129.64999399999999</v>
      </c>
      <c r="E284">
        <v>133.10000600000001</v>
      </c>
      <c r="F284">
        <v>132.27825899999999</v>
      </c>
      <c r="G284">
        <v>87298020</v>
      </c>
      <c r="H284">
        <f t="shared" si="34"/>
        <v>-1.2772441197335596E-2</v>
      </c>
      <c r="I284">
        <f t="shared" si="35"/>
        <v>131.375</v>
      </c>
      <c r="J284">
        <f t="shared" si="36"/>
        <v>2.661003070373192E-2</v>
      </c>
      <c r="K284">
        <f t="shared" si="40"/>
        <v>0.96902646154750327</v>
      </c>
      <c r="L284">
        <f t="shared" si="41"/>
        <v>65.300003000000004</v>
      </c>
      <c r="M284">
        <f t="shared" si="37"/>
        <v>1.0382848374448008</v>
      </c>
      <c r="N284" t="str">
        <f t="shared" si="38"/>
        <v>Sep</v>
      </c>
      <c r="O284">
        <f t="shared" si="39"/>
        <v>2020</v>
      </c>
    </row>
    <row r="285" spans="1:15" x14ac:dyDescent="0.3">
      <c r="A285" s="1">
        <v>44097</v>
      </c>
      <c r="B285">
        <v>135.5</v>
      </c>
      <c r="C285">
        <v>136.699997</v>
      </c>
      <c r="D285">
        <v>127.900002</v>
      </c>
      <c r="E285">
        <v>131.39999399999999</v>
      </c>
      <c r="F285">
        <v>130.58876000000001</v>
      </c>
      <c r="G285">
        <v>74981613</v>
      </c>
      <c r="H285">
        <f t="shared" si="34"/>
        <v>-6.5448945149875648E-2</v>
      </c>
      <c r="I285">
        <f t="shared" si="35"/>
        <v>130.824997</v>
      </c>
      <c r="J285">
        <f t="shared" si="36"/>
        <v>2.6563163828711836E-2</v>
      </c>
      <c r="K285">
        <f t="shared" si="40"/>
        <v>0.90560470181690267</v>
      </c>
      <c r="L285">
        <f t="shared" si="41"/>
        <v>65.300003000000004</v>
      </c>
      <c r="M285">
        <f t="shared" si="37"/>
        <v>1.0122509642151163</v>
      </c>
      <c r="N285" t="str">
        <f t="shared" si="38"/>
        <v>Sep</v>
      </c>
      <c r="O285">
        <f t="shared" si="39"/>
        <v>2020</v>
      </c>
    </row>
    <row r="286" spans="1:15" x14ac:dyDescent="0.3">
      <c r="A286" s="1">
        <v>44098</v>
      </c>
      <c r="B286">
        <v>127.900002</v>
      </c>
      <c r="C286">
        <v>128.800003</v>
      </c>
      <c r="D286">
        <v>122.150002</v>
      </c>
      <c r="E286">
        <v>122.800003</v>
      </c>
      <c r="F286">
        <v>122.041855</v>
      </c>
      <c r="G286">
        <v>62420957</v>
      </c>
      <c r="H286">
        <f t="shared" si="34"/>
        <v>3.6237759701031901E-2</v>
      </c>
      <c r="I286">
        <f t="shared" si="35"/>
        <v>128.1500015</v>
      </c>
      <c r="J286">
        <f t="shared" si="36"/>
        <v>2.3343037834435951E-2</v>
      </c>
      <c r="K286">
        <f t="shared" si="40"/>
        <v>0.93842178738546822</v>
      </c>
      <c r="L286">
        <f t="shared" si="41"/>
        <v>65.300003000000004</v>
      </c>
      <c r="M286">
        <f t="shared" si="37"/>
        <v>0.88055126123041672</v>
      </c>
      <c r="N286" t="str">
        <f t="shared" si="38"/>
        <v>Sep</v>
      </c>
      <c r="O286">
        <f t="shared" si="39"/>
        <v>2020</v>
      </c>
    </row>
    <row r="287" spans="1:15" x14ac:dyDescent="0.3">
      <c r="A287" s="1">
        <v>44099</v>
      </c>
      <c r="B287">
        <v>123.699997</v>
      </c>
      <c r="C287">
        <v>128.35000600000001</v>
      </c>
      <c r="D287">
        <v>123.099998</v>
      </c>
      <c r="E287">
        <v>127.25</v>
      </c>
      <c r="F287">
        <v>126.464371</v>
      </c>
      <c r="G287">
        <v>65040759</v>
      </c>
      <c r="H287">
        <f t="shared" si="34"/>
        <v>4.4007905697446031E-2</v>
      </c>
      <c r="I287">
        <f t="shared" si="35"/>
        <v>132.125</v>
      </c>
      <c r="J287">
        <f t="shared" si="36"/>
        <v>2.2645784703956728E-2</v>
      </c>
      <c r="K287">
        <f t="shared" si="40"/>
        <v>0.97971976490915669</v>
      </c>
      <c r="L287">
        <f t="shared" si="41"/>
        <v>65.300003000000004</v>
      </c>
      <c r="M287">
        <f t="shared" si="37"/>
        <v>0.94869822594035702</v>
      </c>
      <c r="N287" t="str">
        <f t="shared" si="38"/>
        <v>Sep</v>
      </c>
      <c r="O287">
        <f t="shared" si="39"/>
        <v>2020</v>
      </c>
    </row>
    <row r="288" spans="1:15" x14ac:dyDescent="0.3">
      <c r="A288" s="1">
        <v>44102</v>
      </c>
      <c r="B288">
        <v>128.89999399999999</v>
      </c>
      <c r="C288">
        <v>134.300003</v>
      </c>
      <c r="D288">
        <v>127.5</v>
      </c>
      <c r="E288">
        <v>132.85000600000001</v>
      </c>
      <c r="F288">
        <v>132.02979999999999</v>
      </c>
      <c r="G288">
        <v>61830817</v>
      </c>
      <c r="H288">
        <f t="shared" si="34"/>
        <v>-8.6564467298557088E-3</v>
      </c>
      <c r="I288">
        <f t="shared" si="35"/>
        <v>133.2750015</v>
      </c>
      <c r="J288">
        <f t="shared" si="36"/>
        <v>2.2169551605731624E-2</v>
      </c>
      <c r="K288">
        <f t="shared" si="40"/>
        <v>0.97123887295403388</v>
      </c>
      <c r="L288">
        <f t="shared" si="41"/>
        <v>65.300003000000004</v>
      </c>
      <c r="M288">
        <f t="shared" si="37"/>
        <v>1.0344563537003206</v>
      </c>
      <c r="N288" t="str">
        <f t="shared" si="38"/>
        <v>Sep</v>
      </c>
      <c r="O288">
        <f t="shared" si="39"/>
        <v>2020</v>
      </c>
    </row>
    <row r="289" spans="1:15" x14ac:dyDescent="0.3">
      <c r="A289" s="1">
        <v>44103</v>
      </c>
      <c r="B289">
        <v>134.949997</v>
      </c>
      <c r="C289">
        <v>136</v>
      </c>
      <c r="D289">
        <v>130.699997</v>
      </c>
      <c r="E289">
        <v>131.699997</v>
      </c>
      <c r="F289">
        <v>130.88690199999999</v>
      </c>
      <c r="G289">
        <v>63366932</v>
      </c>
      <c r="H289">
        <f t="shared" si="34"/>
        <v>1.2148868917590086E-2</v>
      </c>
      <c r="I289">
        <f t="shared" si="35"/>
        <v>133.67499549999999</v>
      </c>
      <c r="J289">
        <f t="shared" si="36"/>
        <v>2.2727249340174293E-2</v>
      </c>
      <c r="K289">
        <f t="shared" si="40"/>
        <v>0.98303832670922042</v>
      </c>
      <c r="L289">
        <f t="shared" si="41"/>
        <v>65.300003000000004</v>
      </c>
      <c r="M289">
        <f t="shared" si="37"/>
        <v>1.0168451906502973</v>
      </c>
      <c r="N289" t="str">
        <f t="shared" si="38"/>
        <v>Sep</v>
      </c>
      <c r="O289">
        <f t="shared" si="39"/>
        <v>2020</v>
      </c>
    </row>
    <row r="290" spans="1:15" x14ac:dyDescent="0.3">
      <c r="A290" s="1">
        <v>44104</v>
      </c>
      <c r="B290">
        <v>131.550003</v>
      </c>
      <c r="C290">
        <v>134.39999399999999</v>
      </c>
      <c r="D290">
        <v>130.300003</v>
      </c>
      <c r="E290">
        <v>133.300003</v>
      </c>
      <c r="F290">
        <v>132.47702000000001</v>
      </c>
      <c r="G290">
        <v>48859088</v>
      </c>
      <c r="H290">
        <f t="shared" si="34"/>
        <v>1.5003525543806342E-3</v>
      </c>
      <c r="I290">
        <f t="shared" si="35"/>
        <v>134.050003</v>
      </c>
      <c r="J290">
        <f t="shared" si="36"/>
        <v>2.2691006478941608E-2</v>
      </c>
      <c r="K290">
        <f t="shared" si="40"/>
        <v>0.98451323077375263</v>
      </c>
      <c r="L290">
        <f t="shared" si="41"/>
        <v>65.300003000000004</v>
      </c>
      <c r="M290">
        <f t="shared" si="37"/>
        <v>1.0413475784985797</v>
      </c>
      <c r="N290" t="str">
        <f t="shared" si="38"/>
        <v>Sep</v>
      </c>
      <c r="O290">
        <f t="shared" si="39"/>
        <v>2020</v>
      </c>
    </row>
    <row r="291" spans="1:15" x14ac:dyDescent="0.3">
      <c r="A291" s="1">
        <v>44105</v>
      </c>
      <c r="B291">
        <v>135.89999399999999</v>
      </c>
      <c r="C291">
        <v>136.5</v>
      </c>
      <c r="D291">
        <v>132.550003</v>
      </c>
      <c r="E291">
        <v>133.5</v>
      </c>
      <c r="F291">
        <v>132.675781</v>
      </c>
      <c r="G291">
        <v>40491744</v>
      </c>
      <c r="H291">
        <f t="shared" si="34"/>
        <v>2.9962097378276585E-3</v>
      </c>
      <c r="I291">
        <f t="shared" si="35"/>
        <v>132.699997</v>
      </c>
      <c r="J291">
        <f t="shared" si="36"/>
        <v>2.3649511008995251E-2</v>
      </c>
      <c r="K291">
        <f t="shared" si="40"/>
        <v>0.98746303890281706</v>
      </c>
      <c r="L291">
        <f t="shared" si="41"/>
        <v>65.300003000000004</v>
      </c>
      <c r="M291">
        <f t="shared" si="37"/>
        <v>1.0444103195523589</v>
      </c>
      <c r="N291" t="str">
        <f t="shared" si="38"/>
        <v>Oct</v>
      </c>
      <c r="O291">
        <f t="shared" si="39"/>
        <v>2020</v>
      </c>
    </row>
    <row r="292" spans="1:15" x14ac:dyDescent="0.3">
      <c r="A292" s="1">
        <v>44109</v>
      </c>
      <c r="B292">
        <v>136.949997</v>
      </c>
      <c r="C292">
        <v>137.5</v>
      </c>
      <c r="D292">
        <v>132.050003</v>
      </c>
      <c r="E292">
        <v>133.89999399999999</v>
      </c>
      <c r="F292">
        <v>133.07330300000001</v>
      </c>
      <c r="G292">
        <v>55268322</v>
      </c>
      <c r="H292">
        <f t="shared" si="34"/>
        <v>8.1030668306079301E-2</v>
      </c>
      <c r="I292">
        <f t="shared" si="35"/>
        <v>133.27499399999999</v>
      </c>
      <c r="J292">
        <f t="shared" si="36"/>
        <v>2.378204193051647E-2</v>
      </c>
      <c r="K292">
        <f t="shared" si="40"/>
        <v>1.0674778288726643</v>
      </c>
      <c r="L292">
        <f t="shared" si="41"/>
        <v>65.300003000000004</v>
      </c>
      <c r="M292">
        <f t="shared" si="37"/>
        <v>1.0505358016599169</v>
      </c>
      <c r="N292" t="str">
        <f t="shared" si="38"/>
        <v>Oct</v>
      </c>
      <c r="O292">
        <f t="shared" si="39"/>
        <v>2020</v>
      </c>
    </row>
    <row r="293" spans="1:15" x14ac:dyDescent="0.3">
      <c r="A293" s="1">
        <v>44110</v>
      </c>
      <c r="B293">
        <v>138</v>
      </c>
      <c r="C293">
        <v>145.800003</v>
      </c>
      <c r="D293">
        <v>136</v>
      </c>
      <c r="E293">
        <v>144.75</v>
      </c>
      <c r="F293">
        <v>143.85633899999999</v>
      </c>
      <c r="G293">
        <v>161987221</v>
      </c>
      <c r="H293">
        <f t="shared" si="34"/>
        <v>-2.5906735751295335E-2</v>
      </c>
      <c r="I293">
        <f t="shared" si="35"/>
        <v>138.800003</v>
      </c>
      <c r="J293">
        <f t="shared" si="36"/>
        <v>2.1775300915404347E-2</v>
      </c>
      <c r="K293">
        <f t="shared" si="40"/>
        <v>1.0398229628396938</v>
      </c>
      <c r="L293">
        <f t="shared" si="41"/>
        <v>65.300003000000004</v>
      </c>
      <c r="M293">
        <f t="shared" si="37"/>
        <v>1.2166920880539622</v>
      </c>
      <c r="N293" t="str">
        <f t="shared" si="38"/>
        <v>Oct</v>
      </c>
      <c r="O293">
        <f t="shared" si="39"/>
        <v>2020</v>
      </c>
    </row>
    <row r="294" spans="1:15" x14ac:dyDescent="0.3">
      <c r="A294" s="1">
        <v>44111</v>
      </c>
      <c r="B294">
        <v>144.25</v>
      </c>
      <c r="C294">
        <v>144.5</v>
      </c>
      <c r="D294">
        <v>139.800003</v>
      </c>
      <c r="E294">
        <v>141</v>
      </c>
      <c r="F294">
        <v>140.12948600000001</v>
      </c>
      <c r="G294">
        <v>68273641</v>
      </c>
      <c r="H294">
        <f t="shared" si="34"/>
        <v>-3.5463120567378578E-4</v>
      </c>
      <c r="I294">
        <f t="shared" si="35"/>
        <v>137.550003</v>
      </c>
      <c r="J294">
        <f t="shared" si="36"/>
        <v>2.7170785598834117E-2</v>
      </c>
      <c r="K294">
        <f t="shared" si="40"/>
        <v>1.0394542091686947</v>
      </c>
      <c r="L294">
        <f t="shared" si="41"/>
        <v>65.300003000000004</v>
      </c>
      <c r="M294">
        <f t="shared" si="37"/>
        <v>1.1592648318867611</v>
      </c>
      <c r="N294" t="str">
        <f t="shared" si="38"/>
        <v>Oct</v>
      </c>
      <c r="O294">
        <f t="shared" si="39"/>
        <v>2020</v>
      </c>
    </row>
    <row r="295" spans="1:15" x14ac:dyDescent="0.3">
      <c r="A295" s="1">
        <v>44112</v>
      </c>
      <c r="B295">
        <v>142.85000600000001</v>
      </c>
      <c r="C295">
        <v>143.5</v>
      </c>
      <c r="D295">
        <v>139.60000600000001</v>
      </c>
      <c r="E295">
        <v>140.949997</v>
      </c>
      <c r="F295">
        <v>140.07978800000001</v>
      </c>
      <c r="G295">
        <v>40900948</v>
      </c>
      <c r="H295">
        <f t="shared" si="34"/>
        <v>-1.7736786471872008E-2</v>
      </c>
      <c r="I295">
        <f t="shared" si="35"/>
        <v>138.42499549999999</v>
      </c>
      <c r="J295">
        <f t="shared" si="36"/>
        <v>2.8076232930978915E-2</v>
      </c>
      <c r="K295">
        <f t="shared" si="40"/>
        <v>1.021017631813381</v>
      </c>
      <c r="L295">
        <f t="shared" si="41"/>
        <v>65.300003000000004</v>
      </c>
      <c r="M295">
        <f t="shared" si="37"/>
        <v>1.15849908919606</v>
      </c>
      <c r="N295" t="str">
        <f t="shared" si="38"/>
        <v>Oct</v>
      </c>
      <c r="O295">
        <f t="shared" si="39"/>
        <v>2020</v>
      </c>
    </row>
    <row r="296" spans="1:15" x14ac:dyDescent="0.3">
      <c r="A296" s="1">
        <v>44113</v>
      </c>
      <c r="B296">
        <v>141.14999399999999</v>
      </c>
      <c r="C296">
        <v>142.64999399999999</v>
      </c>
      <c r="D296">
        <v>138</v>
      </c>
      <c r="E296">
        <v>138.449997</v>
      </c>
      <c r="F296">
        <v>137.595215</v>
      </c>
      <c r="G296">
        <v>37097190</v>
      </c>
      <c r="H296">
        <f t="shared" si="34"/>
        <v>-1.8418223584360235E-2</v>
      </c>
      <c r="I296">
        <f t="shared" si="35"/>
        <v>138.04999549999999</v>
      </c>
      <c r="J296">
        <f t="shared" si="36"/>
        <v>2.7708943962425247E-2</v>
      </c>
      <c r="K296">
        <f t="shared" si="40"/>
        <v>1.0022123007870682</v>
      </c>
      <c r="L296">
        <f t="shared" si="41"/>
        <v>65.300003000000004</v>
      </c>
      <c r="M296">
        <f t="shared" si="37"/>
        <v>1.1202142517512592</v>
      </c>
      <c r="N296" t="str">
        <f t="shared" si="38"/>
        <v>Oct</v>
      </c>
      <c r="O296">
        <f t="shared" si="39"/>
        <v>2020</v>
      </c>
    </row>
    <row r="297" spans="1:15" x14ac:dyDescent="0.3">
      <c r="A297" s="1">
        <v>44116</v>
      </c>
      <c r="B297">
        <v>139.64999399999999</v>
      </c>
      <c r="C297">
        <v>139.64999399999999</v>
      </c>
      <c r="D297">
        <v>133</v>
      </c>
      <c r="E297">
        <v>135.89999399999999</v>
      </c>
      <c r="F297">
        <v>135.060959</v>
      </c>
      <c r="G297">
        <v>39279109</v>
      </c>
      <c r="H297">
        <f t="shared" si="34"/>
        <v>-1.3244945397127721E-2</v>
      </c>
      <c r="I297">
        <f t="shared" si="35"/>
        <v>137.449997</v>
      </c>
      <c r="J297">
        <f t="shared" si="36"/>
        <v>2.7289677215301834E-2</v>
      </c>
      <c r="K297">
        <f t="shared" si="40"/>
        <v>0.98893805358681375</v>
      </c>
      <c r="L297">
        <f t="shared" si="41"/>
        <v>65.300003000000004</v>
      </c>
      <c r="M297">
        <f t="shared" si="37"/>
        <v>1.0811636716157575</v>
      </c>
      <c r="N297" t="str">
        <f t="shared" si="38"/>
        <v>Oct</v>
      </c>
      <c r="O297">
        <f t="shared" si="39"/>
        <v>2020</v>
      </c>
    </row>
    <row r="298" spans="1:15" x14ac:dyDescent="0.3">
      <c r="A298" s="1">
        <v>44117</v>
      </c>
      <c r="B298">
        <v>135.39999399999999</v>
      </c>
      <c r="C298">
        <v>137.10000600000001</v>
      </c>
      <c r="D298">
        <v>132.85000600000001</v>
      </c>
      <c r="E298">
        <v>134.10000600000001</v>
      </c>
      <c r="F298">
        <v>133.27207899999999</v>
      </c>
      <c r="G298">
        <v>38973506</v>
      </c>
      <c r="H298">
        <f t="shared" si="34"/>
        <v>-2.5354279253350751E-2</v>
      </c>
      <c r="I298">
        <f t="shared" si="35"/>
        <v>137.550003</v>
      </c>
      <c r="J298">
        <f t="shared" si="36"/>
        <v>2.6994057169482451E-2</v>
      </c>
      <c r="K298">
        <f t="shared" si="40"/>
        <v>0.96386424201190846</v>
      </c>
      <c r="L298">
        <f t="shared" si="41"/>
        <v>65.300003000000004</v>
      </c>
      <c r="M298">
        <f t="shared" si="37"/>
        <v>1.0535987724227209</v>
      </c>
      <c r="N298" t="str">
        <f t="shared" si="38"/>
        <v>Oct</v>
      </c>
      <c r="O298">
        <f t="shared" si="39"/>
        <v>2020</v>
      </c>
    </row>
    <row r="299" spans="1:15" x14ac:dyDescent="0.3">
      <c r="A299" s="1">
        <v>44118</v>
      </c>
      <c r="B299">
        <v>133.75</v>
      </c>
      <c r="C299">
        <v>134.64999399999999</v>
      </c>
      <c r="D299">
        <v>128.800003</v>
      </c>
      <c r="E299">
        <v>130.699997</v>
      </c>
      <c r="F299">
        <v>129.89308199999999</v>
      </c>
      <c r="G299">
        <v>45791440</v>
      </c>
      <c r="H299">
        <f t="shared" si="34"/>
        <v>-2.8691660949311269E-2</v>
      </c>
      <c r="I299">
        <f t="shared" si="35"/>
        <v>138.3499985</v>
      </c>
      <c r="J299">
        <f t="shared" si="36"/>
        <v>2.6330316889348886E-2</v>
      </c>
      <c r="K299">
        <f t="shared" si="40"/>
        <v>0.93620937597893783</v>
      </c>
      <c r="L299">
        <f t="shared" si="41"/>
        <v>65.300003000000004</v>
      </c>
      <c r="M299">
        <f t="shared" si="37"/>
        <v>1.001531255672377</v>
      </c>
      <c r="N299" t="str">
        <f t="shared" si="38"/>
        <v>Oct</v>
      </c>
      <c r="O299">
        <f t="shared" si="39"/>
        <v>2020</v>
      </c>
    </row>
    <row r="300" spans="1:15" x14ac:dyDescent="0.3">
      <c r="A300" s="1">
        <v>44119</v>
      </c>
      <c r="B300">
        <v>131.5</v>
      </c>
      <c r="C300">
        <v>134.35000600000001</v>
      </c>
      <c r="D300">
        <v>126.5</v>
      </c>
      <c r="E300">
        <v>126.949997</v>
      </c>
      <c r="F300">
        <v>126.166222</v>
      </c>
      <c r="G300">
        <v>64002864</v>
      </c>
      <c r="H300">
        <f t="shared" si="34"/>
        <v>6.3017173604187149E-3</v>
      </c>
      <c r="I300">
        <f t="shared" si="35"/>
        <v>138.949997</v>
      </c>
      <c r="J300">
        <f t="shared" si="36"/>
        <v>2.5332423785764568E-2</v>
      </c>
      <c r="K300">
        <f t="shared" si="40"/>
        <v>0.94210910285653104</v>
      </c>
      <c r="L300">
        <f t="shared" si="41"/>
        <v>65.300003000000004</v>
      </c>
      <c r="M300">
        <f t="shared" si="37"/>
        <v>0.94410399950517598</v>
      </c>
      <c r="N300" t="str">
        <f t="shared" si="38"/>
        <v>Oct</v>
      </c>
      <c r="O300">
        <f t="shared" si="39"/>
        <v>2020</v>
      </c>
    </row>
    <row r="301" spans="1:15" x14ac:dyDescent="0.3">
      <c r="A301" s="1">
        <v>44120</v>
      </c>
      <c r="B301">
        <v>129.39999399999999</v>
      </c>
      <c r="C301">
        <v>130.050003</v>
      </c>
      <c r="D301">
        <v>126</v>
      </c>
      <c r="E301">
        <v>127.75</v>
      </c>
      <c r="F301">
        <v>126.961288</v>
      </c>
      <c r="G301">
        <v>62553775</v>
      </c>
      <c r="H301">
        <f t="shared" si="34"/>
        <v>3.9138943248532287E-3</v>
      </c>
      <c r="I301">
        <f t="shared" si="35"/>
        <v>139.4749985</v>
      </c>
      <c r="J301">
        <f t="shared" si="36"/>
        <v>2.5793959070795774E-2</v>
      </c>
      <c r="K301">
        <f t="shared" si="40"/>
        <v>0.94579641832759365</v>
      </c>
      <c r="L301">
        <f t="shared" si="41"/>
        <v>65.300003000000004</v>
      </c>
      <c r="M301">
        <f t="shared" si="37"/>
        <v>0.95635519342931719</v>
      </c>
      <c r="N301" t="str">
        <f t="shared" si="38"/>
        <v>Oct</v>
      </c>
      <c r="O301">
        <f t="shared" si="39"/>
        <v>2020</v>
      </c>
    </row>
    <row r="302" spans="1:15" x14ac:dyDescent="0.3">
      <c r="A302" s="1">
        <v>44123</v>
      </c>
      <c r="B302">
        <v>129.800003</v>
      </c>
      <c r="C302">
        <v>130.39999399999999</v>
      </c>
      <c r="D302">
        <v>127.800003</v>
      </c>
      <c r="E302">
        <v>128.25</v>
      </c>
      <c r="F302">
        <v>127.45819899999999</v>
      </c>
      <c r="G302">
        <v>33157664</v>
      </c>
      <c r="H302">
        <f t="shared" si="34"/>
        <v>1.0916132553606179E-2</v>
      </c>
      <c r="I302">
        <f t="shared" si="35"/>
        <v>137.300003</v>
      </c>
      <c r="J302">
        <f t="shared" si="36"/>
        <v>2.5904640305281428E-2</v>
      </c>
      <c r="K302">
        <f t="shared" si="40"/>
        <v>0.95612085739878372</v>
      </c>
      <c r="L302">
        <f t="shared" si="41"/>
        <v>65.300003000000004</v>
      </c>
      <c r="M302">
        <f t="shared" si="37"/>
        <v>0.96401216091827735</v>
      </c>
      <c r="N302" t="str">
        <f t="shared" si="38"/>
        <v>Oct</v>
      </c>
      <c r="O302">
        <f t="shared" si="39"/>
        <v>2020</v>
      </c>
    </row>
    <row r="303" spans="1:15" x14ac:dyDescent="0.3">
      <c r="A303" s="1">
        <v>44124</v>
      </c>
      <c r="B303">
        <v>128.10000600000001</v>
      </c>
      <c r="C303">
        <v>130.300003</v>
      </c>
      <c r="D303">
        <v>126.349998</v>
      </c>
      <c r="E303">
        <v>129.64999399999999</v>
      </c>
      <c r="F303">
        <v>128.849548</v>
      </c>
      <c r="G303">
        <v>27465829</v>
      </c>
      <c r="H303">
        <f t="shared" si="34"/>
        <v>4.6278906885256592E-3</v>
      </c>
      <c r="I303">
        <f t="shared" si="35"/>
        <v>139.25</v>
      </c>
      <c r="J303">
        <f t="shared" si="36"/>
        <v>2.5965535137938096E-2</v>
      </c>
      <c r="K303">
        <f t="shared" si="40"/>
        <v>0.96054568021184483</v>
      </c>
      <c r="L303">
        <f t="shared" si="41"/>
        <v>65.300003000000004</v>
      </c>
      <c r="M303">
        <f t="shared" si="37"/>
        <v>0.98545157800375571</v>
      </c>
      <c r="N303" t="str">
        <f t="shared" si="38"/>
        <v>Oct</v>
      </c>
      <c r="O303">
        <f t="shared" si="39"/>
        <v>2020</v>
      </c>
    </row>
    <row r="304" spans="1:15" x14ac:dyDescent="0.3">
      <c r="A304" s="1">
        <v>44125</v>
      </c>
      <c r="B304">
        <v>131.050003</v>
      </c>
      <c r="C304">
        <v>133.10000600000001</v>
      </c>
      <c r="D304">
        <v>128.300003</v>
      </c>
      <c r="E304">
        <v>130.25</v>
      </c>
      <c r="F304">
        <v>129.44584699999999</v>
      </c>
      <c r="G304">
        <v>39252663</v>
      </c>
      <c r="H304">
        <f t="shared" si="34"/>
        <v>2.4952015355086371E-2</v>
      </c>
      <c r="I304">
        <f t="shared" si="35"/>
        <v>144.125</v>
      </c>
      <c r="J304">
        <f t="shared" si="36"/>
        <v>2.5947286908107978E-2</v>
      </c>
      <c r="K304">
        <f t="shared" si="40"/>
        <v>0.98451323077375275</v>
      </c>
      <c r="L304">
        <f t="shared" si="41"/>
        <v>65.300003000000004</v>
      </c>
      <c r="M304">
        <f t="shared" si="37"/>
        <v>0.9946400308741179</v>
      </c>
      <c r="N304" t="str">
        <f t="shared" si="38"/>
        <v>Oct</v>
      </c>
      <c r="O304">
        <f t="shared" si="39"/>
        <v>2020</v>
      </c>
    </row>
    <row r="305" spans="1:15" x14ac:dyDescent="0.3">
      <c r="A305" s="1">
        <v>44126</v>
      </c>
      <c r="B305">
        <v>129.699997</v>
      </c>
      <c r="C305">
        <v>134.60000600000001</v>
      </c>
      <c r="D305">
        <v>128.449997</v>
      </c>
      <c r="E305">
        <v>133.5</v>
      </c>
      <c r="F305">
        <v>132.675781</v>
      </c>
      <c r="G305">
        <v>48808592</v>
      </c>
      <c r="H305">
        <f t="shared" si="34"/>
        <v>2.6217228464419477E-2</v>
      </c>
      <c r="I305">
        <f t="shared" si="35"/>
        <v>153.5</v>
      </c>
      <c r="J305">
        <f t="shared" si="36"/>
        <v>2.5985174519916106E-2</v>
      </c>
      <c r="K305">
        <f t="shared" si="40"/>
        <v>1.0103244390711921</v>
      </c>
      <c r="L305">
        <f t="shared" si="41"/>
        <v>65.300003000000004</v>
      </c>
      <c r="M305">
        <f t="shared" si="37"/>
        <v>1.0444103195523589</v>
      </c>
      <c r="N305" t="str">
        <f t="shared" si="38"/>
        <v>Oct</v>
      </c>
      <c r="O305">
        <f t="shared" si="39"/>
        <v>2020</v>
      </c>
    </row>
    <row r="306" spans="1:15" x14ac:dyDescent="0.3">
      <c r="A306" s="1">
        <v>44127</v>
      </c>
      <c r="B306">
        <v>134.89999399999999</v>
      </c>
      <c r="C306">
        <v>138.89999399999999</v>
      </c>
      <c r="D306">
        <v>134.10000600000001</v>
      </c>
      <c r="E306">
        <v>137</v>
      </c>
      <c r="F306">
        <v>136.15417500000001</v>
      </c>
      <c r="G306">
        <v>68711352</v>
      </c>
      <c r="H306">
        <f t="shared" si="34"/>
        <v>-2.4087613138686161E-2</v>
      </c>
      <c r="I306">
        <f t="shared" si="35"/>
        <v>152.4749985</v>
      </c>
      <c r="J306">
        <f t="shared" si="36"/>
        <v>2.5950946991409856E-2</v>
      </c>
      <c r="K306">
        <f t="shared" si="40"/>
        <v>0.98598813483828518</v>
      </c>
      <c r="L306">
        <f t="shared" si="41"/>
        <v>65.300003000000004</v>
      </c>
      <c r="M306">
        <f t="shared" si="37"/>
        <v>1.0980090919750798</v>
      </c>
      <c r="N306" t="str">
        <f t="shared" si="38"/>
        <v>Oct</v>
      </c>
      <c r="O306">
        <f t="shared" si="39"/>
        <v>2020</v>
      </c>
    </row>
    <row r="307" spans="1:15" x14ac:dyDescent="0.3">
      <c r="A307" s="1">
        <v>44130</v>
      </c>
      <c r="B307">
        <v>138.39999399999999</v>
      </c>
      <c r="C307">
        <v>140.800003</v>
      </c>
      <c r="D307">
        <v>131.25</v>
      </c>
      <c r="E307">
        <v>133.699997</v>
      </c>
      <c r="F307">
        <v>132.87455700000001</v>
      </c>
      <c r="G307">
        <v>88531579</v>
      </c>
      <c r="H307">
        <f t="shared" si="34"/>
        <v>1.4584869437207215E-2</v>
      </c>
      <c r="I307">
        <f t="shared" si="35"/>
        <v>151.4000015</v>
      </c>
      <c r="J307">
        <f t="shared" si="36"/>
        <v>2.5420155480114504E-2</v>
      </c>
      <c r="K307">
        <f t="shared" si="40"/>
        <v>1.0003686430515371</v>
      </c>
      <c r="L307">
        <f t="shared" si="41"/>
        <v>65.300003000000004</v>
      </c>
      <c r="M307">
        <f t="shared" si="37"/>
        <v>1.047473060606138</v>
      </c>
      <c r="N307" t="str">
        <f t="shared" si="38"/>
        <v>Oct</v>
      </c>
      <c r="O307">
        <f t="shared" si="39"/>
        <v>2020</v>
      </c>
    </row>
    <row r="308" spans="1:15" x14ac:dyDescent="0.3">
      <c r="A308" s="1">
        <v>44131</v>
      </c>
      <c r="B308">
        <v>134.14999399999999</v>
      </c>
      <c r="C308">
        <v>136.75</v>
      </c>
      <c r="D308">
        <v>130.85000600000001</v>
      </c>
      <c r="E308">
        <v>135.64999399999999</v>
      </c>
      <c r="F308">
        <v>134.81251499999999</v>
      </c>
      <c r="G308">
        <v>56856159</v>
      </c>
      <c r="H308">
        <f t="shared" si="34"/>
        <v>-6.2660599896524043E-3</v>
      </c>
      <c r="I308">
        <f t="shared" si="35"/>
        <v>153.17499549999999</v>
      </c>
      <c r="J308">
        <f t="shared" si="36"/>
        <v>2.5428918997405143E-2</v>
      </c>
      <c r="K308">
        <f t="shared" si="40"/>
        <v>0.99410027312240901</v>
      </c>
      <c r="L308">
        <f t="shared" si="41"/>
        <v>65.300003000000004</v>
      </c>
      <c r="M308">
        <f t="shared" si="37"/>
        <v>1.0773351878712776</v>
      </c>
      <c r="N308" t="str">
        <f t="shared" si="38"/>
        <v>Oct</v>
      </c>
      <c r="O308">
        <f t="shared" si="39"/>
        <v>2020</v>
      </c>
    </row>
    <row r="309" spans="1:15" x14ac:dyDescent="0.3">
      <c r="A309" s="1">
        <v>44132</v>
      </c>
      <c r="B309">
        <v>139</v>
      </c>
      <c r="C309">
        <v>143.25</v>
      </c>
      <c r="D309">
        <v>133.5</v>
      </c>
      <c r="E309">
        <v>134.800003</v>
      </c>
      <c r="F309">
        <v>133.967758</v>
      </c>
      <c r="G309">
        <v>152359338</v>
      </c>
      <c r="H309">
        <f t="shared" si="34"/>
        <v>-2.1513419402520422E-2</v>
      </c>
      <c r="I309">
        <f t="shared" si="35"/>
        <v>153.425003</v>
      </c>
      <c r="J309">
        <f t="shared" si="36"/>
        <v>2.6209764784017622E-2</v>
      </c>
      <c r="K309">
        <f t="shared" si="40"/>
        <v>0.97271377701856654</v>
      </c>
      <c r="L309">
        <f t="shared" si="41"/>
        <v>65.300003000000004</v>
      </c>
      <c r="M309">
        <f t="shared" si="37"/>
        <v>1.0643184809654602</v>
      </c>
      <c r="N309" t="str">
        <f t="shared" si="38"/>
        <v>Oct</v>
      </c>
      <c r="O309">
        <f t="shared" si="39"/>
        <v>2020</v>
      </c>
    </row>
    <row r="310" spans="1:15" x14ac:dyDescent="0.3">
      <c r="A310" s="1">
        <v>44133</v>
      </c>
      <c r="B310">
        <v>132</v>
      </c>
      <c r="C310">
        <v>133</v>
      </c>
      <c r="D310">
        <v>130</v>
      </c>
      <c r="E310">
        <v>131.89999399999999</v>
      </c>
      <c r="F310">
        <v>131.08566300000001</v>
      </c>
      <c r="G310">
        <v>66632704</v>
      </c>
      <c r="H310">
        <f t="shared" si="34"/>
        <v>5.6861261115751073E-3</v>
      </c>
      <c r="I310">
        <f t="shared" si="35"/>
        <v>151.67499549999999</v>
      </c>
      <c r="J310">
        <f t="shared" si="36"/>
        <v>2.5552818950570683E-2</v>
      </c>
      <c r="K310">
        <f t="shared" si="40"/>
        <v>0.97824475022516055</v>
      </c>
      <c r="L310">
        <f t="shared" si="41"/>
        <v>65.300003000000004</v>
      </c>
      <c r="M310">
        <f t="shared" si="37"/>
        <v>1.0199079317040765</v>
      </c>
      <c r="N310" t="str">
        <f t="shared" si="38"/>
        <v>Oct</v>
      </c>
      <c r="O310">
        <f t="shared" si="39"/>
        <v>2020</v>
      </c>
    </row>
    <row r="311" spans="1:15" x14ac:dyDescent="0.3">
      <c r="A311" s="1">
        <v>44134</v>
      </c>
      <c r="B311">
        <v>133.199997</v>
      </c>
      <c r="C311">
        <v>134.5</v>
      </c>
      <c r="D311">
        <v>130.300003</v>
      </c>
      <c r="E311">
        <v>132.64999399999999</v>
      </c>
      <c r="F311">
        <v>131.83102400000001</v>
      </c>
      <c r="G311">
        <v>51128530</v>
      </c>
      <c r="H311">
        <f t="shared" si="34"/>
        <v>1.5078176332221709E-3</v>
      </c>
      <c r="I311">
        <f t="shared" si="35"/>
        <v>153.199997</v>
      </c>
      <c r="J311">
        <f t="shared" si="36"/>
        <v>2.5733059508389583E-2</v>
      </c>
      <c r="K311">
        <f t="shared" si="40"/>
        <v>0.97971976490915702</v>
      </c>
      <c r="L311">
        <f t="shared" si="41"/>
        <v>65.300003000000004</v>
      </c>
      <c r="M311">
        <f t="shared" si="37"/>
        <v>1.0313933829375166</v>
      </c>
      <c r="N311" t="str">
        <f t="shared" si="38"/>
        <v>Oct</v>
      </c>
      <c r="O311">
        <f t="shared" si="39"/>
        <v>2020</v>
      </c>
    </row>
    <row r="312" spans="1:15" x14ac:dyDescent="0.3">
      <c r="A312" s="1">
        <v>44137</v>
      </c>
      <c r="B312">
        <v>133.64999399999999</v>
      </c>
      <c r="C312">
        <v>134</v>
      </c>
      <c r="D312">
        <v>131.10000600000001</v>
      </c>
      <c r="E312">
        <v>132.85000600000001</v>
      </c>
      <c r="F312">
        <v>132.02979999999999</v>
      </c>
      <c r="G312">
        <v>40388690</v>
      </c>
      <c r="H312">
        <f t="shared" si="34"/>
        <v>9.4091075916097437E-3</v>
      </c>
      <c r="I312">
        <f t="shared" si="35"/>
        <v>156.60000600000001</v>
      </c>
      <c r="J312">
        <f t="shared" si="36"/>
        <v>2.5689204041205914E-2</v>
      </c>
      <c r="K312">
        <f t="shared" si="40"/>
        <v>0.98893805358681397</v>
      </c>
      <c r="L312">
        <f t="shared" si="41"/>
        <v>65.300003000000004</v>
      </c>
      <c r="M312">
        <f t="shared" si="37"/>
        <v>1.0344563537003206</v>
      </c>
      <c r="N312" t="str">
        <f t="shared" si="38"/>
        <v>Nov</v>
      </c>
      <c r="O312">
        <f t="shared" si="39"/>
        <v>2020</v>
      </c>
    </row>
    <row r="313" spans="1:15" x14ac:dyDescent="0.3">
      <c r="A313" s="1">
        <v>44138</v>
      </c>
      <c r="B313">
        <v>135</v>
      </c>
      <c r="C313">
        <v>137.39999399999999</v>
      </c>
      <c r="D313">
        <v>133.550003</v>
      </c>
      <c r="E313">
        <v>134.10000600000001</v>
      </c>
      <c r="F313">
        <v>133.27207899999999</v>
      </c>
      <c r="G313">
        <v>52071476</v>
      </c>
      <c r="H313">
        <f t="shared" si="34"/>
        <v>1.3422728705918065E-2</v>
      </c>
      <c r="I313">
        <f t="shared" si="35"/>
        <v>156.925003</v>
      </c>
      <c r="J313">
        <f t="shared" si="36"/>
        <v>2.5754693032261914E-2</v>
      </c>
      <c r="K313">
        <f t="shared" si="40"/>
        <v>1.0022123007870685</v>
      </c>
      <c r="L313">
        <f t="shared" si="41"/>
        <v>65.300003000000004</v>
      </c>
      <c r="M313">
        <f t="shared" si="37"/>
        <v>1.0535987724227209</v>
      </c>
      <c r="N313" t="str">
        <f t="shared" si="38"/>
        <v>Nov</v>
      </c>
      <c r="O313">
        <f t="shared" si="39"/>
        <v>2020</v>
      </c>
    </row>
    <row r="314" spans="1:15" x14ac:dyDescent="0.3">
      <c r="A314" s="1">
        <v>44139</v>
      </c>
      <c r="B314">
        <v>135.60000600000001</v>
      </c>
      <c r="C314">
        <v>137</v>
      </c>
      <c r="D314">
        <v>134</v>
      </c>
      <c r="E314">
        <v>135.89999399999999</v>
      </c>
      <c r="F314">
        <v>135.060959</v>
      </c>
      <c r="G314">
        <v>44675934</v>
      </c>
      <c r="H314">
        <f t="shared" si="34"/>
        <v>1.2877116094648247E-2</v>
      </c>
      <c r="I314">
        <f t="shared" si="35"/>
        <v>159.75</v>
      </c>
      <c r="J314">
        <f t="shared" si="36"/>
        <v>2.5898578973953302E-2</v>
      </c>
      <c r="K314">
        <f t="shared" si="40"/>
        <v>1.0151179049357879</v>
      </c>
      <c r="L314">
        <f t="shared" si="41"/>
        <v>65.300003000000004</v>
      </c>
      <c r="M314">
        <f t="shared" si="37"/>
        <v>1.0811636716157575</v>
      </c>
      <c r="N314" t="str">
        <f t="shared" si="38"/>
        <v>Nov</v>
      </c>
      <c r="O314">
        <f t="shared" si="39"/>
        <v>2020</v>
      </c>
    </row>
    <row r="315" spans="1:15" x14ac:dyDescent="0.3">
      <c r="A315" s="1">
        <v>44140</v>
      </c>
      <c r="B315">
        <v>137</v>
      </c>
      <c r="C315">
        <v>138</v>
      </c>
      <c r="D315">
        <v>136</v>
      </c>
      <c r="E315">
        <v>137.64999399999999</v>
      </c>
      <c r="F315">
        <v>136.80015599999999</v>
      </c>
      <c r="G315">
        <v>38928602</v>
      </c>
      <c r="H315">
        <f t="shared" si="34"/>
        <v>9.8075267624058715E-3</v>
      </c>
      <c r="I315">
        <f t="shared" si="35"/>
        <v>161.25</v>
      </c>
      <c r="J315">
        <f t="shared" si="36"/>
        <v>2.6062963109668932E-2</v>
      </c>
      <c r="K315">
        <f t="shared" si="40"/>
        <v>1.0250737009554429</v>
      </c>
      <c r="L315">
        <f t="shared" si="41"/>
        <v>65.300003000000004</v>
      </c>
      <c r="M315">
        <f t="shared" si="37"/>
        <v>1.107963057827118</v>
      </c>
      <c r="N315" t="str">
        <f t="shared" si="38"/>
        <v>Nov</v>
      </c>
      <c r="O315">
        <f t="shared" si="39"/>
        <v>2020</v>
      </c>
    </row>
    <row r="316" spans="1:15" x14ac:dyDescent="0.3">
      <c r="A316" s="1">
        <v>44141</v>
      </c>
      <c r="B316">
        <v>137.64999399999999</v>
      </c>
      <c r="C316">
        <v>142.300003</v>
      </c>
      <c r="D316">
        <v>137.64999399999999</v>
      </c>
      <c r="E316">
        <v>139</v>
      </c>
      <c r="F316">
        <v>138.14183</v>
      </c>
      <c r="G316">
        <v>67966815</v>
      </c>
      <c r="H316">
        <f t="shared" si="34"/>
        <v>1.4388489208633094E-2</v>
      </c>
      <c r="I316">
        <f t="shared" si="35"/>
        <v>161.574997</v>
      </c>
      <c r="J316">
        <f t="shared" si="36"/>
        <v>3.1614068758782775E-2</v>
      </c>
      <c r="K316">
        <f t="shared" si="40"/>
        <v>1.0398229628396938</v>
      </c>
      <c r="L316">
        <f t="shared" si="41"/>
        <v>65.300003000000004</v>
      </c>
      <c r="M316">
        <f t="shared" si="37"/>
        <v>1.1286369619309204</v>
      </c>
      <c r="N316" t="str">
        <f t="shared" si="38"/>
        <v>Nov</v>
      </c>
      <c r="O316">
        <f t="shared" si="39"/>
        <v>2020</v>
      </c>
    </row>
    <row r="317" spans="1:15" x14ac:dyDescent="0.3">
      <c r="A317" s="1">
        <v>44144</v>
      </c>
      <c r="B317">
        <v>140.60000600000001</v>
      </c>
      <c r="C317">
        <v>141.5</v>
      </c>
      <c r="D317">
        <v>138.699997</v>
      </c>
      <c r="E317">
        <v>141</v>
      </c>
      <c r="F317">
        <v>140.12948600000001</v>
      </c>
      <c r="G317">
        <v>40277460</v>
      </c>
      <c r="H317">
        <f t="shared" si="34"/>
        <v>3.5460992907801421E-2</v>
      </c>
      <c r="I317">
        <f t="shared" si="35"/>
        <v>162.2750015</v>
      </c>
      <c r="J317">
        <f t="shared" si="36"/>
        <v>3.1581611627968242E-2</v>
      </c>
      <c r="K317">
        <f t="shared" si="40"/>
        <v>1.0766961175503211</v>
      </c>
      <c r="L317">
        <f t="shared" si="41"/>
        <v>65.300003000000004</v>
      </c>
      <c r="M317">
        <f t="shared" si="37"/>
        <v>1.1592648318867611</v>
      </c>
      <c r="N317" t="str">
        <f t="shared" si="38"/>
        <v>Nov</v>
      </c>
      <c r="O317">
        <f t="shared" si="39"/>
        <v>2020</v>
      </c>
    </row>
    <row r="318" spans="1:15" x14ac:dyDescent="0.3">
      <c r="A318" s="1">
        <v>44145</v>
      </c>
      <c r="B318">
        <v>144.050003</v>
      </c>
      <c r="C318">
        <v>146.699997</v>
      </c>
      <c r="D318">
        <v>142.75</v>
      </c>
      <c r="E318">
        <v>146</v>
      </c>
      <c r="F318">
        <v>145.09861799999999</v>
      </c>
      <c r="G318">
        <v>68794369</v>
      </c>
      <c r="H318">
        <f t="shared" si="34"/>
        <v>3.3904089041095861E-2</v>
      </c>
      <c r="I318">
        <f t="shared" si="35"/>
        <v>163.9000015</v>
      </c>
      <c r="J318">
        <f t="shared" si="36"/>
        <v>3.1315285081761977E-2</v>
      </c>
      <c r="K318">
        <f t="shared" si="40"/>
        <v>1.1132005185899494</v>
      </c>
      <c r="L318">
        <f t="shared" si="41"/>
        <v>65.300003000000004</v>
      </c>
      <c r="M318">
        <f t="shared" si="37"/>
        <v>1.2358345067763625</v>
      </c>
      <c r="N318" t="str">
        <f t="shared" si="38"/>
        <v>Nov</v>
      </c>
      <c r="O318">
        <f t="shared" si="39"/>
        <v>2020</v>
      </c>
    </row>
    <row r="319" spans="1:15" x14ac:dyDescent="0.3">
      <c r="A319" s="1">
        <v>44146</v>
      </c>
      <c r="B319">
        <v>146.5</v>
      </c>
      <c r="C319">
        <v>151.5</v>
      </c>
      <c r="D319">
        <v>145.64999399999999</v>
      </c>
      <c r="E319">
        <v>150.949997</v>
      </c>
      <c r="F319">
        <v>150.01805100000001</v>
      </c>
      <c r="G319">
        <v>78583629</v>
      </c>
      <c r="H319">
        <f t="shared" si="34"/>
        <v>1.6561775751476166E-3</v>
      </c>
      <c r="I319">
        <f t="shared" si="35"/>
        <v>166.824997</v>
      </c>
      <c r="J319">
        <f t="shared" si="36"/>
        <v>3.152169307853795E-2</v>
      </c>
      <c r="K319">
        <f t="shared" si="40"/>
        <v>1.1150441763254808</v>
      </c>
      <c r="L319">
        <f t="shared" si="41"/>
        <v>65.300003000000004</v>
      </c>
      <c r="M319">
        <f t="shared" si="37"/>
        <v>1.3116384389752629</v>
      </c>
      <c r="N319" t="str">
        <f t="shared" si="38"/>
        <v>Nov</v>
      </c>
      <c r="O319">
        <f t="shared" si="39"/>
        <v>2020</v>
      </c>
    </row>
    <row r="320" spans="1:15" x14ac:dyDescent="0.3">
      <c r="A320" s="1">
        <v>44147</v>
      </c>
      <c r="B320">
        <v>150.949997</v>
      </c>
      <c r="C320">
        <v>153.85000600000001</v>
      </c>
      <c r="D320">
        <v>150</v>
      </c>
      <c r="E320">
        <v>151.199997</v>
      </c>
      <c r="F320">
        <v>150.26649499999999</v>
      </c>
      <c r="G320">
        <v>56145517</v>
      </c>
      <c r="H320">
        <f t="shared" si="34"/>
        <v>-3.2076660689351659E-2</v>
      </c>
      <c r="I320">
        <f t="shared" si="35"/>
        <v>164.4000015</v>
      </c>
      <c r="J320">
        <f t="shared" si="36"/>
        <v>3.2985079239968289E-2</v>
      </c>
      <c r="K320">
        <f t="shared" si="40"/>
        <v>1.0792772826278507</v>
      </c>
      <c r="L320">
        <f t="shared" si="41"/>
        <v>65.300003000000004</v>
      </c>
      <c r="M320">
        <f t="shared" si="37"/>
        <v>1.3154669227197431</v>
      </c>
      <c r="N320" t="str">
        <f t="shared" si="38"/>
        <v>Nov</v>
      </c>
      <c r="O320">
        <f t="shared" si="39"/>
        <v>2020</v>
      </c>
    </row>
    <row r="321" spans="1:15" x14ac:dyDescent="0.3">
      <c r="A321" s="1">
        <v>44148</v>
      </c>
      <c r="B321">
        <v>150</v>
      </c>
      <c r="C321">
        <v>150</v>
      </c>
      <c r="D321">
        <v>145.35000600000001</v>
      </c>
      <c r="E321">
        <v>146.35000600000001</v>
      </c>
      <c r="F321">
        <v>145.44645700000001</v>
      </c>
      <c r="G321">
        <v>32566537</v>
      </c>
      <c r="H321">
        <f t="shared" si="34"/>
        <v>1.7082336163348023E-2</v>
      </c>
      <c r="I321">
        <f t="shared" si="35"/>
        <v>162.60000600000001</v>
      </c>
      <c r="J321">
        <f t="shared" si="36"/>
        <v>3.2434775435037894E-2</v>
      </c>
      <c r="K321">
        <f t="shared" si="40"/>
        <v>1.0977138599831646</v>
      </c>
      <c r="L321">
        <f t="shared" si="41"/>
        <v>65.300003000000004</v>
      </c>
      <c r="M321">
        <f t="shared" si="37"/>
        <v>1.2411944759022446</v>
      </c>
      <c r="N321" t="str">
        <f t="shared" si="38"/>
        <v>Nov</v>
      </c>
      <c r="O321">
        <f t="shared" si="39"/>
        <v>2020</v>
      </c>
    </row>
    <row r="322" spans="1:15" x14ac:dyDescent="0.3">
      <c r="A322" s="1">
        <v>44149</v>
      </c>
      <c r="B322">
        <v>148.699997</v>
      </c>
      <c r="C322">
        <v>150.800003</v>
      </c>
      <c r="D322">
        <v>148</v>
      </c>
      <c r="E322">
        <v>148.85000600000001</v>
      </c>
      <c r="F322">
        <v>147.931015</v>
      </c>
      <c r="G322">
        <v>11749453</v>
      </c>
      <c r="H322">
        <f t="shared" ref="H322:H385" si="42">(E323-E322)/E322</f>
        <v>6.1471237025008868E-2</v>
      </c>
      <c r="I322">
        <f t="shared" ref="I322:I385" si="43">AVERAGE(E322,E341)</f>
        <v>163.25</v>
      </c>
      <c r="J322">
        <f t="shared" ref="J322:J385" si="44">STDEV(H322:H351)</f>
        <v>3.2398012554941666E-2</v>
      </c>
      <c r="K322">
        <f t="shared" si="40"/>
        <v>1.1651916888558271</v>
      </c>
      <c r="L322">
        <f t="shared" si="41"/>
        <v>65.300003000000004</v>
      </c>
      <c r="M322">
        <f t="shared" ref="M322:M385" si="45">(E322 - L322) / L322</f>
        <v>1.2794793133470452</v>
      </c>
      <c r="N322" t="str">
        <f t="shared" ref="N322:N385" si="46">TEXT(A322,"mmm")</f>
        <v>Nov</v>
      </c>
      <c r="O322">
        <f t="shared" ref="O322:O385" si="47">YEAR(A322)</f>
        <v>2020</v>
      </c>
    </row>
    <row r="323" spans="1:15" x14ac:dyDescent="0.3">
      <c r="A323" s="1">
        <v>44152</v>
      </c>
      <c r="B323">
        <v>152.5</v>
      </c>
      <c r="C323">
        <v>159.35000600000001</v>
      </c>
      <c r="D323">
        <v>152.199997</v>
      </c>
      <c r="E323">
        <v>158</v>
      </c>
      <c r="F323">
        <v>157.02452099999999</v>
      </c>
      <c r="G323">
        <v>82644841</v>
      </c>
      <c r="H323">
        <f t="shared" si="42"/>
        <v>9.8101265822784806E-2</v>
      </c>
      <c r="I323">
        <f t="shared" si="43"/>
        <v>168.449997</v>
      </c>
      <c r="J323">
        <f t="shared" si="44"/>
        <v>3.0789910176138677E-2</v>
      </c>
      <c r="K323">
        <f t="shared" si="40"/>
        <v>1.2794984684587722</v>
      </c>
      <c r="L323">
        <f t="shared" si="41"/>
        <v>65.300003000000004</v>
      </c>
      <c r="M323">
        <f t="shared" si="45"/>
        <v>1.419601726511406</v>
      </c>
      <c r="N323" t="str">
        <f t="shared" si="46"/>
        <v>Nov</v>
      </c>
      <c r="O323">
        <f t="shared" si="47"/>
        <v>2020</v>
      </c>
    </row>
    <row r="324" spans="1:15" x14ac:dyDescent="0.3">
      <c r="A324" s="1">
        <v>44153</v>
      </c>
      <c r="B324">
        <v>158.85000600000001</v>
      </c>
      <c r="C324">
        <v>178.800003</v>
      </c>
      <c r="D324">
        <v>158.550003</v>
      </c>
      <c r="E324">
        <v>173.5</v>
      </c>
      <c r="F324">
        <v>172.42881800000001</v>
      </c>
      <c r="G324">
        <v>171801183</v>
      </c>
      <c r="H324">
        <f t="shared" si="42"/>
        <v>-3.1988489913544693E-2</v>
      </c>
      <c r="I324">
        <f t="shared" si="43"/>
        <v>178.0250015</v>
      </c>
      <c r="J324">
        <f t="shared" si="44"/>
        <v>2.5438785165197753E-2</v>
      </c>
      <c r="K324">
        <f t="shared" ref="K324:K387" si="48">K323 * (1 + H324)</f>
        <v>1.2385692446060828</v>
      </c>
      <c r="L324">
        <f t="shared" ref="L324:L387" si="49">IF(E324 &lt; L323, E324, L323)</f>
        <v>65.300003000000004</v>
      </c>
      <c r="M324">
        <f t="shared" si="45"/>
        <v>1.6569677186691705</v>
      </c>
      <c r="N324" t="str">
        <f t="shared" si="46"/>
        <v>Nov</v>
      </c>
      <c r="O324">
        <f t="shared" si="47"/>
        <v>2020</v>
      </c>
    </row>
    <row r="325" spans="1:15" x14ac:dyDescent="0.3">
      <c r="A325" s="1">
        <v>44154</v>
      </c>
      <c r="B325">
        <v>171.39999399999999</v>
      </c>
      <c r="C325">
        <v>176.35000600000001</v>
      </c>
      <c r="D325">
        <v>166.550003</v>
      </c>
      <c r="E325">
        <v>167.949997</v>
      </c>
      <c r="F325">
        <v>166.91308599999999</v>
      </c>
      <c r="G325">
        <v>109449407</v>
      </c>
      <c r="H325">
        <f t="shared" si="42"/>
        <v>6.8473296846799673E-3</v>
      </c>
      <c r="I325">
        <f t="shared" si="43"/>
        <v>174.824997</v>
      </c>
      <c r="J325">
        <f t="shared" si="44"/>
        <v>2.4899598888810878E-2</v>
      </c>
      <c r="K325">
        <f t="shared" si="48"/>
        <v>1.2470501365612057</v>
      </c>
      <c r="L325">
        <f t="shared" si="49"/>
        <v>65.300003000000004</v>
      </c>
      <c r="M325">
        <f t="shared" si="45"/>
        <v>1.5719753335999078</v>
      </c>
      <c r="N325" t="str">
        <f t="shared" si="46"/>
        <v>Nov</v>
      </c>
      <c r="O325">
        <f t="shared" si="47"/>
        <v>2020</v>
      </c>
    </row>
    <row r="326" spans="1:15" x14ac:dyDescent="0.3">
      <c r="A326" s="1">
        <v>44155</v>
      </c>
      <c r="B326">
        <v>170.050003</v>
      </c>
      <c r="C326">
        <v>171.550003</v>
      </c>
      <c r="D326">
        <v>165.550003</v>
      </c>
      <c r="E326">
        <v>169.10000600000001</v>
      </c>
      <c r="F326">
        <v>168.056015</v>
      </c>
      <c r="G326">
        <v>66935703</v>
      </c>
      <c r="H326">
        <f t="shared" si="42"/>
        <v>9.4618033307461175E-3</v>
      </c>
      <c r="I326">
        <f t="shared" si="43"/>
        <v>174.82500450000001</v>
      </c>
      <c r="J326">
        <f t="shared" si="44"/>
        <v>2.491533195595428E-2</v>
      </c>
      <c r="K326">
        <f t="shared" si="48"/>
        <v>1.2588494796969278</v>
      </c>
      <c r="L326">
        <f t="shared" si="49"/>
        <v>65.300003000000004</v>
      </c>
      <c r="M326">
        <f t="shared" si="45"/>
        <v>1.5895864966499311</v>
      </c>
      <c r="N326" t="str">
        <f t="shared" si="46"/>
        <v>Nov</v>
      </c>
      <c r="O326">
        <f t="shared" si="47"/>
        <v>2020</v>
      </c>
    </row>
    <row r="327" spans="1:15" x14ac:dyDescent="0.3">
      <c r="A327" s="1">
        <v>44158</v>
      </c>
      <c r="B327">
        <v>169.5</v>
      </c>
      <c r="C327">
        <v>173.89999399999999</v>
      </c>
      <c r="D327">
        <v>165.550003</v>
      </c>
      <c r="E327">
        <v>170.699997</v>
      </c>
      <c r="F327">
        <v>169.646118</v>
      </c>
      <c r="G327">
        <v>54566251</v>
      </c>
      <c r="H327">
        <f t="shared" si="42"/>
        <v>7.9086468876739795E-3</v>
      </c>
      <c r="I327">
        <f t="shared" si="43"/>
        <v>167.625</v>
      </c>
      <c r="J327">
        <f t="shared" si="44"/>
        <v>2.493034391877464E-2</v>
      </c>
      <c r="K327">
        <f t="shared" si="48"/>
        <v>1.2688052757165829</v>
      </c>
      <c r="L327">
        <f t="shared" si="49"/>
        <v>65.300003000000004</v>
      </c>
      <c r="M327">
        <f t="shared" si="45"/>
        <v>1.6140886547891886</v>
      </c>
      <c r="N327" t="str">
        <f t="shared" si="46"/>
        <v>Nov</v>
      </c>
      <c r="O327">
        <f t="shared" si="47"/>
        <v>2020</v>
      </c>
    </row>
    <row r="328" spans="1:15" x14ac:dyDescent="0.3">
      <c r="A328" s="1">
        <v>44159</v>
      </c>
      <c r="B328">
        <v>171.85000600000001</v>
      </c>
      <c r="C328">
        <v>175.5</v>
      </c>
      <c r="D328">
        <v>171.10000600000001</v>
      </c>
      <c r="E328">
        <v>172.050003</v>
      </c>
      <c r="F328">
        <v>170.98779300000001</v>
      </c>
      <c r="G328">
        <v>47695247</v>
      </c>
      <c r="H328">
        <f t="shared" si="42"/>
        <v>-3.4873931388423609E-3</v>
      </c>
      <c r="I328">
        <f t="shared" si="43"/>
        <v>168.5</v>
      </c>
      <c r="J328">
        <f t="shared" si="44"/>
        <v>2.4926742546378111E-2</v>
      </c>
      <c r="K328">
        <f t="shared" si="48"/>
        <v>1.2643804529035219</v>
      </c>
      <c r="L328">
        <f t="shared" si="49"/>
        <v>65.300003000000004</v>
      </c>
      <c r="M328">
        <f t="shared" si="45"/>
        <v>1.634762558892991</v>
      </c>
      <c r="N328" t="str">
        <f t="shared" si="46"/>
        <v>Nov</v>
      </c>
      <c r="O328">
        <f t="shared" si="47"/>
        <v>2020</v>
      </c>
    </row>
    <row r="329" spans="1:15" x14ac:dyDescent="0.3">
      <c r="A329" s="1">
        <v>44160</v>
      </c>
      <c r="B329">
        <v>175</v>
      </c>
      <c r="C329">
        <v>176.800003</v>
      </c>
      <c r="D329">
        <v>169.25</v>
      </c>
      <c r="E329">
        <v>171.449997</v>
      </c>
      <c r="F329">
        <v>170.39149499999999</v>
      </c>
      <c r="G329">
        <v>54366608</v>
      </c>
      <c r="H329">
        <f t="shared" si="42"/>
        <v>1.3415007525488635E-2</v>
      </c>
      <c r="I329">
        <f t="shared" si="43"/>
        <v>170.324997</v>
      </c>
      <c r="J329">
        <f t="shared" si="44"/>
        <v>2.4880489339785025E-2</v>
      </c>
      <c r="K329">
        <f t="shared" si="48"/>
        <v>1.2813421261943034</v>
      </c>
      <c r="L329">
        <f t="shared" si="49"/>
        <v>65.300003000000004</v>
      </c>
      <c r="M329">
        <f t="shared" si="45"/>
        <v>1.625574106022629</v>
      </c>
      <c r="N329" t="str">
        <f t="shared" si="46"/>
        <v>Nov</v>
      </c>
      <c r="O329">
        <f t="shared" si="47"/>
        <v>2020</v>
      </c>
    </row>
    <row r="330" spans="1:15" x14ac:dyDescent="0.3">
      <c r="A330" s="1">
        <v>44161</v>
      </c>
      <c r="B330">
        <v>171.60000600000001</v>
      </c>
      <c r="C330">
        <v>175</v>
      </c>
      <c r="D330">
        <v>171.050003</v>
      </c>
      <c r="E330">
        <v>173.75</v>
      </c>
      <c r="F330">
        <v>172.67729199999999</v>
      </c>
      <c r="G330">
        <v>39094724</v>
      </c>
      <c r="H330">
        <f t="shared" si="42"/>
        <v>3.7985646043165511E-2</v>
      </c>
      <c r="I330">
        <f t="shared" si="43"/>
        <v>174.8499985</v>
      </c>
      <c r="J330">
        <f t="shared" si="44"/>
        <v>3.1786984172525838E-2</v>
      </c>
      <c r="K330">
        <f t="shared" si="48"/>
        <v>1.3300147346601174</v>
      </c>
      <c r="L330">
        <f t="shared" si="49"/>
        <v>65.300003000000004</v>
      </c>
      <c r="M330">
        <f t="shared" si="45"/>
        <v>1.6607962024136507</v>
      </c>
      <c r="N330" t="str">
        <f t="shared" si="46"/>
        <v>Nov</v>
      </c>
      <c r="O330">
        <f t="shared" si="47"/>
        <v>2020</v>
      </c>
    </row>
    <row r="331" spans="1:15" x14ac:dyDescent="0.3">
      <c r="A331" s="1">
        <v>44162</v>
      </c>
      <c r="B331">
        <v>174.64999399999999</v>
      </c>
      <c r="C331">
        <v>183.85000600000001</v>
      </c>
      <c r="D331">
        <v>174.64999399999999</v>
      </c>
      <c r="E331">
        <v>180.35000600000001</v>
      </c>
      <c r="F331">
        <v>179.23654199999999</v>
      </c>
      <c r="G331">
        <v>125926062</v>
      </c>
      <c r="H331">
        <f t="shared" si="42"/>
        <v>-3.3268975882374385E-3</v>
      </c>
      <c r="I331">
        <f t="shared" si="43"/>
        <v>183.35000600000001</v>
      </c>
      <c r="J331">
        <f t="shared" si="44"/>
        <v>3.3821879941907843E-2</v>
      </c>
      <c r="K331">
        <f t="shared" si="48"/>
        <v>1.3255899118470564</v>
      </c>
      <c r="L331">
        <f t="shared" si="49"/>
        <v>65.300003000000004</v>
      </c>
      <c r="M331">
        <f t="shared" si="45"/>
        <v>1.7618682651515345</v>
      </c>
      <c r="N331" t="str">
        <f t="shared" si="46"/>
        <v>Nov</v>
      </c>
      <c r="O331">
        <f t="shared" si="47"/>
        <v>2020</v>
      </c>
    </row>
    <row r="332" spans="1:15" x14ac:dyDescent="0.3">
      <c r="A332" s="1">
        <v>44166</v>
      </c>
      <c r="B332">
        <v>182.35000600000001</v>
      </c>
      <c r="C332">
        <v>182.39999399999999</v>
      </c>
      <c r="D332">
        <v>178.10000600000001</v>
      </c>
      <c r="E332">
        <v>179.75</v>
      </c>
      <c r="F332">
        <v>178.640244</v>
      </c>
      <c r="G332">
        <v>48881250</v>
      </c>
      <c r="H332">
        <f t="shared" si="42"/>
        <v>2.1418670375521601E-2</v>
      </c>
      <c r="I332">
        <f t="shared" si="43"/>
        <v>181.5999985</v>
      </c>
      <c r="J332">
        <f t="shared" si="44"/>
        <v>3.3779506556570846E-2</v>
      </c>
      <c r="K332">
        <f t="shared" si="48"/>
        <v>1.3539822852220254</v>
      </c>
      <c r="L332">
        <f t="shared" si="49"/>
        <v>65.300003000000004</v>
      </c>
      <c r="M332">
        <f t="shared" si="45"/>
        <v>1.7526798122811724</v>
      </c>
      <c r="N332" t="str">
        <f t="shared" si="46"/>
        <v>Dec</v>
      </c>
      <c r="O332">
        <f t="shared" si="47"/>
        <v>2020</v>
      </c>
    </row>
    <row r="333" spans="1:15" x14ac:dyDescent="0.3">
      <c r="A333" s="1">
        <v>44167</v>
      </c>
      <c r="B333">
        <v>184</v>
      </c>
      <c r="C333">
        <v>187.35000600000001</v>
      </c>
      <c r="D333">
        <v>181.10000600000001</v>
      </c>
      <c r="E333">
        <v>183.60000600000001</v>
      </c>
      <c r="F333">
        <v>182.466476</v>
      </c>
      <c r="G333">
        <v>88107889</v>
      </c>
      <c r="H333">
        <f t="shared" si="42"/>
        <v>6.8082786446096296E-3</v>
      </c>
      <c r="I333">
        <f t="shared" si="43"/>
        <v>183.875</v>
      </c>
      <c r="J333">
        <f t="shared" si="44"/>
        <v>3.3717510652488528E-2</v>
      </c>
      <c r="K333">
        <f t="shared" si="48"/>
        <v>1.3632005738996822</v>
      </c>
      <c r="L333">
        <f t="shared" si="49"/>
        <v>65.300003000000004</v>
      </c>
      <c r="M333">
        <f t="shared" si="45"/>
        <v>1.8116385538297755</v>
      </c>
      <c r="N333" t="str">
        <f t="shared" si="46"/>
        <v>Dec</v>
      </c>
      <c r="O333">
        <f t="shared" si="47"/>
        <v>2020</v>
      </c>
    </row>
    <row r="334" spans="1:15" x14ac:dyDescent="0.3">
      <c r="A334" s="1">
        <v>44168</v>
      </c>
      <c r="B334">
        <v>185</v>
      </c>
      <c r="C334">
        <v>186</v>
      </c>
      <c r="D334">
        <v>183.25</v>
      </c>
      <c r="E334">
        <v>184.85000600000001</v>
      </c>
      <c r="F334">
        <v>183.708755</v>
      </c>
      <c r="G334">
        <v>33332481</v>
      </c>
      <c r="H334">
        <f t="shared" si="42"/>
        <v>-3.7869190006951645E-3</v>
      </c>
      <c r="I334">
        <f t="shared" si="43"/>
        <v>184.35000600000001</v>
      </c>
      <c r="J334">
        <f t="shared" si="44"/>
        <v>3.5006947113065505E-2</v>
      </c>
      <c r="K334">
        <f t="shared" si="48"/>
        <v>1.358038243744623</v>
      </c>
      <c r="L334">
        <f t="shared" si="49"/>
        <v>65.300003000000004</v>
      </c>
      <c r="M334">
        <f t="shared" si="45"/>
        <v>1.8307809725521758</v>
      </c>
      <c r="N334" t="str">
        <f t="shared" si="46"/>
        <v>Dec</v>
      </c>
      <c r="O334">
        <f t="shared" si="47"/>
        <v>2020</v>
      </c>
    </row>
    <row r="335" spans="1:15" x14ac:dyDescent="0.3">
      <c r="A335" s="1">
        <v>44169</v>
      </c>
      <c r="B335">
        <v>186.5</v>
      </c>
      <c r="C335">
        <v>188.800003</v>
      </c>
      <c r="D335">
        <v>182.199997</v>
      </c>
      <c r="E335">
        <v>184.14999399999999</v>
      </c>
      <c r="F335">
        <v>183.01307700000001</v>
      </c>
      <c r="G335">
        <v>47995639</v>
      </c>
      <c r="H335">
        <f t="shared" si="42"/>
        <v>-3.2581646459352511E-3</v>
      </c>
      <c r="I335">
        <f t="shared" si="43"/>
        <v>185.324997</v>
      </c>
      <c r="J335">
        <f t="shared" si="44"/>
        <v>3.7006127621087494E-2</v>
      </c>
      <c r="K335">
        <f t="shared" si="48"/>
        <v>1.3536135315510263</v>
      </c>
      <c r="L335">
        <f t="shared" si="49"/>
        <v>65.300003000000004</v>
      </c>
      <c r="M335">
        <f t="shared" si="45"/>
        <v>1.8200610343004116</v>
      </c>
      <c r="N335" t="str">
        <f t="shared" si="46"/>
        <v>Dec</v>
      </c>
      <c r="O335">
        <f t="shared" si="47"/>
        <v>2020</v>
      </c>
    </row>
    <row r="336" spans="1:15" x14ac:dyDescent="0.3">
      <c r="A336" s="1">
        <v>44172</v>
      </c>
      <c r="B336">
        <v>184.449997</v>
      </c>
      <c r="C336">
        <v>186.449997</v>
      </c>
      <c r="D336">
        <v>182.699997</v>
      </c>
      <c r="E336">
        <v>183.550003</v>
      </c>
      <c r="F336">
        <v>182.41677899999999</v>
      </c>
      <c r="G336">
        <v>29802472</v>
      </c>
      <c r="H336">
        <f t="shared" si="42"/>
        <v>-9.5341867142328517E-3</v>
      </c>
      <c r="I336">
        <f t="shared" si="43"/>
        <v>187.425003</v>
      </c>
      <c r="J336">
        <f t="shared" si="44"/>
        <v>3.766162764500381E-2</v>
      </c>
      <c r="K336">
        <f t="shared" si="48"/>
        <v>1.3407079274023066</v>
      </c>
      <c r="L336">
        <f t="shared" si="49"/>
        <v>65.300003000000004</v>
      </c>
      <c r="M336">
        <f t="shared" si="45"/>
        <v>1.8108728111390744</v>
      </c>
      <c r="N336" t="str">
        <f t="shared" si="46"/>
        <v>Dec</v>
      </c>
      <c r="O336">
        <f t="shared" si="47"/>
        <v>2020</v>
      </c>
    </row>
    <row r="337" spans="1:15" x14ac:dyDescent="0.3">
      <c r="A337" s="1">
        <v>44173</v>
      </c>
      <c r="B337">
        <v>184.949997</v>
      </c>
      <c r="C337">
        <v>185.699997</v>
      </c>
      <c r="D337">
        <v>178.949997</v>
      </c>
      <c r="E337">
        <v>181.800003</v>
      </c>
      <c r="F337">
        <v>180.67759699999999</v>
      </c>
      <c r="G337">
        <v>42143391</v>
      </c>
      <c r="H337">
        <f t="shared" si="42"/>
        <v>4.9504619645137872E-3</v>
      </c>
      <c r="I337">
        <f t="shared" si="43"/>
        <v>187.5</v>
      </c>
      <c r="J337">
        <f t="shared" si="44"/>
        <v>3.8530403222958157E-2</v>
      </c>
      <c r="K337">
        <f t="shared" si="48"/>
        <v>1.3473450510024338</v>
      </c>
      <c r="L337">
        <f t="shared" si="49"/>
        <v>65.300003000000004</v>
      </c>
      <c r="M337">
        <f t="shared" si="45"/>
        <v>1.7840734249277139</v>
      </c>
      <c r="N337" t="str">
        <f t="shared" si="46"/>
        <v>Dec</v>
      </c>
      <c r="O337">
        <f t="shared" si="47"/>
        <v>2020</v>
      </c>
    </row>
    <row r="338" spans="1:15" x14ac:dyDescent="0.3">
      <c r="A338" s="1">
        <v>44174</v>
      </c>
      <c r="B338">
        <v>183</v>
      </c>
      <c r="C338">
        <v>186.39999399999999</v>
      </c>
      <c r="D338">
        <v>181.64999399999999</v>
      </c>
      <c r="E338">
        <v>182.699997</v>
      </c>
      <c r="F338">
        <v>181.57203699999999</v>
      </c>
      <c r="G338">
        <v>40300535</v>
      </c>
      <c r="H338">
        <f t="shared" si="42"/>
        <v>-2.7914565318794115E-2</v>
      </c>
      <c r="I338">
        <f t="shared" si="43"/>
        <v>189.04999549999999</v>
      </c>
      <c r="J338">
        <f t="shared" si="44"/>
        <v>3.9250691817532747E-2</v>
      </c>
      <c r="K338">
        <f t="shared" si="48"/>
        <v>1.3097344995692723</v>
      </c>
      <c r="L338">
        <f t="shared" si="49"/>
        <v>65.300003000000004</v>
      </c>
      <c r="M338">
        <f t="shared" si="45"/>
        <v>1.7978558745242321</v>
      </c>
      <c r="N338" t="str">
        <f t="shared" si="46"/>
        <v>Dec</v>
      </c>
      <c r="O338">
        <f t="shared" si="47"/>
        <v>2020</v>
      </c>
    </row>
    <row r="339" spans="1:15" x14ac:dyDescent="0.3">
      <c r="A339" s="1">
        <v>44175</v>
      </c>
      <c r="B339">
        <v>182.699997</v>
      </c>
      <c r="C339">
        <v>182.699997</v>
      </c>
      <c r="D339">
        <v>176.39999399999999</v>
      </c>
      <c r="E339">
        <v>177.60000600000001</v>
      </c>
      <c r="F339">
        <v>176.503525</v>
      </c>
      <c r="G339">
        <v>38368777</v>
      </c>
      <c r="H339">
        <f t="shared" si="42"/>
        <v>7.0382880505082861E-3</v>
      </c>
      <c r="I339">
        <f t="shared" si="43"/>
        <v>187.175003</v>
      </c>
      <c r="J339">
        <f t="shared" si="44"/>
        <v>3.856367097317602E-2</v>
      </c>
      <c r="K339">
        <f t="shared" si="48"/>
        <v>1.3189527882469292</v>
      </c>
      <c r="L339">
        <f t="shared" si="49"/>
        <v>65.300003000000004</v>
      </c>
      <c r="M339">
        <f t="shared" si="45"/>
        <v>1.7197549439622537</v>
      </c>
      <c r="N339" t="str">
        <f t="shared" si="46"/>
        <v>Dec</v>
      </c>
      <c r="O339">
        <f t="shared" si="47"/>
        <v>2020</v>
      </c>
    </row>
    <row r="340" spans="1:15" x14ac:dyDescent="0.3">
      <c r="A340" s="1">
        <v>44176</v>
      </c>
      <c r="B340">
        <v>177.949997</v>
      </c>
      <c r="C340">
        <v>181.449997</v>
      </c>
      <c r="D340">
        <v>176.5</v>
      </c>
      <c r="E340">
        <v>178.85000600000001</v>
      </c>
      <c r="F340">
        <v>177.74580399999999</v>
      </c>
      <c r="G340">
        <v>43065542</v>
      </c>
      <c r="H340">
        <f t="shared" si="42"/>
        <v>-6.7095999985597714E-3</v>
      </c>
      <c r="I340">
        <f t="shared" si="43"/>
        <v>188.5</v>
      </c>
      <c r="J340">
        <f t="shared" si="44"/>
        <v>3.9700826766200063E-2</v>
      </c>
      <c r="K340">
        <f t="shared" si="48"/>
        <v>1.3101031426208072</v>
      </c>
      <c r="L340">
        <f t="shared" si="49"/>
        <v>65.300003000000004</v>
      </c>
      <c r="M340">
        <f t="shared" si="45"/>
        <v>1.738897362684654</v>
      </c>
      <c r="N340" t="str">
        <f t="shared" si="46"/>
        <v>Dec</v>
      </c>
      <c r="O340">
        <f t="shared" si="47"/>
        <v>2020</v>
      </c>
    </row>
    <row r="341" spans="1:15" x14ac:dyDescent="0.3">
      <c r="A341" s="1">
        <v>44179</v>
      </c>
      <c r="B341">
        <v>181</v>
      </c>
      <c r="C341">
        <v>181.5</v>
      </c>
      <c r="D341">
        <v>176.699997</v>
      </c>
      <c r="E341">
        <v>177.64999399999999</v>
      </c>
      <c r="F341">
        <v>176.55320699999999</v>
      </c>
      <c r="G341">
        <v>33186273</v>
      </c>
      <c r="H341">
        <f t="shared" si="42"/>
        <v>7.0363075835510585E-3</v>
      </c>
      <c r="I341">
        <f t="shared" si="43"/>
        <v>199.14999399999999</v>
      </c>
      <c r="J341">
        <f t="shared" si="44"/>
        <v>4.0880122671873124E-2</v>
      </c>
      <c r="K341">
        <f t="shared" si="48"/>
        <v>1.319321431298464</v>
      </c>
      <c r="L341">
        <f t="shared" si="49"/>
        <v>65.300003000000004</v>
      </c>
      <c r="M341">
        <f t="shared" si="45"/>
        <v>1.7205204569439296</v>
      </c>
      <c r="N341" t="str">
        <f t="shared" si="46"/>
        <v>Dec</v>
      </c>
      <c r="O341">
        <f t="shared" si="47"/>
        <v>2020</v>
      </c>
    </row>
    <row r="342" spans="1:15" x14ac:dyDescent="0.3">
      <c r="A342" s="1">
        <v>44180</v>
      </c>
      <c r="B342">
        <v>176.449997</v>
      </c>
      <c r="C342">
        <v>179.699997</v>
      </c>
      <c r="D342">
        <v>173.25</v>
      </c>
      <c r="E342">
        <v>178.89999399999999</v>
      </c>
      <c r="F342">
        <v>177.79548600000001</v>
      </c>
      <c r="G342">
        <v>41190341</v>
      </c>
      <c r="H342">
        <f t="shared" si="42"/>
        <v>2.0402510466266486E-2</v>
      </c>
      <c r="I342">
        <f t="shared" si="43"/>
        <v>208.3499985</v>
      </c>
      <c r="J342">
        <f t="shared" si="44"/>
        <v>4.0979063464799848E-2</v>
      </c>
      <c r="K342">
        <f t="shared" si="48"/>
        <v>1.3462389006089004</v>
      </c>
      <c r="L342">
        <f t="shared" si="49"/>
        <v>65.300003000000004</v>
      </c>
      <c r="M342">
        <f t="shared" si="45"/>
        <v>1.7396628756663302</v>
      </c>
      <c r="N342" t="str">
        <f t="shared" si="46"/>
        <v>Dec</v>
      </c>
      <c r="O342">
        <f t="shared" si="47"/>
        <v>2020</v>
      </c>
    </row>
    <row r="343" spans="1:15" x14ac:dyDescent="0.3">
      <c r="A343" s="1">
        <v>44181</v>
      </c>
      <c r="B343">
        <v>181</v>
      </c>
      <c r="C343">
        <v>183.800003</v>
      </c>
      <c r="D343">
        <v>180.10000600000001</v>
      </c>
      <c r="E343">
        <v>182.550003</v>
      </c>
      <c r="F343">
        <v>181.42295799999999</v>
      </c>
      <c r="G343">
        <v>51259394</v>
      </c>
      <c r="H343">
        <f t="shared" si="42"/>
        <v>-4.6562913504855303E-3</v>
      </c>
      <c r="I343">
        <f t="shared" si="43"/>
        <v>212.57500450000001</v>
      </c>
      <c r="J343">
        <f t="shared" si="44"/>
        <v>4.1311838958445923E-2</v>
      </c>
      <c r="K343">
        <f t="shared" si="48"/>
        <v>1.339970420060308</v>
      </c>
      <c r="L343">
        <f t="shared" si="49"/>
        <v>65.300003000000004</v>
      </c>
      <c r="M343">
        <f t="shared" si="45"/>
        <v>1.7955588761611541</v>
      </c>
      <c r="N343" t="str">
        <f t="shared" si="46"/>
        <v>Dec</v>
      </c>
      <c r="O343">
        <f t="shared" si="47"/>
        <v>2020</v>
      </c>
    </row>
    <row r="344" spans="1:15" x14ac:dyDescent="0.3">
      <c r="A344" s="1">
        <v>44182</v>
      </c>
      <c r="B344">
        <v>184</v>
      </c>
      <c r="C344">
        <v>184</v>
      </c>
      <c r="D344">
        <v>180.64999399999999</v>
      </c>
      <c r="E344">
        <v>181.699997</v>
      </c>
      <c r="F344">
        <v>180.57820100000001</v>
      </c>
      <c r="G344">
        <v>34101954</v>
      </c>
      <c r="H344">
        <f t="shared" si="42"/>
        <v>-6.3290810070844002E-3</v>
      </c>
      <c r="I344">
        <f t="shared" si="43"/>
        <v>213.4000015</v>
      </c>
      <c r="J344">
        <f t="shared" si="44"/>
        <v>4.2204293737851041E-2</v>
      </c>
      <c r="K344">
        <f t="shared" si="48"/>
        <v>1.3314896387246493</v>
      </c>
      <c r="L344">
        <f t="shared" si="49"/>
        <v>65.300003000000004</v>
      </c>
      <c r="M344">
        <f t="shared" si="45"/>
        <v>1.7825419395463118</v>
      </c>
      <c r="N344" t="str">
        <f t="shared" si="46"/>
        <v>Dec</v>
      </c>
      <c r="O344">
        <f t="shared" si="47"/>
        <v>2020</v>
      </c>
    </row>
    <row r="345" spans="1:15" x14ac:dyDescent="0.3">
      <c r="A345" s="1">
        <v>44183</v>
      </c>
      <c r="B345">
        <v>180.89999399999999</v>
      </c>
      <c r="C345">
        <v>181.5</v>
      </c>
      <c r="D345">
        <v>176.64999399999999</v>
      </c>
      <c r="E345">
        <v>180.550003</v>
      </c>
      <c r="F345">
        <v>179.435303</v>
      </c>
      <c r="G345">
        <v>46065197</v>
      </c>
      <c r="H345">
        <f t="shared" si="42"/>
        <v>-8.8618109854033067E-2</v>
      </c>
      <c r="I345">
        <f t="shared" si="43"/>
        <v>220.42499549999999</v>
      </c>
      <c r="J345">
        <f t="shared" si="44"/>
        <v>4.8756352471623493E-2</v>
      </c>
      <c r="K345">
        <f t="shared" si="48"/>
        <v>1.2134955436506416</v>
      </c>
      <c r="L345">
        <f t="shared" si="49"/>
        <v>65.300003000000004</v>
      </c>
      <c r="M345">
        <f t="shared" si="45"/>
        <v>1.7649310062053136</v>
      </c>
      <c r="N345" t="str">
        <f t="shared" si="46"/>
        <v>Dec</v>
      </c>
      <c r="O345">
        <f t="shared" si="47"/>
        <v>2020</v>
      </c>
    </row>
    <row r="346" spans="1:15" x14ac:dyDescent="0.3">
      <c r="A346" s="1">
        <v>44186</v>
      </c>
      <c r="B346">
        <v>176</v>
      </c>
      <c r="C346">
        <v>177.550003</v>
      </c>
      <c r="D346">
        <v>162.5</v>
      </c>
      <c r="E346">
        <v>164.550003</v>
      </c>
      <c r="F346">
        <v>163.534088</v>
      </c>
      <c r="G346">
        <v>75582907</v>
      </c>
      <c r="H346">
        <f t="shared" si="42"/>
        <v>2.4308355679579807E-3</v>
      </c>
      <c r="I346">
        <f t="shared" si="43"/>
        <v>205.25</v>
      </c>
      <c r="J346">
        <f t="shared" si="44"/>
        <v>4.4183640658699772E-2</v>
      </c>
      <c r="K346">
        <f t="shared" si="48"/>
        <v>1.2164453517797063</v>
      </c>
      <c r="L346">
        <f t="shared" si="49"/>
        <v>65.300003000000004</v>
      </c>
      <c r="M346">
        <f t="shared" si="45"/>
        <v>1.5199080465585888</v>
      </c>
      <c r="N346" t="str">
        <f t="shared" si="46"/>
        <v>Dec</v>
      </c>
      <c r="O346">
        <f t="shared" si="47"/>
        <v>2020</v>
      </c>
    </row>
    <row r="347" spans="1:15" x14ac:dyDescent="0.3">
      <c r="A347" s="1">
        <v>44187</v>
      </c>
      <c r="B347">
        <v>164.550003</v>
      </c>
      <c r="C347">
        <v>169.199997</v>
      </c>
      <c r="D347">
        <v>156.699997</v>
      </c>
      <c r="E347">
        <v>164.949997</v>
      </c>
      <c r="F347">
        <v>163.93161000000001</v>
      </c>
      <c r="G347">
        <v>110009846</v>
      </c>
      <c r="H347">
        <f t="shared" si="42"/>
        <v>2.5765383918133686E-2</v>
      </c>
      <c r="I347">
        <f t="shared" si="43"/>
        <v>211.79999549999999</v>
      </c>
      <c r="J347">
        <f t="shared" si="44"/>
        <v>4.4585782048043934E-2</v>
      </c>
      <c r="K347">
        <f t="shared" si="48"/>
        <v>1.2477875332837396</v>
      </c>
      <c r="L347">
        <f t="shared" si="49"/>
        <v>65.300003000000004</v>
      </c>
      <c r="M347">
        <f t="shared" si="45"/>
        <v>1.5260335286661471</v>
      </c>
      <c r="N347" t="str">
        <f t="shared" si="46"/>
        <v>Dec</v>
      </c>
      <c r="O347">
        <f t="shared" si="47"/>
        <v>2020</v>
      </c>
    </row>
    <row r="348" spans="1:15" x14ac:dyDescent="0.3">
      <c r="A348" s="1">
        <v>44188</v>
      </c>
      <c r="B348">
        <v>165</v>
      </c>
      <c r="C348">
        <v>169.699997</v>
      </c>
      <c r="D348">
        <v>163.39999399999999</v>
      </c>
      <c r="E348">
        <v>169.199997</v>
      </c>
      <c r="F348">
        <v>168.15536499999999</v>
      </c>
      <c r="G348">
        <v>56930071</v>
      </c>
      <c r="H348">
        <f t="shared" si="42"/>
        <v>3.9893617728610241E-2</v>
      </c>
      <c r="I348">
        <f t="shared" si="43"/>
        <v>222.04999549999999</v>
      </c>
      <c r="J348">
        <f t="shared" si="44"/>
        <v>4.5711955888675743E-2</v>
      </c>
      <c r="K348">
        <f t="shared" si="48"/>
        <v>1.2975662921430866</v>
      </c>
      <c r="L348">
        <f t="shared" si="49"/>
        <v>65.300003000000004</v>
      </c>
      <c r="M348">
        <f t="shared" si="45"/>
        <v>1.5911177523223083</v>
      </c>
      <c r="N348" t="str">
        <f t="shared" si="46"/>
        <v>Dec</v>
      </c>
      <c r="O348">
        <f t="shared" si="47"/>
        <v>2020</v>
      </c>
    </row>
    <row r="349" spans="1:15" x14ac:dyDescent="0.3">
      <c r="A349" s="1">
        <v>44189</v>
      </c>
      <c r="B349">
        <v>172</v>
      </c>
      <c r="C349">
        <v>178</v>
      </c>
      <c r="D349">
        <v>172</v>
      </c>
      <c r="E349">
        <v>175.949997</v>
      </c>
      <c r="F349">
        <v>174.86369300000001</v>
      </c>
      <c r="G349">
        <v>73831319</v>
      </c>
      <c r="H349">
        <f t="shared" si="42"/>
        <v>5.9107753210135103E-2</v>
      </c>
      <c r="I349">
        <f t="shared" si="43"/>
        <v>233.2750015</v>
      </c>
      <c r="J349">
        <f t="shared" si="44"/>
        <v>4.6229948154470846E-2</v>
      </c>
      <c r="K349">
        <f t="shared" si="48"/>
        <v>1.3742625203128704</v>
      </c>
      <c r="L349">
        <f t="shared" si="49"/>
        <v>65.300003000000004</v>
      </c>
      <c r="M349">
        <f t="shared" si="45"/>
        <v>1.6944868134232702</v>
      </c>
      <c r="N349" t="str">
        <f t="shared" si="46"/>
        <v>Dec</v>
      </c>
      <c r="O349">
        <f t="shared" si="47"/>
        <v>2020</v>
      </c>
    </row>
    <row r="350" spans="1:15" x14ac:dyDescent="0.3">
      <c r="A350" s="1">
        <v>44193</v>
      </c>
      <c r="B350">
        <v>179.85000600000001</v>
      </c>
      <c r="C350">
        <v>187.39999399999999</v>
      </c>
      <c r="D350">
        <v>179</v>
      </c>
      <c r="E350">
        <v>186.35000600000001</v>
      </c>
      <c r="F350">
        <v>185.19950900000001</v>
      </c>
      <c r="G350">
        <v>98012135</v>
      </c>
      <c r="H350">
        <f t="shared" si="42"/>
        <v>-1.5562162096200906E-2</v>
      </c>
      <c r="I350">
        <f t="shared" si="43"/>
        <v>237.85000600000001</v>
      </c>
      <c r="J350">
        <f t="shared" si="44"/>
        <v>4.6768093460148999E-2</v>
      </c>
      <c r="K350">
        <f t="shared" si="48"/>
        <v>1.3528760242090281</v>
      </c>
      <c r="L350">
        <f t="shared" si="49"/>
        <v>65.300003000000004</v>
      </c>
      <c r="M350">
        <f t="shared" si="45"/>
        <v>1.8537518750190562</v>
      </c>
      <c r="N350" t="str">
        <f t="shared" si="46"/>
        <v>Dec</v>
      </c>
      <c r="O350">
        <f t="shared" si="47"/>
        <v>2020</v>
      </c>
    </row>
    <row r="351" spans="1:15" x14ac:dyDescent="0.3">
      <c r="A351" s="1">
        <v>44194</v>
      </c>
      <c r="B351">
        <v>187.89999399999999</v>
      </c>
      <c r="C351">
        <v>188.449997</v>
      </c>
      <c r="D351">
        <v>181.10000600000001</v>
      </c>
      <c r="E351">
        <v>183.449997</v>
      </c>
      <c r="F351">
        <v>182.317398</v>
      </c>
      <c r="G351">
        <v>71318085</v>
      </c>
      <c r="H351">
        <f t="shared" si="42"/>
        <v>3.815737320508085E-3</v>
      </c>
      <c r="I351">
        <f t="shared" si="43"/>
        <v>231.29999549999999</v>
      </c>
      <c r="J351">
        <f t="shared" si="44"/>
        <v>4.6320438016446308E-2</v>
      </c>
      <c r="K351">
        <f t="shared" si="48"/>
        <v>1.358038243744623</v>
      </c>
      <c r="L351">
        <f t="shared" si="49"/>
        <v>65.300003000000004</v>
      </c>
      <c r="M351">
        <f t="shared" si="45"/>
        <v>1.8093413257576725</v>
      </c>
      <c r="N351" t="str">
        <f t="shared" si="46"/>
        <v>Dec</v>
      </c>
      <c r="O351">
        <f t="shared" si="47"/>
        <v>2020</v>
      </c>
    </row>
    <row r="352" spans="1:15" x14ac:dyDescent="0.3">
      <c r="A352" s="1">
        <v>44195</v>
      </c>
      <c r="B352">
        <v>183.10000600000001</v>
      </c>
      <c r="C352">
        <v>185.39999399999999</v>
      </c>
      <c r="D352">
        <v>180.39999399999999</v>
      </c>
      <c r="E352">
        <v>184.14999399999999</v>
      </c>
      <c r="F352">
        <v>183.01307700000001</v>
      </c>
      <c r="G352">
        <v>38576159</v>
      </c>
      <c r="H352">
        <f t="shared" si="42"/>
        <v>-1.6290415952985849E-3</v>
      </c>
      <c r="I352">
        <f t="shared" si="43"/>
        <v>225.824997</v>
      </c>
      <c r="J352">
        <f t="shared" si="44"/>
        <v>4.6604322007084441E-2</v>
      </c>
      <c r="K352">
        <f t="shared" si="48"/>
        <v>1.3558259429575568</v>
      </c>
      <c r="L352">
        <f t="shared" si="49"/>
        <v>65.300003000000004</v>
      </c>
      <c r="M352">
        <f t="shared" si="45"/>
        <v>1.8200610343004116</v>
      </c>
      <c r="N352" t="str">
        <f t="shared" si="46"/>
        <v>Dec</v>
      </c>
      <c r="O352">
        <f t="shared" si="47"/>
        <v>2020</v>
      </c>
    </row>
    <row r="353" spans="1:15" x14ac:dyDescent="0.3">
      <c r="A353" s="1">
        <v>44196</v>
      </c>
      <c r="B353">
        <v>184.85000600000001</v>
      </c>
      <c r="C353">
        <v>187.5</v>
      </c>
      <c r="D353">
        <v>182.800003</v>
      </c>
      <c r="E353">
        <v>183.85000600000001</v>
      </c>
      <c r="F353">
        <v>182.714935</v>
      </c>
      <c r="G353">
        <v>48978310</v>
      </c>
      <c r="H353">
        <f t="shared" si="42"/>
        <v>1.4413891289184903E-2</v>
      </c>
      <c r="I353">
        <f t="shared" si="43"/>
        <v>225.324997</v>
      </c>
      <c r="J353">
        <f t="shared" si="44"/>
        <v>4.6561200784774805E-2</v>
      </c>
      <c r="K353">
        <f t="shared" si="48"/>
        <v>1.3753686707064037</v>
      </c>
      <c r="L353">
        <f t="shared" si="49"/>
        <v>65.300003000000004</v>
      </c>
      <c r="M353">
        <f t="shared" si="45"/>
        <v>1.8154670375742554</v>
      </c>
      <c r="N353" t="str">
        <f t="shared" si="46"/>
        <v>Dec</v>
      </c>
      <c r="O353">
        <f t="shared" si="47"/>
        <v>2020</v>
      </c>
    </row>
    <row r="354" spans="1:15" x14ac:dyDescent="0.3">
      <c r="A354" s="1">
        <v>44197</v>
      </c>
      <c r="B354">
        <v>184.949997</v>
      </c>
      <c r="C354">
        <v>187</v>
      </c>
      <c r="D354">
        <v>184.5</v>
      </c>
      <c r="E354">
        <v>186.5</v>
      </c>
      <c r="F354">
        <v>185.348557</v>
      </c>
      <c r="G354">
        <v>27334421</v>
      </c>
      <c r="H354">
        <f t="shared" si="42"/>
        <v>2.5737281501340505E-2</v>
      </c>
      <c r="I354">
        <f t="shared" si="43"/>
        <v>224.60000600000001</v>
      </c>
      <c r="J354">
        <f t="shared" si="44"/>
        <v>4.6554061342341926E-2</v>
      </c>
      <c r="K354">
        <f t="shared" si="48"/>
        <v>1.4107669213524989</v>
      </c>
      <c r="L354">
        <f t="shared" si="49"/>
        <v>65.300003000000004</v>
      </c>
      <c r="M354">
        <f t="shared" si="45"/>
        <v>1.8560488733821343</v>
      </c>
      <c r="N354" t="str">
        <f t="shared" si="46"/>
        <v>Jan</v>
      </c>
      <c r="O354">
        <f t="shared" si="47"/>
        <v>2021</v>
      </c>
    </row>
    <row r="355" spans="1:15" x14ac:dyDescent="0.3">
      <c r="A355" s="1">
        <v>44200</v>
      </c>
      <c r="B355">
        <v>191.800003</v>
      </c>
      <c r="C355">
        <v>193</v>
      </c>
      <c r="D355">
        <v>188.75</v>
      </c>
      <c r="E355">
        <v>191.300003</v>
      </c>
      <c r="F355">
        <v>190.118942</v>
      </c>
      <c r="G355">
        <v>63980597</v>
      </c>
      <c r="H355">
        <f t="shared" si="42"/>
        <v>9.9320123899840837E-3</v>
      </c>
      <c r="I355">
        <f t="shared" si="43"/>
        <v>235.45000450000001</v>
      </c>
      <c r="J355">
        <f t="shared" si="44"/>
        <v>4.6927944273344409E-2</v>
      </c>
      <c r="K355">
        <f t="shared" si="48"/>
        <v>1.4247786758947516</v>
      </c>
      <c r="L355">
        <f t="shared" si="49"/>
        <v>65.300003000000004</v>
      </c>
      <c r="M355">
        <f t="shared" si="45"/>
        <v>1.9295558072179566</v>
      </c>
      <c r="N355" t="str">
        <f t="shared" si="46"/>
        <v>Jan</v>
      </c>
      <c r="O355">
        <f t="shared" si="47"/>
        <v>2021</v>
      </c>
    </row>
    <row r="356" spans="1:15" x14ac:dyDescent="0.3">
      <c r="A356" s="1">
        <v>44201</v>
      </c>
      <c r="B356">
        <v>187.10000600000001</v>
      </c>
      <c r="C356">
        <v>193.89999399999999</v>
      </c>
      <c r="D356">
        <v>185.050003</v>
      </c>
      <c r="E356">
        <v>193.199997</v>
      </c>
      <c r="F356">
        <v>192.00720200000001</v>
      </c>
      <c r="G356">
        <v>75752593</v>
      </c>
      <c r="H356">
        <f t="shared" si="42"/>
        <v>1.1387148209945346E-2</v>
      </c>
      <c r="I356">
        <f t="shared" si="43"/>
        <v>257.59999849999997</v>
      </c>
      <c r="J356">
        <f t="shared" si="44"/>
        <v>4.699392665737525E-2</v>
      </c>
      <c r="K356">
        <f t="shared" si="48"/>
        <v>1.4410028418435348</v>
      </c>
      <c r="L356">
        <f t="shared" si="49"/>
        <v>65.300003000000004</v>
      </c>
      <c r="M356">
        <f t="shared" si="45"/>
        <v>1.9586521917923951</v>
      </c>
      <c r="N356" t="str">
        <f t="shared" si="46"/>
        <v>Jan</v>
      </c>
      <c r="O356">
        <f t="shared" si="47"/>
        <v>2021</v>
      </c>
    </row>
    <row r="357" spans="1:15" x14ac:dyDescent="0.3">
      <c r="A357" s="1">
        <v>44202</v>
      </c>
      <c r="B357">
        <v>194.449997</v>
      </c>
      <c r="C357">
        <v>197.60000600000001</v>
      </c>
      <c r="D357">
        <v>190.64999399999999</v>
      </c>
      <c r="E357">
        <v>195.39999399999999</v>
      </c>
      <c r="F357">
        <v>194.19361900000001</v>
      </c>
      <c r="G357">
        <v>75621947</v>
      </c>
      <c r="H357">
        <f t="shared" si="42"/>
        <v>6.9089357290359364E-3</v>
      </c>
      <c r="I357">
        <f t="shared" si="43"/>
        <v>263.199997</v>
      </c>
      <c r="J357">
        <f t="shared" si="44"/>
        <v>4.7491737121598022E-2</v>
      </c>
      <c r="K357">
        <f t="shared" si="48"/>
        <v>1.45095863786319</v>
      </c>
      <c r="L357">
        <f t="shared" si="49"/>
        <v>65.300003000000004</v>
      </c>
      <c r="M357">
        <f t="shared" si="45"/>
        <v>1.9923428028020149</v>
      </c>
      <c r="N357" t="str">
        <f t="shared" si="46"/>
        <v>Jan</v>
      </c>
      <c r="O357">
        <f t="shared" si="47"/>
        <v>2021</v>
      </c>
    </row>
    <row r="358" spans="1:15" x14ac:dyDescent="0.3">
      <c r="A358" s="1">
        <v>44203</v>
      </c>
      <c r="B358">
        <v>197</v>
      </c>
      <c r="C358">
        <v>200.35000600000001</v>
      </c>
      <c r="D358">
        <v>195.10000600000001</v>
      </c>
      <c r="E358">
        <v>196.75</v>
      </c>
      <c r="F358">
        <v>195.53529399999999</v>
      </c>
      <c r="G358">
        <v>66024848</v>
      </c>
      <c r="H358">
        <f t="shared" si="42"/>
        <v>7.1155984752223249E-3</v>
      </c>
      <c r="I358">
        <f t="shared" si="43"/>
        <v>261.449997</v>
      </c>
      <c r="J358">
        <f t="shared" si="44"/>
        <v>4.8513958479914153E-2</v>
      </c>
      <c r="K358">
        <f t="shared" si="48"/>
        <v>1.4612830769343799</v>
      </c>
      <c r="L358">
        <f t="shared" si="49"/>
        <v>65.300003000000004</v>
      </c>
      <c r="M358">
        <f t="shared" si="45"/>
        <v>2.0130167069058174</v>
      </c>
      <c r="N358" t="str">
        <f t="shared" si="46"/>
        <v>Jan</v>
      </c>
      <c r="O358">
        <f t="shared" si="47"/>
        <v>2021</v>
      </c>
    </row>
    <row r="359" spans="1:15" x14ac:dyDescent="0.3">
      <c r="A359" s="1">
        <v>44204</v>
      </c>
      <c r="B359">
        <v>198.75</v>
      </c>
      <c r="C359">
        <v>201.5</v>
      </c>
      <c r="D359">
        <v>197.10000600000001</v>
      </c>
      <c r="E359">
        <v>198.14999399999999</v>
      </c>
      <c r="F359">
        <v>196.92665099999999</v>
      </c>
      <c r="G359">
        <v>53991568</v>
      </c>
      <c r="H359">
        <f t="shared" si="42"/>
        <v>0.11355034408933669</v>
      </c>
      <c r="I359">
        <f t="shared" si="43"/>
        <v>257.02499399999999</v>
      </c>
      <c r="J359">
        <f t="shared" si="44"/>
        <v>4.9040612068976745E-2</v>
      </c>
      <c r="K359">
        <f t="shared" si="48"/>
        <v>1.6272122731322032</v>
      </c>
      <c r="L359">
        <f t="shared" si="49"/>
        <v>65.300003000000004</v>
      </c>
      <c r="M359">
        <f t="shared" si="45"/>
        <v>2.0344561239912955</v>
      </c>
      <c r="N359" t="str">
        <f t="shared" si="46"/>
        <v>Jan</v>
      </c>
      <c r="O359">
        <f t="shared" si="47"/>
        <v>2021</v>
      </c>
    </row>
    <row r="360" spans="1:15" x14ac:dyDescent="0.3">
      <c r="A360" s="1">
        <v>44207</v>
      </c>
      <c r="B360">
        <v>199.89999399999999</v>
      </c>
      <c r="C360">
        <v>225.39999399999999</v>
      </c>
      <c r="D360">
        <v>199.64999399999999</v>
      </c>
      <c r="E360">
        <v>220.64999399999999</v>
      </c>
      <c r="F360">
        <v>219.28772000000001</v>
      </c>
      <c r="G360">
        <v>182483100</v>
      </c>
      <c r="H360">
        <f t="shared" si="42"/>
        <v>7.7724946595738462E-2</v>
      </c>
      <c r="I360">
        <f t="shared" si="43"/>
        <v>278.300003</v>
      </c>
      <c r="J360">
        <f t="shared" si="44"/>
        <v>4.6390005397525087E-2</v>
      </c>
      <c r="K360">
        <f t="shared" si="48"/>
        <v>1.7536872601613338</v>
      </c>
      <c r="L360">
        <f t="shared" si="49"/>
        <v>65.300003000000004</v>
      </c>
      <c r="M360">
        <f t="shared" si="45"/>
        <v>2.3790196609945022</v>
      </c>
      <c r="N360" t="str">
        <f t="shared" si="46"/>
        <v>Jan</v>
      </c>
      <c r="O360">
        <f t="shared" si="47"/>
        <v>2021</v>
      </c>
    </row>
    <row r="361" spans="1:15" x14ac:dyDescent="0.3">
      <c r="A361" s="1">
        <v>44208</v>
      </c>
      <c r="B361">
        <v>227</v>
      </c>
      <c r="C361">
        <v>252.39999399999999</v>
      </c>
      <c r="D361">
        <v>224.10000600000001</v>
      </c>
      <c r="E361">
        <v>237.800003</v>
      </c>
      <c r="F361">
        <v>236.33184800000001</v>
      </c>
      <c r="G361">
        <v>390577839</v>
      </c>
      <c r="H361">
        <f t="shared" si="42"/>
        <v>2.0185041797497385E-2</v>
      </c>
      <c r="I361">
        <f t="shared" si="43"/>
        <v>281.42499550000002</v>
      </c>
      <c r="J361">
        <f t="shared" si="44"/>
        <v>4.4929195749374887E-2</v>
      </c>
      <c r="K361">
        <f t="shared" si="48"/>
        <v>1.7890855108074291</v>
      </c>
      <c r="L361">
        <f t="shared" si="49"/>
        <v>65.300003000000004</v>
      </c>
      <c r="M361">
        <f t="shared" si="45"/>
        <v>2.6416537836912504</v>
      </c>
      <c r="N361" t="str">
        <f t="shared" si="46"/>
        <v>Jan</v>
      </c>
      <c r="O361">
        <f t="shared" si="47"/>
        <v>2021</v>
      </c>
    </row>
    <row r="362" spans="1:15" x14ac:dyDescent="0.3">
      <c r="A362" s="1">
        <v>44209</v>
      </c>
      <c r="B362">
        <v>242.89999399999999</v>
      </c>
      <c r="C362">
        <v>248.800003</v>
      </c>
      <c r="D362">
        <v>238.39999399999999</v>
      </c>
      <c r="E362">
        <v>242.60000600000001</v>
      </c>
      <c r="F362">
        <v>241.10221899999999</v>
      </c>
      <c r="G362">
        <v>164649387</v>
      </c>
      <c r="H362">
        <f t="shared" si="42"/>
        <v>1.030502859921611E-2</v>
      </c>
      <c r="I362">
        <f t="shared" si="43"/>
        <v>285.75</v>
      </c>
      <c r="J362">
        <f t="shared" si="44"/>
        <v>4.5127725787747167E-2</v>
      </c>
      <c r="K362">
        <f t="shared" si="48"/>
        <v>1.8075220881627427</v>
      </c>
      <c r="L362">
        <f t="shared" si="49"/>
        <v>65.300003000000004</v>
      </c>
      <c r="M362">
        <f t="shared" si="45"/>
        <v>2.7151607175270724</v>
      </c>
      <c r="N362" t="str">
        <f t="shared" si="46"/>
        <v>Jan</v>
      </c>
      <c r="O362">
        <f t="shared" si="47"/>
        <v>2021</v>
      </c>
    </row>
    <row r="363" spans="1:15" x14ac:dyDescent="0.3">
      <c r="A363" s="1">
        <v>44210</v>
      </c>
      <c r="B363">
        <v>242.85000600000001</v>
      </c>
      <c r="C363">
        <v>249.800003</v>
      </c>
      <c r="D363">
        <v>238.60000600000001</v>
      </c>
      <c r="E363">
        <v>245.10000600000001</v>
      </c>
      <c r="F363">
        <v>243.586792</v>
      </c>
      <c r="G363">
        <v>86819519</v>
      </c>
      <c r="H363">
        <f t="shared" si="42"/>
        <v>6.2015428918430857E-2</v>
      </c>
      <c r="I363">
        <f t="shared" si="43"/>
        <v>285.050003</v>
      </c>
      <c r="J363">
        <f t="shared" si="44"/>
        <v>4.5781207888463606E-2</v>
      </c>
      <c r="K363">
        <f t="shared" si="48"/>
        <v>1.9196163457396931</v>
      </c>
      <c r="L363">
        <f t="shared" si="49"/>
        <v>65.300003000000004</v>
      </c>
      <c r="M363">
        <f t="shared" si="45"/>
        <v>2.7534455549718735</v>
      </c>
      <c r="N363" t="str">
        <f t="shared" si="46"/>
        <v>Jan</v>
      </c>
      <c r="O363">
        <f t="shared" si="47"/>
        <v>2021</v>
      </c>
    </row>
    <row r="364" spans="1:15" x14ac:dyDescent="0.3">
      <c r="A364" s="1">
        <v>44211</v>
      </c>
      <c r="B364">
        <v>246</v>
      </c>
      <c r="C364">
        <v>264.64999399999999</v>
      </c>
      <c r="D364">
        <v>242.60000600000001</v>
      </c>
      <c r="E364">
        <v>260.29998799999998</v>
      </c>
      <c r="F364">
        <v>258.69293199999998</v>
      </c>
      <c r="G364">
        <v>250038029</v>
      </c>
      <c r="H364">
        <f t="shared" si="42"/>
        <v>-5.5128665622527766E-2</v>
      </c>
      <c r="I364">
        <f t="shared" si="43"/>
        <v>292.84999099999999</v>
      </c>
      <c r="J364">
        <f t="shared" si="44"/>
        <v>4.4748179380779241E-2</v>
      </c>
      <c r="K364">
        <f t="shared" si="48"/>
        <v>1.8137904580918709</v>
      </c>
      <c r="L364">
        <f t="shared" si="49"/>
        <v>65.300003000000004</v>
      </c>
      <c r="M364">
        <f t="shared" si="45"/>
        <v>2.986217090985432</v>
      </c>
      <c r="N364" t="str">
        <f t="shared" si="46"/>
        <v>Jan</v>
      </c>
      <c r="O364">
        <f t="shared" si="47"/>
        <v>2021</v>
      </c>
    </row>
    <row r="365" spans="1:15" x14ac:dyDescent="0.3">
      <c r="A365" s="1">
        <v>44214</v>
      </c>
      <c r="B365">
        <v>261.64999399999999</v>
      </c>
      <c r="C365">
        <v>262.45001200000002</v>
      </c>
      <c r="D365">
        <v>241.14999399999999</v>
      </c>
      <c r="E365">
        <v>245.949997</v>
      </c>
      <c r="F365">
        <v>244.43151900000001</v>
      </c>
      <c r="G365">
        <v>173383224</v>
      </c>
      <c r="H365">
        <f t="shared" si="42"/>
        <v>5.1636499918314684E-2</v>
      </c>
      <c r="I365">
        <f t="shared" si="43"/>
        <v>289.65000150000003</v>
      </c>
      <c r="J365">
        <f t="shared" si="44"/>
        <v>4.3778955227564018E-2</v>
      </c>
      <c r="K365">
        <f t="shared" si="48"/>
        <v>1.9074482489329718</v>
      </c>
      <c r="L365">
        <f t="shared" si="49"/>
        <v>65.300003000000004</v>
      </c>
      <c r="M365">
        <f t="shared" si="45"/>
        <v>2.7664622618776904</v>
      </c>
      <c r="N365" t="str">
        <f t="shared" si="46"/>
        <v>Jan</v>
      </c>
      <c r="O365">
        <f t="shared" si="47"/>
        <v>2021</v>
      </c>
    </row>
    <row r="366" spans="1:15" x14ac:dyDescent="0.3">
      <c r="A366" s="1">
        <v>44215</v>
      </c>
      <c r="B366">
        <v>251.5</v>
      </c>
      <c r="C366">
        <v>261.70001200000002</v>
      </c>
      <c r="D366">
        <v>251.300003</v>
      </c>
      <c r="E366">
        <v>258.64999399999999</v>
      </c>
      <c r="F366">
        <v>257.05313100000001</v>
      </c>
      <c r="G366">
        <v>136861059</v>
      </c>
      <c r="H366">
        <f t="shared" si="42"/>
        <v>6.2826214486593035E-2</v>
      </c>
      <c r="I366">
        <f t="shared" si="43"/>
        <v>293.925003</v>
      </c>
      <c r="J366">
        <f t="shared" si="44"/>
        <v>4.3147624094000622E-2</v>
      </c>
      <c r="K366">
        <f t="shared" si="48"/>
        <v>2.0272860017425107</v>
      </c>
      <c r="L366">
        <f t="shared" si="49"/>
        <v>65.300003000000004</v>
      </c>
      <c r="M366">
        <f t="shared" si="45"/>
        <v>2.9609491901554734</v>
      </c>
      <c r="N366" t="str">
        <f t="shared" si="46"/>
        <v>Jan</v>
      </c>
      <c r="O366">
        <f t="shared" si="47"/>
        <v>2021</v>
      </c>
    </row>
    <row r="367" spans="1:15" x14ac:dyDescent="0.3">
      <c r="A367" s="1">
        <v>44216</v>
      </c>
      <c r="B367">
        <v>260</v>
      </c>
      <c r="C367">
        <v>277.5</v>
      </c>
      <c r="D367">
        <v>258.85000600000001</v>
      </c>
      <c r="E367">
        <v>274.89999399999999</v>
      </c>
      <c r="F367">
        <v>273.202789</v>
      </c>
      <c r="G367">
        <v>205145151</v>
      </c>
      <c r="H367">
        <f t="shared" si="42"/>
        <v>5.7111721872209337E-2</v>
      </c>
      <c r="I367">
        <f t="shared" si="43"/>
        <v>302.52499399999999</v>
      </c>
      <c r="J367">
        <f t="shared" si="44"/>
        <v>4.2519859350522562E-2</v>
      </c>
      <c r="K367">
        <f t="shared" si="48"/>
        <v>2.143067796029452</v>
      </c>
      <c r="L367">
        <f t="shared" si="49"/>
        <v>65.300003000000004</v>
      </c>
      <c r="M367">
        <f t="shared" si="45"/>
        <v>3.2098006335466782</v>
      </c>
      <c r="N367" t="str">
        <f t="shared" si="46"/>
        <v>Jan</v>
      </c>
      <c r="O367">
        <f t="shared" si="47"/>
        <v>2021</v>
      </c>
    </row>
    <row r="368" spans="1:15" x14ac:dyDescent="0.3">
      <c r="A368" s="1">
        <v>44217</v>
      </c>
      <c r="B368">
        <v>281</v>
      </c>
      <c r="C368">
        <v>299</v>
      </c>
      <c r="D368">
        <v>280</v>
      </c>
      <c r="E368">
        <v>290.60000600000001</v>
      </c>
      <c r="F368">
        <v>288.80587800000001</v>
      </c>
      <c r="G368">
        <v>283614463</v>
      </c>
      <c r="H368">
        <f t="shared" si="42"/>
        <v>-4.3014451968042969E-3</v>
      </c>
      <c r="I368">
        <f t="shared" si="43"/>
        <v>307.22500600000001</v>
      </c>
      <c r="J368">
        <f t="shared" si="44"/>
        <v>4.2390144041995668E-2</v>
      </c>
      <c r="K368">
        <f t="shared" si="48"/>
        <v>2.1338495073517949</v>
      </c>
      <c r="L368">
        <f t="shared" si="49"/>
        <v>65.300003000000004</v>
      </c>
      <c r="M368">
        <f t="shared" si="45"/>
        <v>3.4502295964672465</v>
      </c>
      <c r="N368" t="str">
        <f t="shared" si="46"/>
        <v>Jan</v>
      </c>
      <c r="O368">
        <f t="shared" si="47"/>
        <v>2021</v>
      </c>
    </row>
    <row r="369" spans="1:15" x14ac:dyDescent="0.3">
      <c r="A369" s="1">
        <v>44218</v>
      </c>
      <c r="B369">
        <v>295.95001200000002</v>
      </c>
      <c r="C369">
        <v>306.89999399999999</v>
      </c>
      <c r="D369">
        <v>278.35000600000001</v>
      </c>
      <c r="E369">
        <v>289.35000600000001</v>
      </c>
      <c r="F369">
        <v>287.56359900000001</v>
      </c>
      <c r="G369">
        <v>316008609</v>
      </c>
      <c r="H369">
        <f t="shared" si="42"/>
        <v>-3.5251466350410286E-2</v>
      </c>
      <c r="I369">
        <f t="shared" si="43"/>
        <v>300.60000600000001</v>
      </c>
      <c r="J369">
        <f t="shared" si="44"/>
        <v>4.2468933812401591E-2</v>
      </c>
      <c r="K369">
        <f t="shared" si="48"/>
        <v>2.0586281832465434</v>
      </c>
      <c r="L369">
        <f t="shared" si="49"/>
        <v>65.300003000000004</v>
      </c>
      <c r="M369">
        <f t="shared" si="45"/>
        <v>3.4310871777448462</v>
      </c>
      <c r="N369" t="str">
        <f t="shared" si="46"/>
        <v>Jan</v>
      </c>
      <c r="O369">
        <f t="shared" si="47"/>
        <v>2021</v>
      </c>
    </row>
    <row r="370" spans="1:15" x14ac:dyDescent="0.3">
      <c r="A370" s="1">
        <v>44221</v>
      </c>
      <c r="B370">
        <v>296.89999399999999</v>
      </c>
      <c r="C370">
        <v>299.5</v>
      </c>
      <c r="D370">
        <v>277.35000600000001</v>
      </c>
      <c r="E370">
        <v>279.14999399999999</v>
      </c>
      <c r="F370">
        <v>277.42654399999998</v>
      </c>
      <c r="G370">
        <v>164346913</v>
      </c>
      <c r="H370">
        <f t="shared" si="42"/>
        <v>-4.1733814259010849E-2</v>
      </c>
      <c r="I370">
        <f t="shared" si="43"/>
        <v>291.824997</v>
      </c>
      <c r="J370">
        <f t="shared" si="44"/>
        <v>4.2044994574429548E-2</v>
      </c>
      <c r="K370">
        <f t="shared" si="48"/>
        <v>1.972713777018567</v>
      </c>
      <c r="L370">
        <f t="shared" si="49"/>
        <v>65.300003000000004</v>
      </c>
      <c r="M370">
        <f t="shared" si="45"/>
        <v>3.2748848572028391</v>
      </c>
      <c r="N370" t="str">
        <f t="shared" si="46"/>
        <v>Jan</v>
      </c>
      <c r="O370">
        <f t="shared" si="47"/>
        <v>2021</v>
      </c>
    </row>
    <row r="371" spans="1:15" x14ac:dyDescent="0.3">
      <c r="A371" s="1">
        <v>44223</v>
      </c>
      <c r="B371">
        <v>274.89999399999999</v>
      </c>
      <c r="C371">
        <v>275</v>
      </c>
      <c r="D371">
        <v>265.70001200000002</v>
      </c>
      <c r="E371">
        <v>267.5</v>
      </c>
      <c r="F371">
        <v>265.84848</v>
      </c>
      <c r="G371">
        <v>126586833</v>
      </c>
      <c r="H371">
        <f t="shared" si="42"/>
        <v>-2.6168672897196829E-3</v>
      </c>
      <c r="I371">
        <f t="shared" si="43"/>
        <v>295.75</v>
      </c>
      <c r="J371">
        <f t="shared" si="44"/>
        <v>4.1185363953008536E-2</v>
      </c>
      <c r="K371">
        <f t="shared" si="48"/>
        <v>1.9675514468635078</v>
      </c>
      <c r="L371">
        <f t="shared" si="49"/>
        <v>65.300003000000004</v>
      </c>
      <c r="M371">
        <f t="shared" si="45"/>
        <v>3.0964776065936777</v>
      </c>
      <c r="N371" t="str">
        <f t="shared" si="46"/>
        <v>Jan</v>
      </c>
      <c r="O371">
        <f t="shared" si="47"/>
        <v>2021</v>
      </c>
    </row>
    <row r="372" spans="1:15" x14ac:dyDescent="0.3">
      <c r="A372" s="1">
        <v>44224</v>
      </c>
      <c r="B372">
        <v>260.04998799999998</v>
      </c>
      <c r="C372">
        <v>273.39999399999999</v>
      </c>
      <c r="D372">
        <v>259.04998799999998</v>
      </c>
      <c r="E372">
        <v>266.79998799999998</v>
      </c>
      <c r="F372">
        <v>265.15280200000001</v>
      </c>
      <c r="G372">
        <v>129156876</v>
      </c>
      <c r="H372">
        <f t="shared" si="42"/>
        <v>-1.5367227077986113E-2</v>
      </c>
      <c r="I372">
        <f t="shared" si="43"/>
        <v>294.22499099999999</v>
      </c>
      <c r="J372">
        <f t="shared" si="44"/>
        <v>4.1297876305539161E-2</v>
      </c>
      <c r="K372">
        <f t="shared" si="48"/>
        <v>1.9373156369919362</v>
      </c>
      <c r="L372">
        <f t="shared" si="49"/>
        <v>65.300003000000004</v>
      </c>
      <c r="M372">
        <f t="shared" si="45"/>
        <v>3.0857576683419139</v>
      </c>
      <c r="N372" t="str">
        <f t="shared" si="46"/>
        <v>Jan</v>
      </c>
      <c r="O372">
        <f t="shared" si="47"/>
        <v>2021</v>
      </c>
    </row>
    <row r="373" spans="1:15" x14ac:dyDescent="0.3">
      <c r="A373" s="1">
        <v>44225</v>
      </c>
      <c r="B373">
        <v>273</v>
      </c>
      <c r="C373">
        <v>278.79998799999998</v>
      </c>
      <c r="D373">
        <v>260.60000600000001</v>
      </c>
      <c r="E373">
        <v>262.70001200000002</v>
      </c>
      <c r="F373">
        <v>261.07815599999998</v>
      </c>
      <c r="G373">
        <v>138442348</v>
      </c>
      <c r="H373">
        <f t="shared" si="42"/>
        <v>6.4331911792984586E-2</v>
      </c>
      <c r="I373">
        <f t="shared" si="43"/>
        <v>297.925003</v>
      </c>
      <c r="J373">
        <f t="shared" si="44"/>
        <v>4.1095996114638725E-2</v>
      </c>
      <c r="K373">
        <f t="shared" si="48"/>
        <v>2.0619468556660712</v>
      </c>
      <c r="L373">
        <f t="shared" si="49"/>
        <v>65.300003000000004</v>
      </c>
      <c r="M373">
        <f t="shared" si="45"/>
        <v>3.0229709024668803</v>
      </c>
      <c r="N373" t="str">
        <f t="shared" si="46"/>
        <v>Jan</v>
      </c>
      <c r="O373">
        <f t="shared" si="47"/>
        <v>2021</v>
      </c>
    </row>
    <row r="374" spans="1:15" x14ac:dyDescent="0.3">
      <c r="A374" s="1">
        <v>44228</v>
      </c>
      <c r="B374">
        <v>269.75</v>
      </c>
      <c r="C374">
        <v>282</v>
      </c>
      <c r="D374">
        <v>255.35000600000001</v>
      </c>
      <c r="E374">
        <v>279.60000600000001</v>
      </c>
      <c r="F374">
        <v>277.87377900000001</v>
      </c>
      <c r="G374">
        <v>165655500</v>
      </c>
      <c r="H374">
        <f t="shared" si="42"/>
        <v>0.1516451827257829</v>
      </c>
      <c r="I374">
        <f t="shared" si="43"/>
        <v>301.27500900000001</v>
      </c>
      <c r="J374">
        <f t="shared" si="44"/>
        <v>3.9655690149735114E-2</v>
      </c>
      <c r="K374">
        <f t="shared" si="48"/>
        <v>2.3746311633644064</v>
      </c>
      <c r="L374">
        <f t="shared" si="49"/>
        <v>65.300003000000004</v>
      </c>
      <c r="M374">
        <f t="shared" si="45"/>
        <v>3.2817763117101233</v>
      </c>
      <c r="N374" t="str">
        <f t="shared" si="46"/>
        <v>Feb</v>
      </c>
      <c r="O374">
        <f t="shared" si="47"/>
        <v>2021</v>
      </c>
    </row>
    <row r="375" spans="1:15" x14ac:dyDescent="0.3">
      <c r="A375" s="1">
        <v>44229</v>
      </c>
      <c r="B375">
        <v>293.60000600000001</v>
      </c>
      <c r="C375">
        <v>328.85000600000001</v>
      </c>
      <c r="D375">
        <v>290.39999399999999</v>
      </c>
      <c r="E375">
        <v>322</v>
      </c>
      <c r="F375">
        <v>320.012024</v>
      </c>
      <c r="G375">
        <v>251965965</v>
      </c>
      <c r="H375">
        <f t="shared" si="42"/>
        <v>2.7950310559006212E-2</v>
      </c>
      <c r="I375">
        <f t="shared" si="43"/>
        <v>325.14999399999999</v>
      </c>
      <c r="J375">
        <f t="shared" si="44"/>
        <v>2.9556038549518042E-2</v>
      </c>
      <c r="K375">
        <f t="shared" si="48"/>
        <v>2.4410028418435359</v>
      </c>
      <c r="L375">
        <f t="shared" si="49"/>
        <v>65.300003000000004</v>
      </c>
      <c r="M375">
        <f t="shared" si="45"/>
        <v>3.9310870628903336</v>
      </c>
      <c r="N375" t="str">
        <f t="shared" si="46"/>
        <v>Feb</v>
      </c>
      <c r="O375">
        <f t="shared" si="47"/>
        <v>2021</v>
      </c>
    </row>
    <row r="376" spans="1:15" x14ac:dyDescent="0.3">
      <c r="A376" s="1">
        <v>44230</v>
      </c>
      <c r="B376">
        <v>339.20001200000002</v>
      </c>
      <c r="C376">
        <v>341.89999399999999</v>
      </c>
      <c r="D376">
        <v>326.20001200000002</v>
      </c>
      <c r="E376">
        <v>331</v>
      </c>
      <c r="F376">
        <v>328.95642099999998</v>
      </c>
      <c r="G376">
        <v>224190114</v>
      </c>
      <c r="H376">
        <f t="shared" si="42"/>
        <v>-1.4652586102719056E-2</v>
      </c>
      <c r="I376">
        <f t="shared" si="43"/>
        <v>338.375</v>
      </c>
      <c r="J376">
        <f t="shared" si="44"/>
        <v>2.905738223460343E-2</v>
      </c>
      <c r="K376">
        <f t="shared" si="48"/>
        <v>2.4052358375264418</v>
      </c>
      <c r="L376">
        <f t="shared" si="49"/>
        <v>65.300003000000004</v>
      </c>
      <c r="M376">
        <f t="shared" si="45"/>
        <v>4.0689124776916161</v>
      </c>
      <c r="N376" t="str">
        <f t="shared" si="46"/>
        <v>Feb</v>
      </c>
      <c r="O376">
        <f t="shared" si="47"/>
        <v>2021</v>
      </c>
    </row>
    <row r="377" spans="1:15" x14ac:dyDescent="0.3">
      <c r="A377" s="1">
        <v>44231</v>
      </c>
      <c r="B377">
        <v>329</v>
      </c>
      <c r="C377">
        <v>334.5</v>
      </c>
      <c r="D377">
        <v>322.45001200000002</v>
      </c>
      <c r="E377">
        <v>326.14999399999999</v>
      </c>
      <c r="F377">
        <v>324.13638300000002</v>
      </c>
      <c r="G377">
        <v>121033002</v>
      </c>
      <c r="H377">
        <f t="shared" si="42"/>
        <v>-3.1427257975053038E-2</v>
      </c>
      <c r="I377">
        <f t="shared" si="43"/>
        <v>337.324997</v>
      </c>
      <c r="J377">
        <f t="shared" si="44"/>
        <v>2.899754975659791E-2</v>
      </c>
      <c r="K377">
        <f t="shared" si="48"/>
        <v>2.3296458703696556</v>
      </c>
      <c r="L377">
        <f t="shared" si="49"/>
        <v>65.300003000000004</v>
      </c>
      <c r="M377">
        <f t="shared" si="45"/>
        <v>3.9946398011650928</v>
      </c>
      <c r="N377" t="str">
        <f t="shared" si="46"/>
        <v>Feb</v>
      </c>
      <c r="O377">
        <f t="shared" si="47"/>
        <v>2021</v>
      </c>
    </row>
    <row r="378" spans="1:15" x14ac:dyDescent="0.3">
      <c r="A378" s="1">
        <v>44232</v>
      </c>
      <c r="B378">
        <v>327.60000600000001</v>
      </c>
      <c r="C378">
        <v>330</v>
      </c>
      <c r="D378">
        <v>312.60000600000001</v>
      </c>
      <c r="E378">
        <v>315.89999399999999</v>
      </c>
      <c r="F378">
        <v>313.94967700000001</v>
      </c>
      <c r="G378">
        <v>103512235</v>
      </c>
      <c r="H378">
        <f t="shared" si="42"/>
        <v>6.3469510543897073E-2</v>
      </c>
      <c r="I378">
        <f t="shared" si="43"/>
        <v>327.550003</v>
      </c>
      <c r="J378">
        <f t="shared" si="44"/>
        <v>2.8642516159612927E-2</v>
      </c>
      <c r="K378">
        <f t="shared" si="48"/>
        <v>2.4775073535026291</v>
      </c>
      <c r="L378">
        <f t="shared" si="49"/>
        <v>65.300003000000004</v>
      </c>
      <c r="M378">
        <f t="shared" si="45"/>
        <v>3.8376719676414099</v>
      </c>
      <c r="N378" t="str">
        <f t="shared" si="46"/>
        <v>Feb</v>
      </c>
      <c r="O378">
        <f t="shared" si="47"/>
        <v>2021</v>
      </c>
    </row>
    <row r="379" spans="1:15" x14ac:dyDescent="0.3">
      <c r="A379" s="1">
        <v>44235</v>
      </c>
      <c r="B379">
        <v>318.75</v>
      </c>
      <c r="C379">
        <v>339.25</v>
      </c>
      <c r="D379">
        <v>318</v>
      </c>
      <c r="E379">
        <v>335.95001200000002</v>
      </c>
      <c r="F379">
        <v>333.87588499999998</v>
      </c>
      <c r="G379">
        <v>102123614</v>
      </c>
      <c r="H379">
        <f t="shared" si="42"/>
        <v>-3.2445374641034481E-2</v>
      </c>
      <c r="I379">
        <f t="shared" si="43"/>
        <v>330.550003</v>
      </c>
      <c r="J379">
        <f t="shared" si="44"/>
        <v>2.6123898482344723E-2</v>
      </c>
      <c r="K379">
        <f t="shared" si="48"/>
        <v>2.3971236992423184</v>
      </c>
      <c r="L379">
        <f t="shared" si="49"/>
        <v>65.300003000000004</v>
      </c>
      <c r="M379">
        <f t="shared" si="45"/>
        <v>4.1447166395995421</v>
      </c>
      <c r="N379" t="str">
        <f t="shared" si="46"/>
        <v>Feb</v>
      </c>
      <c r="O379">
        <f t="shared" si="47"/>
        <v>2021</v>
      </c>
    </row>
    <row r="380" spans="1:15" x14ac:dyDescent="0.3">
      <c r="A380" s="1">
        <v>44236</v>
      </c>
      <c r="B380">
        <v>337</v>
      </c>
      <c r="C380">
        <v>338.5</v>
      </c>
      <c r="D380">
        <v>322.20001200000002</v>
      </c>
      <c r="E380">
        <v>325.04998799999998</v>
      </c>
      <c r="F380">
        <v>323.04315200000002</v>
      </c>
      <c r="G380">
        <v>105981081</v>
      </c>
      <c r="H380">
        <f t="shared" si="42"/>
        <v>1.1844350537247236E-2</v>
      </c>
      <c r="I380">
        <f t="shared" si="43"/>
        <v>323.14999399999999</v>
      </c>
      <c r="J380">
        <f t="shared" si="44"/>
        <v>2.6561107288083519E-2</v>
      </c>
      <c r="K380">
        <f t="shared" si="48"/>
        <v>2.4255160726172873</v>
      </c>
      <c r="L380">
        <f t="shared" si="49"/>
        <v>65.300003000000004</v>
      </c>
      <c r="M380">
        <f t="shared" si="45"/>
        <v>3.9777943808057707</v>
      </c>
      <c r="N380" t="str">
        <f t="shared" si="46"/>
        <v>Feb</v>
      </c>
      <c r="O380">
        <f t="shared" si="47"/>
        <v>2021</v>
      </c>
    </row>
    <row r="381" spans="1:15" x14ac:dyDescent="0.3">
      <c r="A381" s="1">
        <v>44237</v>
      </c>
      <c r="B381">
        <v>326</v>
      </c>
      <c r="C381">
        <v>332.64999399999999</v>
      </c>
      <c r="D381">
        <v>319.5</v>
      </c>
      <c r="E381">
        <v>328.89999399999999</v>
      </c>
      <c r="F381">
        <v>326.869415</v>
      </c>
      <c r="G381">
        <v>93466949</v>
      </c>
      <c r="H381">
        <f t="shared" si="42"/>
        <v>-1.1857689483569868E-2</v>
      </c>
      <c r="I381">
        <f t="shared" si="43"/>
        <v>322.050003</v>
      </c>
      <c r="J381">
        <f t="shared" si="44"/>
        <v>2.6861892739750724E-2</v>
      </c>
      <c r="K381">
        <f t="shared" si="48"/>
        <v>2.3967550561907833</v>
      </c>
      <c r="L381">
        <f t="shared" si="49"/>
        <v>65.300003000000004</v>
      </c>
      <c r="M381">
        <f t="shared" si="45"/>
        <v>4.0367531223543738</v>
      </c>
      <c r="N381" t="str">
        <f t="shared" si="46"/>
        <v>Feb</v>
      </c>
      <c r="O381">
        <f t="shared" si="47"/>
        <v>2021</v>
      </c>
    </row>
    <row r="382" spans="1:15" x14ac:dyDescent="0.3">
      <c r="A382" s="1">
        <v>44238</v>
      </c>
      <c r="B382">
        <v>326.45001200000002</v>
      </c>
      <c r="C382">
        <v>331.35000600000001</v>
      </c>
      <c r="D382">
        <v>323.39999399999999</v>
      </c>
      <c r="E382">
        <v>325</v>
      </c>
      <c r="F382">
        <v>322.993469</v>
      </c>
      <c r="G382">
        <v>55257166</v>
      </c>
      <c r="H382">
        <f t="shared" si="42"/>
        <v>1.2307507692307458E-3</v>
      </c>
      <c r="I382">
        <f t="shared" si="43"/>
        <v>323.22500600000001</v>
      </c>
      <c r="J382">
        <f t="shared" si="44"/>
        <v>2.7903579777738777E-2</v>
      </c>
      <c r="K382">
        <f t="shared" si="48"/>
        <v>2.399704864319848</v>
      </c>
      <c r="L382">
        <f t="shared" si="49"/>
        <v>65.300003000000004</v>
      </c>
      <c r="M382">
        <f t="shared" si="45"/>
        <v>3.9770288678240946</v>
      </c>
      <c r="N382" t="str">
        <f t="shared" si="46"/>
        <v>Feb</v>
      </c>
      <c r="O382">
        <f t="shared" si="47"/>
        <v>2021</v>
      </c>
    </row>
    <row r="383" spans="1:15" x14ac:dyDescent="0.3">
      <c r="A383" s="1">
        <v>44239</v>
      </c>
      <c r="B383">
        <v>326.39999399999999</v>
      </c>
      <c r="C383">
        <v>330.5</v>
      </c>
      <c r="D383">
        <v>321.25</v>
      </c>
      <c r="E383">
        <v>325.39999399999999</v>
      </c>
      <c r="F383">
        <v>323.39102200000002</v>
      </c>
      <c r="G383">
        <v>64093642</v>
      </c>
      <c r="H383">
        <f t="shared" si="42"/>
        <v>2.4431506289456218E-2</v>
      </c>
      <c r="I383">
        <f t="shared" si="43"/>
        <v>321.47499099999999</v>
      </c>
      <c r="J383">
        <f t="shared" si="44"/>
        <v>2.7908796567560377E-2</v>
      </c>
      <c r="K383">
        <f t="shared" si="48"/>
        <v>2.4583332688053172</v>
      </c>
      <c r="L383">
        <f t="shared" si="49"/>
        <v>65.300003000000004</v>
      </c>
      <c r="M383">
        <f t="shared" si="45"/>
        <v>3.9831543499316528</v>
      </c>
      <c r="N383" t="str">
        <f t="shared" si="46"/>
        <v>Feb</v>
      </c>
      <c r="O383">
        <f t="shared" si="47"/>
        <v>2021</v>
      </c>
    </row>
    <row r="384" spans="1:15" x14ac:dyDescent="0.3">
      <c r="A384" s="1">
        <v>44242</v>
      </c>
      <c r="B384">
        <v>329.89999399999999</v>
      </c>
      <c r="C384">
        <v>335.79998799999998</v>
      </c>
      <c r="D384">
        <v>324</v>
      </c>
      <c r="E384">
        <v>333.35000600000001</v>
      </c>
      <c r="F384">
        <v>331.29193099999998</v>
      </c>
      <c r="G384">
        <v>78680452</v>
      </c>
      <c r="H384">
        <f t="shared" si="42"/>
        <v>-1.2449359307946111E-2</v>
      </c>
      <c r="I384">
        <f t="shared" si="43"/>
        <v>325.949997</v>
      </c>
      <c r="J384">
        <f t="shared" si="44"/>
        <v>2.7667764333812392E-2</v>
      </c>
      <c r="K384">
        <f t="shared" si="48"/>
        <v>2.4277285946432823</v>
      </c>
      <c r="L384">
        <f t="shared" si="49"/>
        <v>65.300003000000004</v>
      </c>
      <c r="M384">
        <f t="shared" si="45"/>
        <v>4.1049003167733389</v>
      </c>
      <c r="N384" t="str">
        <f t="shared" si="46"/>
        <v>Feb</v>
      </c>
      <c r="O384">
        <f t="shared" si="47"/>
        <v>2021</v>
      </c>
    </row>
    <row r="385" spans="1:15" x14ac:dyDescent="0.3">
      <c r="A385" s="1">
        <v>44243</v>
      </c>
      <c r="B385">
        <v>335.45001200000002</v>
      </c>
      <c r="C385">
        <v>337.89999399999999</v>
      </c>
      <c r="D385">
        <v>327.5</v>
      </c>
      <c r="E385">
        <v>329.20001200000002</v>
      </c>
      <c r="F385">
        <v>327.16757200000001</v>
      </c>
      <c r="G385">
        <v>65943843</v>
      </c>
      <c r="H385">
        <f t="shared" si="42"/>
        <v>2.8857289349065308E-3</v>
      </c>
      <c r="I385">
        <f t="shared" si="43"/>
        <v>324.57501200000002</v>
      </c>
      <c r="J385">
        <f t="shared" si="44"/>
        <v>2.7908756413895119E-2</v>
      </c>
      <c r="K385">
        <f t="shared" si="48"/>
        <v>2.4347343612949444</v>
      </c>
      <c r="L385">
        <f t="shared" si="49"/>
        <v>65.300003000000004</v>
      </c>
      <c r="M385">
        <f t="shared" si="45"/>
        <v>4.0413475784985797</v>
      </c>
      <c r="N385" t="str">
        <f t="shared" si="46"/>
        <v>Feb</v>
      </c>
      <c r="O385">
        <f t="shared" si="47"/>
        <v>2021</v>
      </c>
    </row>
    <row r="386" spans="1:15" x14ac:dyDescent="0.3">
      <c r="A386" s="1">
        <v>44244</v>
      </c>
      <c r="B386">
        <v>326.89999399999999</v>
      </c>
      <c r="C386">
        <v>334.25</v>
      </c>
      <c r="D386">
        <v>325.45001200000002</v>
      </c>
      <c r="E386">
        <v>330.14999399999999</v>
      </c>
      <c r="F386">
        <v>328.111694</v>
      </c>
      <c r="G386">
        <v>52150941</v>
      </c>
      <c r="H386">
        <f t="shared" ref="H386:H449" si="50">(E387-E386)/E386</f>
        <v>-1.908219934724574E-2</v>
      </c>
      <c r="I386">
        <f t="shared" ref="I386:I449" si="51">AVERAGE(E386,E405)</f>
        <v>317.97499099999999</v>
      </c>
      <c r="J386">
        <f t="shared" ref="J386:J449" si="52">STDEV(H386:H415)</f>
        <v>2.7921438232824676E-2</v>
      </c>
      <c r="K386">
        <f t="shared" si="48"/>
        <v>2.3882742748551253</v>
      </c>
      <c r="L386">
        <f t="shared" si="49"/>
        <v>65.300003000000004</v>
      </c>
      <c r="M386">
        <f t="shared" ref="M386:M449" si="53">(E386 - L386) / L386</f>
        <v>4.0558955410767741</v>
      </c>
      <c r="N386" t="str">
        <f t="shared" ref="N386:N449" si="54">TEXT(A386,"mmm")</f>
        <v>Feb</v>
      </c>
      <c r="O386">
        <f t="shared" ref="O386:O449" si="55">YEAR(A386)</f>
        <v>2021</v>
      </c>
    </row>
    <row r="387" spans="1:15" x14ac:dyDescent="0.3">
      <c r="A387" s="1">
        <v>44245</v>
      </c>
      <c r="B387">
        <v>331.5</v>
      </c>
      <c r="C387">
        <v>331.75</v>
      </c>
      <c r="D387">
        <v>321.10000600000001</v>
      </c>
      <c r="E387">
        <v>323.85000600000001</v>
      </c>
      <c r="F387">
        <v>321.85058600000002</v>
      </c>
      <c r="G387">
        <v>49204247</v>
      </c>
      <c r="H387">
        <f t="shared" si="50"/>
        <v>-3.7054191068935781E-2</v>
      </c>
      <c r="I387">
        <f t="shared" si="51"/>
        <v>315.425003</v>
      </c>
      <c r="J387">
        <f t="shared" si="52"/>
        <v>2.7806549041122581E-2</v>
      </c>
      <c r="K387">
        <f t="shared" si="48"/>
        <v>2.2997787035496193</v>
      </c>
      <c r="L387">
        <f t="shared" si="49"/>
        <v>65.300003000000004</v>
      </c>
      <c r="M387">
        <f t="shared" si="53"/>
        <v>3.9594179344830964</v>
      </c>
      <c r="N387" t="str">
        <f t="shared" si="54"/>
        <v>Feb</v>
      </c>
      <c r="O387">
        <f t="shared" si="55"/>
        <v>2021</v>
      </c>
    </row>
    <row r="388" spans="1:15" x14ac:dyDescent="0.3">
      <c r="A388" s="1">
        <v>44246</v>
      </c>
      <c r="B388">
        <v>321.95001200000002</v>
      </c>
      <c r="C388">
        <v>321.95001200000002</v>
      </c>
      <c r="D388">
        <v>301.39999399999999</v>
      </c>
      <c r="E388">
        <v>311.85000600000001</v>
      </c>
      <c r="F388">
        <v>309.92468300000002</v>
      </c>
      <c r="G388">
        <v>80274683</v>
      </c>
      <c r="H388">
        <f t="shared" si="50"/>
        <v>-2.3569042355574006E-2</v>
      </c>
      <c r="I388">
        <f t="shared" si="51"/>
        <v>310.40000900000001</v>
      </c>
      <c r="J388">
        <f t="shared" si="52"/>
        <v>2.6975404093406673E-2</v>
      </c>
      <c r="K388">
        <f t="shared" ref="K388:K451" si="56">K387 * (1 + H388)</f>
        <v>2.2455751218772111</v>
      </c>
      <c r="L388">
        <f t="shared" ref="L388:L451" si="57">IF(E388 &lt; L387, E388, L387)</f>
        <v>65.300003000000004</v>
      </c>
      <c r="M388">
        <f t="shared" si="53"/>
        <v>3.7756507147480529</v>
      </c>
      <c r="N388" t="str">
        <f t="shared" si="54"/>
        <v>Feb</v>
      </c>
      <c r="O388">
        <f t="shared" si="55"/>
        <v>2021</v>
      </c>
    </row>
    <row r="389" spans="1:15" x14ac:dyDescent="0.3">
      <c r="A389" s="1">
        <v>44249</v>
      </c>
      <c r="B389">
        <v>312.45001200000002</v>
      </c>
      <c r="C389">
        <v>313.89999399999999</v>
      </c>
      <c r="D389">
        <v>302.14999399999999</v>
      </c>
      <c r="E389">
        <v>304.5</v>
      </c>
      <c r="F389">
        <v>302.62005599999998</v>
      </c>
      <c r="G389">
        <v>57723298</v>
      </c>
      <c r="H389">
        <f t="shared" si="50"/>
        <v>6.4039408866995079E-2</v>
      </c>
      <c r="I389">
        <f t="shared" si="51"/>
        <v>303.77499399999999</v>
      </c>
      <c r="J389">
        <f t="shared" si="52"/>
        <v>2.6839555745527249E-2</v>
      </c>
      <c r="K389">
        <f t="shared" si="56"/>
        <v>2.3893804252486581</v>
      </c>
      <c r="L389">
        <f t="shared" si="57"/>
        <v>65.300003000000004</v>
      </c>
      <c r="M389">
        <f t="shared" si="53"/>
        <v>3.6630932007767285</v>
      </c>
      <c r="N389" t="str">
        <f t="shared" si="54"/>
        <v>Feb</v>
      </c>
      <c r="O389">
        <f t="shared" si="55"/>
        <v>2021</v>
      </c>
    </row>
    <row r="390" spans="1:15" x14ac:dyDescent="0.3">
      <c r="A390" s="1">
        <v>44250</v>
      </c>
      <c r="B390">
        <v>308.5</v>
      </c>
      <c r="C390">
        <v>328.89999399999999</v>
      </c>
      <c r="D390">
        <v>308.5</v>
      </c>
      <c r="E390">
        <v>324</v>
      </c>
      <c r="F390">
        <v>321.999664</v>
      </c>
      <c r="G390">
        <v>133310157</v>
      </c>
      <c r="H390">
        <f t="shared" si="50"/>
        <v>-7.2531049382716286E-3</v>
      </c>
      <c r="I390">
        <f t="shared" si="51"/>
        <v>315.699997</v>
      </c>
      <c r="J390">
        <f t="shared" si="52"/>
        <v>2.4229952695785682E-2</v>
      </c>
      <c r="K390">
        <f t="shared" si="56"/>
        <v>2.3720499982868777</v>
      </c>
      <c r="L390">
        <f t="shared" si="57"/>
        <v>65.300003000000004</v>
      </c>
      <c r="M390">
        <f t="shared" si="53"/>
        <v>3.9617149328461743</v>
      </c>
      <c r="N390" t="str">
        <f t="shared" si="54"/>
        <v>Feb</v>
      </c>
      <c r="O390">
        <f t="shared" si="55"/>
        <v>2021</v>
      </c>
    </row>
    <row r="391" spans="1:15" x14ac:dyDescent="0.3">
      <c r="A391" s="1">
        <v>44251</v>
      </c>
      <c r="B391">
        <v>325</v>
      </c>
      <c r="C391">
        <v>330</v>
      </c>
      <c r="D391">
        <v>316.5</v>
      </c>
      <c r="E391">
        <v>321.64999399999999</v>
      </c>
      <c r="F391">
        <v>319.664154</v>
      </c>
      <c r="G391">
        <v>50821757</v>
      </c>
      <c r="H391">
        <f t="shared" si="50"/>
        <v>3.5753148498426521E-2</v>
      </c>
      <c r="I391">
        <f t="shared" si="51"/>
        <v>308.050003</v>
      </c>
      <c r="J391">
        <f t="shared" si="52"/>
        <v>3.0242946352026269E-2</v>
      </c>
      <c r="K391">
        <f t="shared" si="56"/>
        <v>2.4568582541213209</v>
      </c>
      <c r="L391">
        <f t="shared" si="57"/>
        <v>65.300003000000004</v>
      </c>
      <c r="M391">
        <f t="shared" si="53"/>
        <v>3.9257270937644515</v>
      </c>
      <c r="N391" t="str">
        <f t="shared" si="54"/>
        <v>Feb</v>
      </c>
      <c r="O391">
        <f t="shared" si="55"/>
        <v>2021</v>
      </c>
    </row>
    <row r="392" spans="1:15" x14ac:dyDescent="0.3">
      <c r="A392" s="1">
        <v>44252</v>
      </c>
      <c r="B392">
        <v>325.35000600000001</v>
      </c>
      <c r="C392">
        <v>334.70001200000002</v>
      </c>
      <c r="D392">
        <v>323.25</v>
      </c>
      <c r="E392">
        <v>333.14999399999999</v>
      </c>
      <c r="F392">
        <v>331.09316999999999</v>
      </c>
      <c r="G392">
        <v>64514912</v>
      </c>
      <c r="H392">
        <f t="shared" si="50"/>
        <v>-3.0616785783282884E-2</v>
      </c>
      <c r="I392">
        <f t="shared" si="51"/>
        <v>309.34999099999999</v>
      </c>
      <c r="J392">
        <f t="shared" si="52"/>
        <v>3.1409611340291771E-2</v>
      </c>
      <c r="K392">
        <f t="shared" si="56"/>
        <v>2.3816371512549979</v>
      </c>
      <c r="L392">
        <f t="shared" si="57"/>
        <v>65.300003000000004</v>
      </c>
      <c r="M392">
        <f t="shared" si="53"/>
        <v>4.1018373460105346</v>
      </c>
      <c r="N392" t="str">
        <f t="shared" si="54"/>
        <v>Feb</v>
      </c>
      <c r="O392">
        <f t="shared" si="55"/>
        <v>2021</v>
      </c>
    </row>
    <row r="393" spans="1:15" x14ac:dyDescent="0.3">
      <c r="A393" s="1">
        <v>44253</v>
      </c>
      <c r="B393">
        <v>323</v>
      </c>
      <c r="C393">
        <v>332.95001200000002</v>
      </c>
      <c r="D393">
        <v>318.85000600000001</v>
      </c>
      <c r="E393">
        <v>322.95001200000002</v>
      </c>
      <c r="F393">
        <v>320.95614599999999</v>
      </c>
      <c r="G393">
        <v>91901339</v>
      </c>
      <c r="H393">
        <f t="shared" si="50"/>
        <v>1.6565956963023643E-2</v>
      </c>
      <c r="I393">
        <f t="shared" si="51"/>
        <v>309.675003</v>
      </c>
      <c r="J393">
        <f t="shared" si="52"/>
        <v>3.0971544400264246E-2</v>
      </c>
      <c r="K393">
        <f t="shared" si="56"/>
        <v>2.4210912498042263</v>
      </c>
      <c r="L393">
        <f t="shared" si="57"/>
        <v>65.300003000000004</v>
      </c>
      <c r="M393">
        <f t="shared" si="53"/>
        <v>3.9456354848865778</v>
      </c>
      <c r="N393" t="str">
        <f t="shared" si="54"/>
        <v>Feb</v>
      </c>
      <c r="O393">
        <f t="shared" si="55"/>
        <v>2021</v>
      </c>
    </row>
    <row r="394" spans="1:15" x14ac:dyDescent="0.3">
      <c r="A394" s="1">
        <v>44256</v>
      </c>
      <c r="B394">
        <v>330</v>
      </c>
      <c r="C394">
        <v>331.85000600000001</v>
      </c>
      <c r="D394">
        <v>322.70001200000002</v>
      </c>
      <c r="E394">
        <v>328.29998799999998</v>
      </c>
      <c r="F394">
        <v>326.27310199999999</v>
      </c>
      <c r="G394">
        <v>61190868</v>
      </c>
      <c r="H394">
        <f t="shared" si="50"/>
        <v>5.3152642820078373E-2</v>
      </c>
      <c r="I394">
        <f t="shared" si="51"/>
        <v>312.67498799999998</v>
      </c>
      <c r="J394">
        <f t="shared" si="52"/>
        <v>3.108209303237985E-2</v>
      </c>
      <c r="K394">
        <f t="shared" si="56"/>
        <v>2.5497786482398874</v>
      </c>
      <c r="L394">
        <f t="shared" si="57"/>
        <v>65.300003000000004</v>
      </c>
      <c r="M394">
        <f t="shared" si="53"/>
        <v>4.0275646694840113</v>
      </c>
      <c r="N394" t="str">
        <f t="shared" si="54"/>
        <v>Mar</v>
      </c>
      <c r="O394">
        <f t="shared" si="55"/>
        <v>2021</v>
      </c>
    </row>
    <row r="395" spans="1:15" x14ac:dyDescent="0.3">
      <c r="A395" s="1">
        <v>44257</v>
      </c>
      <c r="B395">
        <v>331.10000600000001</v>
      </c>
      <c r="C395">
        <v>347.20001200000002</v>
      </c>
      <c r="D395">
        <v>326.45001200000002</v>
      </c>
      <c r="E395">
        <v>345.75</v>
      </c>
      <c r="F395">
        <v>343.61535600000002</v>
      </c>
      <c r="G395">
        <v>127708761</v>
      </c>
      <c r="H395">
        <f t="shared" si="50"/>
        <v>7.9537237888647871E-3</v>
      </c>
      <c r="I395">
        <f t="shared" si="51"/>
        <v>323.77499399999999</v>
      </c>
      <c r="J395">
        <f t="shared" si="52"/>
        <v>2.9659671331522645E-2</v>
      </c>
      <c r="K395">
        <f t="shared" si="56"/>
        <v>2.5700588833307325</v>
      </c>
      <c r="L395">
        <f t="shared" si="57"/>
        <v>65.300003000000004</v>
      </c>
      <c r="M395">
        <f t="shared" si="53"/>
        <v>4.2947930186159402</v>
      </c>
      <c r="N395" t="str">
        <f t="shared" si="54"/>
        <v>Mar</v>
      </c>
      <c r="O395">
        <f t="shared" si="55"/>
        <v>2021</v>
      </c>
    </row>
    <row r="396" spans="1:15" x14ac:dyDescent="0.3">
      <c r="A396" s="1">
        <v>44258</v>
      </c>
      <c r="B396">
        <v>348.64999399999999</v>
      </c>
      <c r="C396">
        <v>357</v>
      </c>
      <c r="D396">
        <v>346.5</v>
      </c>
      <c r="E396">
        <v>348.5</v>
      </c>
      <c r="F396">
        <v>346.348389</v>
      </c>
      <c r="G396">
        <v>92006451</v>
      </c>
      <c r="H396">
        <f t="shared" si="50"/>
        <v>-2.6685761836441849E-2</v>
      </c>
      <c r="I396">
        <f t="shared" si="51"/>
        <v>328.125</v>
      </c>
      <c r="J396">
        <f t="shared" si="52"/>
        <v>2.959604235511647E-2</v>
      </c>
      <c r="K396">
        <f t="shared" si="56"/>
        <v>2.501474904064537</v>
      </c>
      <c r="L396">
        <f t="shared" si="57"/>
        <v>65.300003000000004</v>
      </c>
      <c r="M396">
        <f t="shared" si="53"/>
        <v>4.3369063398052212</v>
      </c>
      <c r="N396" t="str">
        <f t="shared" si="54"/>
        <v>Mar</v>
      </c>
      <c r="O396">
        <f t="shared" si="55"/>
        <v>2021</v>
      </c>
    </row>
    <row r="397" spans="1:15" x14ac:dyDescent="0.3">
      <c r="A397" s="1">
        <v>44259</v>
      </c>
      <c r="B397">
        <v>339</v>
      </c>
      <c r="C397">
        <v>345.39999399999999</v>
      </c>
      <c r="D397">
        <v>337.29998799999998</v>
      </c>
      <c r="E397">
        <v>339.20001200000002</v>
      </c>
      <c r="F397">
        <v>337.10583500000001</v>
      </c>
      <c r="G397">
        <v>59863169</v>
      </c>
      <c r="H397">
        <f t="shared" si="50"/>
        <v>-4.1421042166708479E-2</v>
      </c>
      <c r="I397">
        <f t="shared" si="51"/>
        <v>322.125</v>
      </c>
      <c r="J397">
        <f t="shared" si="52"/>
        <v>2.9339033638507896E-2</v>
      </c>
      <c r="K397">
        <f t="shared" si="56"/>
        <v>2.3978612065843166</v>
      </c>
      <c r="L397">
        <f t="shared" si="57"/>
        <v>65.300003000000004</v>
      </c>
      <c r="M397">
        <f t="shared" si="53"/>
        <v>4.194486928277783</v>
      </c>
      <c r="N397" t="str">
        <f t="shared" si="54"/>
        <v>Mar</v>
      </c>
      <c r="O397">
        <f t="shared" si="55"/>
        <v>2021</v>
      </c>
    </row>
    <row r="398" spans="1:15" x14ac:dyDescent="0.3">
      <c r="A398" s="1">
        <v>44260</v>
      </c>
      <c r="B398">
        <v>333</v>
      </c>
      <c r="C398">
        <v>337.85000600000001</v>
      </c>
      <c r="D398">
        <v>319.70001200000002</v>
      </c>
      <c r="E398">
        <v>325.14999399999999</v>
      </c>
      <c r="F398">
        <v>323.14254799999998</v>
      </c>
      <c r="G398">
        <v>86738909</v>
      </c>
      <c r="H398">
        <f t="shared" si="50"/>
        <v>-1.1994445861807375E-2</v>
      </c>
      <c r="I398">
        <f t="shared" si="51"/>
        <v>316.449997</v>
      </c>
      <c r="J398">
        <f t="shared" si="52"/>
        <v>2.848823044655701E-2</v>
      </c>
      <c r="K398">
        <f t="shared" si="56"/>
        <v>2.3691001901578126</v>
      </c>
      <c r="L398">
        <f t="shared" si="57"/>
        <v>65.300003000000004</v>
      </c>
      <c r="M398">
        <f t="shared" si="53"/>
        <v>3.9793258661871729</v>
      </c>
      <c r="N398" t="str">
        <f t="shared" si="54"/>
        <v>Mar</v>
      </c>
      <c r="O398">
        <f t="shared" si="55"/>
        <v>2021</v>
      </c>
    </row>
    <row r="399" spans="1:15" x14ac:dyDescent="0.3">
      <c r="A399" s="1">
        <v>44263</v>
      </c>
      <c r="B399">
        <v>331.75</v>
      </c>
      <c r="C399">
        <v>331.75</v>
      </c>
      <c r="D399">
        <v>318.79998799999998</v>
      </c>
      <c r="E399">
        <v>321.25</v>
      </c>
      <c r="F399">
        <v>319.26663200000002</v>
      </c>
      <c r="G399">
        <v>81925952</v>
      </c>
      <c r="H399">
        <f t="shared" si="50"/>
        <v>-1.8832647470817074E-2</v>
      </c>
      <c r="I399">
        <f t="shared" si="51"/>
        <v>314.52499399999999</v>
      </c>
      <c r="J399">
        <f t="shared" si="52"/>
        <v>2.8469022852894779E-2</v>
      </c>
      <c r="K399">
        <f t="shared" si="56"/>
        <v>2.324483761453525</v>
      </c>
      <c r="L399">
        <f t="shared" si="57"/>
        <v>65.300003000000004</v>
      </c>
      <c r="M399">
        <f t="shared" si="53"/>
        <v>3.9196016116568937</v>
      </c>
      <c r="N399" t="str">
        <f t="shared" si="54"/>
        <v>Mar</v>
      </c>
      <c r="O399">
        <f t="shared" si="55"/>
        <v>2021</v>
      </c>
    </row>
    <row r="400" spans="1:15" x14ac:dyDescent="0.3">
      <c r="A400" s="1">
        <v>44264</v>
      </c>
      <c r="B400">
        <v>325</v>
      </c>
      <c r="C400">
        <v>328.35000600000001</v>
      </c>
      <c r="D400">
        <v>309.60000600000001</v>
      </c>
      <c r="E400">
        <v>315.20001200000002</v>
      </c>
      <c r="F400">
        <v>313.25399800000002</v>
      </c>
      <c r="G400">
        <v>74702208</v>
      </c>
      <c r="H400">
        <f t="shared" si="50"/>
        <v>1.9828679448146719E-2</v>
      </c>
      <c r="I400">
        <f t="shared" si="51"/>
        <v>314.57501200000002</v>
      </c>
      <c r="J400">
        <f t="shared" si="52"/>
        <v>2.859504111730999E-2</v>
      </c>
      <c r="K400">
        <f t="shared" si="56"/>
        <v>2.3705752048418094</v>
      </c>
      <c r="L400">
        <f t="shared" si="57"/>
        <v>65.300003000000004</v>
      </c>
      <c r="M400">
        <f t="shared" si="53"/>
        <v>3.8269524888076956</v>
      </c>
      <c r="N400" t="str">
        <f t="shared" si="54"/>
        <v>Mar</v>
      </c>
      <c r="O400">
        <f t="shared" si="55"/>
        <v>2021</v>
      </c>
    </row>
    <row r="401" spans="1:15" x14ac:dyDescent="0.3">
      <c r="A401" s="1">
        <v>44265</v>
      </c>
      <c r="B401">
        <v>319.5</v>
      </c>
      <c r="C401">
        <v>324.45001200000002</v>
      </c>
      <c r="D401">
        <v>316.70001200000002</v>
      </c>
      <c r="E401">
        <v>321.45001200000002</v>
      </c>
      <c r="F401">
        <v>319.46542399999998</v>
      </c>
      <c r="G401">
        <v>58643853</v>
      </c>
      <c r="H401">
        <f t="shared" si="50"/>
        <v>-1.2132598707135933E-2</v>
      </c>
      <c r="I401">
        <f t="shared" si="51"/>
        <v>319.82501200000002</v>
      </c>
      <c r="J401">
        <f t="shared" si="52"/>
        <v>2.8478820444963401E-2</v>
      </c>
      <c r="K401">
        <f t="shared" si="56"/>
        <v>2.3418139671763774</v>
      </c>
      <c r="L401">
        <f t="shared" si="57"/>
        <v>65.300003000000004</v>
      </c>
      <c r="M401">
        <f t="shared" si="53"/>
        <v>3.9226645824196975</v>
      </c>
      <c r="N401" t="str">
        <f t="shared" si="54"/>
        <v>Mar</v>
      </c>
      <c r="O401">
        <f t="shared" si="55"/>
        <v>2021</v>
      </c>
    </row>
    <row r="402" spans="1:15" x14ac:dyDescent="0.3">
      <c r="A402" s="1">
        <v>44267</v>
      </c>
      <c r="B402">
        <v>325.04998799999998</v>
      </c>
      <c r="C402">
        <v>326.5</v>
      </c>
      <c r="D402">
        <v>314.14999399999999</v>
      </c>
      <c r="E402">
        <v>317.54998799999998</v>
      </c>
      <c r="F402">
        <v>315.58947799999999</v>
      </c>
      <c r="G402">
        <v>48360842</v>
      </c>
      <c r="H402">
        <f t="shared" si="50"/>
        <v>3.1491104953214485E-3</v>
      </c>
      <c r="I402">
        <f t="shared" si="51"/>
        <v>302.04998799999998</v>
      </c>
      <c r="J402">
        <f t="shared" si="52"/>
        <v>2.8491773315098758E-2</v>
      </c>
      <c r="K402">
        <f t="shared" si="56"/>
        <v>2.3491885981185026</v>
      </c>
      <c r="L402">
        <f t="shared" si="57"/>
        <v>65.300003000000004</v>
      </c>
      <c r="M402">
        <f t="shared" si="53"/>
        <v>3.8629398684713685</v>
      </c>
      <c r="N402" t="str">
        <f t="shared" si="54"/>
        <v>Mar</v>
      </c>
      <c r="O402">
        <f t="shared" si="55"/>
        <v>2021</v>
      </c>
    </row>
    <row r="403" spans="1:15" x14ac:dyDescent="0.3">
      <c r="A403" s="1">
        <v>44270</v>
      </c>
      <c r="B403">
        <v>320</v>
      </c>
      <c r="C403">
        <v>320.39999399999999</v>
      </c>
      <c r="D403">
        <v>310.04998799999998</v>
      </c>
      <c r="E403">
        <v>318.54998799999998</v>
      </c>
      <c r="F403">
        <v>316.583282</v>
      </c>
      <c r="G403">
        <v>45081385</v>
      </c>
      <c r="H403">
        <f t="shared" si="50"/>
        <v>4.394989963082436E-3</v>
      </c>
      <c r="I403">
        <f t="shared" si="51"/>
        <v>310.699997</v>
      </c>
      <c r="J403">
        <f t="shared" si="52"/>
        <v>2.8849649648892098E-2</v>
      </c>
      <c r="K403">
        <f t="shared" si="56"/>
        <v>2.3595132584286209</v>
      </c>
      <c r="L403">
        <f t="shared" si="57"/>
        <v>65.300003000000004</v>
      </c>
      <c r="M403">
        <f t="shared" si="53"/>
        <v>3.8782538034492888</v>
      </c>
      <c r="N403" t="str">
        <f t="shared" si="54"/>
        <v>Mar</v>
      </c>
      <c r="O403">
        <f t="shared" si="55"/>
        <v>2021</v>
      </c>
    </row>
    <row r="404" spans="1:15" x14ac:dyDescent="0.3">
      <c r="A404" s="1">
        <v>44271</v>
      </c>
      <c r="B404">
        <v>321</v>
      </c>
      <c r="C404">
        <v>321.89999399999999</v>
      </c>
      <c r="D404">
        <v>315.10000600000001</v>
      </c>
      <c r="E404">
        <v>319.95001200000002</v>
      </c>
      <c r="F404">
        <v>317.97467</v>
      </c>
      <c r="G404">
        <v>39267404</v>
      </c>
      <c r="H404">
        <f t="shared" si="50"/>
        <v>-4.422573361241202E-2</v>
      </c>
      <c r="I404">
        <f t="shared" si="51"/>
        <v>311.72500600000001</v>
      </c>
      <c r="J404">
        <f t="shared" si="52"/>
        <v>2.8822227904157147E-2</v>
      </c>
      <c r="K404">
        <f t="shared" si="56"/>
        <v>2.2551620536064023</v>
      </c>
      <c r="L404">
        <f t="shared" si="57"/>
        <v>65.300003000000004</v>
      </c>
      <c r="M404">
        <f t="shared" si="53"/>
        <v>3.8996936799528172</v>
      </c>
      <c r="N404" t="str">
        <f t="shared" si="54"/>
        <v>Mar</v>
      </c>
      <c r="O404">
        <f t="shared" si="55"/>
        <v>2021</v>
      </c>
    </row>
    <row r="405" spans="1:15" x14ac:dyDescent="0.3">
      <c r="A405" s="1">
        <v>44272</v>
      </c>
      <c r="B405">
        <v>318.60000600000001</v>
      </c>
      <c r="C405">
        <v>320</v>
      </c>
      <c r="D405">
        <v>304</v>
      </c>
      <c r="E405">
        <v>305.79998799999998</v>
      </c>
      <c r="F405">
        <v>303.91201799999999</v>
      </c>
      <c r="G405">
        <v>47262481</v>
      </c>
      <c r="H405">
        <f t="shared" si="50"/>
        <v>3.9241728158603308E-3</v>
      </c>
      <c r="I405">
        <f t="shared" si="51"/>
        <v>307.89999399999999</v>
      </c>
      <c r="J405">
        <f t="shared" si="52"/>
        <v>2.7797947537021903E-2</v>
      </c>
      <c r="K405">
        <f t="shared" si="56"/>
        <v>2.2640116992325243</v>
      </c>
      <c r="L405">
        <f t="shared" si="57"/>
        <v>65.300003000000004</v>
      </c>
      <c r="M405">
        <f t="shared" si="53"/>
        <v>3.683001132480805</v>
      </c>
      <c r="N405" t="str">
        <f t="shared" si="54"/>
        <v>Mar</v>
      </c>
      <c r="O405">
        <f t="shared" si="55"/>
        <v>2021</v>
      </c>
    </row>
    <row r="406" spans="1:15" x14ac:dyDescent="0.3">
      <c r="A406" s="1">
        <v>44273</v>
      </c>
      <c r="B406">
        <v>311</v>
      </c>
      <c r="C406">
        <v>316.60000600000001</v>
      </c>
      <c r="D406">
        <v>299.75</v>
      </c>
      <c r="E406">
        <v>307</v>
      </c>
      <c r="F406">
        <v>305.10461400000003</v>
      </c>
      <c r="G406">
        <v>73731921</v>
      </c>
      <c r="H406">
        <f t="shared" si="50"/>
        <v>6.351830618892558E-3</v>
      </c>
      <c r="I406">
        <f t="shared" si="51"/>
        <v>304.199997</v>
      </c>
      <c r="J406">
        <f t="shared" si="52"/>
        <v>2.7824955233254678E-2</v>
      </c>
      <c r="K406">
        <f t="shared" si="56"/>
        <v>2.2783923180652406</v>
      </c>
      <c r="L406">
        <f t="shared" si="57"/>
        <v>65.300003000000004</v>
      </c>
      <c r="M406">
        <f t="shared" si="53"/>
        <v>3.7013780382215296</v>
      </c>
      <c r="N406" t="str">
        <f t="shared" si="54"/>
        <v>Mar</v>
      </c>
      <c r="O406">
        <f t="shared" si="55"/>
        <v>2021</v>
      </c>
    </row>
    <row r="407" spans="1:15" x14ac:dyDescent="0.3">
      <c r="A407" s="1">
        <v>44274</v>
      </c>
      <c r="B407">
        <v>303.5</v>
      </c>
      <c r="C407">
        <v>311</v>
      </c>
      <c r="D407">
        <v>290.20001200000002</v>
      </c>
      <c r="E407">
        <v>308.95001200000002</v>
      </c>
      <c r="F407">
        <v>307.04257200000001</v>
      </c>
      <c r="G407">
        <v>109932681</v>
      </c>
      <c r="H407">
        <f t="shared" si="50"/>
        <v>-1.9097018193351065E-2</v>
      </c>
      <c r="I407">
        <f t="shared" si="51"/>
        <v>303.5</v>
      </c>
      <c r="J407">
        <f t="shared" si="52"/>
        <v>2.8514504095414311E-2</v>
      </c>
      <c r="K407">
        <f t="shared" si="56"/>
        <v>2.2348818185155572</v>
      </c>
      <c r="L407">
        <f t="shared" si="57"/>
        <v>65.300003000000004</v>
      </c>
      <c r="M407">
        <f t="shared" si="53"/>
        <v>3.7312403951956941</v>
      </c>
      <c r="N407" t="str">
        <f t="shared" si="54"/>
        <v>Mar</v>
      </c>
      <c r="O407">
        <f t="shared" si="55"/>
        <v>2021</v>
      </c>
    </row>
    <row r="408" spans="1:15" x14ac:dyDescent="0.3">
      <c r="A408" s="1">
        <v>44277</v>
      </c>
      <c r="B408">
        <v>306.45001200000002</v>
      </c>
      <c r="C408">
        <v>307.5</v>
      </c>
      <c r="D408">
        <v>300.10000600000001</v>
      </c>
      <c r="E408">
        <v>303.04998799999998</v>
      </c>
      <c r="F408">
        <v>301.17898600000001</v>
      </c>
      <c r="G408">
        <v>56385019</v>
      </c>
      <c r="H408">
        <f t="shared" si="50"/>
        <v>1.4354087352743957E-2</v>
      </c>
      <c r="I408">
        <f t="shared" si="51"/>
        <v>298.79998799999998</v>
      </c>
      <c r="J408">
        <f t="shared" si="52"/>
        <v>2.8309314366063407E-2</v>
      </c>
      <c r="K408">
        <f t="shared" si="56"/>
        <v>2.2669615073615885</v>
      </c>
      <c r="L408">
        <f t="shared" si="57"/>
        <v>65.300003000000004</v>
      </c>
      <c r="M408">
        <f t="shared" si="53"/>
        <v>3.6408878112915244</v>
      </c>
      <c r="N408" t="str">
        <f t="shared" si="54"/>
        <v>Mar</v>
      </c>
      <c r="O408">
        <f t="shared" si="55"/>
        <v>2021</v>
      </c>
    </row>
    <row r="409" spans="1:15" x14ac:dyDescent="0.3">
      <c r="A409" s="1">
        <v>44278</v>
      </c>
      <c r="B409">
        <v>305</v>
      </c>
      <c r="C409">
        <v>312.25</v>
      </c>
      <c r="D409">
        <v>304</v>
      </c>
      <c r="E409">
        <v>307.39999399999999</v>
      </c>
      <c r="F409">
        <v>305.50213600000001</v>
      </c>
      <c r="G409">
        <v>60240483</v>
      </c>
      <c r="H409">
        <f t="shared" si="50"/>
        <v>-4.2127463411726601E-2</v>
      </c>
      <c r="I409">
        <f t="shared" si="51"/>
        <v>300.699997</v>
      </c>
      <c r="J409">
        <f t="shared" si="52"/>
        <v>2.9120371330556057E-2</v>
      </c>
      <c r="K409">
        <f t="shared" si="56"/>
        <v>2.1714601694044209</v>
      </c>
      <c r="L409">
        <f t="shared" si="57"/>
        <v>65.300003000000004</v>
      </c>
      <c r="M409">
        <f t="shared" si="53"/>
        <v>3.7075035203290874</v>
      </c>
      <c r="N409" t="str">
        <f t="shared" si="54"/>
        <v>Mar</v>
      </c>
      <c r="O409">
        <f t="shared" si="55"/>
        <v>2021</v>
      </c>
    </row>
    <row r="410" spans="1:15" x14ac:dyDescent="0.3">
      <c r="A410" s="1">
        <v>44279</v>
      </c>
      <c r="B410">
        <v>303.54998799999998</v>
      </c>
      <c r="C410">
        <v>305</v>
      </c>
      <c r="D410">
        <v>293.20001200000002</v>
      </c>
      <c r="E410">
        <v>294.45001200000002</v>
      </c>
      <c r="F410">
        <v>292.63211100000001</v>
      </c>
      <c r="G410">
        <v>61523819</v>
      </c>
      <c r="H410">
        <f t="shared" si="50"/>
        <v>-3.022592507145162E-2</v>
      </c>
      <c r="I410">
        <f t="shared" si="51"/>
        <v>294.925003</v>
      </c>
      <c r="J410">
        <f t="shared" si="52"/>
        <v>2.7946056862793733E-2</v>
      </c>
      <c r="K410">
        <f t="shared" si="56"/>
        <v>2.105825777028361</v>
      </c>
      <c r="L410">
        <f t="shared" si="57"/>
        <v>65.300003000000004</v>
      </c>
      <c r="M410">
        <f t="shared" si="53"/>
        <v>3.5091883380158495</v>
      </c>
      <c r="N410" t="str">
        <f t="shared" si="54"/>
        <v>Mar</v>
      </c>
      <c r="O410">
        <f t="shared" si="55"/>
        <v>2021</v>
      </c>
    </row>
    <row r="411" spans="1:15" x14ac:dyDescent="0.3">
      <c r="A411" s="1">
        <v>44280</v>
      </c>
      <c r="B411">
        <v>294</v>
      </c>
      <c r="C411">
        <v>294</v>
      </c>
      <c r="D411">
        <v>282.25</v>
      </c>
      <c r="E411">
        <v>285.54998799999998</v>
      </c>
      <c r="F411">
        <v>283.78701799999999</v>
      </c>
      <c r="G411">
        <v>84528317</v>
      </c>
      <c r="H411">
        <f t="shared" si="50"/>
        <v>3.7996870796576633E-2</v>
      </c>
      <c r="I411">
        <f t="shared" si="51"/>
        <v>293.52499399999999</v>
      </c>
      <c r="J411">
        <f t="shared" si="52"/>
        <v>2.7765171590653302E-2</v>
      </c>
      <c r="K411">
        <f t="shared" si="56"/>
        <v>2.1858405669982082</v>
      </c>
      <c r="L411">
        <f t="shared" si="57"/>
        <v>65.300003000000004</v>
      </c>
      <c r="M411">
        <f t="shared" si="53"/>
        <v>3.3728939491779193</v>
      </c>
      <c r="N411" t="str">
        <f t="shared" si="54"/>
        <v>Mar</v>
      </c>
      <c r="O411">
        <f t="shared" si="55"/>
        <v>2021</v>
      </c>
    </row>
    <row r="412" spans="1:15" x14ac:dyDescent="0.3">
      <c r="A412" s="1">
        <v>44281</v>
      </c>
      <c r="B412">
        <v>290.5</v>
      </c>
      <c r="C412">
        <v>301.39999399999999</v>
      </c>
      <c r="D412">
        <v>290.5</v>
      </c>
      <c r="E412">
        <v>296.39999399999999</v>
      </c>
      <c r="F412">
        <v>294.57003800000001</v>
      </c>
      <c r="G412">
        <v>80924011</v>
      </c>
      <c r="H412">
        <f t="shared" si="50"/>
        <v>2.1929622576172939E-3</v>
      </c>
      <c r="I412">
        <f t="shared" si="51"/>
        <v>301.14999399999999</v>
      </c>
      <c r="J412">
        <f t="shared" si="52"/>
        <v>2.8313604557303564E-2</v>
      </c>
      <c r="K412">
        <f t="shared" si="56"/>
        <v>2.1906340328628042</v>
      </c>
      <c r="L412">
        <f t="shared" si="57"/>
        <v>65.300003000000004</v>
      </c>
      <c r="M412">
        <f t="shared" si="53"/>
        <v>3.5390502355719642</v>
      </c>
      <c r="N412" t="str">
        <f t="shared" si="54"/>
        <v>Mar</v>
      </c>
      <c r="O412">
        <f t="shared" si="55"/>
        <v>2021</v>
      </c>
    </row>
    <row r="413" spans="1:15" x14ac:dyDescent="0.3">
      <c r="A413" s="1">
        <v>44285</v>
      </c>
      <c r="B413">
        <v>300.5</v>
      </c>
      <c r="C413">
        <v>301.29998799999998</v>
      </c>
      <c r="D413">
        <v>292.70001200000002</v>
      </c>
      <c r="E413">
        <v>297.04998799999998</v>
      </c>
      <c r="F413">
        <v>295.21603399999998</v>
      </c>
      <c r="G413">
        <v>45257233</v>
      </c>
      <c r="H413">
        <f t="shared" si="50"/>
        <v>1.5990574623419948E-2</v>
      </c>
      <c r="I413">
        <f t="shared" si="51"/>
        <v>299.47499099999999</v>
      </c>
      <c r="J413">
        <f t="shared" si="52"/>
        <v>2.8715108189610154E-2</v>
      </c>
      <c r="K413">
        <f t="shared" si="56"/>
        <v>2.2256635298379002</v>
      </c>
      <c r="L413">
        <f t="shared" si="57"/>
        <v>65.300003000000004</v>
      </c>
      <c r="M413">
        <f t="shared" si="53"/>
        <v>3.5490042014240024</v>
      </c>
      <c r="N413" t="str">
        <f t="shared" si="54"/>
        <v>Mar</v>
      </c>
      <c r="O413">
        <f t="shared" si="55"/>
        <v>2021</v>
      </c>
    </row>
    <row r="414" spans="1:15" x14ac:dyDescent="0.3">
      <c r="A414" s="1">
        <v>44286</v>
      </c>
      <c r="B414">
        <v>299</v>
      </c>
      <c r="C414">
        <v>307.5</v>
      </c>
      <c r="D414">
        <v>297.5</v>
      </c>
      <c r="E414">
        <v>301.79998799999998</v>
      </c>
      <c r="F414">
        <v>299.93670700000001</v>
      </c>
      <c r="G414">
        <v>58569012</v>
      </c>
      <c r="H414">
        <f t="shared" si="50"/>
        <v>1.9715083620215436E-2</v>
      </c>
      <c r="I414">
        <f t="shared" si="51"/>
        <v>297.824997</v>
      </c>
      <c r="J414">
        <f t="shared" si="52"/>
        <v>2.9229761272207451E-2</v>
      </c>
      <c r="K414">
        <f t="shared" si="56"/>
        <v>2.2695426724391181</v>
      </c>
      <c r="L414">
        <f t="shared" si="57"/>
        <v>65.300003000000004</v>
      </c>
      <c r="M414">
        <f t="shared" si="53"/>
        <v>3.6217453925691241</v>
      </c>
      <c r="N414" t="str">
        <f t="shared" si="54"/>
        <v>Mar</v>
      </c>
      <c r="O414">
        <f t="shared" si="55"/>
        <v>2021</v>
      </c>
    </row>
    <row r="415" spans="1:15" x14ac:dyDescent="0.3">
      <c r="A415" s="1">
        <v>44287</v>
      </c>
      <c r="B415">
        <v>306.75</v>
      </c>
      <c r="C415">
        <v>309.85000600000001</v>
      </c>
      <c r="D415">
        <v>303.04998799999998</v>
      </c>
      <c r="E415">
        <v>307.75</v>
      </c>
      <c r="F415">
        <v>305.84997600000003</v>
      </c>
      <c r="G415">
        <v>44088352</v>
      </c>
      <c r="H415">
        <f t="shared" si="50"/>
        <v>-8.773393988627181E-3</v>
      </c>
      <c r="I415">
        <f t="shared" si="51"/>
        <v>300.375</v>
      </c>
      <c r="J415">
        <f t="shared" si="52"/>
        <v>3.0893311797134941E-2</v>
      </c>
      <c r="K415">
        <f t="shared" si="56"/>
        <v>2.2496310803998076</v>
      </c>
      <c r="L415">
        <f t="shared" si="57"/>
        <v>65.300003000000004</v>
      </c>
      <c r="M415">
        <f t="shared" si="53"/>
        <v>3.7128634894549695</v>
      </c>
      <c r="N415" t="str">
        <f t="shared" si="54"/>
        <v>Apr</v>
      </c>
      <c r="O415">
        <f t="shared" si="55"/>
        <v>2021</v>
      </c>
    </row>
    <row r="416" spans="1:15" x14ac:dyDescent="0.3">
      <c r="A416" s="1">
        <v>44291</v>
      </c>
      <c r="B416">
        <v>306.79998799999998</v>
      </c>
      <c r="C416">
        <v>311.70001200000002</v>
      </c>
      <c r="D416">
        <v>297.20001200000002</v>
      </c>
      <c r="E416">
        <v>305.04998799999998</v>
      </c>
      <c r="F416">
        <v>303.16662600000001</v>
      </c>
      <c r="G416">
        <v>66178755</v>
      </c>
      <c r="H416">
        <f t="shared" si="50"/>
        <v>8.8510477174646388E-3</v>
      </c>
      <c r="I416">
        <f t="shared" si="51"/>
        <v>297.25</v>
      </c>
      <c r="J416">
        <f t="shared" si="52"/>
        <v>3.1120551479179623E-2</v>
      </c>
      <c r="K416">
        <f t="shared" si="56"/>
        <v>2.2695426724391177</v>
      </c>
      <c r="L416">
        <f t="shared" si="57"/>
        <v>65.300003000000004</v>
      </c>
      <c r="M416">
        <f t="shared" si="53"/>
        <v>3.671515681247365</v>
      </c>
      <c r="N416" t="str">
        <f t="shared" si="54"/>
        <v>Apr</v>
      </c>
      <c r="O416">
        <f t="shared" si="55"/>
        <v>2021</v>
      </c>
    </row>
    <row r="417" spans="1:15" x14ac:dyDescent="0.3">
      <c r="A417" s="1">
        <v>44292</v>
      </c>
      <c r="B417">
        <v>306.14999399999999</v>
      </c>
      <c r="C417">
        <v>313.79998799999998</v>
      </c>
      <c r="D417">
        <v>304.79998799999998</v>
      </c>
      <c r="E417">
        <v>307.75</v>
      </c>
      <c r="F417">
        <v>305.84997600000003</v>
      </c>
      <c r="G417">
        <v>63031783</v>
      </c>
      <c r="H417">
        <f t="shared" si="50"/>
        <v>1.6243054427289951E-4</v>
      </c>
      <c r="I417">
        <f t="shared" si="51"/>
        <v>299.625</v>
      </c>
      <c r="J417">
        <f t="shared" si="52"/>
        <v>3.1238761699204518E-2</v>
      </c>
      <c r="K417">
        <f t="shared" si="56"/>
        <v>2.2699113154906527</v>
      </c>
      <c r="L417">
        <f t="shared" si="57"/>
        <v>65.300003000000004</v>
      </c>
      <c r="M417">
        <f t="shared" si="53"/>
        <v>3.7128634894549695</v>
      </c>
      <c r="N417" t="str">
        <f t="shared" si="54"/>
        <v>Apr</v>
      </c>
      <c r="O417">
        <f t="shared" si="55"/>
        <v>2021</v>
      </c>
    </row>
    <row r="418" spans="1:15" x14ac:dyDescent="0.3">
      <c r="A418" s="1">
        <v>44293</v>
      </c>
      <c r="B418">
        <v>306.75</v>
      </c>
      <c r="C418">
        <v>310.64999399999999</v>
      </c>
      <c r="D418">
        <v>305.10000600000001</v>
      </c>
      <c r="E418">
        <v>307.79998799999998</v>
      </c>
      <c r="F418">
        <v>305.89965799999999</v>
      </c>
      <c r="G418">
        <v>39073986</v>
      </c>
      <c r="H418">
        <f t="shared" si="50"/>
        <v>1.9980585574291936E-2</v>
      </c>
      <c r="I418">
        <f t="shared" si="51"/>
        <v>304.52499399999999</v>
      </c>
      <c r="J418">
        <f t="shared" si="52"/>
        <v>3.1252072655242671E-2</v>
      </c>
      <c r="K418">
        <f t="shared" si="56"/>
        <v>2.315265472775867</v>
      </c>
      <c r="L418">
        <f t="shared" si="57"/>
        <v>65.300003000000004</v>
      </c>
      <c r="M418">
        <f t="shared" si="53"/>
        <v>3.7136290024366456</v>
      </c>
      <c r="N418" t="str">
        <f t="shared" si="54"/>
        <v>Apr</v>
      </c>
      <c r="O418">
        <f t="shared" si="55"/>
        <v>2021</v>
      </c>
    </row>
    <row r="419" spans="1:15" x14ac:dyDescent="0.3">
      <c r="A419" s="1">
        <v>44294</v>
      </c>
      <c r="B419">
        <v>307.89999399999999</v>
      </c>
      <c r="C419">
        <v>319.79998799999998</v>
      </c>
      <c r="D419">
        <v>307.5</v>
      </c>
      <c r="E419">
        <v>313.95001200000002</v>
      </c>
      <c r="F419">
        <v>312.01171900000003</v>
      </c>
      <c r="G419">
        <v>62459774</v>
      </c>
      <c r="H419">
        <f t="shared" si="50"/>
        <v>1.3537186932803811E-2</v>
      </c>
      <c r="I419">
        <f t="shared" si="51"/>
        <v>308.35000600000001</v>
      </c>
      <c r="J419">
        <f t="shared" si="52"/>
        <v>3.1104744148363818E-2</v>
      </c>
      <c r="K419">
        <f t="shared" si="56"/>
        <v>2.3466076542799001</v>
      </c>
      <c r="L419">
        <f t="shared" si="57"/>
        <v>65.300003000000004</v>
      </c>
      <c r="M419">
        <f t="shared" si="53"/>
        <v>3.8078100700852953</v>
      </c>
      <c r="N419" t="str">
        <f t="shared" si="54"/>
        <v>Apr</v>
      </c>
      <c r="O419">
        <f t="shared" si="55"/>
        <v>2021</v>
      </c>
    </row>
    <row r="420" spans="1:15" x14ac:dyDescent="0.3">
      <c r="A420" s="1">
        <v>44295</v>
      </c>
      <c r="B420">
        <v>313.20001200000002</v>
      </c>
      <c r="C420">
        <v>325</v>
      </c>
      <c r="D420">
        <v>312.5</v>
      </c>
      <c r="E420">
        <v>318.20001200000002</v>
      </c>
      <c r="F420">
        <v>316.23550399999999</v>
      </c>
      <c r="G420">
        <v>75462572</v>
      </c>
      <c r="H420">
        <f t="shared" si="50"/>
        <v>-9.9465816487775707E-2</v>
      </c>
      <c r="I420">
        <f t="shared" si="51"/>
        <v>316.52500900000001</v>
      </c>
      <c r="J420">
        <f t="shared" si="52"/>
        <v>3.1009071996660812E-2</v>
      </c>
      <c r="K420">
        <f t="shared" si="56"/>
        <v>2.1132004079704858</v>
      </c>
      <c r="L420">
        <f t="shared" si="57"/>
        <v>65.300003000000004</v>
      </c>
      <c r="M420">
        <f t="shared" si="53"/>
        <v>3.8728942937414566</v>
      </c>
      <c r="N420" t="str">
        <f t="shared" si="54"/>
        <v>Apr</v>
      </c>
      <c r="O420">
        <f t="shared" si="55"/>
        <v>2021</v>
      </c>
    </row>
    <row r="421" spans="1:15" x14ac:dyDescent="0.3">
      <c r="A421" s="1">
        <v>44298</v>
      </c>
      <c r="B421">
        <v>307.85000600000001</v>
      </c>
      <c r="C421">
        <v>307.85000600000001</v>
      </c>
      <c r="D421">
        <v>282.89999399999999</v>
      </c>
      <c r="E421">
        <v>286.54998799999998</v>
      </c>
      <c r="F421">
        <v>284.78085299999998</v>
      </c>
      <c r="G421">
        <v>105342538</v>
      </c>
      <c r="H421">
        <f t="shared" si="50"/>
        <v>5.6883680623291542E-2</v>
      </c>
      <c r="I421">
        <f t="shared" si="51"/>
        <v>301.04998799999998</v>
      </c>
      <c r="J421">
        <f t="shared" si="52"/>
        <v>2.4669133552062652E-2</v>
      </c>
      <c r="K421">
        <f t="shared" si="56"/>
        <v>2.2334070250704881</v>
      </c>
      <c r="L421">
        <f t="shared" si="57"/>
        <v>65.300003000000004</v>
      </c>
      <c r="M421">
        <f t="shared" si="53"/>
        <v>3.3882078841558396</v>
      </c>
      <c r="N421" t="str">
        <f t="shared" si="54"/>
        <v>Apr</v>
      </c>
      <c r="O421">
        <f t="shared" si="55"/>
        <v>2021</v>
      </c>
    </row>
    <row r="422" spans="1:15" x14ac:dyDescent="0.3">
      <c r="A422" s="1">
        <v>44299</v>
      </c>
      <c r="B422">
        <v>287.25</v>
      </c>
      <c r="C422">
        <v>304.54998799999998</v>
      </c>
      <c r="D422">
        <v>280.54998799999998</v>
      </c>
      <c r="E422">
        <v>302.85000600000001</v>
      </c>
      <c r="F422">
        <v>300.980255</v>
      </c>
      <c r="G422">
        <v>116874853</v>
      </c>
      <c r="H422">
        <f t="shared" si="50"/>
        <v>2.146257180526496E-3</v>
      </c>
      <c r="I422">
        <f t="shared" si="51"/>
        <v>314.425003</v>
      </c>
      <c r="J422">
        <f t="shared" si="52"/>
        <v>2.2544539176753038E-2</v>
      </c>
      <c r="K422">
        <f t="shared" si="56"/>
        <v>2.2382004909350837</v>
      </c>
      <c r="L422">
        <f t="shared" si="57"/>
        <v>65.300003000000004</v>
      </c>
      <c r="M422">
        <f t="shared" si="53"/>
        <v>3.63782529994677</v>
      </c>
      <c r="N422" t="str">
        <f t="shared" si="54"/>
        <v>Apr</v>
      </c>
      <c r="O422">
        <f t="shared" si="55"/>
        <v>2021</v>
      </c>
    </row>
    <row r="423" spans="1:15" x14ac:dyDescent="0.3">
      <c r="A423" s="1">
        <v>44301</v>
      </c>
      <c r="B423">
        <v>303</v>
      </c>
      <c r="C423">
        <v>307.54998799999998</v>
      </c>
      <c r="D423">
        <v>296.5</v>
      </c>
      <c r="E423">
        <v>303.5</v>
      </c>
      <c r="F423">
        <v>301.62625100000002</v>
      </c>
      <c r="G423">
        <v>75262749</v>
      </c>
      <c r="H423">
        <f t="shared" si="50"/>
        <v>2.1416803953871501E-2</v>
      </c>
      <c r="I423">
        <f t="shared" si="51"/>
        <v>307.875</v>
      </c>
      <c r="J423">
        <f t="shared" si="52"/>
        <v>2.2547313353847718E-2</v>
      </c>
      <c r="K423">
        <f t="shared" si="56"/>
        <v>2.2861355920588995</v>
      </c>
      <c r="L423">
        <f t="shared" si="57"/>
        <v>65.300003000000004</v>
      </c>
      <c r="M423">
        <f t="shared" si="53"/>
        <v>3.6477792657988082</v>
      </c>
      <c r="N423" t="str">
        <f t="shared" si="54"/>
        <v>Apr</v>
      </c>
      <c r="O423">
        <f t="shared" si="55"/>
        <v>2021</v>
      </c>
    </row>
    <row r="424" spans="1:15" x14ac:dyDescent="0.3">
      <c r="A424" s="1">
        <v>44302</v>
      </c>
      <c r="B424">
        <v>302</v>
      </c>
      <c r="C424">
        <v>315</v>
      </c>
      <c r="D424">
        <v>300.14999399999999</v>
      </c>
      <c r="E424">
        <v>310</v>
      </c>
      <c r="F424">
        <v>308.08609000000001</v>
      </c>
      <c r="G424">
        <v>75330709</v>
      </c>
      <c r="H424">
        <f t="shared" si="50"/>
        <v>-2.7741954838709702E-2</v>
      </c>
      <c r="I424">
        <f t="shared" si="51"/>
        <v>315.550003</v>
      </c>
      <c r="J424">
        <f t="shared" si="52"/>
        <v>2.2251314580547861E-2</v>
      </c>
      <c r="K424">
        <f t="shared" si="56"/>
        <v>2.2227137217088346</v>
      </c>
      <c r="L424">
        <f t="shared" si="57"/>
        <v>65.300003000000004</v>
      </c>
      <c r="M424">
        <f t="shared" si="53"/>
        <v>3.7473198431552901</v>
      </c>
      <c r="N424" t="str">
        <f t="shared" si="54"/>
        <v>Apr</v>
      </c>
      <c r="O424">
        <f t="shared" si="55"/>
        <v>2021</v>
      </c>
    </row>
    <row r="425" spans="1:15" x14ac:dyDescent="0.3">
      <c r="A425" s="1">
        <v>44305</v>
      </c>
      <c r="B425">
        <v>295</v>
      </c>
      <c r="C425">
        <v>304.5</v>
      </c>
      <c r="D425">
        <v>292.79998799999998</v>
      </c>
      <c r="E425">
        <v>301.39999399999999</v>
      </c>
      <c r="F425">
        <v>299.53918499999997</v>
      </c>
      <c r="G425">
        <v>65791784</v>
      </c>
      <c r="H425">
        <f t="shared" si="50"/>
        <v>-1.1114817739511991E-2</v>
      </c>
      <c r="I425">
        <f t="shared" si="51"/>
        <v>316.925003</v>
      </c>
      <c r="J425">
        <f t="shared" si="52"/>
        <v>2.1710595212915233E-2</v>
      </c>
      <c r="K425">
        <f t="shared" si="56"/>
        <v>2.1980086638049285</v>
      </c>
      <c r="L425">
        <f t="shared" si="57"/>
        <v>65.300003000000004</v>
      </c>
      <c r="M425">
        <f t="shared" si="53"/>
        <v>3.6156199104615658</v>
      </c>
      <c r="N425" t="str">
        <f t="shared" si="54"/>
        <v>Apr</v>
      </c>
      <c r="O425">
        <f t="shared" si="55"/>
        <v>2021</v>
      </c>
    </row>
    <row r="426" spans="1:15" x14ac:dyDescent="0.3">
      <c r="A426" s="1">
        <v>44306</v>
      </c>
      <c r="B426">
        <v>307.70001200000002</v>
      </c>
      <c r="C426">
        <v>308.14999399999999</v>
      </c>
      <c r="D426">
        <v>294.20001200000002</v>
      </c>
      <c r="E426">
        <v>298.04998799999998</v>
      </c>
      <c r="F426">
        <v>296.20986900000003</v>
      </c>
      <c r="G426">
        <v>56740291</v>
      </c>
      <c r="H426">
        <f t="shared" si="50"/>
        <v>-1.1742996614380002E-2</v>
      </c>
      <c r="I426">
        <f t="shared" si="51"/>
        <v>306.25</v>
      </c>
      <c r="J426">
        <f t="shared" si="52"/>
        <v>2.1577753485813287E-2</v>
      </c>
      <c r="K426">
        <f t="shared" si="56"/>
        <v>2.1721974555074892</v>
      </c>
      <c r="L426">
        <f t="shared" si="57"/>
        <v>65.300003000000004</v>
      </c>
      <c r="M426">
        <f t="shared" si="53"/>
        <v>3.5643181364019227</v>
      </c>
      <c r="N426" t="str">
        <f t="shared" si="54"/>
        <v>Apr</v>
      </c>
      <c r="O426">
        <f t="shared" si="55"/>
        <v>2021</v>
      </c>
    </row>
    <row r="427" spans="1:15" x14ac:dyDescent="0.3">
      <c r="A427" s="1">
        <v>44308</v>
      </c>
      <c r="B427">
        <v>294</v>
      </c>
      <c r="C427">
        <v>302.5</v>
      </c>
      <c r="D427">
        <v>292.20001200000002</v>
      </c>
      <c r="E427">
        <v>294.54998799999998</v>
      </c>
      <c r="F427">
        <v>292.73147599999999</v>
      </c>
      <c r="G427">
        <v>61022978</v>
      </c>
      <c r="H427">
        <f t="shared" si="50"/>
        <v>-1.867214470910061E-3</v>
      </c>
      <c r="I427">
        <f t="shared" si="51"/>
        <v>301.125</v>
      </c>
      <c r="J427">
        <f t="shared" si="52"/>
        <v>2.1869033018892592E-2</v>
      </c>
      <c r="K427">
        <f t="shared" si="56"/>
        <v>2.1681414969848913</v>
      </c>
      <c r="L427">
        <f t="shared" si="57"/>
        <v>65.300003000000004</v>
      </c>
      <c r="M427">
        <f t="shared" si="53"/>
        <v>3.5107193639792018</v>
      </c>
      <c r="N427" t="str">
        <f t="shared" si="54"/>
        <v>Apr</v>
      </c>
      <c r="O427">
        <f t="shared" si="55"/>
        <v>2021</v>
      </c>
    </row>
    <row r="428" spans="1:15" x14ac:dyDescent="0.3">
      <c r="A428" s="1">
        <v>44309</v>
      </c>
      <c r="B428">
        <v>291</v>
      </c>
      <c r="C428">
        <v>300</v>
      </c>
      <c r="D428">
        <v>290.5</v>
      </c>
      <c r="E428">
        <v>294</v>
      </c>
      <c r="F428">
        <v>292.18487499999998</v>
      </c>
      <c r="G428">
        <v>58158986</v>
      </c>
      <c r="H428">
        <f t="shared" si="50"/>
        <v>4.7618843537414711E-3</v>
      </c>
      <c r="I428">
        <f t="shared" si="51"/>
        <v>303.550003</v>
      </c>
      <c r="J428">
        <f t="shared" si="52"/>
        <v>2.2375201406263145E-2</v>
      </c>
      <c r="K428">
        <f t="shared" si="56"/>
        <v>2.1784659360560812</v>
      </c>
      <c r="L428">
        <f t="shared" si="57"/>
        <v>65.300003000000004</v>
      </c>
      <c r="M428">
        <f t="shared" si="53"/>
        <v>3.5022968835085657</v>
      </c>
      <c r="N428" t="str">
        <f t="shared" si="54"/>
        <v>Apr</v>
      </c>
      <c r="O428">
        <f t="shared" si="55"/>
        <v>2021</v>
      </c>
    </row>
    <row r="429" spans="1:15" x14ac:dyDescent="0.3">
      <c r="A429" s="1">
        <v>44312</v>
      </c>
      <c r="B429">
        <v>297</v>
      </c>
      <c r="C429">
        <v>299</v>
      </c>
      <c r="D429">
        <v>294.60000600000001</v>
      </c>
      <c r="E429">
        <v>295.39999399999999</v>
      </c>
      <c r="F429">
        <v>293.576233</v>
      </c>
      <c r="G429">
        <v>30583139</v>
      </c>
      <c r="H429">
        <f t="shared" si="50"/>
        <v>2.0649986878469632E-2</v>
      </c>
      <c r="I429">
        <f t="shared" si="51"/>
        <v>303.625</v>
      </c>
      <c r="J429">
        <f t="shared" si="52"/>
        <v>2.2548638840627515E-2</v>
      </c>
      <c r="K429">
        <f t="shared" si="56"/>
        <v>2.2234512290508319</v>
      </c>
      <c r="L429">
        <f t="shared" si="57"/>
        <v>65.300003000000004</v>
      </c>
      <c r="M429">
        <f t="shared" si="53"/>
        <v>3.5237363005940439</v>
      </c>
      <c r="N429" t="str">
        <f t="shared" si="54"/>
        <v>Apr</v>
      </c>
      <c r="O429">
        <f t="shared" si="55"/>
        <v>2021</v>
      </c>
    </row>
    <row r="430" spans="1:15" x14ac:dyDescent="0.3">
      <c r="A430" s="1">
        <v>44313</v>
      </c>
      <c r="B430">
        <v>295.70001200000002</v>
      </c>
      <c r="C430">
        <v>302.5</v>
      </c>
      <c r="D430">
        <v>295.10000600000001</v>
      </c>
      <c r="E430">
        <v>301.5</v>
      </c>
      <c r="F430">
        <v>299.63857999999999</v>
      </c>
      <c r="G430">
        <v>35040532</v>
      </c>
      <c r="H430">
        <f t="shared" si="50"/>
        <v>1.4593678275290191E-2</v>
      </c>
      <c r="I430">
        <f t="shared" si="51"/>
        <v>308.375</v>
      </c>
      <c r="J430">
        <f t="shared" si="52"/>
        <v>2.3147512921326448E-2</v>
      </c>
      <c r="K430">
        <f t="shared" si="56"/>
        <v>2.2558995609483983</v>
      </c>
      <c r="L430">
        <f t="shared" si="57"/>
        <v>65.300003000000004</v>
      </c>
      <c r="M430">
        <f t="shared" si="53"/>
        <v>3.617151395842968</v>
      </c>
      <c r="N430" t="str">
        <f t="shared" si="54"/>
        <v>Apr</v>
      </c>
      <c r="O430">
        <f t="shared" si="55"/>
        <v>2021</v>
      </c>
    </row>
    <row r="431" spans="1:15" x14ac:dyDescent="0.3">
      <c r="A431" s="1">
        <v>44314</v>
      </c>
      <c r="B431">
        <v>303.5</v>
      </c>
      <c r="C431">
        <v>309.5</v>
      </c>
      <c r="D431">
        <v>303</v>
      </c>
      <c r="E431">
        <v>305.89999399999999</v>
      </c>
      <c r="F431">
        <v>304.011414</v>
      </c>
      <c r="G431">
        <v>44668126</v>
      </c>
      <c r="H431">
        <f t="shared" si="50"/>
        <v>-1.3076168939055291E-2</v>
      </c>
      <c r="I431">
        <f t="shared" si="51"/>
        <v>310.699997</v>
      </c>
      <c r="J431">
        <f t="shared" si="52"/>
        <v>2.3070490132943579E-2</v>
      </c>
      <c r="K431">
        <f t="shared" si="56"/>
        <v>2.2264010371798966</v>
      </c>
      <c r="L431">
        <f t="shared" si="57"/>
        <v>65.300003000000004</v>
      </c>
      <c r="M431">
        <f t="shared" si="53"/>
        <v>3.6845326178622071</v>
      </c>
      <c r="N431" t="str">
        <f t="shared" si="54"/>
        <v>Apr</v>
      </c>
      <c r="O431">
        <f t="shared" si="55"/>
        <v>2021</v>
      </c>
    </row>
    <row r="432" spans="1:15" x14ac:dyDescent="0.3">
      <c r="A432" s="1">
        <v>44315</v>
      </c>
      <c r="B432">
        <v>308.89999399999999</v>
      </c>
      <c r="C432">
        <v>310</v>
      </c>
      <c r="D432">
        <v>301.25</v>
      </c>
      <c r="E432">
        <v>301.89999399999999</v>
      </c>
      <c r="F432">
        <v>300.03610200000003</v>
      </c>
      <c r="G432">
        <v>36647292</v>
      </c>
      <c r="H432">
        <f t="shared" si="50"/>
        <v>-2.6664419211614773E-2</v>
      </c>
      <c r="I432">
        <f t="shared" si="51"/>
        <v>310.25</v>
      </c>
      <c r="J432">
        <f t="shared" si="52"/>
        <v>2.2951915962999135E-2</v>
      </c>
      <c r="K432">
        <f t="shared" si="56"/>
        <v>2.1670353465913577</v>
      </c>
      <c r="L432">
        <f t="shared" si="57"/>
        <v>65.300003000000004</v>
      </c>
      <c r="M432">
        <f t="shared" si="53"/>
        <v>3.6232768779505258</v>
      </c>
      <c r="N432" t="str">
        <f t="shared" si="54"/>
        <v>Apr</v>
      </c>
      <c r="O432">
        <f t="shared" si="55"/>
        <v>2021</v>
      </c>
    </row>
    <row r="433" spans="1:15" x14ac:dyDescent="0.3">
      <c r="A433" s="1">
        <v>44316</v>
      </c>
      <c r="B433">
        <v>298.20001200000002</v>
      </c>
      <c r="C433">
        <v>301.29998799999998</v>
      </c>
      <c r="D433">
        <v>292.54998799999998</v>
      </c>
      <c r="E433">
        <v>293.85000600000001</v>
      </c>
      <c r="F433">
        <v>292.035797</v>
      </c>
      <c r="G433">
        <v>36121668</v>
      </c>
      <c r="H433">
        <f t="shared" si="50"/>
        <v>-2.892652654905876E-3</v>
      </c>
      <c r="I433">
        <f t="shared" si="51"/>
        <v>306.300003</v>
      </c>
      <c r="J433">
        <f t="shared" si="52"/>
        <v>2.2199110373933763E-2</v>
      </c>
      <c r="K433">
        <f t="shared" si="56"/>
        <v>2.1607668660427652</v>
      </c>
      <c r="L433">
        <f t="shared" si="57"/>
        <v>65.300003000000004</v>
      </c>
      <c r="M433">
        <f t="shared" si="53"/>
        <v>3.4999998851454874</v>
      </c>
      <c r="N433" t="str">
        <f t="shared" si="54"/>
        <v>Apr</v>
      </c>
      <c r="O433">
        <f t="shared" si="55"/>
        <v>2021</v>
      </c>
    </row>
    <row r="434" spans="1:15" x14ac:dyDescent="0.3">
      <c r="A434" s="1">
        <v>44319</v>
      </c>
      <c r="B434">
        <v>289.29998799999998</v>
      </c>
      <c r="C434">
        <v>294.75</v>
      </c>
      <c r="D434">
        <v>285</v>
      </c>
      <c r="E434">
        <v>293</v>
      </c>
      <c r="F434">
        <v>291.19103999999999</v>
      </c>
      <c r="G434">
        <v>35376618</v>
      </c>
      <c r="H434">
        <f t="shared" si="50"/>
        <v>-1.2115999999999948E-2</v>
      </c>
      <c r="I434">
        <f t="shared" si="51"/>
        <v>305.875</v>
      </c>
      <c r="J434">
        <f t="shared" si="52"/>
        <v>2.2320464299428692E-2</v>
      </c>
      <c r="K434">
        <f t="shared" si="56"/>
        <v>2.1345870146937913</v>
      </c>
      <c r="L434">
        <f t="shared" si="57"/>
        <v>65.300003000000004</v>
      </c>
      <c r="M434">
        <f t="shared" si="53"/>
        <v>3.4869829485306454</v>
      </c>
      <c r="N434" t="str">
        <f t="shared" si="54"/>
        <v>May</v>
      </c>
      <c r="O434">
        <f t="shared" si="55"/>
        <v>2021</v>
      </c>
    </row>
    <row r="435" spans="1:15" x14ac:dyDescent="0.3">
      <c r="A435" s="1">
        <v>44320</v>
      </c>
      <c r="B435">
        <v>296.35000600000001</v>
      </c>
      <c r="C435">
        <v>299.75</v>
      </c>
      <c r="D435">
        <v>288.04998799999998</v>
      </c>
      <c r="E435">
        <v>289.45001200000002</v>
      </c>
      <c r="F435">
        <v>287.66299400000003</v>
      </c>
      <c r="G435">
        <v>38640006</v>
      </c>
      <c r="H435">
        <f t="shared" si="50"/>
        <v>7.0823558991594884E-3</v>
      </c>
      <c r="I435">
        <f t="shared" si="51"/>
        <v>303.77500900000001</v>
      </c>
      <c r="J435">
        <f t="shared" si="52"/>
        <v>2.2250414083192296E-2</v>
      </c>
      <c r="K435">
        <f t="shared" si="56"/>
        <v>2.1497049196295772</v>
      </c>
      <c r="L435">
        <f t="shared" si="57"/>
        <v>65.300003000000004</v>
      </c>
      <c r="M435">
        <f t="shared" si="53"/>
        <v>3.4326186631262483</v>
      </c>
      <c r="N435" t="str">
        <f t="shared" si="54"/>
        <v>May</v>
      </c>
      <c r="O435">
        <f t="shared" si="55"/>
        <v>2021</v>
      </c>
    </row>
    <row r="436" spans="1:15" x14ac:dyDescent="0.3">
      <c r="A436" s="1">
        <v>44321</v>
      </c>
      <c r="B436">
        <v>293.5</v>
      </c>
      <c r="C436">
        <v>293.89999399999999</v>
      </c>
      <c r="D436">
        <v>288.5</v>
      </c>
      <c r="E436">
        <v>291.5</v>
      </c>
      <c r="F436">
        <v>289.70031699999998</v>
      </c>
      <c r="G436">
        <v>29350536</v>
      </c>
      <c r="H436">
        <f t="shared" si="50"/>
        <v>3.3447684391080618E-2</v>
      </c>
      <c r="I436">
        <f t="shared" si="51"/>
        <v>307.25</v>
      </c>
      <c r="J436">
        <f t="shared" si="52"/>
        <v>2.2468193399049759E-2</v>
      </c>
      <c r="K436">
        <f t="shared" si="56"/>
        <v>2.221607571315301</v>
      </c>
      <c r="L436">
        <f t="shared" si="57"/>
        <v>65.300003000000004</v>
      </c>
      <c r="M436">
        <f t="shared" si="53"/>
        <v>3.4640120460637647</v>
      </c>
      <c r="N436" t="str">
        <f t="shared" si="54"/>
        <v>May</v>
      </c>
      <c r="O436">
        <f t="shared" si="55"/>
        <v>2021</v>
      </c>
    </row>
    <row r="437" spans="1:15" x14ac:dyDescent="0.3">
      <c r="A437" s="1">
        <v>44322</v>
      </c>
      <c r="B437">
        <v>291.5</v>
      </c>
      <c r="C437">
        <v>302</v>
      </c>
      <c r="D437">
        <v>290.29998799999998</v>
      </c>
      <c r="E437">
        <v>301.25</v>
      </c>
      <c r="F437">
        <v>299.390106</v>
      </c>
      <c r="G437">
        <v>45032502</v>
      </c>
      <c r="H437">
        <f t="shared" si="50"/>
        <v>4.9792531120331947E-3</v>
      </c>
      <c r="I437">
        <f t="shared" si="51"/>
        <v>313.449997</v>
      </c>
      <c r="J437">
        <f t="shared" si="52"/>
        <v>2.2485432905454496E-2</v>
      </c>
      <c r="K437">
        <f t="shared" si="56"/>
        <v>2.232669517728489</v>
      </c>
      <c r="L437">
        <f t="shared" si="57"/>
        <v>65.300003000000004</v>
      </c>
      <c r="M437">
        <f t="shared" si="53"/>
        <v>3.6133229120984875</v>
      </c>
      <c r="N437" t="str">
        <f t="shared" si="54"/>
        <v>May</v>
      </c>
      <c r="O437">
        <f t="shared" si="55"/>
        <v>2021</v>
      </c>
    </row>
    <row r="438" spans="1:15" x14ac:dyDescent="0.3">
      <c r="A438" s="1">
        <v>44323</v>
      </c>
      <c r="B438">
        <v>303</v>
      </c>
      <c r="C438">
        <v>305.95001200000002</v>
      </c>
      <c r="D438">
        <v>300.5</v>
      </c>
      <c r="E438">
        <v>302.75</v>
      </c>
      <c r="F438">
        <v>300.88085899999999</v>
      </c>
      <c r="G438">
        <v>41591323</v>
      </c>
      <c r="H438">
        <f t="shared" si="50"/>
        <v>3.9966989265070217E-2</v>
      </c>
      <c r="I438">
        <f t="shared" si="51"/>
        <v>318.85000600000001</v>
      </c>
      <c r="J438">
        <f t="shared" si="52"/>
        <v>2.2613228701476234E-2</v>
      </c>
      <c r="K438">
        <f t="shared" si="56"/>
        <v>2.3219025963759932</v>
      </c>
      <c r="L438">
        <f t="shared" si="57"/>
        <v>65.300003000000004</v>
      </c>
      <c r="M438">
        <f t="shared" si="53"/>
        <v>3.6362938145653683</v>
      </c>
      <c r="N438" t="str">
        <f t="shared" si="54"/>
        <v>May</v>
      </c>
      <c r="O438">
        <f t="shared" si="55"/>
        <v>2021</v>
      </c>
    </row>
    <row r="439" spans="1:15" x14ac:dyDescent="0.3">
      <c r="A439" s="1">
        <v>44326</v>
      </c>
      <c r="B439">
        <v>304.5</v>
      </c>
      <c r="C439">
        <v>315.70001200000002</v>
      </c>
      <c r="D439">
        <v>304</v>
      </c>
      <c r="E439">
        <v>314.85000600000001</v>
      </c>
      <c r="F439">
        <v>312.906158</v>
      </c>
      <c r="G439">
        <v>53260388</v>
      </c>
      <c r="H439">
        <f t="shared" si="50"/>
        <v>2.2232237149774018E-3</v>
      </c>
      <c r="I439">
        <f t="shared" si="51"/>
        <v>330.175003</v>
      </c>
      <c r="J439">
        <f t="shared" si="52"/>
        <v>2.159770856380442E-2</v>
      </c>
      <c r="K439">
        <f t="shared" si="56"/>
        <v>2.3270647052921238</v>
      </c>
      <c r="L439">
        <f t="shared" si="57"/>
        <v>65.300003000000004</v>
      </c>
      <c r="M439">
        <f t="shared" si="53"/>
        <v>3.8215925196818135</v>
      </c>
      <c r="N439" t="str">
        <f t="shared" si="54"/>
        <v>May</v>
      </c>
      <c r="O439">
        <f t="shared" si="55"/>
        <v>2021</v>
      </c>
    </row>
    <row r="440" spans="1:15" x14ac:dyDescent="0.3">
      <c r="A440" s="1">
        <v>44327</v>
      </c>
      <c r="B440">
        <v>309.54998799999998</v>
      </c>
      <c r="C440">
        <v>320.75</v>
      </c>
      <c r="D440">
        <v>308.10000600000001</v>
      </c>
      <c r="E440">
        <v>315.54998799999998</v>
      </c>
      <c r="F440">
        <v>313.60183699999999</v>
      </c>
      <c r="G440">
        <v>58472304</v>
      </c>
      <c r="H440">
        <f t="shared" si="50"/>
        <v>3.311681951323673E-2</v>
      </c>
      <c r="I440">
        <f t="shared" si="51"/>
        <v>334.14999399999999</v>
      </c>
      <c r="J440">
        <f t="shared" si="52"/>
        <v>2.1681548301499046E-2</v>
      </c>
      <c r="K440">
        <f t="shared" si="56"/>
        <v>2.4041296871329068</v>
      </c>
      <c r="L440">
        <f t="shared" si="57"/>
        <v>65.300003000000004</v>
      </c>
      <c r="M440">
        <f t="shared" si="53"/>
        <v>3.8323119985155278</v>
      </c>
      <c r="N440" t="str">
        <f t="shared" si="54"/>
        <v>May</v>
      </c>
      <c r="O440">
        <f t="shared" si="55"/>
        <v>2021</v>
      </c>
    </row>
    <row r="441" spans="1:15" x14ac:dyDescent="0.3">
      <c r="A441" s="1">
        <v>44328</v>
      </c>
      <c r="B441">
        <v>318.25</v>
      </c>
      <c r="C441">
        <v>334.75</v>
      </c>
      <c r="D441">
        <v>316.25</v>
      </c>
      <c r="E441">
        <v>326</v>
      </c>
      <c r="F441">
        <v>323.98730499999999</v>
      </c>
      <c r="G441">
        <v>111584920</v>
      </c>
      <c r="H441">
        <f t="shared" si="50"/>
        <v>-4.2177914110429447E-2</v>
      </c>
      <c r="I441">
        <f t="shared" si="51"/>
        <v>334.675003</v>
      </c>
      <c r="J441">
        <f t="shared" si="52"/>
        <v>2.0890114170547345E-2</v>
      </c>
      <c r="K441">
        <f t="shared" si="56"/>
        <v>2.3027285116786813</v>
      </c>
      <c r="L441">
        <f t="shared" si="57"/>
        <v>65.300003000000004</v>
      </c>
      <c r="M441">
        <f t="shared" si="53"/>
        <v>3.9923428028020149</v>
      </c>
      <c r="N441" t="str">
        <f t="shared" si="54"/>
        <v>May</v>
      </c>
      <c r="O441">
        <f t="shared" si="55"/>
        <v>2021</v>
      </c>
    </row>
    <row r="442" spans="1:15" x14ac:dyDescent="0.3">
      <c r="A442" s="1">
        <v>44330</v>
      </c>
      <c r="B442">
        <v>329.35000600000001</v>
      </c>
      <c r="C442">
        <v>329.5</v>
      </c>
      <c r="D442">
        <v>310</v>
      </c>
      <c r="E442">
        <v>312.25</v>
      </c>
      <c r="F442">
        <v>310.322205</v>
      </c>
      <c r="G442">
        <v>81305325</v>
      </c>
      <c r="H442">
        <f t="shared" si="50"/>
        <v>2.8342693354683771E-2</v>
      </c>
      <c r="I442">
        <f t="shared" si="51"/>
        <v>328.5</v>
      </c>
      <c r="J442">
        <f t="shared" si="52"/>
        <v>1.9357748264359671E-2</v>
      </c>
      <c r="K442">
        <f t="shared" si="56"/>
        <v>2.3679940397642776</v>
      </c>
      <c r="L442">
        <f t="shared" si="57"/>
        <v>65.300003000000004</v>
      </c>
      <c r="M442">
        <f t="shared" si="53"/>
        <v>3.7817761968556107</v>
      </c>
      <c r="N442" t="str">
        <f t="shared" si="54"/>
        <v>May</v>
      </c>
      <c r="O442">
        <f t="shared" si="55"/>
        <v>2021</v>
      </c>
    </row>
    <row r="443" spans="1:15" x14ac:dyDescent="0.3">
      <c r="A443" s="1">
        <v>44333</v>
      </c>
      <c r="B443">
        <v>315.39999399999999</v>
      </c>
      <c r="C443">
        <v>323.85000600000001</v>
      </c>
      <c r="D443">
        <v>311.39999399999999</v>
      </c>
      <c r="E443">
        <v>321.10000600000001</v>
      </c>
      <c r="F443">
        <v>319.11755399999998</v>
      </c>
      <c r="G443">
        <v>51162423</v>
      </c>
      <c r="H443">
        <f t="shared" si="50"/>
        <v>3.5347261874545115E-2</v>
      </c>
      <c r="I443">
        <f t="shared" si="51"/>
        <v>335.925003</v>
      </c>
      <c r="J443">
        <f t="shared" si="52"/>
        <v>1.8801652023839831E-2</v>
      </c>
      <c r="K443">
        <f t="shared" si="56"/>
        <v>2.4516961452051875</v>
      </c>
      <c r="L443">
        <f t="shared" si="57"/>
        <v>65.300003000000004</v>
      </c>
      <c r="M443">
        <f t="shared" si="53"/>
        <v>3.9173046132938154</v>
      </c>
      <c r="N443" t="str">
        <f t="shared" si="54"/>
        <v>May</v>
      </c>
      <c r="O443">
        <f t="shared" si="55"/>
        <v>2021</v>
      </c>
    </row>
    <row r="444" spans="1:15" x14ac:dyDescent="0.3">
      <c r="A444" s="1">
        <v>44334</v>
      </c>
      <c r="B444">
        <v>325.95001200000002</v>
      </c>
      <c r="C444">
        <v>336.64999399999999</v>
      </c>
      <c r="D444">
        <v>324</v>
      </c>
      <c r="E444">
        <v>332.45001200000002</v>
      </c>
      <c r="F444">
        <v>330.397491</v>
      </c>
      <c r="G444">
        <v>86153088</v>
      </c>
      <c r="H444">
        <f t="shared" si="50"/>
        <v>-5.4143478268245629E-2</v>
      </c>
      <c r="I444">
        <f t="shared" si="51"/>
        <v>344.20001200000002</v>
      </c>
      <c r="J444">
        <f t="shared" si="52"/>
        <v>1.7761208887817223E-2</v>
      </c>
      <c r="K444">
        <f t="shared" si="56"/>
        <v>2.318952788246929</v>
      </c>
      <c r="L444">
        <f t="shared" si="57"/>
        <v>65.300003000000004</v>
      </c>
      <c r="M444">
        <f t="shared" si="53"/>
        <v>4.0911178671768207</v>
      </c>
      <c r="N444" t="str">
        <f t="shared" si="54"/>
        <v>May</v>
      </c>
      <c r="O444">
        <f t="shared" si="55"/>
        <v>2021</v>
      </c>
    </row>
    <row r="445" spans="1:15" x14ac:dyDescent="0.3">
      <c r="A445" s="1">
        <v>44335</v>
      </c>
      <c r="B445">
        <v>313</v>
      </c>
      <c r="C445">
        <v>322.95001200000002</v>
      </c>
      <c r="D445">
        <v>312.10000600000001</v>
      </c>
      <c r="E445">
        <v>314.45001200000002</v>
      </c>
      <c r="F445">
        <v>312.50863600000002</v>
      </c>
      <c r="G445">
        <v>119407026</v>
      </c>
      <c r="H445">
        <f t="shared" si="50"/>
        <v>-2.1466051017355343E-2</v>
      </c>
      <c r="I445">
        <f t="shared" si="51"/>
        <v>333.57501200000002</v>
      </c>
      <c r="J445">
        <f t="shared" si="52"/>
        <v>1.446647041058487E-2</v>
      </c>
      <c r="K445">
        <f t="shared" si="56"/>
        <v>2.2691740293875822</v>
      </c>
      <c r="L445">
        <f t="shared" si="57"/>
        <v>65.300003000000004</v>
      </c>
      <c r="M445">
        <f t="shared" si="53"/>
        <v>3.8154670375742556</v>
      </c>
      <c r="N445" t="str">
        <f t="shared" si="54"/>
        <v>May</v>
      </c>
      <c r="O445">
        <f t="shared" si="55"/>
        <v>2021</v>
      </c>
    </row>
    <row r="446" spans="1:15" x14ac:dyDescent="0.3">
      <c r="A446" s="1">
        <v>44336</v>
      </c>
      <c r="B446">
        <v>316</v>
      </c>
      <c r="C446">
        <v>316.60000600000001</v>
      </c>
      <c r="D446">
        <v>306.10000600000001</v>
      </c>
      <c r="E446">
        <v>307.70001200000002</v>
      </c>
      <c r="F446">
        <v>305.80029300000001</v>
      </c>
      <c r="G446">
        <v>54043899</v>
      </c>
      <c r="H446">
        <f t="shared" si="50"/>
        <v>1.7549541077040945E-2</v>
      </c>
      <c r="I446">
        <f t="shared" si="51"/>
        <v>328.52500900000001</v>
      </c>
      <c r="J446">
        <f t="shared" si="52"/>
        <v>1.3855031614660908E-2</v>
      </c>
      <c r="K446">
        <f t="shared" si="56"/>
        <v>2.3089969922272742</v>
      </c>
      <c r="L446">
        <f t="shared" si="57"/>
        <v>65.300003000000004</v>
      </c>
      <c r="M446">
        <f t="shared" si="53"/>
        <v>3.7120979764732933</v>
      </c>
      <c r="N446" t="str">
        <f t="shared" si="54"/>
        <v>May</v>
      </c>
      <c r="O446">
        <f t="shared" si="55"/>
        <v>2021</v>
      </c>
    </row>
    <row r="447" spans="1:15" x14ac:dyDescent="0.3">
      <c r="A447" s="1">
        <v>44337</v>
      </c>
      <c r="B447">
        <v>312</v>
      </c>
      <c r="C447">
        <v>315.70001200000002</v>
      </c>
      <c r="D447">
        <v>309.5</v>
      </c>
      <c r="E447">
        <v>313.10000600000001</v>
      </c>
      <c r="F447">
        <v>311.16696200000001</v>
      </c>
      <c r="G447">
        <v>40358753</v>
      </c>
      <c r="H447">
        <f t="shared" si="50"/>
        <v>-3.9923346408367684E-3</v>
      </c>
      <c r="I447">
        <f t="shared" si="51"/>
        <v>329.375</v>
      </c>
      <c r="J447">
        <f t="shared" si="52"/>
        <v>1.3613645034791594E-2</v>
      </c>
      <c r="K447">
        <f t="shared" si="56"/>
        <v>2.2997787035496171</v>
      </c>
      <c r="L447">
        <f t="shared" si="57"/>
        <v>65.300003000000004</v>
      </c>
      <c r="M447">
        <f t="shared" si="53"/>
        <v>3.7947931334704532</v>
      </c>
      <c r="N447" t="str">
        <f t="shared" si="54"/>
        <v>May</v>
      </c>
      <c r="O447">
        <f t="shared" si="55"/>
        <v>2021</v>
      </c>
    </row>
    <row r="448" spans="1:15" x14ac:dyDescent="0.3">
      <c r="A448" s="1">
        <v>44340</v>
      </c>
      <c r="B448">
        <v>314.75</v>
      </c>
      <c r="C448">
        <v>315.79998799999998</v>
      </c>
      <c r="D448">
        <v>310.20001200000002</v>
      </c>
      <c r="E448">
        <v>311.85000600000001</v>
      </c>
      <c r="F448">
        <v>309.92468300000002</v>
      </c>
      <c r="G448">
        <v>31963997</v>
      </c>
      <c r="H448">
        <f t="shared" si="50"/>
        <v>1.090265811955762E-2</v>
      </c>
      <c r="I448">
        <f t="shared" si="51"/>
        <v>324.625</v>
      </c>
      <c r="J448">
        <f t="shared" si="52"/>
        <v>1.3543440427308468E-2</v>
      </c>
      <c r="K448">
        <f t="shared" si="56"/>
        <v>2.3248524045050583</v>
      </c>
      <c r="L448">
        <f t="shared" si="57"/>
        <v>65.300003000000004</v>
      </c>
      <c r="M448">
        <f t="shared" si="53"/>
        <v>3.7756507147480529</v>
      </c>
      <c r="N448" t="str">
        <f t="shared" si="54"/>
        <v>May</v>
      </c>
      <c r="O448">
        <f t="shared" si="55"/>
        <v>2021</v>
      </c>
    </row>
    <row r="449" spans="1:15" x14ac:dyDescent="0.3">
      <c r="A449" s="1">
        <v>44341</v>
      </c>
      <c r="B449">
        <v>315.54998799999998</v>
      </c>
      <c r="C449">
        <v>319</v>
      </c>
      <c r="D449">
        <v>313.85000600000001</v>
      </c>
      <c r="E449">
        <v>315.25</v>
      </c>
      <c r="F449">
        <v>313.30367999999999</v>
      </c>
      <c r="G449">
        <v>37382263</v>
      </c>
      <c r="H449">
        <f t="shared" si="50"/>
        <v>7.9302141157811261E-4</v>
      </c>
      <c r="I449">
        <f t="shared" si="51"/>
        <v>324.77499399999999</v>
      </c>
      <c r="J449">
        <f t="shared" si="52"/>
        <v>2.0923368663117729E-2</v>
      </c>
      <c r="K449">
        <f t="shared" si="56"/>
        <v>2.3266960622405897</v>
      </c>
      <c r="L449">
        <f t="shared" si="57"/>
        <v>65.300003000000004</v>
      </c>
      <c r="M449">
        <f t="shared" si="53"/>
        <v>3.8277180017893717</v>
      </c>
      <c r="N449" t="str">
        <f t="shared" si="54"/>
        <v>May</v>
      </c>
      <c r="O449">
        <f t="shared" si="55"/>
        <v>2021</v>
      </c>
    </row>
    <row r="450" spans="1:15" x14ac:dyDescent="0.3">
      <c r="A450" s="1">
        <v>44342</v>
      </c>
      <c r="B450">
        <v>316.10000600000001</v>
      </c>
      <c r="C450">
        <v>320</v>
      </c>
      <c r="D450">
        <v>314.79998799999998</v>
      </c>
      <c r="E450">
        <v>315.5</v>
      </c>
      <c r="F450">
        <v>313.55215500000003</v>
      </c>
      <c r="G450">
        <v>28639717</v>
      </c>
      <c r="H450">
        <f t="shared" ref="H450:H513" si="58">(E451-E450)/E450</f>
        <v>9.8256925515055708E-3</v>
      </c>
      <c r="I450">
        <f t="shared" ref="I450:I513" si="59">AVERAGE(E450,E469)</f>
        <v>326.699997</v>
      </c>
      <c r="J450">
        <f t="shared" ref="J450:J513" si="60">STDEV(H450:H479)</f>
        <v>2.092328263208619E-2</v>
      </c>
      <c r="K450">
        <f t="shared" si="56"/>
        <v>2.3495574624089648</v>
      </c>
      <c r="L450">
        <f t="shared" si="57"/>
        <v>65.300003000000004</v>
      </c>
      <c r="M450">
        <f t="shared" ref="M450:M513" si="61">(E450 - L450) / L450</f>
        <v>3.8315464855338517</v>
      </c>
      <c r="N450" t="str">
        <f t="shared" ref="N450:N513" si="62">TEXT(A450,"mmm")</f>
        <v>May</v>
      </c>
      <c r="O450">
        <f t="shared" ref="O450:O513" si="63">YEAR(A450)</f>
        <v>2021</v>
      </c>
    </row>
    <row r="451" spans="1:15" x14ac:dyDescent="0.3">
      <c r="A451" s="1">
        <v>44343</v>
      </c>
      <c r="B451">
        <v>317.04998799999998</v>
      </c>
      <c r="C451">
        <v>323.45001200000002</v>
      </c>
      <c r="D451">
        <v>316.54998799999998</v>
      </c>
      <c r="E451">
        <v>318.60000600000001</v>
      </c>
      <c r="F451">
        <v>316.63299599999999</v>
      </c>
      <c r="G451">
        <v>49484106</v>
      </c>
      <c r="H451">
        <f t="shared" si="58"/>
        <v>4.7079095158583396E-4</v>
      </c>
      <c r="I451">
        <f t="shared" si="59"/>
        <v>326.925003</v>
      </c>
      <c r="J451">
        <f t="shared" si="60"/>
        <v>2.1749801680915976E-2</v>
      </c>
      <c r="K451">
        <f t="shared" si="56"/>
        <v>2.3506636128024976</v>
      </c>
      <c r="L451">
        <f t="shared" si="57"/>
        <v>65.300003000000004</v>
      </c>
      <c r="M451">
        <f t="shared" si="61"/>
        <v>3.8790197758490148</v>
      </c>
      <c r="N451" t="str">
        <f t="shared" si="62"/>
        <v>May</v>
      </c>
      <c r="O451">
        <f t="shared" si="63"/>
        <v>2021</v>
      </c>
    </row>
    <row r="452" spans="1:15" x14ac:dyDescent="0.3">
      <c r="A452" s="1">
        <v>44344</v>
      </c>
      <c r="B452">
        <v>322.64999399999999</v>
      </c>
      <c r="C452">
        <v>324.5</v>
      </c>
      <c r="D452">
        <v>316.5</v>
      </c>
      <c r="E452">
        <v>318.75</v>
      </c>
      <c r="F452">
        <v>316.78207400000002</v>
      </c>
      <c r="G452">
        <v>26618815</v>
      </c>
      <c r="H452">
        <f t="shared" si="58"/>
        <v>0</v>
      </c>
      <c r="I452">
        <f t="shared" si="59"/>
        <v>326.699997</v>
      </c>
      <c r="J452">
        <f t="shared" si="60"/>
        <v>2.1748560163601396E-2</v>
      </c>
      <c r="K452">
        <f t="shared" ref="K452:K515" si="64">K451 * (1 + H452)</f>
        <v>2.3506636128024976</v>
      </c>
      <c r="L452">
        <f t="shared" ref="L452:L515" si="65">IF(E452 &lt; L451, E452, L451)</f>
        <v>65.300003000000004</v>
      </c>
      <c r="M452">
        <f t="shared" si="61"/>
        <v>3.8813167742120926</v>
      </c>
      <c r="N452" t="str">
        <f t="shared" si="62"/>
        <v>May</v>
      </c>
      <c r="O452">
        <f t="shared" si="63"/>
        <v>2021</v>
      </c>
    </row>
    <row r="453" spans="1:15" x14ac:dyDescent="0.3">
      <c r="A453" s="1">
        <v>44347</v>
      </c>
      <c r="B453">
        <v>318.70001200000002</v>
      </c>
      <c r="C453">
        <v>319.75</v>
      </c>
      <c r="D453">
        <v>312.10000600000001</v>
      </c>
      <c r="E453">
        <v>318.75</v>
      </c>
      <c r="F453">
        <v>316.78207400000002</v>
      </c>
      <c r="G453">
        <v>30917309</v>
      </c>
      <c r="H453">
        <f t="shared" si="58"/>
        <v>-2.0391968627450742E-3</v>
      </c>
      <c r="I453">
        <f t="shared" si="59"/>
        <v>329.199997</v>
      </c>
      <c r="J453">
        <f t="shared" si="60"/>
        <v>2.1765855512644393E-2</v>
      </c>
      <c r="K453">
        <f t="shared" si="64"/>
        <v>2.3458701469379015</v>
      </c>
      <c r="L453">
        <f t="shared" si="65"/>
        <v>65.300003000000004</v>
      </c>
      <c r="M453">
        <f t="shared" si="61"/>
        <v>3.8813167742120926</v>
      </c>
      <c r="N453" t="str">
        <f t="shared" si="62"/>
        <v>May</v>
      </c>
      <c r="O453">
        <f t="shared" si="63"/>
        <v>2021</v>
      </c>
    </row>
    <row r="454" spans="1:15" x14ac:dyDescent="0.3">
      <c r="A454" s="1">
        <v>44348</v>
      </c>
      <c r="B454">
        <v>319.20001200000002</v>
      </c>
      <c r="C454">
        <v>325.70001200000002</v>
      </c>
      <c r="D454">
        <v>317.29998799999998</v>
      </c>
      <c r="E454">
        <v>318.10000600000001</v>
      </c>
      <c r="F454">
        <v>316.13610799999998</v>
      </c>
      <c r="G454">
        <v>32595728</v>
      </c>
      <c r="H454">
        <f t="shared" si="58"/>
        <v>1.5403941866005473E-2</v>
      </c>
      <c r="I454">
        <f t="shared" si="59"/>
        <v>330.449997</v>
      </c>
      <c r="J454">
        <f t="shared" si="60"/>
        <v>2.1880713105777147E-2</v>
      </c>
      <c r="K454">
        <f t="shared" si="64"/>
        <v>2.3820057943065307</v>
      </c>
      <c r="L454">
        <f t="shared" si="65"/>
        <v>65.300003000000004</v>
      </c>
      <c r="M454">
        <f t="shared" si="61"/>
        <v>3.8713628083600544</v>
      </c>
      <c r="N454" t="str">
        <f t="shared" si="62"/>
        <v>Jun</v>
      </c>
      <c r="O454">
        <f t="shared" si="63"/>
        <v>2021</v>
      </c>
    </row>
    <row r="455" spans="1:15" x14ac:dyDescent="0.3">
      <c r="A455" s="1">
        <v>44349</v>
      </c>
      <c r="B455">
        <v>315.95001200000002</v>
      </c>
      <c r="C455">
        <v>324.39999399999999</v>
      </c>
      <c r="D455">
        <v>315.60000600000001</v>
      </c>
      <c r="E455">
        <v>323</v>
      </c>
      <c r="F455">
        <v>321.00582900000001</v>
      </c>
      <c r="G455">
        <v>26323777</v>
      </c>
      <c r="H455">
        <f t="shared" si="58"/>
        <v>8.2043157894736603E-3</v>
      </c>
      <c r="I455">
        <f t="shared" si="59"/>
        <v>332.27499399999999</v>
      </c>
      <c r="J455">
        <f t="shared" si="60"/>
        <v>2.1682118168658948E-2</v>
      </c>
      <c r="K455">
        <f t="shared" si="64"/>
        <v>2.4015485220553772</v>
      </c>
      <c r="L455">
        <f t="shared" si="65"/>
        <v>65.300003000000004</v>
      </c>
      <c r="M455">
        <f t="shared" si="61"/>
        <v>3.9464009978682539</v>
      </c>
      <c r="N455" t="str">
        <f t="shared" si="62"/>
        <v>Jun</v>
      </c>
      <c r="O455">
        <f t="shared" si="63"/>
        <v>2021</v>
      </c>
    </row>
    <row r="456" spans="1:15" x14ac:dyDescent="0.3">
      <c r="A456" s="1">
        <v>44350</v>
      </c>
      <c r="B456">
        <v>325.29998799999998</v>
      </c>
      <c r="C456">
        <v>327.70001200000002</v>
      </c>
      <c r="D456">
        <v>323.64999399999999</v>
      </c>
      <c r="E456">
        <v>325.64999399999999</v>
      </c>
      <c r="F456">
        <v>323.63946499999997</v>
      </c>
      <c r="G456">
        <v>21408371</v>
      </c>
      <c r="H456">
        <f t="shared" si="58"/>
        <v>2.8558323879471721E-2</v>
      </c>
      <c r="I456">
        <f t="shared" si="59"/>
        <v>332.625</v>
      </c>
      <c r="J456">
        <f t="shared" si="60"/>
        <v>2.1620457276062068E-2</v>
      </c>
      <c r="K456">
        <f t="shared" si="64"/>
        <v>2.4701327225605012</v>
      </c>
      <c r="L456">
        <f t="shared" si="65"/>
        <v>65.300003000000004</v>
      </c>
      <c r="M456">
        <f t="shared" si="61"/>
        <v>3.9869828336761328</v>
      </c>
      <c r="N456" t="str">
        <f t="shared" si="62"/>
        <v>Jun</v>
      </c>
      <c r="O456">
        <f t="shared" si="63"/>
        <v>2021</v>
      </c>
    </row>
    <row r="457" spans="1:15" x14ac:dyDescent="0.3">
      <c r="A457" s="1">
        <v>44351</v>
      </c>
      <c r="B457">
        <v>325.14999399999999</v>
      </c>
      <c r="C457">
        <v>336.89999399999999</v>
      </c>
      <c r="D457">
        <v>324.25</v>
      </c>
      <c r="E457">
        <v>334.95001200000002</v>
      </c>
      <c r="F457">
        <v>332.88204999999999</v>
      </c>
      <c r="G457">
        <v>41278749</v>
      </c>
      <c r="H457">
        <f t="shared" si="58"/>
        <v>3.1497201439120964E-2</v>
      </c>
      <c r="I457">
        <f t="shared" si="59"/>
        <v>339.60000600000001</v>
      </c>
      <c r="J457">
        <f t="shared" si="60"/>
        <v>2.0893266393166139E-2</v>
      </c>
      <c r="K457">
        <f t="shared" si="64"/>
        <v>2.5479349905043538</v>
      </c>
      <c r="L457">
        <f t="shared" si="65"/>
        <v>65.300003000000004</v>
      </c>
      <c r="M457">
        <f t="shared" si="61"/>
        <v>4.1294027046216213</v>
      </c>
      <c r="N457" t="str">
        <f t="shared" si="62"/>
        <v>Jun</v>
      </c>
      <c r="O457">
        <f t="shared" si="63"/>
        <v>2021</v>
      </c>
    </row>
    <row r="458" spans="1:15" x14ac:dyDescent="0.3">
      <c r="A458" s="1">
        <v>44354</v>
      </c>
      <c r="B458">
        <v>339.75</v>
      </c>
      <c r="C458">
        <v>351</v>
      </c>
      <c r="D458">
        <v>339.75</v>
      </c>
      <c r="E458">
        <v>345.5</v>
      </c>
      <c r="F458">
        <v>343.36694299999999</v>
      </c>
      <c r="G458">
        <v>64986814</v>
      </c>
      <c r="H458">
        <f t="shared" si="58"/>
        <v>2.0984081041968163E-2</v>
      </c>
      <c r="I458">
        <f t="shared" si="59"/>
        <v>345.199997</v>
      </c>
      <c r="J458">
        <f t="shared" si="60"/>
        <v>1.9914443306575172E-2</v>
      </c>
      <c r="K458">
        <f t="shared" si="64"/>
        <v>2.6014010648347634</v>
      </c>
      <c r="L458">
        <f t="shared" si="65"/>
        <v>65.300003000000004</v>
      </c>
      <c r="M458">
        <f t="shared" si="61"/>
        <v>4.2909645348714607</v>
      </c>
      <c r="N458" t="str">
        <f t="shared" si="62"/>
        <v>Jun</v>
      </c>
      <c r="O458">
        <f t="shared" si="63"/>
        <v>2021</v>
      </c>
    </row>
    <row r="459" spans="1:15" x14ac:dyDescent="0.3">
      <c r="A459" s="1">
        <v>44355</v>
      </c>
      <c r="B459">
        <v>346.25</v>
      </c>
      <c r="C459">
        <v>356.64999399999999</v>
      </c>
      <c r="D459">
        <v>337.5</v>
      </c>
      <c r="E459">
        <v>352.75</v>
      </c>
      <c r="F459">
        <v>350.57217400000002</v>
      </c>
      <c r="G459">
        <v>44104954</v>
      </c>
      <c r="H459">
        <f t="shared" si="58"/>
        <v>-2.6647750531537895E-2</v>
      </c>
      <c r="I459">
        <f t="shared" si="59"/>
        <v>349.425003</v>
      </c>
      <c r="J459">
        <f t="shared" si="60"/>
        <v>1.9624956703531125E-2</v>
      </c>
      <c r="K459">
        <f t="shared" si="64"/>
        <v>2.5320795782265697</v>
      </c>
      <c r="L459">
        <f t="shared" si="65"/>
        <v>65.300003000000004</v>
      </c>
      <c r="M459">
        <f t="shared" si="61"/>
        <v>4.401990563461383</v>
      </c>
      <c r="N459" t="str">
        <f t="shared" si="62"/>
        <v>Jun</v>
      </c>
      <c r="O459">
        <f t="shared" si="63"/>
        <v>2021</v>
      </c>
    </row>
    <row r="460" spans="1:15" x14ac:dyDescent="0.3">
      <c r="A460" s="1">
        <v>44356</v>
      </c>
      <c r="B460">
        <v>356.20001200000002</v>
      </c>
      <c r="C460">
        <v>358.89999399999999</v>
      </c>
      <c r="D460">
        <v>339.75</v>
      </c>
      <c r="E460">
        <v>343.35000600000001</v>
      </c>
      <c r="F460">
        <v>341.23019399999998</v>
      </c>
      <c r="G460">
        <v>59334814</v>
      </c>
      <c r="H460">
        <f t="shared" si="58"/>
        <v>4.077454421247316E-3</v>
      </c>
      <c r="I460">
        <f t="shared" si="59"/>
        <v>330.125</v>
      </c>
      <c r="J460">
        <f t="shared" si="60"/>
        <v>1.9219054238567644E-2</v>
      </c>
      <c r="K460">
        <f t="shared" si="64"/>
        <v>2.54240401729776</v>
      </c>
      <c r="L460">
        <f t="shared" si="65"/>
        <v>65.300003000000004</v>
      </c>
      <c r="M460">
        <f t="shared" si="61"/>
        <v>4.2580396665525422</v>
      </c>
      <c r="N460" t="str">
        <f t="shared" si="62"/>
        <v>Jun</v>
      </c>
      <c r="O460">
        <f t="shared" si="63"/>
        <v>2021</v>
      </c>
    </row>
    <row r="461" spans="1:15" x14ac:dyDescent="0.3">
      <c r="A461" s="1">
        <v>44357</v>
      </c>
      <c r="B461">
        <v>345.20001200000002</v>
      </c>
      <c r="C461">
        <v>347.85000600000001</v>
      </c>
      <c r="D461">
        <v>342.39999399999999</v>
      </c>
      <c r="E461">
        <v>344.75</v>
      </c>
      <c r="F461">
        <v>342.62155200000001</v>
      </c>
      <c r="G461">
        <v>24351860</v>
      </c>
      <c r="H461">
        <f t="shared" si="58"/>
        <v>1.7403915881073241E-2</v>
      </c>
      <c r="I461">
        <f t="shared" si="59"/>
        <v>330.925003</v>
      </c>
      <c r="J461">
        <f t="shared" si="60"/>
        <v>1.9464242839529158E-2</v>
      </c>
      <c r="K461">
        <f t="shared" si="64"/>
        <v>2.586651802950513</v>
      </c>
      <c r="L461">
        <f t="shared" si="65"/>
        <v>65.300003000000004</v>
      </c>
      <c r="M461">
        <f t="shared" si="61"/>
        <v>4.2794790836380203</v>
      </c>
      <c r="N461" t="str">
        <f t="shared" si="62"/>
        <v>Jun</v>
      </c>
      <c r="O461">
        <f t="shared" si="63"/>
        <v>2021</v>
      </c>
    </row>
    <row r="462" spans="1:15" x14ac:dyDescent="0.3">
      <c r="A462" s="1">
        <v>44358</v>
      </c>
      <c r="B462">
        <v>346</v>
      </c>
      <c r="C462">
        <v>352.89999399999999</v>
      </c>
      <c r="D462">
        <v>344.35000600000001</v>
      </c>
      <c r="E462">
        <v>350.75</v>
      </c>
      <c r="F462">
        <v>348.58450299999998</v>
      </c>
      <c r="G462">
        <v>36441967</v>
      </c>
      <c r="H462">
        <f t="shared" si="58"/>
        <v>1.4825408410548867E-2</v>
      </c>
      <c r="I462">
        <f t="shared" si="59"/>
        <v>328.550003</v>
      </c>
      <c r="J462">
        <f t="shared" si="60"/>
        <v>1.9006826223113376E-2</v>
      </c>
      <c r="K462">
        <f t="shared" si="64"/>
        <v>2.6249999723451367</v>
      </c>
      <c r="L462">
        <f t="shared" si="65"/>
        <v>65.300003000000004</v>
      </c>
      <c r="M462">
        <f t="shared" si="61"/>
        <v>4.3713626935055423</v>
      </c>
      <c r="N462" t="str">
        <f t="shared" si="62"/>
        <v>Jun</v>
      </c>
      <c r="O462">
        <f t="shared" si="63"/>
        <v>2021</v>
      </c>
    </row>
    <row r="463" spans="1:15" x14ac:dyDescent="0.3">
      <c r="A463" s="1">
        <v>44361</v>
      </c>
      <c r="B463">
        <v>350.04998799999998</v>
      </c>
      <c r="C463">
        <v>357.89999399999999</v>
      </c>
      <c r="D463">
        <v>341.10000600000001</v>
      </c>
      <c r="E463">
        <v>355.95001200000002</v>
      </c>
      <c r="F463">
        <v>353.752411</v>
      </c>
      <c r="G463">
        <v>38482142</v>
      </c>
      <c r="H463">
        <f t="shared" si="58"/>
        <v>-9.1304955483468269E-3</v>
      </c>
      <c r="I463">
        <f t="shared" si="59"/>
        <v>331.125</v>
      </c>
      <c r="J463">
        <f t="shared" si="60"/>
        <v>1.8604360437425436E-2</v>
      </c>
      <c r="K463">
        <f t="shared" si="64"/>
        <v>2.6010324217832292</v>
      </c>
      <c r="L463">
        <f t="shared" si="65"/>
        <v>65.300003000000004</v>
      </c>
      <c r="M463">
        <f t="shared" si="61"/>
        <v>4.4509953391579478</v>
      </c>
      <c r="N463" t="str">
        <f t="shared" si="62"/>
        <v>Jun</v>
      </c>
      <c r="O463">
        <f t="shared" si="63"/>
        <v>2021</v>
      </c>
    </row>
    <row r="464" spans="1:15" x14ac:dyDescent="0.3">
      <c r="A464" s="1">
        <v>44362</v>
      </c>
      <c r="B464">
        <v>355.75</v>
      </c>
      <c r="C464">
        <v>360.75</v>
      </c>
      <c r="D464">
        <v>351.5</v>
      </c>
      <c r="E464">
        <v>352.70001200000002</v>
      </c>
      <c r="F464">
        <v>350.522491</v>
      </c>
      <c r="G464">
        <v>35526159</v>
      </c>
      <c r="H464">
        <f t="shared" si="58"/>
        <v>-9.4981737624664653E-3</v>
      </c>
      <c r="I464">
        <f t="shared" si="59"/>
        <v>330.07501200000002</v>
      </c>
      <c r="J464">
        <f t="shared" si="60"/>
        <v>1.8869070995693172E-2</v>
      </c>
      <c r="K464">
        <f t="shared" si="64"/>
        <v>2.5763273638793232</v>
      </c>
      <c r="L464">
        <f t="shared" si="65"/>
        <v>65.300003000000004</v>
      </c>
      <c r="M464">
        <f t="shared" si="61"/>
        <v>4.4012250504797068</v>
      </c>
      <c r="N464" t="str">
        <f t="shared" si="62"/>
        <v>Jun</v>
      </c>
      <c r="O464">
        <f t="shared" si="63"/>
        <v>2021</v>
      </c>
    </row>
    <row r="465" spans="1:15" x14ac:dyDescent="0.3">
      <c r="A465" s="1">
        <v>44363</v>
      </c>
      <c r="B465">
        <v>350.10000600000001</v>
      </c>
      <c r="C465">
        <v>356</v>
      </c>
      <c r="D465">
        <v>348.10000600000001</v>
      </c>
      <c r="E465">
        <v>349.35000600000001</v>
      </c>
      <c r="F465">
        <v>347.19317599999999</v>
      </c>
      <c r="G465">
        <v>27550588</v>
      </c>
      <c r="H465">
        <f t="shared" si="58"/>
        <v>-1.0591131920575994E-2</v>
      </c>
      <c r="I465">
        <f t="shared" si="59"/>
        <v>330.15000900000001</v>
      </c>
      <c r="J465">
        <f t="shared" si="60"/>
        <v>2.0010596897342931E-2</v>
      </c>
      <c r="K465">
        <f t="shared" si="64"/>
        <v>2.5490411408978875</v>
      </c>
      <c r="L465">
        <f t="shared" si="65"/>
        <v>65.300003000000004</v>
      </c>
      <c r="M465">
        <f t="shared" si="61"/>
        <v>4.3499232764200633</v>
      </c>
      <c r="N465" t="str">
        <f t="shared" si="62"/>
        <v>Jun</v>
      </c>
      <c r="O465">
        <f t="shared" si="63"/>
        <v>2021</v>
      </c>
    </row>
    <row r="466" spans="1:15" x14ac:dyDescent="0.3">
      <c r="A466" s="1">
        <v>44364</v>
      </c>
      <c r="B466">
        <v>348.39999399999999</v>
      </c>
      <c r="C466">
        <v>352.89999399999999</v>
      </c>
      <c r="D466">
        <v>342.25</v>
      </c>
      <c r="E466">
        <v>345.64999399999999</v>
      </c>
      <c r="F466">
        <v>343.51599099999999</v>
      </c>
      <c r="G466">
        <v>29236974</v>
      </c>
      <c r="H466">
        <f t="shared" si="58"/>
        <v>-2.3868075056295242E-2</v>
      </c>
      <c r="I466">
        <f t="shared" si="59"/>
        <v>327.59999099999999</v>
      </c>
      <c r="J466">
        <f t="shared" si="60"/>
        <v>2.0057397460551182E-2</v>
      </c>
      <c r="K466">
        <f t="shared" si="64"/>
        <v>2.4882004356253522</v>
      </c>
      <c r="L466">
        <f t="shared" si="65"/>
        <v>65.300003000000004</v>
      </c>
      <c r="M466">
        <f t="shared" si="61"/>
        <v>4.2932615332345385</v>
      </c>
      <c r="N466" t="str">
        <f t="shared" si="62"/>
        <v>Jun</v>
      </c>
      <c r="O466">
        <f t="shared" si="63"/>
        <v>2021</v>
      </c>
    </row>
    <row r="467" spans="1:15" x14ac:dyDescent="0.3">
      <c r="A467" s="1">
        <v>44365</v>
      </c>
      <c r="B467">
        <v>345.64999399999999</v>
      </c>
      <c r="C467">
        <v>346.89999399999999</v>
      </c>
      <c r="D467">
        <v>329</v>
      </c>
      <c r="E467">
        <v>337.39999399999999</v>
      </c>
      <c r="F467">
        <v>335.31692500000003</v>
      </c>
      <c r="G467">
        <v>49440514</v>
      </c>
      <c r="H467">
        <f t="shared" si="58"/>
        <v>-9.1879254745926512E-3</v>
      </c>
      <c r="I467">
        <f t="shared" si="59"/>
        <v>323.824997</v>
      </c>
      <c r="J467">
        <f t="shared" si="60"/>
        <v>1.9918975160893745E-2</v>
      </c>
      <c r="K467">
        <f t="shared" si="64"/>
        <v>2.4653390354569775</v>
      </c>
      <c r="L467">
        <f t="shared" si="65"/>
        <v>65.300003000000004</v>
      </c>
      <c r="M467">
        <f t="shared" si="61"/>
        <v>4.1669215696666964</v>
      </c>
      <c r="N467" t="str">
        <f t="shared" si="62"/>
        <v>Jun</v>
      </c>
      <c r="O467">
        <f t="shared" si="63"/>
        <v>2021</v>
      </c>
    </row>
    <row r="468" spans="1:15" x14ac:dyDescent="0.3">
      <c r="A468" s="1">
        <v>44368</v>
      </c>
      <c r="B468">
        <v>330.89999399999999</v>
      </c>
      <c r="C468">
        <v>335.79998799999998</v>
      </c>
      <c r="D468">
        <v>326.20001200000002</v>
      </c>
      <c r="E468">
        <v>334.29998799999998</v>
      </c>
      <c r="F468">
        <v>332.23605300000003</v>
      </c>
      <c r="G468">
        <v>29123887</v>
      </c>
      <c r="H468">
        <f t="shared" si="58"/>
        <v>1.0768788899866809E-2</v>
      </c>
      <c r="I468">
        <f t="shared" si="59"/>
        <v>322.77499399999999</v>
      </c>
      <c r="J468">
        <f t="shared" si="60"/>
        <v>2.0495231079999253E-2</v>
      </c>
      <c r="K468">
        <f t="shared" si="64"/>
        <v>2.491887751096415</v>
      </c>
      <c r="L468">
        <f t="shared" si="65"/>
        <v>65.300003000000004</v>
      </c>
      <c r="M468">
        <f t="shared" si="61"/>
        <v>4.1194482793515332</v>
      </c>
      <c r="N468" t="str">
        <f t="shared" si="62"/>
        <v>Jun</v>
      </c>
      <c r="O468">
        <f t="shared" si="63"/>
        <v>2021</v>
      </c>
    </row>
    <row r="469" spans="1:15" x14ac:dyDescent="0.3">
      <c r="A469" s="1">
        <v>44369</v>
      </c>
      <c r="B469">
        <v>337.10000600000001</v>
      </c>
      <c r="C469">
        <v>344.29998799999998</v>
      </c>
      <c r="D469">
        <v>336.14999399999999</v>
      </c>
      <c r="E469">
        <v>337.89999399999999</v>
      </c>
      <c r="F469">
        <v>335.81384300000002</v>
      </c>
      <c r="G469">
        <v>26708459</v>
      </c>
      <c r="H469">
        <f t="shared" si="58"/>
        <v>-7.8425393520427013E-3</v>
      </c>
      <c r="I469">
        <f t="shared" si="59"/>
        <v>323.375</v>
      </c>
      <c r="J469">
        <f t="shared" si="60"/>
        <v>2.0509098461903526E-2</v>
      </c>
      <c r="K469">
        <f t="shared" si="64"/>
        <v>2.4723450233475681</v>
      </c>
      <c r="L469">
        <f t="shared" si="65"/>
        <v>65.300003000000004</v>
      </c>
      <c r="M469">
        <f t="shared" si="61"/>
        <v>4.1745785371556563</v>
      </c>
      <c r="N469" t="str">
        <f t="shared" si="62"/>
        <v>Jun</v>
      </c>
      <c r="O469">
        <f t="shared" si="63"/>
        <v>2021</v>
      </c>
    </row>
    <row r="470" spans="1:15" x14ac:dyDescent="0.3">
      <c r="A470" s="1">
        <v>44370</v>
      </c>
      <c r="B470">
        <v>341</v>
      </c>
      <c r="C470">
        <v>343.25</v>
      </c>
      <c r="D470">
        <v>334.29998799999998</v>
      </c>
      <c r="E470">
        <v>335.25</v>
      </c>
      <c r="F470">
        <v>333.180206</v>
      </c>
      <c r="G470">
        <v>25741628</v>
      </c>
      <c r="H470">
        <f t="shared" si="58"/>
        <v>-1.7897270693512531E-3</v>
      </c>
      <c r="I470">
        <f t="shared" si="59"/>
        <v>318.699997</v>
      </c>
      <c r="J470">
        <f t="shared" si="60"/>
        <v>2.056195925793116E-2</v>
      </c>
      <c r="K470">
        <f t="shared" si="64"/>
        <v>2.4679202005345071</v>
      </c>
      <c r="L470">
        <f t="shared" si="65"/>
        <v>65.300003000000004</v>
      </c>
      <c r="M470">
        <f t="shared" si="61"/>
        <v>4.1339967013477779</v>
      </c>
      <c r="N470" t="str">
        <f t="shared" si="62"/>
        <v>Jun</v>
      </c>
      <c r="O470">
        <f t="shared" si="63"/>
        <v>2021</v>
      </c>
    </row>
    <row r="471" spans="1:15" x14ac:dyDescent="0.3">
      <c r="A471" s="1">
        <v>44371</v>
      </c>
      <c r="B471">
        <v>335</v>
      </c>
      <c r="C471">
        <v>337.39999399999999</v>
      </c>
      <c r="D471">
        <v>333.35000600000001</v>
      </c>
      <c r="E471">
        <v>334.64999399999999</v>
      </c>
      <c r="F471">
        <v>332.58389299999999</v>
      </c>
      <c r="G471">
        <v>15580223</v>
      </c>
      <c r="H471">
        <f t="shared" si="58"/>
        <v>1.4940983384568654E-2</v>
      </c>
      <c r="I471">
        <f t="shared" si="59"/>
        <v>318.59999099999999</v>
      </c>
      <c r="J471">
        <f t="shared" si="60"/>
        <v>2.0577616795933229E-2</v>
      </c>
      <c r="K471">
        <f t="shared" si="64"/>
        <v>2.5047933552451345</v>
      </c>
      <c r="L471">
        <f t="shared" si="65"/>
        <v>65.300003000000004</v>
      </c>
      <c r="M471">
        <f t="shared" si="61"/>
        <v>4.1248082484774153</v>
      </c>
      <c r="N471" t="str">
        <f t="shared" si="62"/>
        <v>Jun</v>
      </c>
      <c r="O471">
        <f t="shared" si="63"/>
        <v>2021</v>
      </c>
    </row>
    <row r="472" spans="1:15" x14ac:dyDescent="0.3">
      <c r="A472" s="1">
        <v>44372</v>
      </c>
      <c r="B472">
        <v>335.89999399999999</v>
      </c>
      <c r="C472">
        <v>342.79998799999998</v>
      </c>
      <c r="D472">
        <v>335.89999399999999</v>
      </c>
      <c r="E472">
        <v>339.64999399999999</v>
      </c>
      <c r="F472">
        <v>337.55300899999997</v>
      </c>
      <c r="G472">
        <v>22426352</v>
      </c>
      <c r="H472">
        <f t="shared" si="58"/>
        <v>9.2742354059926532E-3</v>
      </c>
      <c r="I472">
        <f t="shared" si="59"/>
        <v>317.59999099999999</v>
      </c>
      <c r="J472">
        <f t="shared" si="60"/>
        <v>2.0288225086770931E-2</v>
      </c>
      <c r="K472">
        <f t="shared" si="64"/>
        <v>2.5280233984650442</v>
      </c>
      <c r="L472">
        <f t="shared" si="65"/>
        <v>65.300003000000004</v>
      </c>
      <c r="M472">
        <f t="shared" si="61"/>
        <v>4.2013779233670165</v>
      </c>
      <c r="N472" t="str">
        <f t="shared" si="62"/>
        <v>Jun</v>
      </c>
      <c r="O472">
        <f t="shared" si="63"/>
        <v>2021</v>
      </c>
    </row>
    <row r="473" spans="1:15" x14ac:dyDescent="0.3">
      <c r="A473" s="1">
        <v>44375</v>
      </c>
      <c r="B473">
        <v>340.79998799999998</v>
      </c>
      <c r="C473">
        <v>345</v>
      </c>
      <c r="D473">
        <v>337.54998799999998</v>
      </c>
      <c r="E473">
        <v>342.79998799999998</v>
      </c>
      <c r="F473">
        <v>340.68359400000003</v>
      </c>
      <c r="G473">
        <v>17843975</v>
      </c>
      <c r="H473">
        <f t="shared" si="58"/>
        <v>-3.6464412011589687E-3</v>
      </c>
      <c r="I473">
        <f t="shared" si="59"/>
        <v>317.97499099999999</v>
      </c>
      <c r="J473">
        <f t="shared" si="60"/>
        <v>2.0189078954849411E-2</v>
      </c>
      <c r="K473">
        <f t="shared" si="64"/>
        <v>2.5188051097873871</v>
      </c>
      <c r="L473">
        <f t="shared" si="65"/>
        <v>65.300003000000004</v>
      </c>
      <c r="M473">
        <f t="shared" si="61"/>
        <v>4.2496167266638558</v>
      </c>
      <c r="N473" t="str">
        <f t="shared" si="62"/>
        <v>Jun</v>
      </c>
      <c r="O473">
        <f t="shared" si="63"/>
        <v>2021</v>
      </c>
    </row>
    <row r="474" spans="1:15" x14ac:dyDescent="0.3">
      <c r="A474" s="1">
        <v>44376</v>
      </c>
      <c r="B474">
        <v>342.64999399999999</v>
      </c>
      <c r="C474">
        <v>346.5</v>
      </c>
      <c r="D474">
        <v>339.60000600000001</v>
      </c>
      <c r="E474">
        <v>341.54998799999998</v>
      </c>
      <c r="F474">
        <v>339.44131499999997</v>
      </c>
      <c r="G474">
        <v>22462297</v>
      </c>
      <c r="H474">
        <f t="shared" si="58"/>
        <v>-5.709214078496695E-3</v>
      </c>
      <c r="I474">
        <f t="shared" si="59"/>
        <v>316.47499099999999</v>
      </c>
      <c r="J474">
        <f t="shared" si="60"/>
        <v>2.0257054593637438E-2</v>
      </c>
      <c r="K474">
        <f t="shared" si="64"/>
        <v>2.5044247121935999</v>
      </c>
      <c r="L474">
        <f t="shared" si="65"/>
        <v>65.300003000000004</v>
      </c>
      <c r="M474">
        <f t="shared" si="61"/>
        <v>4.2304743079414555</v>
      </c>
      <c r="N474" t="str">
        <f t="shared" si="62"/>
        <v>Jun</v>
      </c>
      <c r="O474">
        <f t="shared" si="63"/>
        <v>2021</v>
      </c>
    </row>
    <row r="475" spans="1:15" x14ac:dyDescent="0.3">
      <c r="A475" s="1">
        <v>44377</v>
      </c>
      <c r="B475">
        <v>342</v>
      </c>
      <c r="C475">
        <v>345.35000600000001</v>
      </c>
      <c r="D475">
        <v>338.85000600000001</v>
      </c>
      <c r="E475">
        <v>339.60000600000001</v>
      </c>
      <c r="F475">
        <v>337.50335699999999</v>
      </c>
      <c r="G475">
        <v>18277841</v>
      </c>
      <c r="H475">
        <f t="shared" si="58"/>
        <v>1.3692561595537759E-2</v>
      </c>
      <c r="I475">
        <f t="shared" si="59"/>
        <v>312.02500900000001</v>
      </c>
      <c r="J475">
        <f t="shared" si="60"/>
        <v>2.1550110261695489E-2</v>
      </c>
      <c r="K475">
        <f t="shared" si="64"/>
        <v>2.5387167018266976</v>
      </c>
      <c r="L475">
        <f t="shared" si="65"/>
        <v>65.300003000000004</v>
      </c>
      <c r="M475">
        <f t="shared" si="61"/>
        <v>4.2006124103853413</v>
      </c>
      <c r="N475" t="str">
        <f t="shared" si="62"/>
        <v>Jun</v>
      </c>
      <c r="O475">
        <f t="shared" si="63"/>
        <v>2021</v>
      </c>
    </row>
    <row r="476" spans="1:15" x14ac:dyDescent="0.3">
      <c r="A476" s="1">
        <v>44378</v>
      </c>
      <c r="B476">
        <v>341.5</v>
      </c>
      <c r="C476">
        <v>347.39999399999999</v>
      </c>
      <c r="D476">
        <v>341.20001200000002</v>
      </c>
      <c r="E476">
        <v>344.25</v>
      </c>
      <c r="F476">
        <v>342.124664</v>
      </c>
      <c r="G476">
        <v>27944816</v>
      </c>
      <c r="H476">
        <f t="shared" si="58"/>
        <v>1.8881452432824761E-3</v>
      </c>
      <c r="I476">
        <f t="shared" si="59"/>
        <v>318.574997</v>
      </c>
      <c r="J476">
        <f t="shared" si="60"/>
        <v>2.136041663387803E-2</v>
      </c>
      <c r="K476">
        <f t="shared" si="64"/>
        <v>2.5435101676912932</v>
      </c>
      <c r="L476">
        <f t="shared" si="65"/>
        <v>65.300003000000004</v>
      </c>
      <c r="M476">
        <f t="shared" si="61"/>
        <v>4.2718221161490604</v>
      </c>
      <c r="N476" t="str">
        <f t="shared" si="62"/>
        <v>Jul</v>
      </c>
      <c r="O476">
        <f t="shared" si="63"/>
        <v>2021</v>
      </c>
    </row>
    <row r="477" spans="1:15" x14ac:dyDescent="0.3">
      <c r="A477" s="1">
        <v>44379</v>
      </c>
      <c r="B477">
        <v>345.29998799999998</v>
      </c>
      <c r="C477">
        <v>345.54998799999998</v>
      </c>
      <c r="D477">
        <v>340.5</v>
      </c>
      <c r="E477">
        <v>344.89999399999999</v>
      </c>
      <c r="F477">
        <v>342.77062999999998</v>
      </c>
      <c r="G477">
        <v>18304387</v>
      </c>
      <c r="H477">
        <f t="shared" si="58"/>
        <v>3.4793042066565394E-3</v>
      </c>
      <c r="I477">
        <f t="shared" si="59"/>
        <v>319.425003</v>
      </c>
      <c r="J477">
        <f t="shared" si="60"/>
        <v>2.1383248440884895E-2</v>
      </c>
      <c r="K477">
        <f t="shared" si="64"/>
        <v>2.5523598133174152</v>
      </c>
      <c r="L477">
        <f t="shared" si="65"/>
        <v>65.300003000000004</v>
      </c>
      <c r="M477">
        <f t="shared" si="61"/>
        <v>4.2817760820010982</v>
      </c>
      <c r="N477" t="str">
        <f t="shared" si="62"/>
        <v>Jul</v>
      </c>
      <c r="O477">
        <f t="shared" si="63"/>
        <v>2021</v>
      </c>
    </row>
    <row r="478" spans="1:15" x14ac:dyDescent="0.3">
      <c r="A478" s="1">
        <v>44382</v>
      </c>
      <c r="B478">
        <v>347.04998799999998</v>
      </c>
      <c r="C478">
        <v>350.10000600000001</v>
      </c>
      <c r="D478">
        <v>344</v>
      </c>
      <c r="E478">
        <v>346.10000600000001</v>
      </c>
      <c r="F478">
        <v>343.96322600000002</v>
      </c>
      <c r="G478">
        <v>18399524</v>
      </c>
      <c r="H478">
        <f t="shared" si="58"/>
        <v>-8.4368712781819524E-2</v>
      </c>
      <c r="I478">
        <f t="shared" si="59"/>
        <v>321.47500600000001</v>
      </c>
      <c r="J478">
        <f t="shared" si="60"/>
        <v>2.1523189186329811E-2</v>
      </c>
      <c r="K478">
        <f t="shared" si="64"/>
        <v>2.3370205013117795</v>
      </c>
      <c r="L478">
        <f t="shared" si="65"/>
        <v>65.300003000000004</v>
      </c>
      <c r="M478">
        <f t="shared" si="61"/>
        <v>4.3001529877418223</v>
      </c>
      <c r="N478" t="str">
        <f t="shared" si="62"/>
        <v>Jul</v>
      </c>
      <c r="O478">
        <f t="shared" si="63"/>
        <v>2021</v>
      </c>
    </row>
    <row r="479" spans="1:15" x14ac:dyDescent="0.3">
      <c r="A479" s="1">
        <v>44383</v>
      </c>
      <c r="B479">
        <v>348</v>
      </c>
      <c r="C479">
        <v>358.20001200000002</v>
      </c>
      <c r="D479">
        <v>311.5</v>
      </c>
      <c r="E479">
        <v>316.89999399999999</v>
      </c>
      <c r="F479">
        <v>314.94348100000002</v>
      </c>
      <c r="G479">
        <v>164083830</v>
      </c>
      <c r="H479">
        <f t="shared" si="58"/>
        <v>6.3115179484672125E-4</v>
      </c>
      <c r="I479">
        <f t="shared" si="59"/>
        <v>310.300003</v>
      </c>
      <c r="J479">
        <f t="shared" si="60"/>
        <v>1.5574207882196831E-2</v>
      </c>
      <c r="K479">
        <f t="shared" si="64"/>
        <v>2.3384955159957759</v>
      </c>
      <c r="L479">
        <f t="shared" si="65"/>
        <v>65.300003000000004</v>
      </c>
      <c r="M479">
        <f t="shared" si="61"/>
        <v>3.8529859026193303</v>
      </c>
      <c r="N479" t="str">
        <f t="shared" si="62"/>
        <v>Jul</v>
      </c>
      <c r="O479">
        <f t="shared" si="63"/>
        <v>2021</v>
      </c>
    </row>
    <row r="480" spans="1:15" x14ac:dyDescent="0.3">
      <c r="A480" s="1">
        <v>44384</v>
      </c>
      <c r="B480">
        <v>316</v>
      </c>
      <c r="C480">
        <v>319.10000600000001</v>
      </c>
      <c r="D480">
        <v>306.25</v>
      </c>
      <c r="E480">
        <v>317.10000600000001</v>
      </c>
      <c r="F480">
        <v>315.14227299999999</v>
      </c>
      <c r="G480">
        <v>112183313</v>
      </c>
      <c r="H480">
        <f t="shared" si="58"/>
        <v>-3.390097696813036E-2</v>
      </c>
      <c r="I480">
        <f t="shared" si="59"/>
        <v>307.625</v>
      </c>
      <c r="J480">
        <f t="shared" si="60"/>
        <v>1.6648363223057745E-2</v>
      </c>
      <c r="K480">
        <f t="shared" si="64"/>
        <v>2.2592182333679269</v>
      </c>
      <c r="L480">
        <f t="shared" si="65"/>
        <v>65.300003000000004</v>
      </c>
      <c r="M480">
        <f t="shared" si="61"/>
        <v>3.8560488733821341</v>
      </c>
      <c r="N480" t="str">
        <f t="shared" si="62"/>
        <v>Jul</v>
      </c>
      <c r="O480">
        <f t="shared" si="63"/>
        <v>2021</v>
      </c>
    </row>
    <row r="481" spans="1:15" x14ac:dyDescent="0.3">
      <c r="A481" s="1">
        <v>44385</v>
      </c>
      <c r="B481">
        <v>314.79998799999998</v>
      </c>
      <c r="C481">
        <v>314.79998799999998</v>
      </c>
      <c r="D481">
        <v>305</v>
      </c>
      <c r="E481">
        <v>306.35000600000001</v>
      </c>
      <c r="F481">
        <v>304.458618</v>
      </c>
      <c r="G481">
        <v>87360324</v>
      </c>
      <c r="H481">
        <f t="shared" si="58"/>
        <v>-1.632707655309227E-4</v>
      </c>
      <c r="I481">
        <f t="shared" si="59"/>
        <v>303.02500900000001</v>
      </c>
      <c r="J481">
        <f t="shared" si="60"/>
        <v>1.6021761246702796E-2</v>
      </c>
      <c r="K481">
        <f t="shared" si="64"/>
        <v>2.2588493690774634</v>
      </c>
      <c r="L481">
        <f t="shared" si="65"/>
        <v>65.300003000000004</v>
      </c>
      <c r="M481">
        <f t="shared" si="61"/>
        <v>3.6914240723694913</v>
      </c>
      <c r="N481" t="str">
        <f t="shared" si="62"/>
        <v>Jul</v>
      </c>
      <c r="O481">
        <f t="shared" si="63"/>
        <v>2021</v>
      </c>
    </row>
    <row r="482" spans="1:15" x14ac:dyDescent="0.3">
      <c r="A482" s="1">
        <v>44386</v>
      </c>
      <c r="B482">
        <v>305.79998799999998</v>
      </c>
      <c r="C482">
        <v>308.85000600000001</v>
      </c>
      <c r="D482">
        <v>301.85000600000001</v>
      </c>
      <c r="E482">
        <v>306.29998799999998</v>
      </c>
      <c r="F482">
        <v>304.408905</v>
      </c>
      <c r="G482">
        <v>48807214</v>
      </c>
      <c r="H482">
        <f t="shared" si="58"/>
        <v>3.7545675646583126E-3</v>
      </c>
      <c r="I482">
        <f t="shared" si="59"/>
        <v>303.17498799999998</v>
      </c>
      <c r="J482">
        <f t="shared" si="60"/>
        <v>1.6203488595690069E-2</v>
      </c>
      <c r="K482">
        <f t="shared" si="64"/>
        <v>2.2673303716520508</v>
      </c>
      <c r="L482">
        <f t="shared" si="65"/>
        <v>65.300003000000004</v>
      </c>
      <c r="M482">
        <f t="shared" si="61"/>
        <v>3.6906580999697653</v>
      </c>
      <c r="N482" t="str">
        <f t="shared" si="62"/>
        <v>Jul</v>
      </c>
      <c r="O482">
        <f t="shared" si="63"/>
        <v>2021</v>
      </c>
    </row>
    <row r="483" spans="1:15" x14ac:dyDescent="0.3">
      <c r="A483" s="1">
        <v>44389</v>
      </c>
      <c r="B483">
        <v>310.79998799999998</v>
      </c>
      <c r="C483">
        <v>312</v>
      </c>
      <c r="D483">
        <v>306.10000600000001</v>
      </c>
      <c r="E483">
        <v>307.45001200000002</v>
      </c>
      <c r="F483">
        <v>305.551849</v>
      </c>
      <c r="G483">
        <v>32282319</v>
      </c>
      <c r="H483">
        <f t="shared" si="58"/>
        <v>1.1383964428012447E-2</v>
      </c>
      <c r="I483">
        <f t="shared" si="59"/>
        <v>302.77500900000001</v>
      </c>
      <c r="J483">
        <f t="shared" si="60"/>
        <v>1.6544670762290041E-2</v>
      </c>
      <c r="K483">
        <f t="shared" si="64"/>
        <v>2.2931415799494901</v>
      </c>
      <c r="L483">
        <f t="shared" si="65"/>
        <v>65.300003000000004</v>
      </c>
      <c r="M483">
        <f t="shared" si="61"/>
        <v>3.7082694927288133</v>
      </c>
      <c r="N483" t="str">
        <f t="shared" si="62"/>
        <v>Jul</v>
      </c>
      <c r="O483">
        <f t="shared" si="63"/>
        <v>2021</v>
      </c>
    </row>
    <row r="484" spans="1:15" x14ac:dyDescent="0.3">
      <c r="A484" s="1">
        <v>44390</v>
      </c>
      <c r="B484">
        <v>310</v>
      </c>
      <c r="C484">
        <v>312.25</v>
      </c>
      <c r="D484">
        <v>308.14999399999999</v>
      </c>
      <c r="E484">
        <v>310.95001200000002</v>
      </c>
      <c r="F484">
        <v>309.03024299999998</v>
      </c>
      <c r="G484">
        <v>25736308</v>
      </c>
      <c r="H484">
        <f t="shared" si="58"/>
        <v>-4.5024085736328264E-3</v>
      </c>
      <c r="I484">
        <f t="shared" si="59"/>
        <v>302.57501200000002</v>
      </c>
      <c r="J484">
        <f t="shared" si="60"/>
        <v>1.6343518621859135E-2</v>
      </c>
      <c r="K484">
        <f t="shared" si="64"/>
        <v>2.2828169196393717</v>
      </c>
      <c r="L484">
        <f t="shared" si="65"/>
        <v>65.300003000000004</v>
      </c>
      <c r="M484">
        <f t="shared" si="61"/>
        <v>3.7618682651515343</v>
      </c>
      <c r="N484" t="str">
        <f t="shared" si="62"/>
        <v>Jul</v>
      </c>
      <c r="O484">
        <f t="shared" si="63"/>
        <v>2021</v>
      </c>
    </row>
    <row r="485" spans="1:15" x14ac:dyDescent="0.3">
      <c r="A485" s="1">
        <v>44391</v>
      </c>
      <c r="B485">
        <v>310</v>
      </c>
      <c r="C485">
        <v>313.29998799999998</v>
      </c>
      <c r="D485">
        <v>308.64999399999999</v>
      </c>
      <c r="E485">
        <v>309.54998799999998</v>
      </c>
      <c r="F485">
        <v>307.63888500000002</v>
      </c>
      <c r="G485">
        <v>21863250</v>
      </c>
      <c r="H485">
        <f t="shared" si="58"/>
        <v>2.2613859703978253E-3</v>
      </c>
      <c r="I485">
        <f t="shared" si="59"/>
        <v>302.5</v>
      </c>
      <c r="J485">
        <f t="shared" si="60"/>
        <v>1.6404029717651262E-2</v>
      </c>
      <c r="K485">
        <f t="shared" si="64"/>
        <v>2.2879792497944313</v>
      </c>
      <c r="L485">
        <f t="shared" si="65"/>
        <v>65.300003000000004</v>
      </c>
      <c r="M485">
        <f t="shared" si="61"/>
        <v>3.7404283886480063</v>
      </c>
      <c r="N485" t="str">
        <f t="shared" si="62"/>
        <v>Jul</v>
      </c>
      <c r="O485">
        <f t="shared" si="63"/>
        <v>2021</v>
      </c>
    </row>
    <row r="486" spans="1:15" x14ac:dyDescent="0.3">
      <c r="A486" s="1">
        <v>44392</v>
      </c>
      <c r="B486">
        <v>310.5</v>
      </c>
      <c r="C486">
        <v>312.85000600000001</v>
      </c>
      <c r="D486">
        <v>307.60000600000001</v>
      </c>
      <c r="E486">
        <v>310.25</v>
      </c>
      <c r="F486">
        <v>308.33453400000002</v>
      </c>
      <c r="G486">
        <v>23617599</v>
      </c>
      <c r="H486">
        <f t="shared" si="58"/>
        <v>3.2232070910556002E-3</v>
      </c>
      <c r="I486">
        <f t="shared" si="59"/>
        <v>308.125</v>
      </c>
      <c r="J486">
        <f t="shared" si="60"/>
        <v>1.6973825928169772E-2</v>
      </c>
      <c r="K486">
        <f t="shared" si="64"/>
        <v>2.295353880736557</v>
      </c>
      <c r="L486">
        <f t="shared" si="65"/>
        <v>65.300003000000004</v>
      </c>
      <c r="M486">
        <f t="shared" si="61"/>
        <v>3.7511483268997705</v>
      </c>
      <c r="N486" t="str">
        <f t="shared" si="62"/>
        <v>Jul</v>
      </c>
      <c r="O486">
        <f t="shared" si="63"/>
        <v>2021</v>
      </c>
    </row>
    <row r="487" spans="1:15" x14ac:dyDescent="0.3">
      <c r="A487" s="1">
        <v>44393</v>
      </c>
      <c r="B487">
        <v>311.10000600000001</v>
      </c>
      <c r="C487">
        <v>315.45001200000002</v>
      </c>
      <c r="D487">
        <v>310.5</v>
      </c>
      <c r="E487">
        <v>311.25</v>
      </c>
      <c r="F487">
        <v>309.32836900000001</v>
      </c>
      <c r="G487">
        <v>25148606</v>
      </c>
      <c r="H487">
        <f t="shared" si="58"/>
        <v>-7.7108240963855174E-3</v>
      </c>
      <c r="I487">
        <f t="shared" si="59"/>
        <v>309.25</v>
      </c>
      <c r="J487">
        <f t="shared" si="60"/>
        <v>1.7134429442051635E-2</v>
      </c>
      <c r="K487">
        <f t="shared" si="64"/>
        <v>2.2776548107232415</v>
      </c>
      <c r="L487">
        <f t="shared" si="65"/>
        <v>65.300003000000004</v>
      </c>
      <c r="M487">
        <f t="shared" si="61"/>
        <v>3.7664622618776904</v>
      </c>
      <c r="N487" t="str">
        <f t="shared" si="62"/>
        <v>Jul</v>
      </c>
      <c r="O487">
        <f t="shared" si="63"/>
        <v>2021</v>
      </c>
    </row>
    <row r="488" spans="1:15" x14ac:dyDescent="0.3">
      <c r="A488" s="1">
        <v>44396</v>
      </c>
      <c r="B488">
        <v>308.95001200000002</v>
      </c>
      <c r="C488">
        <v>310.29998799999998</v>
      </c>
      <c r="D488">
        <v>306</v>
      </c>
      <c r="E488">
        <v>308.85000600000001</v>
      </c>
      <c r="F488">
        <v>306.94320699999997</v>
      </c>
      <c r="G488">
        <v>21346348</v>
      </c>
      <c r="H488">
        <f t="shared" si="58"/>
        <v>-2.1693417095157885E-2</v>
      </c>
      <c r="I488">
        <f t="shared" si="59"/>
        <v>306.27500900000001</v>
      </c>
      <c r="J488">
        <f t="shared" si="60"/>
        <v>1.7962780038177861E-2</v>
      </c>
      <c r="K488">
        <f t="shared" si="64"/>
        <v>2.2282446949154293</v>
      </c>
      <c r="L488">
        <f t="shared" si="65"/>
        <v>65.300003000000004</v>
      </c>
      <c r="M488">
        <f t="shared" si="61"/>
        <v>3.7297089098142919</v>
      </c>
      <c r="N488" t="str">
        <f t="shared" si="62"/>
        <v>Jul</v>
      </c>
      <c r="O488">
        <f t="shared" si="63"/>
        <v>2021</v>
      </c>
    </row>
    <row r="489" spans="1:15" x14ac:dyDescent="0.3">
      <c r="A489" s="1">
        <v>44397</v>
      </c>
      <c r="B489">
        <v>307</v>
      </c>
      <c r="C489">
        <v>308</v>
      </c>
      <c r="D489">
        <v>301.04998799999998</v>
      </c>
      <c r="E489">
        <v>302.14999399999999</v>
      </c>
      <c r="F489">
        <v>300.28457600000002</v>
      </c>
      <c r="G489">
        <v>27672567</v>
      </c>
      <c r="H489">
        <f t="shared" si="58"/>
        <v>1.3238259405690819E-3</v>
      </c>
      <c r="I489">
        <f t="shared" si="59"/>
        <v>299.925003</v>
      </c>
      <c r="J489">
        <f t="shared" si="60"/>
        <v>1.7586517681017138E-2</v>
      </c>
      <c r="K489">
        <f t="shared" si="64"/>
        <v>2.2311945030444935</v>
      </c>
      <c r="L489">
        <f t="shared" si="65"/>
        <v>65.300003000000004</v>
      </c>
      <c r="M489">
        <f t="shared" si="61"/>
        <v>3.6271053616950057</v>
      </c>
      <c r="N489" t="str">
        <f t="shared" si="62"/>
        <v>Jul</v>
      </c>
      <c r="O489">
        <f t="shared" si="63"/>
        <v>2021</v>
      </c>
    </row>
    <row r="490" spans="1:15" x14ac:dyDescent="0.3">
      <c r="A490" s="1">
        <v>44399</v>
      </c>
      <c r="B490">
        <v>305.5</v>
      </c>
      <c r="C490">
        <v>307.45001200000002</v>
      </c>
      <c r="D490">
        <v>301.04998799999998</v>
      </c>
      <c r="E490">
        <v>302.54998799999998</v>
      </c>
      <c r="F490">
        <v>300.68206800000002</v>
      </c>
      <c r="G490">
        <v>21338361</v>
      </c>
      <c r="H490">
        <f t="shared" si="58"/>
        <v>-2.3136672542191608E-2</v>
      </c>
      <c r="I490">
        <f t="shared" si="59"/>
        <v>297.949997</v>
      </c>
      <c r="J490">
        <f t="shared" si="60"/>
        <v>1.7660364826933013E-2</v>
      </c>
      <c r="K490">
        <f t="shared" si="64"/>
        <v>2.1795720864496149</v>
      </c>
      <c r="L490">
        <f t="shared" si="65"/>
        <v>65.300003000000004</v>
      </c>
      <c r="M490">
        <f t="shared" si="61"/>
        <v>3.633230843802564</v>
      </c>
      <c r="N490" t="str">
        <f t="shared" si="62"/>
        <v>Jul</v>
      </c>
      <c r="O490">
        <f t="shared" si="63"/>
        <v>2021</v>
      </c>
    </row>
    <row r="491" spans="1:15" x14ac:dyDescent="0.3">
      <c r="A491" s="1">
        <v>44400</v>
      </c>
      <c r="B491">
        <v>300.5</v>
      </c>
      <c r="C491">
        <v>301.89999399999999</v>
      </c>
      <c r="D491">
        <v>295</v>
      </c>
      <c r="E491">
        <v>295.54998799999998</v>
      </c>
      <c r="F491">
        <v>293.725281</v>
      </c>
      <c r="G491">
        <v>33435130</v>
      </c>
      <c r="H491">
        <f t="shared" si="58"/>
        <v>-8.120433420555552E-3</v>
      </c>
      <c r="I491">
        <f t="shared" si="59"/>
        <v>289.324997</v>
      </c>
      <c r="J491">
        <f t="shared" si="60"/>
        <v>1.7179452965681692E-2</v>
      </c>
      <c r="K491">
        <f t="shared" si="64"/>
        <v>2.1618730164362994</v>
      </c>
      <c r="L491">
        <f t="shared" si="65"/>
        <v>65.300003000000004</v>
      </c>
      <c r="M491">
        <f t="shared" si="61"/>
        <v>3.5260332989571221</v>
      </c>
      <c r="N491" t="str">
        <f t="shared" si="62"/>
        <v>Jul</v>
      </c>
      <c r="O491">
        <f t="shared" si="63"/>
        <v>2021</v>
      </c>
    </row>
    <row r="492" spans="1:15" x14ac:dyDescent="0.3">
      <c r="A492" s="1">
        <v>44403</v>
      </c>
      <c r="B492">
        <v>295</v>
      </c>
      <c r="C492">
        <v>297</v>
      </c>
      <c r="D492">
        <v>291</v>
      </c>
      <c r="E492">
        <v>293.14999399999999</v>
      </c>
      <c r="F492">
        <v>291.34011800000002</v>
      </c>
      <c r="G492">
        <v>27502360</v>
      </c>
      <c r="H492">
        <f t="shared" si="58"/>
        <v>-5.969640238164221E-3</v>
      </c>
      <c r="I492">
        <f t="shared" si="59"/>
        <v>285.050003</v>
      </c>
      <c r="J492">
        <f t="shared" si="60"/>
        <v>1.7206360771801293E-2</v>
      </c>
      <c r="K492">
        <f t="shared" si="64"/>
        <v>2.1489674122875795</v>
      </c>
      <c r="L492">
        <f t="shared" si="65"/>
        <v>65.300003000000004</v>
      </c>
      <c r="M492">
        <f t="shared" si="61"/>
        <v>3.4892799468937232</v>
      </c>
      <c r="N492" t="str">
        <f t="shared" si="62"/>
        <v>Jul</v>
      </c>
      <c r="O492">
        <f t="shared" si="63"/>
        <v>2021</v>
      </c>
    </row>
    <row r="493" spans="1:15" x14ac:dyDescent="0.3">
      <c r="A493" s="1">
        <v>44404</v>
      </c>
      <c r="B493">
        <v>293</v>
      </c>
      <c r="C493">
        <v>297.64999399999999</v>
      </c>
      <c r="D493">
        <v>288.60000600000001</v>
      </c>
      <c r="E493">
        <v>291.39999399999999</v>
      </c>
      <c r="F493">
        <v>289.60092200000003</v>
      </c>
      <c r="G493">
        <v>55132877</v>
      </c>
      <c r="H493">
        <f t="shared" si="58"/>
        <v>-2.385031620831117E-2</v>
      </c>
      <c r="I493">
        <f t="shared" si="59"/>
        <v>285.59999099999999</v>
      </c>
      <c r="J493">
        <f t="shared" si="60"/>
        <v>1.7168218887884008E-2</v>
      </c>
      <c r="K493">
        <f t="shared" si="64"/>
        <v>2.0977138599831644</v>
      </c>
      <c r="L493">
        <f t="shared" si="65"/>
        <v>65.300003000000004</v>
      </c>
      <c r="M493">
        <f t="shared" si="61"/>
        <v>3.462480560682363</v>
      </c>
      <c r="N493" t="str">
        <f t="shared" si="62"/>
        <v>Jul</v>
      </c>
      <c r="O493">
        <f t="shared" si="63"/>
        <v>2021</v>
      </c>
    </row>
    <row r="494" spans="1:15" x14ac:dyDescent="0.3">
      <c r="A494" s="1">
        <v>44405</v>
      </c>
      <c r="B494">
        <v>290</v>
      </c>
      <c r="C494">
        <v>290.89999399999999</v>
      </c>
      <c r="D494">
        <v>283.60000600000001</v>
      </c>
      <c r="E494">
        <v>284.45001200000002</v>
      </c>
      <c r="F494">
        <v>282.693848</v>
      </c>
      <c r="G494">
        <v>36139725</v>
      </c>
      <c r="H494">
        <f t="shared" si="58"/>
        <v>2.9706386512650163E-2</v>
      </c>
      <c r="I494">
        <f t="shared" si="59"/>
        <v>284.425003</v>
      </c>
      <c r="J494">
        <f t="shared" si="60"/>
        <v>1.6660481504957761E-2</v>
      </c>
      <c r="K494">
        <f t="shared" si="64"/>
        <v>2.1600293587007675</v>
      </c>
      <c r="L494">
        <f t="shared" si="65"/>
        <v>65.300003000000004</v>
      </c>
      <c r="M494">
        <f t="shared" si="61"/>
        <v>3.3560489882366467</v>
      </c>
      <c r="N494" t="str">
        <f t="shared" si="62"/>
        <v>Jul</v>
      </c>
      <c r="O494">
        <f t="shared" si="63"/>
        <v>2021</v>
      </c>
    </row>
    <row r="495" spans="1:15" x14ac:dyDescent="0.3">
      <c r="A495" s="1">
        <v>44406</v>
      </c>
      <c r="B495">
        <v>287.54998799999998</v>
      </c>
      <c r="C495">
        <v>295.39999399999999</v>
      </c>
      <c r="D495">
        <v>287.54998799999998</v>
      </c>
      <c r="E495">
        <v>292.89999399999999</v>
      </c>
      <c r="F495">
        <v>291.09164399999997</v>
      </c>
      <c r="G495">
        <v>57733359</v>
      </c>
      <c r="H495">
        <f t="shared" si="58"/>
        <v>3.5849027706023879E-3</v>
      </c>
      <c r="I495">
        <f t="shared" si="59"/>
        <v>288.59999099999999</v>
      </c>
      <c r="J495">
        <f t="shared" si="60"/>
        <v>1.5851547745512687E-2</v>
      </c>
      <c r="K495">
        <f t="shared" si="64"/>
        <v>2.1677728539333563</v>
      </c>
      <c r="L495">
        <f t="shared" si="65"/>
        <v>65.300003000000004</v>
      </c>
      <c r="M495">
        <f t="shared" si="61"/>
        <v>3.4854514631492433</v>
      </c>
      <c r="N495" t="str">
        <f t="shared" si="62"/>
        <v>Jul</v>
      </c>
      <c r="O495">
        <f t="shared" si="63"/>
        <v>2021</v>
      </c>
    </row>
    <row r="496" spans="1:15" x14ac:dyDescent="0.3">
      <c r="A496" s="1">
        <v>44407</v>
      </c>
      <c r="B496">
        <v>294</v>
      </c>
      <c r="C496">
        <v>300</v>
      </c>
      <c r="D496">
        <v>293.25</v>
      </c>
      <c r="E496">
        <v>293.95001200000002</v>
      </c>
      <c r="F496">
        <v>292.13519300000002</v>
      </c>
      <c r="G496">
        <v>30589609</v>
      </c>
      <c r="H496">
        <f t="shared" si="58"/>
        <v>9.865602590960235E-3</v>
      </c>
      <c r="I496">
        <f t="shared" si="59"/>
        <v>289.85000600000001</v>
      </c>
      <c r="J496">
        <f t="shared" si="60"/>
        <v>1.608876187091211E-2</v>
      </c>
      <c r="K496">
        <f t="shared" si="64"/>
        <v>2.1891592394177346</v>
      </c>
      <c r="L496">
        <f t="shared" si="65"/>
        <v>65.300003000000004</v>
      </c>
      <c r="M496">
        <f t="shared" si="61"/>
        <v>3.5015313705268896</v>
      </c>
      <c r="N496" t="str">
        <f t="shared" si="62"/>
        <v>Jul</v>
      </c>
      <c r="O496">
        <f t="shared" si="63"/>
        <v>2021</v>
      </c>
    </row>
    <row r="497" spans="1:15" x14ac:dyDescent="0.3">
      <c r="A497" s="1">
        <v>44410</v>
      </c>
      <c r="B497">
        <v>299.14999399999999</v>
      </c>
      <c r="C497">
        <v>299.39999399999999</v>
      </c>
      <c r="D497">
        <v>295.60000600000001</v>
      </c>
      <c r="E497">
        <v>296.85000600000001</v>
      </c>
      <c r="F497">
        <v>295.01730300000003</v>
      </c>
      <c r="G497">
        <v>19273390</v>
      </c>
      <c r="H497">
        <f t="shared" si="58"/>
        <v>2.3075647167074699E-2</v>
      </c>
      <c r="I497">
        <f t="shared" si="59"/>
        <v>294.40000900000001</v>
      </c>
      <c r="J497">
        <f t="shared" si="60"/>
        <v>1.6341582111666249E-2</v>
      </c>
      <c r="K497">
        <f t="shared" si="64"/>
        <v>2.23967550561908</v>
      </c>
      <c r="L497">
        <f t="shared" si="65"/>
        <v>65.300003000000004</v>
      </c>
      <c r="M497">
        <f t="shared" si="61"/>
        <v>3.5459416900792484</v>
      </c>
      <c r="N497" t="str">
        <f t="shared" si="62"/>
        <v>Aug</v>
      </c>
      <c r="O497">
        <f t="shared" si="63"/>
        <v>2021</v>
      </c>
    </row>
    <row r="498" spans="1:15" x14ac:dyDescent="0.3">
      <c r="A498" s="1">
        <v>44411</v>
      </c>
      <c r="B498">
        <v>298.5</v>
      </c>
      <c r="C498">
        <v>304.5</v>
      </c>
      <c r="D498">
        <v>297.70001200000002</v>
      </c>
      <c r="E498">
        <v>303.70001200000002</v>
      </c>
      <c r="F498">
        <v>301.82498199999998</v>
      </c>
      <c r="G498">
        <v>31063992</v>
      </c>
      <c r="H498">
        <f t="shared" si="58"/>
        <v>-1.8274671651972219E-2</v>
      </c>
      <c r="I498">
        <f t="shared" si="59"/>
        <v>295.5</v>
      </c>
      <c r="J498">
        <f t="shared" si="60"/>
        <v>1.5843336658124846E-2</v>
      </c>
      <c r="K498">
        <f t="shared" si="64"/>
        <v>2.1987461711469267</v>
      </c>
      <c r="L498">
        <f t="shared" si="65"/>
        <v>65.300003000000004</v>
      </c>
      <c r="M498">
        <f t="shared" si="61"/>
        <v>3.6508422365616124</v>
      </c>
      <c r="N498" t="str">
        <f t="shared" si="62"/>
        <v>Aug</v>
      </c>
      <c r="O498">
        <f t="shared" si="63"/>
        <v>2021</v>
      </c>
    </row>
    <row r="499" spans="1:15" x14ac:dyDescent="0.3">
      <c r="A499" s="1">
        <v>44412</v>
      </c>
      <c r="B499">
        <v>304.75</v>
      </c>
      <c r="C499">
        <v>306.45001200000002</v>
      </c>
      <c r="D499">
        <v>297.20001200000002</v>
      </c>
      <c r="E499">
        <v>298.14999399999999</v>
      </c>
      <c r="F499">
        <v>296.30926499999998</v>
      </c>
      <c r="G499">
        <v>26186248</v>
      </c>
      <c r="H499">
        <f t="shared" si="58"/>
        <v>5.1987859506716031E-3</v>
      </c>
      <c r="I499">
        <f t="shared" si="59"/>
        <v>296.699997</v>
      </c>
      <c r="J499">
        <f t="shared" si="60"/>
        <v>1.5560840276852875E-2</v>
      </c>
      <c r="K499">
        <f t="shared" si="64"/>
        <v>2.2101769818505788</v>
      </c>
      <c r="L499">
        <f t="shared" si="65"/>
        <v>65.300003000000004</v>
      </c>
      <c r="M499">
        <f t="shared" si="61"/>
        <v>3.5658496217833249</v>
      </c>
      <c r="N499" t="str">
        <f t="shared" si="62"/>
        <v>Aug</v>
      </c>
      <c r="O499">
        <f t="shared" si="63"/>
        <v>2021</v>
      </c>
    </row>
    <row r="500" spans="1:15" x14ac:dyDescent="0.3">
      <c r="A500" s="1">
        <v>44413</v>
      </c>
      <c r="B500">
        <v>295.5</v>
      </c>
      <c r="C500">
        <v>300.89999399999999</v>
      </c>
      <c r="D500">
        <v>292.75</v>
      </c>
      <c r="E500">
        <v>299.70001200000002</v>
      </c>
      <c r="F500">
        <v>297.84970099999998</v>
      </c>
      <c r="G500">
        <v>20704901</v>
      </c>
      <c r="H500">
        <f t="shared" si="58"/>
        <v>1.1677543743307212E-3</v>
      </c>
      <c r="I500">
        <f t="shared" si="59"/>
        <v>296.425003</v>
      </c>
      <c r="J500">
        <f t="shared" si="60"/>
        <v>1.6630729658185978E-2</v>
      </c>
      <c r="K500">
        <f t="shared" si="64"/>
        <v>2.2127579256891798</v>
      </c>
      <c r="L500">
        <f t="shared" si="65"/>
        <v>65.300003000000004</v>
      </c>
      <c r="M500">
        <f t="shared" si="61"/>
        <v>3.5895864966499311</v>
      </c>
      <c r="N500" t="str">
        <f t="shared" si="62"/>
        <v>Aug</v>
      </c>
      <c r="O500">
        <f t="shared" si="63"/>
        <v>2021</v>
      </c>
    </row>
    <row r="501" spans="1:15" x14ac:dyDescent="0.3">
      <c r="A501" s="1">
        <v>44414</v>
      </c>
      <c r="B501">
        <v>300.04998799999998</v>
      </c>
      <c r="C501">
        <v>303.39999399999999</v>
      </c>
      <c r="D501">
        <v>297.64999399999999</v>
      </c>
      <c r="E501">
        <v>300.04998799999998</v>
      </c>
      <c r="F501">
        <v>298.19751000000002</v>
      </c>
      <c r="G501">
        <v>16001898</v>
      </c>
      <c r="H501">
        <f t="shared" si="58"/>
        <v>-6.4988571171013592E-3</v>
      </c>
      <c r="I501">
        <f t="shared" si="59"/>
        <v>297.79998799999998</v>
      </c>
      <c r="J501">
        <f t="shared" si="60"/>
        <v>1.6729780423587304E-2</v>
      </c>
      <c r="K501">
        <f t="shared" si="64"/>
        <v>2.1983775280953921</v>
      </c>
      <c r="L501">
        <f t="shared" si="65"/>
        <v>65.300003000000004</v>
      </c>
      <c r="M501">
        <f t="shared" si="61"/>
        <v>3.5949460063577634</v>
      </c>
      <c r="N501" t="str">
        <f t="shared" si="62"/>
        <v>Aug</v>
      </c>
      <c r="O501">
        <f t="shared" si="63"/>
        <v>2021</v>
      </c>
    </row>
    <row r="502" spans="1:15" x14ac:dyDescent="0.3">
      <c r="A502" s="1">
        <v>44417</v>
      </c>
      <c r="B502">
        <v>300.75</v>
      </c>
      <c r="C502">
        <v>304.20001200000002</v>
      </c>
      <c r="D502">
        <v>296.04998799999998</v>
      </c>
      <c r="E502">
        <v>298.10000600000001</v>
      </c>
      <c r="F502">
        <v>296.25958300000002</v>
      </c>
      <c r="G502">
        <v>16985859</v>
      </c>
      <c r="H502">
        <f t="shared" si="58"/>
        <v>-1.3082837710509783E-2</v>
      </c>
      <c r="I502">
        <f t="shared" si="59"/>
        <v>297.77500900000001</v>
      </c>
      <c r="J502">
        <f t="shared" si="60"/>
        <v>1.7362681350447495E-2</v>
      </c>
      <c r="K502">
        <f t="shared" si="64"/>
        <v>2.1696165116688886</v>
      </c>
      <c r="L502">
        <f t="shared" si="65"/>
        <v>65.300003000000004</v>
      </c>
      <c r="M502">
        <f t="shared" si="61"/>
        <v>3.5650841088016487</v>
      </c>
      <c r="N502" t="str">
        <f t="shared" si="62"/>
        <v>Aug</v>
      </c>
      <c r="O502">
        <f t="shared" si="63"/>
        <v>2021</v>
      </c>
    </row>
    <row r="503" spans="1:15" x14ac:dyDescent="0.3">
      <c r="A503" s="1">
        <v>44418</v>
      </c>
      <c r="B503">
        <v>297.89999399999999</v>
      </c>
      <c r="C503">
        <v>300.20001200000002</v>
      </c>
      <c r="D503">
        <v>291</v>
      </c>
      <c r="E503">
        <v>294.20001200000002</v>
      </c>
      <c r="F503">
        <v>292.38363600000002</v>
      </c>
      <c r="G503">
        <v>15173990</v>
      </c>
      <c r="H503">
        <f t="shared" si="58"/>
        <v>4.2488101598038E-3</v>
      </c>
      <c r="I503">
        <f t="shared" si="59"/>
        <v>294.40000900000001</v>
      </c>
      <c r="J503">
        <f t="shared" si="60"/>
        <v>1.8283344531342192E-2</v>
      </c>
      <c r="K503">
        <f t="shared" si="64"/>
        <v>2.1788348003465452</v>
      </c>
      <c r="L503">
        <f t="shared" si="65"/>
        <v>65.300003000000004</v>
      </c>
      <c r="M503">
        <f t="shared" si="61"/>
        <v>3.5053598542713695</v>
      </c>
      <c r="N503" t="str">
        <f t="shared" si="62"/>
        <v>Aug</v>
      </c>
      <c r="O503">
        <f t="shared" si="63"/>
        <v>2021</v>
      </c>
    </row>
    <row r="504" spans="1:15" x14ac:dyDescent="0.3">
      <c r="A504" s="1">
        <v>44419</v>
      </c>
      <c r="B504">
        <v>295.29998799999998</v>
      </c>
      <c r="C504">
        <v>297.79998799999998</v>
      </c>
      <c r="D504">
        <v>286.45001200000002</v>
      </c>
      <c r="E504">
        <v>295.45001200000002</v>
      </c>
      <c r="F504">
        <v>293.625946</v>
      </c>
      <c r="G504">
        <v>20802022</v>
      </c>
      <c r="H504">
        <f t="shared" si="58"/>
        <v>3.5708199598922283E-2</v>
      </c>
      <c r="I504">
        <f t="shared" si="59"/>
        <v>295.35000600000001</v>
      </c>
      <c r="J504">
        <f t="shared" si="60"/>
        <v>1.8463147368611741E-2</v>
      </c>
      <c r="K504">
        <f t="shared" si="64"/>
        <v>2.2566370682903978</v>
      </c>
      <c r="L504">
        <f t="shared" si="65"/>
        <v>65.300003000000004</v>
      </c>
      <c r="M504">
        <f t="shared" si="61"/>
        <v>3.5245022729937698</v>
      </c>
      <c r="N504" t="str">
        <f t="shared" si="62"/>
        <v>Aug</v>
      </c>
      <c r="O504">
        <f t="shared" si="63"/>
        <v>2021</v>
      </c>
    </row>
    <row r="505" spans="1:15" x14ac:dyDescent="0.3">
      <c r="A505" s="1">
        <v>44420</v>
      </c>
      <c r="B505">
        <v>297.29998799999998</v>
      </c>
      <c r="C505">
        <v>307.39999399999999</v>
      </c>
      <c r="D505">
        <v>297.29998799999998</v>
      </c>
      <c r="E505">
        <v>306</v>
      </c>
      <c r="F505">
        <v>304.11080900000002</v>
      </c>
      <c r="G505">
        <v>33652880</v>
      </c>
      <c r="H505">
        <f t="shared" si="58"/>
        <v>4.0849673202614381E-3</v>
      </c>
      <c r="I505">
        <f t="shared" si="59"/>
        <v>302.47500600000001</v>
      </c>
      <c r="J505">
        <f t="shared" si="60"/>
        <v>1.8961747273959252E-2</v>
      </c>
      <c r="K505">
        <f t="shared" si="64"/>
        <v>2.2658553569680544</v>
      </c>
      <c r="L505">
        <f t="shared" si="65"/>
        <v>65.300003000000004</v>
      </c>
      <c r="M505">
        <f t="shared" si="61"/>
        <v>3.6860641032436092</v>
      </c>
      <c r="N505" t="str">
        <f t="shared" si="62"/>
        <v>Aug</v>
      </c>
      <c r="O505">
        <f t="shared" si="63"/>
        <v>2021</v>
      </c>
    </row>
    <row r="506" spans="1:15" x14ac:dyDescent="0.3">
      <c r="A506" s="1">
        <v>44421</v>
      </c>
      <c r="B506">
        <v>308.79998799999998</v>
      </c>
      <c r="C506">
        <v>311.5</v>
      </c>
      <c r="D506">
        <v>303.04998799999998</v>
      </c>
      <c r="E506">
        <v>307.25</v>
      </c>
      <c r="F506">
        <v>305.35308800000001</v>
      </c>
      <c r="G506">
        <v>34922863</v>
      </c>
      <c r="H506">
        <f t="shared" si="58"/>
        <v>-1.1554069975589861E-2</v>
      </c>
      <c r="I506">
        <f t="shared" si="59"/>
        <v>304.22500600000001</v>
      </c>
      <c r="J506">
        <f t="shared" si="60"/>
        <v>1.9046356715089686E-2</v>
      </c>
      <c r="K506">
        <f t="shared" si="64"/>
        <v>2.2396755056190805</v>
      </c>
      <c r="L506">
        <f t="shared" si="65"/>
        <v>65.300003000000004</v>
      </c>
      <c r="M506">
        <f t="shared" si="61"/>
        <v>3.7052065219660095</v>
      </c>
      <c r="N506" t="str">
        <f t="shared" si="62"/>
        <v>Aug</v>
      </c>
      <c r="O506">
        <f t="shared" si="63"/>
        <v>2021</v>
      </c>
    </row>
    <row r="507" spans="1:15" x14ac:dyDescent="0.3">
      <c r="A507" s="1">
        <v>44424</v>
      </c>
      <c r="B507">
        <v>305.95001200000002</v>
      </c>
      <c r="C507">
        <v>307.85000600000001</v>
      </c>
      <c r="D507">
        <v>303.04998799999998</v>
      </c>
      <c r="E507">
        <v>303.70001200000002</v>
      </c>
      <c r="F507">
        <v>301.82498199999998</v>
      </c>
      <c r="G507">
        <v>14348786</v>
      </c>
      <c r="H507">
        <f t="shared" si="58"/>
        <v>-1.9756337711307036E-2</v>
      </c>
      <c r="I507">
        <f t="shared" si="59"/>
        <v>304.90000900000001</v>
      </c>
      <c r="J507">
        <f t="shared" si="60"/>
        <v>1.8860819941085159E-2</v>
      </c>
      <c r="K507">
        <f t="shared" si="64"/>
        <v>2.1954277199663275</v>
      </c>
      <c r="L507">
        <f t="shared" si="65"/>
        <v>65.300003000000004</v>
      </c>
      <c r="M507">
        <f t="shared" si="61"/>
        <v>3.6508422365616124</v>
      </c>
      <c r="N507" t="str">
        <f t="shared" si="62"/>
        <v>Aug</v>
      </c>
      <c r="O507">
        <f t="shared" si="63"/>
        <v>2021</v>
      </c>
    </row>
    <row r="508" spans="1:15" x14ac:dyDescent="0.3">
      <c r="A508" s="1">
        <v>44425</v>
      </c>
      <c r="B508">
        <v>302.79998799999998</v>
      </c>
      <c r="C508">
        <v>302.79998799999998</v>
      </c>
      <c r="D508">
        <v>292.79998799999998</v>
      </c>
      <c r="E508">
        <v>297.70001200000002</v>
      </c>
      <c r="F508">
        <v>295.86203</v>
      </c>
      <c r="G508">
        <v>25539214</v>
      </c>
      <c r="H508">
        <f t="shared" si="58"/>
        <v>-1.4612045094576642E-2</v>
      </c>
      <c r="I508">
        <f t="shared" si="59"/>
        <v>304.82501200000002</v>
      </c>
      <c r="J508">
        <f t="shared" si="60"/>
        <v>1.8394736981564457E-2</v>
      </c>
      <c r="K508">
        <f t="shared" si="64"/>
        <v>2.1633480311202962</v>
      </c>
      <c r="L508">
        <f t="shared" si="65"/>
        <v>65.300003000000004</v>
      </c>
      <c r="M508">
        <f t="shared" si="61"/>
        <v>3.5589586266940905</v>
      </c>
      <c r="N508" t="str">
        <f t="shared" si="62"/>
        <v>Aug</v>
      </c>
      <c r="O508">
        <f t="shared" si="63"/>
        <v>2021</v>
      </c>
    </row>
    <row r="509" spans="1:15" x14ac:dyDescent="0.3">
      <c r="A509" s="1">
        <v>44426</v>
      </c>
      <c r="B509">
        <v>296.89999399999999</v>
      </c>
      <c r="C509">
        <v>297.75</v>
      </c>
      <c r="D509">
        <v>292.60000600000001</v>
      </c>
      <c r="E509">
        <v>293.35000600000001</v>
      </c>
      <c r="F509">
        <v>291.53890999999999</v>
      </c>
      <c r="G509">
        <v>18004320</v>
      </c>
      <c r="H509">
        <f t="shared" si="58"/>
        <v>-3.4941195808259162E-2</v>
      </c>
      <c r="I509">
        <f t="shared" si="59"/>
        <v>302.5</v>
      </c>
      <c r="J509">
        <f t="shared" si="60"/>
        <v>1.8078555372049422E-2</v>
      </c>
      <c r="K509">
        <f t="shared" si="64"/>
        <v>2.08775806396351</v>
      </c>
      <c r="L509">
        <f t="shared" si="65"/>
        <v>65.300003000000004</v>
      </c>
      <c r="M509">
        <f t="shared" si="61"/>
        <v>3.4923429176565275</v>
      </c>
      <c r="N509" t="str">
        <f t="shared" si="62"/>
        <v>Aug</v>
      </c>
      <c r="O509">
        <f t="shared" si="63"/>
        <v>2021</v>
      </c>
    </row>
    <row r="510" spans="1:15" x14ac:dyDescent="0.3">
      <c r="A510" s="1">
        <v>44428</v>
      </c>
      <c r="B510">
        <v>289.5</v>
      </c>
      <c r="C510">
        <v>290.70001200000002</v>
      </c>
      <c r="D510">
        <v>281</v>
      </c>
      <c r="E510">
        <v>283.10000600000001</v>
      </c>
      <c r="F510">
        <v>281.35217299999999</v>
      </c>
      <c r="G510">
        <v>32578752</v>
      </c>
      <c r="H510">
        <f t="shared" si="58"/>
        <v>-2.1723750864208715E-2</v>
      </c>
      <c r="I510">
        <f t="shared" si="59"/>
        <v>295.85000600000001</v>
      </c>
      <c r="J510">
        <f t="shared" si="60"/>
        <v>1.689165312068475E-2</v>
      </c>
      <c r="K510">
        <f t="shared" si="64"/>
        <v>2.0424041279172238</v>
      </c>
      <c r="L510">
        <f t="shared" si="65"/>
        <v>65.300003000000004</v>
      </c>
      <c r="M510">
        <f t="shared" si="61"/>
        <v>3.3353750841328442</v>
      </c>
      <c r="N510" t="str">
        <f t="shared" si="62"/>
        <v>Aug</v>
      </c>
      <c r="O510">
        <f t="shared" si="63"/>
        <v>2021</v>
      </c>
    </row>
    <row r="511" spans="1:15" x14ac:dyDescent="0.3">
      <c r="A511" s="1">
        <v>44431</v>
      </c>
      <c r="B511">
        <v>287.20001200000002</v>
      </c>
      <c r="C511">
        <v>288.29998799999998</v>
      </c>
      <c r="D511">
        <v>275</v>
      </c>
      <c r="E511">
        <v>276.95001200000002</v>
      </c>
      <c r="F511">
        <v>275.24014299999999</v>
      </c>
      <c r="G511">
        <v>24498294</v>
      </c>
      <c r="H511">
        <f t="shared" si="58"/>
        <v>1.0290579081108578E-2</v>
      </c>
      <c r="I511">
        <f t="shared" si="59"/>
        <v>287.95001200000002</v>
      </c>
      <c r="J511">
        <f t="shared" si="60"/>
        <v>1.6032660393950158E-2</v>
      </c>
      <c r="K511">
        <f t="shared" si="64"/>
        <v>2.0634216491111386</v>
      </c>
      <c r="L511">
        <f t="shared" si="65"/>
        <v>65.300003000000004</v>
      </c>
      <c r="M511">
        <f t="shared" si="61"/>
        <v>3.2411944759022444</v>
      </c>
      <c r="N511" t="str">
        <f t="shared" si="62"/>
        <v>Aug</v>
      </c>
      <c r="O511">
        <f t="shared" si="63"/>
        <v>2021</v>
      </c>
    </row>
    <row r="512" spans="1:15" x14ac:dyDescent="0.3">
      <c r="A512" s="1">
        <v>44432</v>
      </c>
      <c r="B512">
        <v>278.5</v>
      </c>
      <c r="C512">
        <v>281.5</v>
      </c>
      <c r="D512">
        <v>268.45001200000002</v>
      </c>
      <c r="E512">
        <v>279.79998799999998</v>
      </c>
      <c r="F512">
        <v>278.07254</v>
      </c>
      <c r="G512">
        <v>37589121</v>
      </c>
      <c r="H512">
        <f t="shared" si="58"/>
        <v>1.644033665934256E-2</v>
      </c>
      <c r="I512">
        <f t="shared" si="59"/>
        <v>290.875</v>
      </c>
      <c r="J512">
        <f t="shared" si="60"/>
        <v>1.7130170712829362E-2</v>
      </c>
      <c r="K512">
        <f t="shared" si="64"/>
        <v>2.0973449956927017</v>
      </c>
      <c r="L512">
        <f t="shared" si="65"/>
        <v>65.300003000000004</v>
      </c>
      <c r="M512">
        <f t="shared" si="61"/>
        <v>3.2848388230548773</v>
      </c>
      <c r="N512" t="str">
        <f t="shared" si="62"/>
        <v>Aug</v>
      </c>
      <c r="O512">
        <f t="shared" si="63"/>
        <v>2021</v>
      </c>
    </row>
    <row r="513" spans="1:15" x14ac:dyDescent="0.3">
      <c r="A513" s="1">
        <v>44433</v>
      </c>
      <c r="B513">
        <v>282.79998799999998</v>
      </c>
      <c r="C513">
        <v>289.20001200000002</v>
      </c>
      <c r="D513">
        <v>282.45001200000002</v>
      </c>
      <c r="E513">
        <v>284.39999399999999</v>
      </c>
      <c r="F513">
        <v>282.64413500000001</v>
      </c>
      <c r="G513">
        <v>31538128</v>
      </c>
      <c r="H513">
        <f t="shared" si="58"/>
        <v>-3.5163854469001004E-4</v>
      </c>
      <c r="I513">
        <f t="shared" si="59"/>
        <v>297.25</v>
      </c>
      <c r="J513">
        <f t="shared" si="60"/>
        <v>2.6951944773917182E-2</v>
      </c>
      <c r="K513">
        <f t="shared" si="64"/>
        <v>2.0966074883507035</v>
      </c>
      <c r="L513">
        <f t="shared" si="65"/>
        <v>65.300003000000004</v>
      </c>
      <c r="M513">
        <f t="shared" si="61"/>
        <v>3.3552830158369207</v>
      </c>
      <c r="N513" t="str">
        <f t="shared" si="62"/>
        <v>Aug</v>
      </c>
      <c r="O513">
        <f t="shared" si="63"/>
        <v>2021</v>
      </c>
    </row>
    <row r="514" spans="1:15" x14ac:dyDescent="0.3">
      <c r="A514" s="1">
        <v>44434</v>
      </c>
      <c r="B514">
        <v>284.85000600000001</v>
      </c>
      <c r="C514">
        <v>287.35000600000001</v>
      </c>
      <c r="D514">
        <v>281.64999399999999</v>
      </c>
      <c r="E514">
        <v>284.29998799999998</v>
      </c>
      <c r="F514">
        <v>282.54473899999999</v>
      </c>
      <c r="G514">
        <v>17864053</v>
      </c>
      <c r="H514">
        <f t="shared" ref="H514:H577" si="66">(E515-E514)/E514</f>
        <v>5.1002886429950016E-3</v>
      </c>
      <c r="I514">
        <f t="shared" ref="I514:I577" si="67">AVERAGE(E514,E533)</f>
        <v>302.89999399999999</v>
      </c>
      <c r="J514">
        <f t="shared" ref="J514:J577" si="68">STDEV(H514:H543)</f>
        <v>2.6915423767859423E-2</v>
      </c>
      <c r="K514">
        <f t="shared" si="64"/>
        <v>2.107300791712357</v>
      </c>
      <c r="L514">
        <f t="shared" si="65"/>
        <v>65.300003000000004</v>
      </c>
      <c r="M514">
        <f t="shared" ref="M514:M577" si="69">(E514 - L514) / L514</f>
        <v>3.353751530455519</v>
      </c>
      <c r="N514" t="str">
        <f t="shared" ref="N514:N577" si="70">TEXT(A514,"mmm")</f>
        <v>Aug</v>
      </c>
      <c r="O514">
        <f t="shared" ref="O514:O577" si="71">YEAR(A514)</f>
        <v>2021</v>
      </c>
    </row>
    <row r="515" spans="1:15" x14ac:dyDescent="0.3">
      <c r="A515" s="1">
        <v>44435</v>
      </c>
      <c r="B515">
        <v>282.89999399999999</v>
      </c>
      <c r="C515">
        <v>286.79998799999998</v>
      </c>
      <c r="D515">
        <v>281.70001200000002</v>
      </c>
      <c r="E515">
        <v>285.75</v>
      </c>
      <c r="F515">
        <v>283.98580900000002</v>
      </c>
      <c r="G515">
        <v>13477390</v>
      </c>
      <c r="H515">
        <f t="shared" si="66"/>
        <v>2.1697329833770831E-2</v>
      </c>
      <c r="I515">
        <f t="shared" si="67"/>
        <v>301.85000600000001</v>
      </c>
      <c r="J515">
        <f t="shared" si="68"/>
        <v>3.0195403451066812E-2</v>
      </c>
      <c r="K515">
        <f t="shared" si="64"/>
        <v>2.1530235920491063</v>
      </c>
      <c r="L515">
        <f t="shared" si="65"/>
        <v>65.300003000000004</v>
      </c>
      <c r="M515">
        <f t="shared" si="69"/>
        <v>3.3759569199407231</v>
      </c>
      <c r="N515" t="str">
        <f t="shared" si="70"/>
        <v>Aug</v>
      </c>
      <c r="O515">
        <f t="shared" si="71"/>
        <v>2021</v>
      </c>
    </row>
    <row r="516" spans="1:15" x14ac:dyDescent="0.3">
      <c r="A516" s="1">
        <v>44438</v>
      </c>
      <c r="B516">
        <v>290.10000600000001</v>
      </c>
      <c r="C516">
        <v>293.5</v>
      </c>
      <c r="D516">
        <v>289.89999399999999</v>
      </c>
      <c r="E516">
        <v>291.95001200000002</v>
      </c>
      <c r="F516">
        <v>290.14755200000002</v>
      </c>
      <c r="G516">
        <v>17217097</v>
      </c>
      <c r="H516">
        <f t="shared" si="66"/>
        <v>-1.5927466377360623E-2</v>
      </c>
      <c r="I516">
        <f t="shared" si="67"/>
        <v>311.800003</v>
      </c>
      <c r="J516">
        <f t="shared" si="68"/>
        <v>3.0150770563240194E-2</v>
      </c>
      <c r="K516">
        <f t="shared" ref="K516:K579" si="72">K515 * (1 + H516)</f>
        <v>2.11873138117708</v>
      </c>
      <c r="L516">
        <f t="shared" ref="L516:L579" si="73">IF(E516 &lt; L515, E516, L515)</f>
        <v>65.300003000000004</v>
      </c>
      <c r="M516">
        <f t="shared" si="69"/>
        <v>3.4709035005710489</v>
      </c>
      <c r="N516" t="str">
        <f t="shared" si="70"/>
        <v>Aug</v>
      </c>
      <c r="O516">
        <f t="shared" si="71"/>
        <v>2021</v>
      </c>
    </row>
    <row r="517" spans="1:15" x14ac:dyDescent="0.3">
      <c r="A517" s="1">
        <v>44439</v>
      </c>
      <c r="B517">
        <v>291.75</v>
      </c>
      <c r="C517">
        <v>291.95001200000002</v>
      </c>
      <c r="D517">
        <v>286.10000600000001</v>
      </c>
      <c r="E517">
        <v>287.29998799999998</v>
      </c>
      <c r="F517">
        <v>285.52624500000002</v>
      </c>
      <c r="G517">
        <v>36951003</v>
      </c>
      <c r="H517">
        <f t="shared" si="66"/>
        <v>2.7671466522999004E-2</v>
      </c>
      <c r="I517">
        <f t="shared" si="67"/>
        <v>308.29998799999998</v>
      </c>
      <c r="J517">
        <f t="shared" si="68"/>
        <v>4.5752782683763975E-2</v>
      </c>
      <c r="K517">
        <f t="shared" si="72"/>
        <v>2.1773597856625488</v>
      </c>
      <c r="L517">
        <f t="shared" si="73"/>
        <v>65.300003000000004</v>
      </c>
      <c r="M517">
        <f t="shared" si="69"/>
        <v>3.3996933353892795</v>
      </c>
      <c r="N517" t="str">
        <f t="shared" si="70"/>
        <v>Aug</v>
      </c>
      <c r="O517">
        <f t="shared" si="71"/>
        <v>2021</v>
      </c>
    </row>
    <row r="518" spans="1:15" x14ac:dyDescent="0.3">
      <c r="A518" s="1">
        <v>44440</v>
      </c>
      <c r="B518">
        <v>289</v>
      </c>
      <c r="C518">
        <v>297.39999399999999</v>
      </c>
      <c r="D518">
        <v>287.29998799999998</v>
      </c>
      <c r="E518">
        <v>295.25</v>
      </c>
      <c r="F518">
        <v>293.42715500000003</v>
      </c>
      <c r="G518">
        <v>33103168</v>
      </c>
      <c r="H518">
        <f t="shared" si="66"/>
        <v>-7.1126367485182303E-3</v>
      </c>
      <c r="I518">
        <f t="shared" si="67"/>
        <v>312.75</v>
      </c>
      <c r="J518">
        <f t="shared" si="68"/>
        <v>4.6256407469253857E-2</v>
      </c>
      <c r="K518">
        <f t="shared" si="72"/>
        <v>2.1618730164362994</v>
      </c>
      <c r="L518">
        <f t="shared" si="73"/>
        <v>65.300003000000004</v>
      </c>
      <c r="M518">
        <f t="shared" si="69"/>
        <v>3.521439302230966</v>
      </c>
      <c r="N518" t="str">
        <f t="shared" si="70"/>
        <v>Sep</v>
      </c>
      <c r="O518">
        <f t="shared" si="71"/>
        <v>2021</v>
      </c>
    </row>
    <row r="519" spans="1:15" x14ac:dyDescent="0.3">
      <c r="A519" s="1">
        <v>44441</v>
      </c>
      <c r="B519">
        <v>295.25</v>
      </c>
      <c r="C519">
        <v>296.29998799999998</v>
      </c>
      <c r="D519">
        <v>291.70001200000002</v>
      </c>
      <c r="E519">
        <v>293.14999399999999</v>
      </c>
      <c r="F519">
        <v>291.34011800000002</v>
      </c>
      <c r="G519">
        <v>14907001</v>
      </c>
      <c r="H519">
        <f t="shared" si="66"/>
        <v>8.1869147164300889E-3</v>
      </c>
      <c r="I519">
        <f t="shared" si="67"/>
        <v>313.25</v>
      </c>
      <c r="J519">
        <f t="shared" si="68"/>
        <v>4.6010967455422845E-2</v>
      </c>
      <c r="K519">
        <f t="shared" si="72"/>
        <v>2.1795720864496149</v>
      </c>
      <c r="L519">
        <f t="shared" si="73"/>
        <v>65.300003000000004</v>
      </c>
      <c r="M519">
        <f t="shared" si="69"/>
        <v>3.4892799468937232</v>
      </c>
      <c r="N519" t="str">
        <f t="shared" si="70"/>
        <v>Sep</v>
      </c>
      <c r="O519">
        <f t="shared" si="71"/>
        <v>2021</v>
      </c>
    </row>
    <row r="520" spans="1:15" x14ac:dyDescent="0.3">
      <c r="A520" s="1">
        <v>44442</v>
      </c>
      <c r="B520">
        <v>292.5</v>
      </c>
      <c r="C520">
        <v>296.45001200000002</v>
      </c>
      <c r="D520">
        <v>292</v>
      </c>
      <c r="E520">
        <v>295.54998799999998</v>
      </c>
      <c r="F520">
        <v>293.725281</v>
      </c>
      <c r="G520">
        <v>16594135</v>
      </c>
      <c r="H520">
        <f t="shared" si="66"/>
        <v>6.4287737342084766E-3</v>
      </c>
      <c r="I520">
        <f t="shared" si="67"/>
        <v>314.42498799999998</v>
      </c>
      <c r="J520">
        <f t="shared" si="68"/>
        <v>4.7920298485247294E-2</v>
      </c>
      <c r="K520">
        <f t="shared" si="72"/>
        <v>2.1935840622307965</v>
      </c>
      <c r="L520">
        <f t="shared" si="73"/>
        <v>65.300003000000004</v>
      </c>
      <c r="M520">
        <f t="shared" si="69"/>
        <v>3.5260332989571221</v>
      </c>
      <c r="N520" t="str">
        <f t="shared" si="70"/>
        <v>Sep</v>
      </c>
      <c r="O520">
        <f t="shared" si="71"/>
        <v>2021</v>
      </c>
    </row>
    <row r="521" spans="1:15" x14ac:dyDescent="0.3">
      <c r="A521" s="1">
        <v>44445</v>
      </c>
      <c r="B521">
        <v>297.5</v>
      </c>
      <c r="C521">
        <v>298.95001200000002</v>
      </c>
      <c r="D521">
        <v>296</v>
      </c>
      <c r="E521">
        <v>297.45001200000002</v>
      </c>
      <c r="F521">
        <v>295.613586</v>
      </c>
      <c r="G521">
        <v>16622865</v>
      </c>
      <c r="H521">
        <f t="shared" si="66"/>
        <v>-9.581462044116534E-3</v>
      </c>
      <c r="I521">
        <f t="shared" si="67"/>
        <v>319.72500600000001</v>
      </c>
      <c r="J521">
        <f t="shared" si="68"/>
        <v>4.7894401586166493E-2</v>
      </c>
      <c r="K521">
        <f t="shared" si="72"/>
        <v>2.1725663197979532</v>
      </c>
      <c r="L521">
        <f t="shared" si="73"/>
        <v>65.300003000000004</v>
      </c>
      <c r="M521">
        <f t="shared" si="69"/>
        <v>3.5551301429496105</v>
      </c>
      <c r="N521" t="str">
        <f t="shared" si="70"/>
        <v>Sep</v>
      </c>
      <c r="O521">
        <f t="shared" si="71"/>
        <v>2021</v>
      </c>
    </row>
    <row r="522" spans="1:15" x14ac:dyDescent="0.3">
      <c r="A522" s="1">
        <v>44446</v>
      </c>
      <c r="B522">
        <v>297.35000600000001</v>
      </c>
      <c r="C522">
        <v>297.79998799999998</v>
      </c>
      <c r="D522">
        <v>290.89999399999999</v>
      </c>
      <c r="E522">
        <v>294.60000600000001</v>
      </c>
      <c r="F522">
        <v>292.78118899999998</v>
      </c>
      <c r="G522">
        <v>14325904</v>
      </c>
      <c r="H522">
        <f t="shared" si="66"/>
        <v>2.2063611227488992E-3</v>
      </c>
      <c r="I522">
        <f t="shared" si="67"/>
        <v>319.77500900000001</v>
      </c>
      <c r="J522">
        <f t="shared" si="68"/>
        <v>4.7833829648736705E-2</v>
      </c>
      <c r="K522">
        <f t="shared" si="72"/>
        <v>2.1773597856625493</v>
      </c>
      <c r="L522">
        <f t="shared" si="73"/>
        <v>65.300003000000004</v>
      </c>
      <c r="M522">
        <f t="shared" si="69"/>
        <v>3.5114853363789278</v>
      </c>
      <c r="N522" t="str">
        <f t="shared" si="70"/>
        <v>Sep</v>
      </c>
      <c r="O522">
        <f t="shared" si="71"/>
        <v>2021</v>
      </c>
    </row>
    <row r="523" spans="1:15" x14ac:dyDescent="0.3">
      <c r="A523" s="1">
        <v>44447</v>
      </c>
      <c r="B523">
        <v>293.5</v>
      </c>
      <c r="C523">
        <v>298.79998799999998</v>
      </c>
      <c r="D523">
        <v>291.60000600000001</v>
      </c>
      <c r="E523">
        <v>295.25</v>
      </c>
      <c r="F523">
        <v>293.42715500000003</v>
      </c>
      <c r="G523">
        <v>14920479</v>
      </c>
      <c r="H523">
        <f t="shared" si="66"/>
        <v>1.2531793395427655E-2</v>
      </c>
      <c r="I523">
        <f t="shared" si="67"/>
        <v>315.64999399999999</v>
      </c>
      <c r="J523">
        <f t="shared" si="68"/>
        <v>4.8717145231473184E-2</v>
      </c>
      <c r="K523">
        <f t="shared" si="72"/>
        <v>2.204646008643985</v>
      </c>
      <c r="L523">
        <f t="shared" si="73"/>
        <v>65.300003000000004</v>
      </c>
      <c r="M523">
        <f t="shared" si="69"/>
        <v>3.521439302230966</v>
      </c>
      <c r="N523" t="str">
        <f t="shared" si="70"/>
        <v>Sep</v>
      </c>
      <c r="O523">
        <f t="shared" si="71"/>
        <v>2021</v>
      </c>
    </row>
    <row r="524" spans="1:15" x14ac:dyDescent="0.3">
      <c r="A524" s="1">
        <v>44448</v>
      </c>
      <c r="B524">
        <v>294</v>
      </c>
      <c r="C524">
        <v>303.5</v>
      </c>
      <c r="D524">
        <v>293.54998799999998</v>
      </c>
      <c r="E524">
        <v>298.95001200000002</v>
      </c>
      <c r="F524">
        <v>297.104309</v>
      </c>
      <c r="G524">
        <v>34020970</v>
      </c>
      <c r="H524">
        <f t="shared" si="66"/>
        <v>7.5263418955808566E-3</v>
      </c>
      <c r="I524">
        <f t="shared" si="67"/>
        <v>337.72500600000001</v>
      </c>
      <c r="J524">
        <f t="shared" si="68"/>
        <v>4.9270638825334362E-2</v>
      </c>
      <c r="K524">
        <f t="shared" si="72"/>
        <v>2.2212389282637672</v>
      </c>
      <c r="L524">
        <f t="shared" si="73"/>
        <v>65.300003000000004</v>
      </c>
      <c r="M524">
        <f t="shared" si="69"/>
        <v>3.5781010454164912</v>
      </c>
      <c r="N524" t="str">
        <f t="shared" si="70"/>
        <v>Sep</v>
      </c>
      <c r="O524">
        <f t="shared" si="71"/>
        <v>2021</v>
      </c>
    </row>
    <row r="525" spans="1:15" x14ac:dyDescent="0.3">
      <c r="A525" s="1">
        <v>44452</v>
      </c>
      <c r="B525">
        <v>299</v>
      </c>
      <c r="C525">
        <v>302</v>
      </c>
      <c r="D525">
        <v>295.5</v>
      </c>
      <c r="E525">
        <v>301.20001200000002</v>
      </c>
      <c r="F525">
        <v>299.34042399999998</v>
      </c>
      <c r="G525">
        <v>16339860</v>
      </c>
      <c r="H525">
        <f t="shared" si="66"/>
        <v>1.6268239723708881E-2</v>
      </c>
      <c r="I525">
        <f t="shared" si="67"/>
        <v>342.07501200000002</v>
      </c>
      <c r="J525">
        <f t="shared" si="68"/>
        <v>4.9848562768524618E-2</v>
      </c>
      <c r="K525">
        <f t="shared" si="72"/>
        <v>2.2573745756323964</v>
      </c>
      <c r="L525">
        <f t="shared" si="73"/>
        <v>65.300003000000004</v>
      </c>
      <c r="M525">
        <f t="shared" si="69"/>
        <v>3.6125573991168118</v>
      </c>
      <c r="N525" t="str">
        <f t="shared" si="70"/>
        <v>Sep</v>
      </c>
      <c r="O525">
        <f t="shared" si="71"/>
        <v>2021</v>
      </c>
    </row>
    <row r="526" spans="1:15" x14ac:dyDescent="0.3">
      <c r="A526" s="1">
        <v>44453</v>
      </c>
      <c r="B526">
        <v>302.25</v>
      </c>
      <c r="C526">
        <v>307.20001200000002</v>
      </c>
      <c r="D526">
        <v>302.20001200000002</v>
      </c>
      <c r="E526">
        <v>306.10000600000001</v>
      </c>
      <c r="F526">
        <v>304.21017499999999</v>
      </c>
      <c r="G526">
        <v>23234649</v>
      </c>
      <c r="H526">
        <f t="shared" si="66"/>
        <v>1.9111420729603014E-2</v>
      </c>
      <c r="I526">
        <f t="shared" si="67"/>
        <v>360.925003</v>
      </c>
      <c r="J526">
        <f t="shared" si="68"/>
        <v>5.0377280840796124E-2</v>
      </c>
      <c r="K526">
        <f t="shared" si="72"/>
        <v>2.3005162108916162</v>
      </c>
      <c r="L526">
        <f t="shared" si="73"/>
        <v>65.300003000000004</v>
      </c>
      <c r="M526">
        <f t="shared" si="69"/>
        <v>3.6875955886250109</v>
      </c>
      <c r="N526" t="str">
        <f t="shared" si="70"/>
        <v>Sep</v>
      </c>
      <c r="O526">
        <f t="shared" si="71"/>
        <v>2021</v>
      </c>
    </row>
    <row r="527" spans="1:15" x14ac:dyDescent="0.3">
      <c r="A527" s="1">
        <v>44454</v>
      </c>
      <c r="B527">
        <v>306.10000600000001</v>
      </c>
      <c r="C527">
        <v>313</v>
      </c>
      <c r="D527">
        <v>306.10000600000001</v>
      </c>
      <c r="E527">
        <v>311.95001200000002</v>
      </c>
      <c r="F527">
        <v>310.02407799999997</v>
      </c>
      <c r="G527">
        <v>26808872</v>
      </c>
      <c r="H527">
        <f t="shared" si="66"/>
        <v>-9.6175024349741888E-4</v>
      </c>
      <c r="I527">
        <f t="shared" si="67"/>
        <v>366.40000900000001</v>
      </c>
      <c r="J527">
        <f t="shared" si="68"/>
        <v>5.1238724231021895E-2</v>
      </c>
      <c r="K527">
        <f t="shared" si="72"/>
        <v>2.2983036888656212</v>
      </c>
      <c r="L527">
        <f t="shared" si="73"/>
        <v>65.300003000000004</v>
      </c>
      <c r="M527">
        <f t="shared" si="69"/>
        <v>3.7771822001294546</v>
      </c>
      <c r="N527" t="str">
        <f t="shared" si="70"/>
        <v>Sep</v>
      </c>
      <c r="O527">
        <f t="shared" si="71"/>
        <v>2021</v>
      </c>
    </row>
    <row r="528" spans="1:15" x14ac:dyDescent="0.3">
      <c r="A528" s="1">
        <v>44455</v>
      </c>
      <c r="B528">
        <v>313.39999399999999</v>
      </c>
      <c r="C528">
        <v>315</v>
      </c>
      <c r="D528">
        <v>307.64999399999999</v>
      </c>
      <c r="E528">
        <v>311.64999399999999</v>
      </c>
      <c r="F528">
        <v>309.72589099999999</v>
      </c>
      <c r="G528">
        <v>26249369</v>
      </c>
      <c r="H528">
        <f t="shared" si="66"/>
        <v>-9.7865812890084152E-3</v>
      </c>
      <c r="I528">
        <f t="shared" si="67"/>
        <v>409.27499399999999</v>
      </c>
      <c r="J528">
        <f t="shared" si="68"/>
        <v>5.1179659283666211E-2</v>
      </c>
      <c r="K528">
        <f t="shared" si="72"/>
        <v>2.2758111529877096</v>
      </c>
      <c r="L528">
        <f t="shared" si="73"/>
        <v>65.300003000000004</v>
      </c>
      <c r="M528">
        <f t="shared" si="69"/>
        <v>3.7725877439852487</v>
      </c>
      <c r="N528" t="str">
        <f t="shared" si="70"/>
        <v>Sep</v>
      </c>
      <c r="O528">
        <f t="shared" si="71"/>
        <v>2021</v>
      </c>
    </row>
    <row r="529" spans="1:15" x14ac:dyDescent="0.3">
      <c r="A529" s="1">
        <v>44456</v>
      </c>
      <c r="B529">
        <v>312</v>
      </c>
      <c r="C529">
        <v>315.35000600000001</v>
      </c>
      <c r="D529">
        <v>306</v>
      </c>
      <c r="E529">
        <v>308.60000600000001</v>
      </c>
      <c r="F529">
        <v>306.69473299999999</v>
      </c>
      <c r="G529">
        <v>24972069</v>
      </c>
      <c r="H529">
        <f t="shared" si="66"/>
        <v>-3.1270232703754362E-2</v>
      </c>
      <c r="I529">
        <f t="shared" si="67"/>
        <v>403.10000600000001</v>
      </c>
      <c r="J529">
        <f t="shared" si="68"/>
        <v>5.1001178524999143E-2</v>
      </c>
      <c r="K529">
        <f t="shared" si="72"/>
        <v>2.2046460086439845</v>
      </c>
      <c r="L529">
        <f t="shared" si="73"/>
        <v>65.300003000000004</v>
      </c>
      <c r="M529">
        <f t="shared" si="69"/>
        <v>3.725880426069812</v>
      </c>
      <c r="N529" t="str">
        <f t="shared" si="70"/>
        <v>Sep</v>
      </c>
      <c r="O529">
        <f t="shared" si="71"/>
        <v>2021</v>
      </c>
    </row>
    <row r="530" spans="1:15" x14ac:dyDescent="0.3">
      <c r="A530" s="1">
        <v>44459</v>
      </c>
      <c r="B530">
        <v>304.89999399999999</v>
      </c>
      <c r="C530">
        <v>310.25</v>
      </c>
      <c r="D530">
        <v>297.29998799999998</v>
      </c>
      <c r="E530">
        <v>298.95001200000002</v>
      </c>
      <c r="F530">
        <v>297.104309</v>
      </c>
      <c r="G530">
        <v>19632688</v>
      </c>
      <c r="H530">
        <f t="shared" si="66"/>
        <v>1.0035122527441142E-2</v>
      </c>
      <c r="I530">
        <f t="shared" si="67"/>
        <v>404.27500900000001</v>
      </c>
      <c r="J530">
        <f t="shared" si="68"/>
        <v>5.0261666473761693E-2</v>
      </c>
      <c r="K530">
        <f t="shared" si="72"/>
        <v>2.226769901470361</v>
      </c>
      <c r="L530">
        <f t="shared" si="73"/>
        <v>65.300003000000004</v>
      </c>
      <c r="M530">
        <f t="shared" si="69"/>
        <v>3.5781010454164912</v>
      </c>
      <c r="N530" t="str">
        <f t="shared" si="70"/>
        <v>Sep</v>
      </c>
      <c r="O530">
        <f t="shared" si="71"/>
        <v>2021</v>
      </c>
    </row>
    <row r="531" spans="1:15" x14ac:dyDescent="0.3">
      <c r="A531" s="1">
        <v>44460</v>
      </c>
      <c r="B531">
        <v>298.60000600000001</v>
      </c>
      <c r="C531">
        <v>302.70001200000002</v>
      </c>
      <c r="D531">
        <v>293.10000600000001</v>
      </c>
      <c r="E531">
        <v>301.95001200000002</v>
      </c>
      <c r="F531">
        <v>300.08581500000003</v>
      </c>
      <c r="G531">
        <v>19439330</v>
      </c>
      <c r="H531">
        <f t="shared" si="66"/>
        <v>2.6991202769019899E-2</v>
      </c>
      <c r="I531">
        <f t="shared" si="67"/>
        <v>391.925003</v>
      </c>
      <c r="J531">
        <f t="shared" si="68"/>
        <v>5.0430515724608757E-2</v>
      </c>
      <c r="K531">
        <f t="shared" si="72"/>
        <v>2.2868730994008981</v>
      </c>
      <c r="L531">
        <f t="shared" si="73"/>
        <v>65.300003000000004</v>
      </c>
      <c r="M531">
        <f t="shared" si="69"/>
        <v>3.6240428503502518</v>
      </c>
      <c r="N531" t="str">
        <f t="shared" si="70"/>
        <v>Sep</v>
      </c>
      <c r="O531">
        <f t="shared" si="71"/>
        <v>2021</v>
      </c>
    </row>
    <row r="532" spans="1:15" x14ac:dyDescent="0.3">
      <c r="A532" s="1">
        <v>44461</v>
      </c>
      <c r="B532">
        <v>303.14999399999999</v>
      </c>
      <c r="C532">
        <v>313.79998799999998</v>
      </c>
      <c r="D532">
        <v>303</v>
      </c>
      <c r="E532">
        <v>310.10000600000001</v>
      </c>
      <c r="F532">
        <v>308.18548600000003</v>
      </c>
      <c r="G532">
        <v>29545253</v>
      </c>
      <c r="H532">
        <f t="shared" si="66"/>
        <v>3.6762314670835551E-2</v>
      </c>
      <c r="I532">
        <f t="shared" si="67"/>
        <v>398.5</v>
      </c>
      <c r="J532">
        <f t="shared" si="68"/>
        <v>5.0410939690839034E-2</v>
      </c>
      <c r="K532">
        <f t="shared" si="72"/>
        <v>2.3709438478933431</v>
      </c>
      <c r="L532">
        <f t="shared" si="73"/>
        <v>65.300003000000004</v>
      </c>
      <c r="M532">
        <f t="shared" si="69"/>
        <v>3.7488513285366922</v>
      </c>
      <c r="N532" t="str">
        <f t="shared" si="70"/>
        <v>Sep</v>
      </c>
      <c r="O532">
        <f t="shared" si="71"/>
        <v>2021</v>
      </c>
    </row>
    <row r="533" spans="1:15" x14ac:dyDescent="0.3">
      <c r="A533" s="1">
        <v>44462</v>
      </c>
      <c r="B533">
        <v>313.20001200000002</v>
      </c>
      <c r="C533">
        <v>324</v>
      </c>
      <c r="D533">
        <v>313.20001200000002</v>
      </c>
      <c r="E533">
        <v>321.5</v>
      </c>
      <c r="F533">
        <v>319.515106</v>
      </c>
      <c r="G533">
        <v>52701665</v>
      </c>
      <c r="H533">
        <f t="shared" si="66"/>
        <v>-1.1041953343701352E-2</v>
      </c>
      <c r="I533">
        <f t="shared" si="67"/>
        <v>414.75</v>
      </c>
      <c r="J533">
        <f t="shared" si="68"/>
        <v>5.0287041963674915E-2</v>
      </c>
      <c r="K533">
        <f t="shared" si="72"/>
        <v>2.3447639965443692</v>
      </c>
      <c r="L533">
        <f t="shared" si="73"/>
        <v>65.300003000000004</v>
      </c>
      <c r="M533">
        <f t="shared" si="69"/>
        <v>3.9234300954013737</v>
      </c>
      <c r="N533" t="str">
        <f t="shared" si="70"/>
        <v>Sep</v>
      </c>
      <c r="O533">
        <f t="shared" si="71"/>
        <v>2021</v>
      </c>
    </row>
    <row r="534" spans="1:15" x14ac:dyDescent="0.3">
      <c r="A534" s="1">
        <v>44463</v>
      </c>
      <c r="B534">
        <v>325.10000600000001</v>
      </c>
      <c r="C534">
        <v>326.95001200000002</v>
      </c>
      <c r="D534">
        <v>316.04998799999998</v>
      </c>
      <c r="E534">
        <v>317.95001200000002</v>
      </c>
      <c r="F534">
        <v>315.98703</v>
      </c>
      <c r="G534">
        <v>28901243</v>
      </c>
      <c r="H534">
        <f t="shared" si="66"/>
        <v>4.3088477694411841E-2</v>
      </c>
      <c r="I534">
        <f t="shared" si="67"/>
        <v>404.425003</v>
      </c>
      <c r="J534">
        <f t="shared" si="68"/>
        <v>5.0026007141737182E-2</v>
      </c>
      <c r="K534">
        <f t="shared" si="72"/>
        <v>2.4457963077081311</v>
      </c>
      <c r="L534">
        <f t="shared" si="73"/>
        <v>65.300003000000004</v>
      </c>
      <c r="M534">
        <f t="shared" si="69"/>
        <v>3.8690658099969766</v>
      </c>
      <c r="N534" t="str">
        <f t="shared" si="70"/>
        <v>Sep</v>
      </c>
      <c r="O534">
        <f t="shared" si="71"/>
        <v>2021</v>
      </c>
    </row>
    <row r="535" spans="1:15" x14ac:dyDescent="0.3">
      <c r="A535" s="1">
        <v>44466</v>
      </c>
      <c r="B535">
        <v>323.14999399999999</v>
      </c>
      <c r="C535">
        <v>333.60000600000001</v>
      </c>
      <c r="D535">
        <v>323.14999399999999</v>
      </c>
      <c r="E535">
        <v>331.64999399999999</v>
      </c>
      <c r="F535">
        <v>329.602417</v>
      </c>
      <c r="G535">
        <v>56305136</v>
      </c>
      <c r="H535">
        <f t="shared" si="66"/>
        <v>-7.0858014247393826E-3</v>
      </c>
      <c r="I535">
        <f t="shared" si="67"/>
        <v>405.77499399999999</v>
      </c>
      <c r="J535">
        <f t="shared" si="68"/>
        <v>4.9847027499633975E-2</v>
      </c>
      <c r="K535">
        <f t="shared" si="72"/>
        <v>2.4284658807463506</v>
      </c>
      <c r="L535">
        <f t="shared" si="73"/>
        <v>65.300003000000004</v>
      </c>
      <c r="M535">
        <f t="shared" si="69"/>
        <v>4.0788664435436548</v>
      </c>
      <c r="N535" t="str">
        <f t="shared" si="70"/>
        <v>Sep</v>
      </c>
      <c r="O535">
        <f t="shared" si="71"/>
        <v>2021</v>
      </c>
    </row>
    <row r="536" spans="1:15" x14ac:dyDescent="0.3">
      <c r="A536" s="1">
        <v>44467</v>
      </c>
      <c r="B536">
        <v>334</v>
      </c>
      <c r="C536">
        <v>336</v>
      </c>
      <c r="D536">
        <v>324.5</v>
      </c>
      <c r="E536">
        <v>329.29998799999998</v>
      </c>
      <c r="F536">
        <v>327.26693699999998</v>
      </c>
      <c r="G536">
        <v>28497009</v>
      </c>
      <c r="H536">
        <f t="shared" si="66"/>
        <v>2.8849439253548202E-3</v>
      </c>
      <c r="I536">
        <f t="shared" si="67"/>
        <v>418.97499099999999</v>
      </c>
      <c r="J536">
        <f t="shared" si="68"/>
        <v>4.9977367200351286E-2</v>
      </c>
      <c r="K536">
        <f t="shared" si="72"/>
        <v>2.4354718686369412</v>
      </c>
      <c r="L536">
        <f t="shared" si="73"/>
        <v>65.300003000000004</v>
      </c>
      <c r="M536">
        <f t="shared" si="69"/>
        <v>4.042878604461932</v>
      </c>
      <c r="N536" t="str">
        <f t="shared" si="70"/>
        <v>Sep</v>
      </c>
      <c r="O536">
        <f t="shared" si="71"/>
        <v>2021</v>
      </c>
    </row>
    <row r="537" spans="1:15" x14ac:dyDescent="0.3">
      <c r="A537" s="1">
        <v>44468</v>
      </c>
      <c r="B537">
        <v>325</v>
      </c>
      <c r="C537">
        <v>333</v>
      </c>
      <c r="D537">
        <v>324</v>
      </c>
      <c r="E537">
        <v>330.25</v>
      </c>
      <c r="F537">
        <v>328.21109000000001</v>
      </c>
      <c r="G537">
        <v>19740150</v>
      </c>
      <c r="H537">
        <f t="shared" si="66"/>
        <v>9.3868463285390093E-3</v>
      </c>
      <c r="I537">
        <f t="shared" si="67"/>
        <v>414.074997</v>
      </c>
      <c r="J537">
        <f t="shared" si="68"/>
        <v>4.9946684592614164E-2</v>
      </c>
      <c r="K537">
        <f t="shared" si="72"/>
        <v>2.4583332688053159</v>
      </c>
      <c r="L537">
        <f t="shared" si="73"/>
        <v>65.300003000000004</v>
      </c>
      <c r="M537">
        <f t="shared" si="69"/>
        <v>4.0574270264581758</v>
      </c>
      <c r="N537" t="str">
        <f t="shared" si="70"/>
        <v>Sep</v>
      </c>
      <c r="O537">
        <f t="shared" si="71"/>
        <v>2021</v>
      </c>
    </row>
    <row r="538" spans="1:15" x14ac:dyDescent="0.3">
      <c r="A538" s="1">
        <v>44469</v>
      </c>
      <c r="B538">
        <v>331.25</v>
      </c>
      <c r="C538">
        <v>337.89999399999999</v>
      </c>
      <c r="D538">
        <v>329.10000600000001</v>
      </c>
      <c r="E538">
        <v>333.35000600000001</v>
      </c>
      <c r="F538">
        <v>331.29193099999998</v>
      </c>
      <c r="G538">
        <v>30268517</v>
      </c>
      <c r="H538">
        <f t="shared" si="66"/>
        <v>-1.5004649497448266E-4</v>
      </c>
      <c r="I538">
        <f t="shared" si="67"/>
        <v>407.199997</v>
      </c>
      <c r="J538">
        <f t="shared" si="68"/>
        <v>5.0052092739454268E-2</v>
      </c>
      <c r="K538">
        <f t="shared" si="72"/>
        <v>2.4579644045148523</v>
      </c>
      <c r="L538">
        <f t="shared" si="73"/>
        <v>65.300003000000004</v>
      </c>
      <c r="M538">
        <f t="shared" si="69"/>
        <v>4.1049003167733389</v>
      </c>
      <c r="N538" t="str">
        <f t="shared" si="70"/>
        <v>Sep</v>
      </c>
      <c r="O538">
        <f t="shared" si="71"/>
        <v>2021</v>
      </c>
    </row>
    <row r="539" spans="1:15" x14ac:dyDescent="0.3">
      <c r="A539" s="1">
        <v>44470</v>
      </c>
      <c r="B539">
        <v>332.64999399999999</v>
      </c>
      <c r="C539">
        <v>337.29998799999998</v>
      </c>
      <c r="D539">
        <v>325.70001200000002</v>
      </c>
      <c r="E539">
        <v>333.29998799999998</v>
      </c>
      <c r="F539">
        <v>331.24221799999998</v>
      </c>
      <c r="G539">
        <v>29877695</v>
      </c>
      <c r="H539">
        <f t="shared" si="66"/>
        <v>2.6102647204415786E-2</v>
      </c>
      <c r="I539">
        <f t="shared" si="67"/>
        <v>408.5</v>
      </c>
      <c r="J539">
        <f t="shared" si="68"/>
        <v>5.0011715534285961E-2</v>
      </c>
      <c r="K539">
        <f t="shared" si="72"/>
        <v>2.5221237822069154</v>
      </c>
      <c r="L539">
        <f t="shared" si="73"/>
        <v>65.300003000000004</v>
      </c>
      <c r="M539">
        <f t="shared" si="69"/>
        <v>4.1041343443736134</v>
      </c>
      <c r="N539" t="str">
        <f t="shared" si="70"/>
        <v>Oct</v>
      </c>
      <c r="O539">
        <f t="shared" si="71"/>
        <v>2021</v>
      </c>
    </row>
    <row r="540" spans="1:15" x14ac:dyDescent="0.3">
      <c r="A540" s="1">
        <v>44473</v>
      </c>
      <c r="B540">
        <v>336.79998799999998</v>
      </c>
      <c r="C540">
        <v>343.25</v>
      </c>
      <c r="D540">
        <v>335.14999399999999</v>
      </c>
      <c r="E540">
        <v>342</v>
      </c>
      <c r="F540">
        <v>339.88851899999997</v>
      </c>
      <c r="G540">
        <v>29553072</v>
      </c>
      <c r="H540">
        <f t="shared" si="66"/>
        <v>8.6257660818713899E-3</v>
      </c>
      <c r="I540">
        <f t="shared" si="67"/>
        <v>413.85000600000001</v>
      </c>
      <c r="J540">
        <f t="shared" si="68"/>
        <v>4.9986247498348631E-2</v>
      </c>
      <c r="K540">
        <f t="shared" si="72"/>
        <v>2.5438790319817568</v>
      </c>
      <c r="L540">
        <f t="shared" si="73"/>
        <v>65.300003000000004</v>
      </c>
      <c r="M540">
        <f t="shared" si="69"/>
        <v>4.2373657624487393</v>
      </c>
      <c r="N540" t="str">
        <f t="shared" si="70"/>
        <v>Oct</v>
      </c>
      <c r="O540">
        <f t="shared" si="71"/>
        <v>2021</v>
      </c>
    </row>
    <row r="541" spans="1:15" x14ac:dyDescent="0.3">
      <c r="A541" s="1">
        <v>44474</v>
      </c>
      <c r="B541">
        <v>340.45001200000002</v>
      </c>
      <c r="C541">
        <v>351.5</v>
      </c>
      <c r="D541">
        <v>338.85000600000001</v>
      </c>
      <c r="E541">
        <v>344.95001200000002</v>
      </c>
      <c r="F541">
        <v>342.820313</v>
      </c>
      <c r="G541">
        <v>31861985</v>
      </c>
      <c r="H541">
        <f t="shared" si="66"/>
        <v>-2.5800909379298791E-2</v>
      </c>
      <c r="I541">
        <f t="shared" si="67"/>
        <v>416.40000900000001</v>
      </c>
      <c r="J541">
        <f t="shared" si="68"/>
        <v>5.0954490325173032E-2</v>
      </c>
      <c r="K541">
        <f t="shared" si="72"/>
        <v>2.478244639605697</v>
      </c>
      <c r="L541">
        <f t="shared" si="73"/>
        <v>65.300003000000004</v>
      </c>
      <c r="M541">
        <f t="shared" si="69"/>
        <v>4.2825420544008246</v>
      </c>
      <c r="N541" t="str">
        <f t="shared" si="70"/>
        <v>Oct</v>
      </c>
      <c r="O541">
        <f t="shared" si="71"/>
        <v>2021</v>
      </c>
    </row>
    <row r="542" spans="1:15" x14ac:dyDescent="0.3">
      <c r="A542" s="1">
        <v>44475</v>
      </c>
      <c r="B542">
        <v>347</v>
      </c>
      <c r="C542">
        <v>348.70001200000002</v>
      </c>
      <c r="D542">
        <v>335</v>
      </c>
      <c r="E542">
        <v>336.04998799999998</v>
      </c>
      <c r="F542">
        <v>333.97525000000002</v>
      </c>
      <c r="G542">
        <v>25272592</v>
      </c>
      <c r="H542">
        <f t="shared" si="66"/>
        <v>0.12036903271664458</v>
      </c>
      <c r="I542">
        <f t="shared" si="67"/>
        <v>410.47499099999999</v>
      </c>
      <c r="J542">
        <f t="shared" si="68"/>
        <v>5.1643153520768224E-2</v>
      </c>
      <c r="K542">
        <f t="shared" si="72"/>
        <v>2.7765485497102445</v>
      </c>
      <c r="L542">
        <f t="shared" si="73"/>
        <v>65.300003000000004</v>
      </c>
      <c r="M542">
        <f t="shared" si="69"/>
        <v>4.1462476655628935</v>
      </c>
      <c r="N542" t="str">
        <f t="shared" si="70"/>
        <v>Oct</v>
      </c>
      <c r="O542">
        <f t="shared" si="71"/>
        <v>2021</v>
      </c>
    </row>
    <row r="543" spans="1:15" x14ac:dyDescent="0.3">
      <c r="A543" s="1">
        <v>44476</v>
      </c>
      <c r="B543">
        <v>341.10000600000001</v>
      </c>
      <c r="C543">
        <v>383</v>
      </c>
      <c r="D543">
        <v>339.25</v>
      </c>
      <c r="E543">
        <v>376.5</v>
      </c>
      <c r="F543">
        <v>374.17553700000002</v>
      </c>
      <c r="G543">
        <v>163238084</v>
      </c>
      <c r="H543">
        <f t="shared" si="66"/>
        <v>1.7131505976095657E-2</v>
      </c>
      <c r="I543">
        <f t="shared" si="67"/>
        <v>433.10000600000001</v>
      </c>
      <c r="J543">
        <f t="shared" si="68"/>
        <v>4.7573016432326372E-2</v>
      </c>
      <c r="K543">
        <f t="shared" si="72"/>
        <v>2.8241150077825252</v>
      </c>
      <c r="L543">
        <f t="shared" si="73"/>
        <v>65.300003000000004</v>
      </c>
      <c r="M543">
        <f t="shared" si="69"/>
        <v>4.7656965191869896</v>
      </c>
      <c r="N543" t="str">
        <f t="shared" si="70"/>
        <v>Oct</v>
      </c>
      <c r="O543">
        <f t="shared" si="71"/>
        <v>2021</v>
      </c>
    </row>
    <row r="544" spans="1:15" x14ac:dyDescent="0.3">
      <c r="A544" s="1">
        <v>44477</v>
      </c>
      <c r="B544">
        <v>385.89999399999999</v>
      </c>
      <c r="C544">
        <v>397.54998799999998</v>
      </c>
      <c r="D544">
        <v>380</v>
      </c>
      <c r="E544">
        <v>382.95001200000002</v>
      </c>
      <c r="F544">
        <v>380.58572400000003</v>
      </c>
      <c r="G544">
        <v>93728117</v>
      </c>
      <c r="H544">
        <f t="shared" si="66"/>
        <v>8.5650834239952928E-2</v>
      </c>
      <c r="I544">
        <f t="shared" si="67"/>
        <v>442.175003</v>
      </c>
      <c r="J544">
        <f t="shared" si="68"/>
        <v>4.7753153216226293E-2</v>
      </c>
      <c r="K544">
        <f t="shared" si="72"/>
        <v>3.0660028141886695</v>
      </c>
      <c r="L544">
        <f t="shared" si="73"/>
        <v>65.300003000000004</v>
      </c>
      <c r="M544">
        <f t="shared" si="69"/>
        <v>4.8644715835617953</v>
      </c>
      <c r="N544" t="str">
        <f t="shared" si="70"/>
        <v>Oct</v>
      </c>
      <c r="O544">
        <f t="shared" si="71"/>
        <v>2021</v>
      </c>
    </row>
    <row r="545" spans="1:15" x14ac:dyDescent="0.3">
      <c r="A545" s="1">
        <v>44480</v>
      </c>
      <c r="B545">
        <v>390.14999399999999</v>
      </c>
      <c r="C545">
        <v>420.89999399999999</v>
      </c>
      <c r="D545">
        <v>388</v>
      </c>
      <c r="E545">
        <v>415.75</v>
      </c>
      <c r="F545">
        <v>413.18319700000001</v>
      </c>
      <c r="G545">
        <v>113404983</v>
      </c>
      <c r="H545">
        <f t="shared" si="66"/>
        <v>1.2267001803968749E-2</v>
      </c>
      <c r="I545">
        <f t="shared" si="67"/>
        <v>462.699997</v>
      </c>
      <c r="J545">
        <f t="shared" si="68"/>
        <v>4.5517923917328527E-2</v>
      </c>
      <c r="K545">
        <f t="shared" si="72"/>
        <v>3.1036134762412955</v>
      </c>
      <c r="L545">
        <f t="shared" si="73"/>
        <v>65.300003000000004</v>
      </c>
      <c r="M545">
        <f t="shared" si="69"/>
        <v>5.3667684670703606</v>
      </c>
      <c r="N545" t="str">
        <f t="shared" si="70"/>
        <v>Oct</v>
      </c>
      <c r="O545">
        <f t="shared" si="71"/>
        <v>2021</v>
      </c>
    </row>
    <row r="546" spans="1:15" x14ac:dyDescent="0.3">
      <c r="A546" s="1">
        <v>44481</v>
      </c>
      <c r="B546">
        <v>423</v>
      </c>
      <c r="C546">
        <v>435.70001200000002</v>
      </c>
      <c r="D546">
        <v>413.60000600000001</v>
      </c>
      <c r="E546">
        <v>420.85000600000001</v>
      </c>
      <c r="F546">
        <v>418.25173999999998</v>
      </c>
      <c r="G546">
        <v>97349265</v>
      </c>
      <c r="H546">
        <f t="shared" si="66"/>
        <v>0.2044671183870673</v>
      </c>
      <c r="I546">
        <f t="shared" si="67"/>
        <v>465.800003</v>
      </c>
      <c r="J546">
        <f t="shared" si="68"/>
        <v>4.7389797554412361E-2</v>
      </c>
      <c r="K546">
        <f t="shared" si="72"/>
        <v>3.7382003803156216</v>
      </c>
      <c r="L546">
        <f t="shared" si="73"/>
        <v>65.300003000000004</v>
      </c>
      <c r="M546">
        <f t="shared" si="69"/>
        <v>5.4448696273413644</v>
      </c>
      <c r="N546" t="str">
        <f t="shared" si="70"/>
        <v>Oct</v>
      </c>
      <c r="O546">
        <f t="shared" si="71"/>
        <v>2021</v>
      </c>
    </row>
    <row r="547" spans="1:15" x14ac:dyDescent="0.3">
      <c r="A547" s="1">
        <v>44482</v>
      </c>
      <c r="B547">
        <v>462.89999399999999</v>
      </c>
      <c r="C547">
        <v>523.84997599999997</v>
      </c>
      <c r="D547">
        <v>462.89999399999999</v>
      </c>
      <c r="E547">
        <v>506.89999399999999</v>
      </c>
      <c r="F547">
        <v>503.77044699999999</v>
      </c>
      <c r="G547">
        <v>197949387</v>
      </c>
      <c r="H547">
        <f t="shared" si="66"/>
        <v>-1.8346790511108164E-2</v>
      </c>
      <c r="I547">
        <f t="shared" si="67"/>
        <v>505.175003</v>
      </c>
      <c r="J547">
        <f t="shared" si="68"/>
        <v>2.8517207610193173E-2</v>
      </c>
      <c r="K547">
        <f t="shared" si="72"/>
        <v>3.6696164010494257</v>
      </c>
      <c r="L547">
        <f t="shared" si="73"/>
        <v>65.300003000000004</v>
      </c>
      <c r="M547">
        <f t="shared" si="69"/>
        <v>6.7626335484241853</v>
      </c>
      <c r="N547" t="str">
        <f t="shared" si="70"/>
        <v>Oct</v>
      </c>
      <c r="O547">
        <f t="shared" si="71"/>
        <v>2021</v>
      </c>
    </row>
    <row r="548" spans="1:15" x14ac:dyDescent="0.3">
      <c r="A548" s="1">
        <v>44483</v>
      </c>
      <c r="B548">
        <v>530</v>
      </c>
      <c r="C548">
        <v>530</v>
      </c>
      <c r="D548">
        <v>492</v>
      </c>
      <c r="E548">
        <v>497.60000600000001</v>
      </c>
      <c r="F548">
        <v>494.52789300000001</v>
      </c>
      <c r="G548">
        <v>103630901</v>
      </c>
      <c r="H548">
        <f t="shared" si="66"/>
        <v>2.4115755336224814E-2</v>
      </c>
      <c r="I548">
        <f t="shared" si="67"/>
        <v>502.324997</v>
      </c>
      <c r="J548">
        <f t="shared" si="68"/>
        <v>2.8373593086598377E-2</v>
      </c>
      <c r="K548">
        <f t="shared" si="72"/>
        <v>3.7581119723549312</v>
      </c>
      <c r="L548">
        <f t="shared" si="73"/>
        <v>65.300003000000004</v>
      </c>
      <c r="M548">
        <f t="shared" si="69"/>
        <v>6.6202141368967471</v>
      </c>
      <c r="N548" t="str">
        <f t="shared" si="70"/>
        <v>Oct</v>
      </c>
      <c r="O548">
        <f t="shared" si="71"/>
        <v>2021</v>
      </c>
    </row>
    <row r="549" spans="1:15" x14ac:dyDescent="0.3">
      <c r="A549" s="1">
        <v>44487</v>
      </c>
      <c r="B549">
        <v>507</v>
      </c>
      <c r="C549">
        <v>525</v>
      </c>
      <c r="D549">
        <v>503.60000600000001</v>
      </c>
      <c r="E549">
        <v>509.60000600000001</v>
      </c>
      <c r="F549">
        <v>506.45379600000001</v>
      </c>
      <c r="G549">
        <v>72322623</v>
      </c>
      <c r="H549">
        <f t="shared" si="66"/>
        <v>-5.4356380835678432E-2</v>
      </c>
      <c r="I549">
        <f t="shared" si="67"/>
        <v>507.52500900000001</v>
      </c>
      <c r="J549">
        <f t="shared" si="68"/>
        <v>2.8848623296395072E-2</v>
      </c>
      <c r="K549">
        <f t="shared" si="72"/>
        <v>3.553834606762484</v>
      </c>
      <c r="L549">
        <f t="shared" si="73"/>
        <v>65.300003000000004</v>
      </c>
      <c r="M549">
        <f t="shared" si="69"/>
        <v>6.8039813566317902</v>
      </c>
      <c r="N549" t="str">
        <f t="shared" si="70"/>
        <v>Oct</v>
      </c>
      <c r="O549">
        <f t="shared" si="71"/>
        <v>2021</v>
      </c>
    </row>
    <row r="550" spans="1:15" x14ac:dyDescent="0.3">
      <c r="A550" s="1">
        <v>44488</v>
      </c>
      <c r="B550">
        <v>512.45001200000002</v>
      </c>
      <c r="C550">
        <v>517.40002400000003</v>
      </c>
      <c r="D550">
        <v>476.04998799999998</v>
      </c>
      <c r="E550">
        <v>481.89999399999999</v>
      </c>
      <c r="F550">
        <v>478.92477400000001</v>
      </c>
      <c r="G550">
        <v>57428637</v>
      </c>
      <c r="H550">
        <f t="shared" si="66"/>
        <v>1.0375596725987923E-2</v>
      </c>
      <c r="I550">
        <f t="shared" si="67"/>
        <v>500.47499099999999</v>
      </c>
      <c r="J550">
        <f t="shared" si="68"/>
        <v>2.7136715207285837E-2</v>
      </c>
      <c r="K550">
        <f t="shared" si="72"/>
        <v>3.5907077614731118</v>
      </c>
      <c r="L550">
        <f t="shared" si="73"/>
        <v>65.300003000000004</v>
      </c>
      <c r="M550">
        <f t="shared" si="69"/>
        <v>6.3797851739761784</v>
      </c>
      <c r="N550" t="str">
        <f t="shared" si="70"/>
        <v>Oct</v>
      </c>
      <c r="O550">
        <f t="shared" si="71"/>
        <v>2021</v>
      </c>
    </row>
    <row r="551" spans="1:15" x14ac:dyDescent="0.3">
      <c r="A551" s="1">
        <v>44489</v>
      </c>
      <c r="B551">
        <v>481.79998799999998</v>
      </c>
      <c r="C551">
        <v>497</v>
      </c>
      <c r="D551">
        <v>471.25</v>
      </c>
      <c r="E551">
        <v>486.89999399999999</v>
      </c>
      <c r="F551">
        <v>483.89392099999998</v>
      </c>
      <c r="G551">
        <v>55444814</v>
      </c>
      <c r="H551">
        <f t="shared" si="66"/>
        <v>4.3335400000025483E-2</v>
      </c>
      <c r="I551">
        <f t="shared" si="67"/>
        <v>508.52500900000001</v>
      </c>
      <c r="J551">
        <f t="shared" si="68"/>
        <v>2.7071276174239371E-2</v>
      </c>
      <c r="K551">
        <f t="shared" si="72"/>
        <v>3.746312518599745</v>
      </c>
      <c r="L551">
        <f t="shared" si="73"/>
        <v>65.300003000000004</v>
      </c>
      <c r="M551">
        <f t="shared" si="69"/>
        <v>6.4563548488657796</v>
      </c>
      <c r="N551" t="str">
        <f t="shared" si="70"/>
        <v>Oct</v>
      </c>
      <c r="O551">
        <f t="shared" si="71"/>
        <v>2021</v>
      </c>
    </row>
    <row r="552" spans="1:15" x14ac:dyDescent="0.3">
      <c r="A552" s="1">
        <v>44490</v>
      </c>
      <c r="B552">
        <v>491.75</v>
      </c>
      <c r="C552">
        <v>510.39999399999999</v>
      </c>
      <c r="D552">
        <v>485.75</v>
      </c>
      <c r="E552">
        <v>508</v>
      </c>
      <c r="F552">
        <v>504.86364700000001</v>
      </c>
      <c r="G552">
        <v>52608672</v>
      </c>
      <c r="H552">
        <f t="shared" si="66"/>
        <v>-3.3661429133858285E-2</v>
      </c>
      <c r="I552">
        <f t="shared" si="67"/>
        <v>508.85000600000001</v>
      </c>
      <c r="J552">
        <f t="shared" si="68"/>
        <v>2.6206526812945219E-2</v>
      </c>
      <c r="K552">
        <f t="shared" si="72"/>
        <v>3.6202062852416135</v>
      </c>
      <c r="L552">
        <f t="shared" si="73"/>
        <v>65.300003000000004</v>
      </c>
      <c r="M552">
        <f t="shared" si="69"/>
        <v>6.7794789687835078</v>
      </c>
      <c r="N552" t="str">
        <f t="shared" si="70"/>
        <v>Oct</v>
      </c>
      <c r="O552">
        <f t="shared" si="71"/>
        <v>2021</v>
      </c>
    </row>
    <row r="553" spans="1:15" x14ac:dyDescent="0.3">
      <c r="A553" s="1">
        <v>44491</v>
      </c>
      <c r="B553">
        <v>509.89999399999999</v>
      </c>
      <c r="C553">
        <v>510.70001200000002</v>
      </c>
      <c r="D553">
        <v>487.39999399999999</v>
      </c>
      <c r="E553">
        <v>490.89999399999999</v>
      </c>
      <c r="F553">
        <v>487.86923200000001</v>
      </c>
      <c r="G553">
        <v>42742785</v>
      </c>
      <c r="H553">
        <f t="shared" si="66"/>
        <v>-2.2407822640959332E-2</v>
      </c>
      <c r="I553">
        <f t="shared" si="67"/>
        <v>488.5</v>
      </c>
      <c r="J553">
        <f t="shared" si="68"/>
        <v>2.622062551819325E-2</v>
      </c>
      <c r="K553">
        <f t="shared" si="72"/>
        <v>3.5390853448782331</v>
      </c>
      <c r="L553">
        <f t="shared" si="73"/>
        <v>65.300003000000004</v>
      </c>
      <c r="M553">
        <f t="shared" si="69"/>
        <v>6.5176105887774609</v>
      </c>
      <c r="N553" t="str">
        <f t="shared" si="70"/>
        <v>Oct</v>
      </c>
      <c r="O553">
        <f t="shared" si="71"/>
        <v>2021</v>
      </c>
    </row>
    <row r="554" spans="1:15" x14ac:dyDescent="0.3">
      <c r="A554" s="1">
        <v>44494</v>
      </c>
      <c r="B554">
        <v>493.89999399999999</v>
      </c>
      <c r="C554">
        <v>496</v>
      </c>
      <c r="D554">
        <v>473.25</v>
      </c>
      <c r="E554">
        <v>479.89999399999999</v>
      </c>
      <c r="F554">
        <v>476.93713400000001</v>
      </c>
      <c r="G554">
        <v>33107841</v>
      </c>
      <c r="H554">
        <f t="shared" si="66"/>
        <v>5.9908314981141679E-2</v>
      </c>
      <c r="I554">
        <f t="shared" si="67"/>
        <v>487.699997</v>
      </c>
      <c r="J554">
        <f t="shared" si="68"/>
        <v>2.627370216234317E-2</v>
      </c>
      <c r="K554">
        <f t="shared" si="72"/>
        <v>3.7511059844643406</v>
      </c>
      <c r="L554">
        <f t="shared" si="73"/>
        <v>65.300003000000004</v>
      </c>
      <c r="M554">
        <f t="shared" si="69"/>
        <v>6.3491573040203377</v>
      </c>
      <c r="N554" t="str">
        <f t="shared" si="70"/>
        <v>Oct</v>
      </c>
      <c r="O554">
        <f t="shared" si="71"/>
        <v>2021</v>
      </c>
    </row>
    <row r="555" spans="1:15" x14ac:dyDescent="0.3">
      <c r="A555" s="1">
        <v>44495</v>
      </c>
      <c r="B555">
        <v>483.5</v>
      </c>
      <c r="C555">
        <v>510</v>
      </c>
      <c r="D555">
        <v>483.25</v>
      </c>
      <c r="E555">
        <v>508.64999399999999</v>
      </c>
      <c r="F555">
        <v>505.50964399999998</v>
      </c>
      <c r="G555">
        <v>58027770</v>
      </c>
      <c r="H555">
        <f t="shared" si="66"/>
        <v>-2.113437555648531E-2</v>
      </c>
      <c r="I555">
        <f t="shared" si="67"/>
        <v>498.64999399999999</v>
      </c>
      <c r="J555">
        <f t="shared" si="68"/>
        <v>2.3828119003721296E-2</v>
      </c>
      <c r="K555">
        <f t="shared" si="72"/>
        <v>3.6718287018364917</v>
      </c>
      <c r="L555">
        <f t="shared" si="73"/>
        <v>65.300003000000004</v>
      </c>
      <c r="M555">
        <f t="shared" si="69"/>
        <v>6.7894329346355464</v>
      </c>
      <c r="N555" t="str">
        <f t="shared" si="70"/>
        <v>Oct</v>
      </c>
      <c r="O555">
        <f t="shared" si="71"/>
        <v>2021</v>
      </c>
    </row>
    <row r="556" spans="1:15" x14ac:dyDescent="0.3">
      <c r="A556" s="1">
        <v>44496</v>
      </c>
      <c r="B556">
        <v>505.75</v>
      </c>
      <c r="C556">
        <v>506.54998799999998</v>
      </c>
      <c r="D556">
        <v>496</v>
      </c>
      <c r="E556">
        <v>497.89999399999999</v>
      </c>
      <c r="F556">
        <v>494.82598899999999</v>
      </c>
      <c r="G556">
        <v>30361263</v>
      </c>
      <c r="H556">
        <f t="shared" si="66"/>
        <v>-3.3842149433727466E-2</v>
      </c>
      <c r="I556">
        <f t="shared" si="67"/>
        <v>495.324997</v>
      </c>
      <c r="J556">
        <f t="shared" si="68"/>
        <v>2.3514156366121829E-2</v>
      </c>
      <c r="K556">
        <f t="shared" si="72"/>
        <v>3.5475661262138916</v>
      </c>
      <c r="L556">
        <f t="shared" si="73"/>
        <v>65.300003000000004</v>
      </c>
      <c r="M556">
        <f t="shared" si="69"/>
        <v>6.6248081336229028</v>
      </c>
      <c r="N556" t="str">
        <f t="shared" si="70"/>
        <v>Oct</v>
      </c>
      <c r="O556">
        <f t="shared" si="71"/>
        <v>2021</v>
      </c>
    </row>
    <row r="557" spans="1:15" x14ac:dyDescent="0.3">
      <c r="A557" s="1">
        <v>44497</v>
      </c>
      <c r="B557">
        <v>493.89999399999999</v>
      </c>
      <c r="C557">
        <v>493.89999399999999</v>
      </c>
      <c r="D557">
        <v>478.54998799999998</v>
      </c>
      <c r="E557">
        <v>481.04998799999998</v>
      </c>
      <c r="F557">
        <v>478.08004799999998</v>
      </c>
      <c r="G557">
        <v>25182748</v>
      </c>
      <c r="H557">
        <f t="shared" si="66"/>
        <v>5.508832899087465E-3</v>
      </c>
      <c r="I557">
        <f t="shared" si="67"/>
        <v>470.625</v>
      </c>
      <c r="J557">
        <f t="shared" si="68"/>
        <v>2.2626919002071873E-2</v>
      </c>
      <c r="K557">
        <f t="shared" si="72"/>
        <v>3.5671090752016674</v>
      </c>
      <c r="L557">
        <f t="shared" si="73"/>
        <v>65.300003000000004</v>
      </c>
      <c r="M557">
        <f t="shared" si="69"/>
        <v>6.3667682373613363</v>
      </c>
      <c r="N557" t="str">
        <f t="shared" si="70"/>
        <v>Oct</v>
      </c>
      <c r="O557">
        <f t="shared" si="71"/>
        <v>2021</v>
      </c>
    </row>
    <row r="558" spans="1:15" x14ac:dyDescent="0.3">
      <c r="A558" s="1">
        <v>44498</v>
      </c>
      <c r="B558">
        <v>482</v>
      </c>
      <c r="C558">
        <v>491.60000600000001</v>
      </c>
      <c r="D558">
        <v>467.70001200000002</v>
      </c>
      <c r="E558">
        <v>483.70001200000002</v>
      </c>
      <c r="F558">
        <v>480.71371499999998</v>
      </c>
      <c r="G558">
        <v>31054342</v>
      </c>
      <c r="H558">
        <f t="shared" si="66"/>
        <v>4.1347941914047339E-3</v>
      </c>
      <c r="I558">
        <f t="shared" si="67"/>
        <v>472.57501200000002</v>
      </c>
      <c r="J558">
        <f t="shared" si="68"/>
        <v>2.2738464619371866E-2</v>
      </c>
      <c r="K558">
        <f t="shared" si="72"/>
        <v>3.5818583370859183</v>
      </c>
      <c r="L558">
        <f t="shared" si="73"/>
        <v>65.300003000000004</v>
      </c>
      <c r="M558">
        <f t="shared" si="69"/>
        <v>6.4073505325872651</v>
      </c>
      <c r="N558" t="str">
        <f t="shared" si="70"/>
        <v>Oct</v>
      </c>
      <c r="O558">
        <f t="shared" si="71"/>
        <v>2021</v>
      </c>
    </row>
    <row r="559" spans="1:15" x14ac:dyDescent="0.3">
      <c r="A559" s="1">
        <v>44501</v>
      </c>
      <c r="B559">
        <v>486.45001200000002</v>
      </c>
      <c r="C559">
        <v>489.70001200000002</v>
      </c>
      <c r="D559">
        <v>469.79998799999998</v>
      </c>
      <c r="E559">
        <v>485.70001200000002</v>
      </c>
      <c r="F559">
        <v>482.70135499999998</v>
      </c>
      <c r="G559">
        <v>34315690</v>
      </c>
      <c r="H559">
        <f t="shared" si="66"/>
        <v>4.4265883197054405E-3</v>
      </c>
      <c r="I559">
        <f t="shared" si="67"/>
        <v>472.15000900000001</v>
      </c>
      <c r="J559">
        <f t="shared" si="68"/>
        <v>2.2741070340744431E-2</v>
      </c>
      <c r="K559">
        <f t="shared" si="72"/>
        <v>3.5977137493637024</v>
      </c>
      <c r="L559">
        <f t="shared" si="73"/>
        <v>65.300003000000004</v>
      </c>
      <c r="M559">
        <f t="shared" si="69"/>
        <v>6.4379784025431057</v>
      </c>
      <c r="N559" t="str">
        <f t="shared" si="70"/>
        <v>Nov</v>
      </c>
      <c r="O559">
        <f t="shared" si="71"/>
        <v>2021</v>
      </c>
    </row>
    <row r="560" spans="1:15" x14ac:dyDescent="0.3">
      <c r="A560" s="1">
        <v>44502</v>
      </c>
      <c r="B560">
        <v>506.5</v>
      </c>
      <c r="C560">
        <v>510</v>
      </c>
      <c r="D560">
        <v>486.5</v>
      </c>
      <c r="E560">
        <v>487.85000600000001</v>
      </c>
      <c r="F560">
        <v>484.83810399999999</v>
      </c>
      <c r="G560">
        <v>51580720</v>
      </c>
      <c r="H560">
        <f t="shared" si="66"/>
        <v>-6.0469651813430851E-3</v>
      </c>
      <c r="I560">
        <f t="shared" si="67"/>
        <v>481.550003</v>
      </c>
      <c r="J560">
        <f t="shared" si="68"/>
        <v>2.2729944500428131E-2</v>
      </c>
      <c r="K560">
        <f t="shared" si="72"/>
        <v>3.5759584995888609</v>
      </c>
      <c r="L560">
        <f t="shared" si="73"/>
        <v>65.300003000000004</v>
      </c>
      <c r="M560">
        <f t="shared" si="69"/>
        <v>6.4709032708620242</v>
      </c>
      <c r="N560" t="str">
        <f t="shared" si="70"/>
        <v>Nov</v>
      </c>
      <c r="O560">
        <f t="shared" si="71"/>
        <v>2021</v>
      </c>
    </row>
    <row r="561" spans="1:15" x14ac:dyDescent="0.3">
      <c r="A561" s="1">
        <v>44503</v>
      </c>
      <c r="B561">
        <v>483.79998799999998</v>
      </c>
      <c r="C561">
        <v>495</v>
      </c>
      <c r="D561">
        <v>481.60000600000001</v>
      </c>
      <c r="E561">
        <v>484.89999399999999</v>
      </c>
      <c r="F561">
        <v>481.90628099999998</v>
      </c>
      <c r="G561">
        <v>22950198</v>
      </c>
      <c r="H561">
        <f t="shared" si="66"/>
        <v>9.8989854802927109E-3</v>
      </c>
      <c r="I561">
        <f t="shared" si="67"/>
        <v>482</v>
      </c>
      <c r="J561">
        <f t="shared" si="68"/>
        <v>2.4135454626447471E-2</v>
      </c>
      <c r="K561">
        <f t="shared" si="72"/>
        <v>3.61135686085442</v>
      </c>
      <c r="L561">
        <f t="shared" si="73"/>
        <v>65.300003000000004</v>
      </c>
      <c r="M561">
        <f t="shared" si="69"/>
        <v>6.4257269789099389</v>
      </c>
      <c r="N561" t="str">
        <f t="shared" si="70"/>
        <v>Nov</v>
      </c>
      <c r="O561">
        <f t="shared" si="71"/>
        <v>2021</v>
      </c>
    </row>
    <row r="562" spans="1:15" x14ac:dyDescent="0.3">
      <c r="A562" s="1">
        <v>44504</v>
      </c>
      <c r="B562">
        <v>489.79998799999998</v>
      </c>
      <c r="C562">
        <v>493.54998799999998</v>
      </c>
      <c r="D562">
        <v>488</v>
      </c>
      <c r="E562">
        <v>489.70001200000002</v>
      </c>
      <c r="F562">
        <v>486.67666600000001</v>
      </c>
      <c r="G562">
        <v>5531940</v>
      </c>
      <c r="H562">
        <f t="shared" si="66"/>
        <v>2.3892141542361196E-2</v>
      </c>
      <c r="I562">
        <f t="shared" si="67"/>
        <v>484.90000900000001</v>
      </c>
      <c r="J562">
        <f t="shared" si="68"/>
        <v>2.5606508808950091E-2</v>
      </c>
      <c r="K562">
        <f t="shared" si="72"/>
        <v>3.697639910133931</v>
      </c>
      <c r="L562">
        <f t="shared" si="73"/>
        <v>65.300003000000004</v>
      </c>
      <c r="M562">
        <f t="shared" si="69"/>
        <v>6.4992341424547861</v>
      </c>
      <c r="N562" t="str">
        <f t="shared" si="70"/>
        <v>Nov</v>
      </c>
      <c r="O562">
        <f t="shared" si="71"/>
        <v>2021</v>
      </c>
    </row>
    <row r="563" spans="1:15" x14ac:dyDescent="0.3">
      <c r="A563" s="1">
        <v>44508</v>
      </c>
      <c r="B563">
        <v>493.89999399999999</v>
      </c>
      <c r="C563">
        <v>504.85000600000001</v>
      </c>
      <c r="D563">
        <v>490.25</v>
      </c>
      <c r="E563">
        <v>501.39999399999999</v>
      </c>
      <c r="F563">
        <v>498.30441300000001</v>
      </c>
      <c r="G563">
        <v>31736426</v>
      </c>
      <c r="H563">
        <f t="shared" si="66"/>
        <v>1.6453929195699192E-2</v>
      </c>
      <c r="I563">
        <f t="shared" si="67"/>
        <v>484.300003</v>
      </c>
      <c r="J563">
        <f t="shared" si="68"/>
        <v>2.5329552505227886E-2</v>
      </c>
      <c r="K563">
        <f t="shared" si="72"/>
        <v>3.7584806154064658</v>
      </c>
      <c r="L563">
        <f t="shared" si="73"/>
        <v>65.300003000000004</v>
      </c>
      <c r="M563">
        <f t="shared" si="69"/>
        <v>6.6784069060456241</v>
      </c>
      <c r="N563" t="str">
        <f t="shared" si="70"/>
        <v>Nov</v>
      </c>
      <c r="O563">
        <f t="shared" si="71"/>
        <v>2021</v>
      </c>
    </row>
    <row r="564" spans="1:15" x14ac:dyDescent="0.3">
      <c r="A564" s="1">
        <v>44509</v>
      </c>
      <c r="B564">
        <v>505</v>
      </c>
      <c r="C564">
        <v>520.65002400000003</v>
      </c>
      <c r="D564">
        <v>503.5</v>
      </c>
      <c r="E564">
        <v>509.64999399999999</v>
      </c>
      <c r="F564">
        <v>506.50347900000003</v>
      </c>
      <c r="G564">
        <v>50458762</v>
      </c>
      <c r="H564">
        <f t="shared" si="66"/>
        <v>2.1583557597373536E-3</v>
      </c>
      <c r="I564">
        <f t="shared" si="67"/>
        <v>495.72499099999999</v>
      </c>
      <c r="J564">
        <f t="shared" si="68"/>
        <v>2.6152443816545561E-2</v>
      </c>
      <c r="K564">
        <f t="shared" si="72"/>
        <v>3.7665927536905897</v>
      </c>
      <c r="L564">
        <f t="shared" si="73"/>
        <v>65.300003000000004</v>
      </c>
      <c r="M564">
        <f t="shared" si="69"/>
        <v>6.8047468696134663</v>
      </c>
      <c r="N564" t="str">
        <f t="shared" si="70"/>
        <v>Nov</v>
      </c>
      <c r="O564">
        <f t="shared" si="71"/>
        <v>2021</v>
      </c>
    </row>
    <row r="565" spans="1:15" x14ac:dyDescent="0.3">
      <c r="A565" s="1">
        <v>44510</v>
      </c>
      <c r="B565">
        <v>506.25</v>
      </c>
      <c r="C565">
        <v>515.95001200000002</v>
      </c>
      <c r="D565">
        <v>500.20001200000002</v>
      </c>
      <c r="E565">
        <v>510.75</v>
      </c>
      <c r="F565">
        <v>507.59667999999999</v>
      </c>
      <c r="G565">
        <v>26615777</v>
      </c>
      <c r="H565">
        <f t="shared" si="66"/>
        <v>-1.4292683308859491E-2</v>
      </c>
      <c r="I565">
        <f t="shared" si="67"/>
        <v>502.324997</v>
      </c>
      <c r="J565">
        <f t="shared" si="68"/>
        <v>2.6164930837537667E-2</v>
      </c>
      <c r="K565">
        <f t="shared" si="72"/>
        <v>3.712758036308645</v>
      </c>
      <c r="L565">
        <f t="shared" si="73"/>
        <v>65.300003000000004</v>
      </c>
      <c r="M565">
        <f t="shared" si="69"/>
        <v>6.8215922899727888</v>
      </c>
      <c r="N565" t="str">
        <f t="shared" si="70"/>
        <v>Nov</v>
      </c>
      <c r="O565">
        <f t="shared" si="71"/>
        <v>2021</v>
      </c>
    </row>
    <row r="566" spans="1:15" x14ac:dyDescent="0.3">
      <c r="A566" s="1">
        <v>44511</v>
      </c>
      <c r="B566">
        <v>510</v>
      </c>
      <c r="C566">
        <v>519</v>
      </c>
      <c r="D566">
        <v>501</v>
      </c>
      <c r="E566">
        <v>503.45001200000002</v>
      </c>
      <c r="F566">
        <v>500.34176600000001</v>
      </c>
      <c r="G566">
        <v>29256213</v>
      </c>
      <c r="H566">
        <f t="shared" si="66"/>
        <v>7.1506126014353327E-3</v>
      </c>
      <c r="I566">
        <f t="shared" si="67"/>
        <v>498.70001200000002</v>
      </c>
      <c r="J566">
        <f t="shared" si="68"/>
        <v>2.6109155071454181E-2</v>
      </c>
      <c r="K566">
        <f t="shared" si="72"/>
        <v>3.739306530709154</v>
      </c>
      <c r="L566">
        <f t="shared" si="73"/>
        <v>65.300003000000004</v>
      </c>
      <c r="M566">
        <f t="shared" si="69"/>
        <v>6.7098007484011903</v>
      </c>
      <c r="N566" t="str">
        <f t="shared" si="70"/>
        <v>Nov</v>
      </c>
      <c r="O566">
        <f t="shared" si="71"/>
        <v>2021</v>
      </c>
    </row>
    <row r="567" spans="1:15" x14ac:dyDescent="0.3">
      <c r="A567" s="1">
        <v>44512</v>
      </c>
      <c r="B567">
        <v>506.95001200000002</v>
      </c>
      <c r="C567">
        <v>509.54998799999998</v>
      </c>
      <c r="D567">
        <v>497.35000600000001</v>
      </c>
      <c r="E567">
        <v>507.04998799999998</v>
      </c>
      <c r="F567">
        <v>503.91952500000002</v>
      </c>
      <c r="G567">
        <v>20731808</v>
      </c>
      <c r="H567">
        <f t="shared" si="66"/>
        <v>-3.1554600884833662E-3</v>
      </c>
      <c r="I567">
        <f t="shared" si="67"/>
        <v>500.75</v>
      </c>
      <c r="J567">
        <f t="shared" si="68"/>
        <v>2.6114685092586097E-2</v>
      </c>
      <c r="K567">
        <f t="shared" si="72"/>
        <v>3.7275072981928963</v>
      </c>
      <c r="L567">
        <f t="shared" si="73"/>
        <v>65.300003000000004</v>
      </c>
      <c r="M567">
        <f t="shared" si="69"/>
        <v>6.764930546787264</v>
      </c>
      <c r="N567" t="str">
        <f t="shared" si="70"/>
        <v>Nov</v>
      </c>
      <c r="O567">
        <f t="shared" si="71"/>
        <v>2021</v>
      </c>
    </row>
    <row r="568" spans="1:15" x14ac:dyDescent="0.3">
      <c r="A568" s="1">
        <v>44515</v>
      </c>
      <c r="B568">
        <v>506.25</v>
      </c>
      <c r="C568">
        <v>514.90002400000003</v>
      </c>
      <c r="D568">
        <v>504.5</v>
      </c>
      <c r="E568">
        <v>505.45001200000002</v>
      </c>
      <c r="F568">
        <v>502.329407</v>
      </c>
      <c r="G568">
        <v>18014977</v>
      </c>
      <c r="H568">
        <f t="shared" si="66"/>
        <v>2.6906668665782858E-2</v>
      </c>
      <c r="I568">
        <f t="shared" si="67"/>
        <v>500.40000900000001</v>
      </c>
      <c r="J568">
        <f t="shared" si="68"/>
        <v>2.6401437052974503E-2</v>
      </c>
      <c r="K568">
        <f t="shared" si="72"/>
        <v>3.82780210201466</v>
      </c>
      <c r="L568">
        <f t="shared" si="73"/>
        <v>65.300003000000004</v>
      </c>
      <c r="M568">
        <f t="shared" si="69"/>
        <v>6.740428618357031</v>
      </c>
      <c r="N568" t="str">
        <f t="shared" si="70"/>
        <v>Nov</v>
      </c>
      <c r="O568">
        <f t="shared" si="71"/>
        <v>2021</v>
      </c>
    </row>
    <row r="569" spans="1:15" x14ac:dyDescent="0.3">
      <c r="A569" s="1">
        <v>44516</v>
      </c>
      <c r="B569">
        <v>506.89999399999999</v>
      </c>
      <c r="C569">
        <v>526.84997599999997</v>
      </c>
      <c r="D569">
        <v>506.20001200000002</v>
      </c>
      <c r="E569">
        <v>519.04998799999998</v>
      </c>
      <c r="F569">
        <v>515.84545900000001</v>
      </c>
      <c r="G569">
        <v>55897781</v>
      </c>
      <c r="H569">
        <f t="shared" si="66"/>
        <v>2.1385292855454312E-2</v>
      </c>
      <c r="I569">
        <f t="shared" si="67"/>
        <v>504.22499099999999</v>
      </c>
      <c r="J569">
        <f t="shared" si="68"/>
        <v>2.5882286706730106E-2</v>
      </c>
      <c r="K569">
        <f t="shared" si="72"/>
        <v>3.909660770958967</v>
      </c>
      <c r="L569">
        <f t="shared" si="73"/>
        <v>65.300003000000004</v>
      </c>
      <c r="M569">
        <f t="shared" si="69"/>
        <v>6.9486977665223071</v>
      </c>
      <c r="N569" t="str">
        <f t="shared" si="70"/>
        <v>Nov</v>
      </c>
      <c r="O569">
        <f t="shared" si="71"/>
        <v>2021</v>
      </c>
    </row>
    <row r="570" spans="1:15" x14ac:dyDescent="0.3">
      <c r="A570" s="1">
        <v>44517</v>
      </c>
      <c r="B570">
        <v>520.25</v>
      </c>
      <c r="C570">
        <v>536.70001200000002</v>
      </c>
      <c r="D570">
        <v>520.25</v>
      </c>
      <c r="E570">
        <v>530.15002400000003</v>
      </c>
      <c r="F570">
        <v>526.87695299999996</v>
      </c>
      <c r="G570">
        <v>48463415</v>
      </c>
      <c r="H570">
        <f t="shared" si="66"/>
        <v>-3.8574009382672428E-2</v>
      </c>
      <c r="I570">
        <f t="shared" si="67"/>
        <v>510.90000900000001</v>
      </c>
      <c r="J570">
        <f t="shared" si="68"/>
        <v>2.5530283798783724E-2</v>
      </c>
      <c r="K570">
        <f t="shared" si="72"/>
        <v>3.7588494796969294</v>
      </c>
      <c r="L570">
        <f t="shared" si="73"/>
        <v>65.300003000000004</v>
      </c>
      <c r="M570">
        <f t="shared" si="69"/>
        <v>7.1186829960788822</v>
      </c>
      <c r="N570" t="str">
        <f t="shared" si="70"/>
        <v>Nov</v>
      </c>
      <c r="O570">
        <f t="shared" si="71"/>
        <v>2021</v>
      </c>
    </row>
    <row r="571" spans="1:15" x14ac:dyDescent="0.3">
      <c r="A571" s="1">
        <v>44518</v>
      </c>
      <c r="B571">
        <v>531.45001200000002</v>
      </c>
      <c r="C571">
        <v>534.20001200000002</v>
      </c>
      <c r="D571">
        <v>501.29998799999998</v>
      </c>
      <c r="E571">
        <v>509.70001200000002</v>
      </c>
      <c r="F571">
        <v>506.55319200000002</v>
      </c>
      <c r="G571">
        <v>47197742</v>
      </c>
      <c r="H571">
        <f t="shared" si="66"/>
        <v>-4.6301756806707721E-2</v>
      </c>
      <c r="I571">
        <f t="shared" si="67"/>
        <v>500.82501200000002</v>
      </c>
      <c r="J571">
        <f t="shared" si="68"/>
        <v>2.5186780480386767E-2</v>
      </c>
      <c r="K571">
        <f t="shared" si="72"/>
        <v>3.5848081452149825</v>
      </c>
      <c r="L571">
        <f t="shared" si="73"/>
        <v>65.300003000000004</v>
      </c>
      <c r="M571">
        <f t="shared" si="69"/>
        <v>6.8055128420131927</v>
      </c>
      <c r="N571" t="str">
        <f t="shared" si="70"/>
        <v>Nov</v>
      </c>
      <c r="O571">
        <f t="shared" si="71"/>
        <v>2021</v>
      </c>
    </row>
    <row r="572" spans="1:15" x14ac:dyDescent="0.3">
      <c r="A572" s="1">
        <v>44522</v>
      </c>
      <c r="B572">
        <v>512.25</v>
      </c>
      <c r="C572">
        <v>512.25</v>
      </c>
      <c r="D572">
        <v>478.39999399999999</v>
      </c>
      <c r="E572">
        <v>486.10000600000001</v>
      </c>
      <c r="F572">
        <v>483.09887700000002</v>
      </c>
      <c r="G572">
        <v>40044849</v>
      </c>
      <c r="H572">
        <f t="shared" si="66"/>
        <v>1.9337572277256857E-2</v>
      </c>
      <c r="I572">
        <f t="shared" si="67"/>
        <v>478.15000900000001</v>
      </c>
      <c r="J572">
        <f t="shared" si="68"/>
        <v>2.4410886566124182E-2</v>
      </c>
      <c r="K572">
        <f t="shared" si="72"/>
        <v>3.6541296318231762</v>
      </c>
      <c r="L572">
        <f t="shared" si="73"/>
        <v>65.300003000000004</v>
      </c>
      <c r="M572">
        <f t="shared" si="69"/>
        <v>6.4441038846506631</v>
      </c>
      <c r="N572" t="str">
        <f t="shared" si="70"/>
        <v>Nov</v>
      </c>
      <c r="O572">
        <f t="shared" si="71"/>
        <v>2021</v>
      </c>
    </row>
    <row r="573" spans="1:15" x14ac:dyDescent="0.3">
      <c r="A573" s="1">
        <v>44523</v>
      </c>
      <c r="B573">
        <v>484.39999399999999</v>
      </c>
      <c r="C573">
        <v>499.35000600000001</v>
      </c>
      <c r="D573">
        <v>477</v>
      </c>
      <c r="E573">
        <v>495.5</v>
      </c>
      <c r="F573">
        <v>492.44082600000002</v>
      </c>
      <c r="G573">
        <v>27553684</v>
      </c>
      <c r="H573">
        <f t="shared" si="66"/>
        <v>-1.382443188698286E-2</v>
      </c>
      <c r="I573">
        <f t="shared" si="67"/>
        <v>471.27499399999999</v>
      </c>
      <c r="J573">
        <f t="shared" si="68"/>
        <v>2.4353352250752379E-2</v>
      </c>
      <c r="K573">
        <f t="shared" si="72"/>
        <v>3.6036133656218308</v>
      </c>
      <c r="L573">
        <f t="shared" si="73"/>
        <v>65.300003000000004</v>
      </c>
      <c r="M573">
        <f t="shared" si="69"/>
        <v>6.5880547815595039</v>
      </c>
      <c r="N573" t="str">
        <f t="shared" si="70"/>
        <v>Nov</v>
      </c>
      <c r="O573">
        <f t="shared" si="71"/>
        <v>2021</v>
      </c>
    </row>
    <row r="574" spans="1:15" x14ac:dyDescent="0.3">
      <c r="A574" s="1">
        <v>44524</v>
      </c>
      <c r="B574">
        <v>499</v>
      </c>
      <c r="C574">
        <v>501.79998799999998</v>
      </c>
      <c r="D574">
        <v>485.29998799999998</v>
      </c>
      <c r="E574">
        <v>488.64999399999999</v>
      </c>
      <c r="F574">
        <v>485.63311800000002</v>
      </c>
      <c r="G574">
        <v>20915837</v>
      </c>
      <c r="H574">
        <f t="shared" si="66"/>
        <v>8.3904759036997102E-3</v>
      </c>
      <c r="I574">
        <f t="shared" si="67"/>
        <v>471.125</v>
      </c>
      <c r="J574">
        <f t="shared" si="68"/>
        <v>2.4215187522310045E-2</v>
      </c>
      <c r="K574">
        <f t="shared" si="72"/>
        <v>3.6338493967323306</v>
      </c>
      <c r="L574">
        <f t="shared" si="73"/>
        <v>65.300003000000004</v>
      </c>
      <c r="M574">
        <f t="shared" si="69"/>
        <v>6.4831542350771398</v>
      </c>
      <c r="N574" t="str">
        <f t="shared" si="70"/>
        <v>Nov</v>
      </c>
      <c r="O574">
        <f t="shared" si="71"/>
        <v>2021</v>
      </c>
    </row>
    <row r="575" spans="1:15" x14ac:dyDescent="0.3">
      <c r="A575" s="1">
        <v>44525</v>
      </c>
      <c r="B575">
        <v>490.79998799999998</v>
      </c>
      <c r="C575">
        <v>495.14999399999999</v>
      </c>
      <c r="D575">
        <v>486.5</v>
      </c>
      <c r="E575">
        <v>492.75</v>
      </c>
      <c r="F575">
        <v>489.70782500000001</v>
      </c>
      <c r="G575">
        <v>15336539</v>
      </c>
      <c r="H575">
        <f t="shared" si="66"/>
        <v>-6.6057814307458107E-2</v>
      </c>
      <c r="I575">
        <f t="shared" si="67"/>
        <v>481.625</v>
      </c>
      <c r="J575">
        <f t="shared" si="68"/>
        <v>2.4170218402154334E-2</v>
      </c>
      <c r="K575">
        <f t="shared" si="72"/>
        <v>3.3938052480617174</v>
      </c>
      <c r="L575">
        <f t="shared" si="73"/>
        <v>65.300003000000004</v>
      </c>
      <c r="M575">
        <f t="shared" si="69"/>
        <v>6.5459414603702237</v>
      </c>
      <c r="N575" t="str">
        <f t="shared" si="70"/>
        <v>Nov</v>
      </c>
      <c r="O575">
        <f t="shared" si="71"/>
        <v>2021</v>
      </c>
    </row>
    <row r="576" spans="1:15" x14ac:dyDescent="0.3">
      <c r="A576" s="1">
        <v>44526</v>
      </c>
      <c r="B576">
        <v>486</v>
      </c>
      <c r="C576">
        <v>486.75</v>
      </c>
      <c r="D576">
        <v>458</v>
      </c>
      <c r="E576">
        <v>460.20001200000002</v>
      </c>
      <c r="F576">
        <v>457.35879499999999</v>
      </c>
      <c r="G576">
        <v>51787989</v>
      </c>
      <c r="H576">
        <f t="shared" si="66"/>
        <v>2.7162102725021221E-3</v>
      </c>
      <c r="I576">
        <f t="shared" si="67"/>
        <v>466.27500900000001</v>
      </c>
      <c r="J576">
        <f t="shared" si="68"/>
        <v>2.070011438460858E-2</v>
      </c>
      <c r="K576">
        <f t="shared" si="72"/>
        <v>3.403023536739374</v>
      </c>
      <c r="L576">
        <f t="shared" si="73"/>
        <v>65.300003000000004</v>
      </c>
      <c r="M576">
        <f t="shared" si="69"/>
        <v>6.047473060606138</v>
      </c>
      <c r="N576" t="str">
        <f t="shared" si="70"/>
        <v>Nov</v>
      </c>
      <c r="O576">
        <f t="shared" si="71"/>
        <v>2021</v>
      </c>
    </row>
    <row r="577" spans="1:15" x14ac:dyDescent="0.3">
      <c r="A577" s="1">
        <v>44529</v>
      </c>
      <c r="B577">
        <v>457</v>
      </c>
      <c r="C577">
        <v>470.75</v>
      </c>
      <c r="D577">
        <v>443.10000600000001</v>
      </c>
      <c r="E577">
        <v>461.45001200000002</v>
      </c>
      <c r="F577">
        <v>458.60107399999998</v>
      </c>
      <c r="G577">
        <v>42819150</v>
      </c>
      <c r="H577">
        <f t="shared" si="66"/>
        <v>-6.1761966104359042E-3</v>
      </c>
      <c r="I577">
        <f t="shared" si="67"/>
        <v>464.52500900000001</v>
      </c>
      <c r="J577">
        <f t="shared" si="68"/>
        <v>2.1172861676295784E-2</v>
      </c>
      <c r="K577">
        <f t="shared" si="72"/>
        <v>3.3820057943065307</v>
      </c>
      <c r="L577">
        <f t="shared" si="73"/>
        <v>65.300003000000004</v>
      </c>
      <c r="M577">
        <f t="shared" si="69"/>
        <v>6.0666154793285383</v>
      </c>
      <c r="N577" t="str">
        <f t="shared" si="70"/>
        <v>Nov</v>
      </c>
      <c r="O577">
        <f t="shared" si="71"/>
        <v>2021</v>
      </c>
    </row>
    <row r="578" spans="1:15" x14ac:dyDescent="0.3">
      <c r="A578" s="1">
        <v>44530</v>
      </c>
      <c r="B578">
        <v>466.54998799999998</v>
      </c>
      <c r="C578">
        <v>478</v>
      </c>
      <c r="D578">
        <v>455.64999399999999</v>
      </c>
      <c r="E578">
        <v>458.60000600000001</v>
      </c>
      <c r="F578">
        <v>455.76864599999999</v>
      </c>
      <c r="G578">
        <v>35471800</v>
      </c>
      <c r="H578">
        <f t="shared" ref="H578:H641" si="74">(E579-E578)/E578</f>
        <v>3.6306135591284733E-2</v>
      </c>
      <c r="I578">
        <f t="shared" ref="I578:I641" si="75">AVERAGE(E578,E597)</f>
        <v>464.875</v>
      </c>
      <c r="J578">
        <f t="shared" ref="J578:J641" si="76">STDEV(H578:H607)</f>
        <v>2.1153000828288568E-2</v>
      </c>
      <c r="K578">
        <f t="shared" si="72"/>
        <v>3.5047933552451345</v>
      </c>
      <c r="L578">
        <f t="shared" si="73"/>
        <v>65.300003000000004</v>
      </c>
      <c r="M578">
        <f t="shared" ref="M578:M641" si="77">(E578 - L578) / L578</f>
        <v>6.0229706727578556</v>
      </c>
      <c r="N578" t="str">
        <f t="shared" ref="N578:N641" si="78">TEXT(A578,"mmm")</f>
        <v>Nov</v>
      </c>
      <c r="O578">
        <f t="shared" ref="O578:O641" si="79">YEAR(A578)</f>
        <v>2021</v>
      </c>
    </row>
    <row r="579" spans="1:15" x14ac:dyDescent="0.3">
      <c r="A579" s="1">
        <v>44531</v>
      </c>
      <c r="B579">
        <v>467.85000600000001</v>
      </c>
      <c r="C579">
        <v>478.39999399999999</v>
      </c>
      <c r="D579">
        <v>463.54998799999998</v>
      </c>
      <c r="E579">
        <v>475.25</v>
      </c>
      <c r="F579">
        <v>472.31585699999999</v>
      </c>
      <c r="G579">
        <v>28256188</v>
      </c>
      <c r="H579">
        <f t="shared" si="74"/>
        <v>8.1010120988953341E-3</v>
      </c>
      <c r="I579">
        <f t="shared" si="75"/>
        <v>477.72500600000001</v>
      </c>
      <c r="J579">
        <f t="shared" si="76"/>
        <v>2.0286513803558084E-2</v>
      </c>
      <c r="K579">
        <f t="shared" si="72"/>
        <v>3.5331857286201034</v>
      </c>
      <c r="L579">
        <f t="shared" si="73"/>
        <v>65.300003000000004</v>
      </c>
      <c r="M579">
        <f t="shared" si="77"/>
        <v>6.2779475982566186</v>
      </c>
      <c r="N579" t="str">
        <f t="shared" si="78"/>
        <v>Dec</v>
      </c>
      <c r="O579">
        <f t="shared" si="79"/>
        <v>2021</v>
      </c>
    </row>
    <row r="580" spans="1:15" x14ac:dyDescent="0.3">
      <c r="A580" s="1">
        <v>44532</v>
      </c>
      <c r="B580">
        <v>479.39999399999999</v>
      </c>
      <c r="C580">
        <v>480.45001200000002</v>
      </c>
      <c r="D580">
        <v>471.70001200000002</v>
      </c>
      <c r="E580">
        <v>479.10000600000001</v>
      </c>
      <c r="F580">
        <v>476.14211999999998</v>
      </c>
      <c r="G580">
        <v>21012008</v>
      </c>
      <c r="H580">
        <f t="shared" si="74"/>
        <v>2.0872468951711933E-3</v>
      </c>
      <c r="I580">
        <f t="shared" si="75"/>
        <v>477.550003</v>
      </c>
      <c r="J580">
        <f t="shared" si="76"/>
        <v>2.0298960824967134E-2</v>
      </c>
      <c r="K580">
        <f t="shared" ref="K580:K643" si="80">K579 * (1 + H580)</f>
        <v>3.5405603595622286</v>
      </c>
      <c r="L580">
        <f t="shared" ref="L580:L643" si="81">IF(E580 &lt; L579, E580, L579)</f>
        <v>65.300003000000004</v>
      </c>
      <c r="M580">
        <f t="shared" si="77"/>
        <v>6.3369063398052212</v>
      </c>
      <c r="N580" t="str">
        <f t="shared" si="78"/>
        <v>Dec</v>
      </c>
      <c r="O580">
        <f t="shared" si="79"/>
        <v>2021</v>
      </c>
    </row>
    <row r="581" spans="1:15" x14ac:dyDescent="0.3">
      <c r="A581" s="1">
        <v>44533</v>
      </c>
      <c r="B581">
        <v>480</v>
      </c>
      <c r="C581">
        <v>484.70001200000002</v>
      </c>
      <c r="D581">
        <v>477.29998799999998</v>
      </c>
      <c r="E581">
        <v>480.10000600000001</v>
      </c>
      <c r="F581">
        <v>477.13592499999999</v>
      </c>
      <c r="G581">
        <v>20948900</v>
      </c>
      <c r="H581">
        <f t="shared" si="74"/>
        <v>-2.6869389374679559E-2</v>
      </c>
      <c r="I581">
        <f t="shared" si="75"/>
        <v>475.25</v>
      </c>
      <c r="J581">
        <f t="shared" si="76"/>
        <v>2.0332775199798335E-2</v>
      </c>
      <c r="K581">
        <f t="shared" si="80"/>
        <v>3.4454276646565956</v>
      </c>
      <c r="L581">
        <f t="shared" si="81"/>
        <v>65.300003000000004</v>
      </c>
      <c r="M581">
        <f t="shared" si="77"/>
        <v>6.352220274783142</v>
      </c>
      <c r="N581" t="str">
        <f t="shared" si="78"/>
        <v>Dec</v>
      </c>
      <c r="O581">
        <f t="shared" si="79"/>
        <v>2021</v>
      </c>
    </row>
    <row r="582" spans="1:15" x14ac:dyDescent="0.3">
      <c r="A582" s="1">
        <v>44536</v>
      </c>
      <c r="B582">
        <v>480.10000600000001</v>
      </c>
      <c r="C582">
        <v>480.89999399999999</v>
      </c>
      <c r="D582">
        <v>466</v>
      </c>
      <c r="E582">
        <v>467.20001200000002</v>
      </c>
      <c r="F582">
        <v>464.31555200000003</v>
      </c>
      <c r="G582">
        <v>17473075</v>
      </c>
      <c r="H582">
        <f t="shared" si="74"/>
        <v>3.1249947827484151E-2</v>
      </c>
      <c r="I582">
        <f t="shared" si="75"/>
        <v>474.800003</v>
      </c>
      <c r="J582">
        <f t="shared" si="76"/>
        <v>2.0161584505605148E-2</v>
      </c>
      <c r="K582">
        <f t="shared" si="80"/>
        <v>3.5530970994204845</v>
      </c>
      <c r="L582">
        <f t="shared" si="81"/>
        <v>65.300003000000004</v>
      </c>
      <c r="M582">
        <f t="shared" si="77"/>
        <v>6.1546706054515798</v>
      </c>
      <c r="N582" t="str">
        <f t="shared" si="78"/>
        <v>Dec</v>
      </c>
      <c r="O582">
        <f t="shared" si="79"/>
        <v>2021</v>
      </c>
    </row>
    <row r="583" spans="1:15" x14ac:dyDescent="0.3">
      <c r="A583" s="1">
        <v>44537</v>
      </c>
      <c r="B583">
        <v>476.85000600000001</v>
      </c>
      <c r="C583">
        <v>484.89999399999999</v>
      </c>
      <c r="D583">
        <v>471</v>
      </c>
      <c r="E583">
        <v>481.79998799999998</v>
      </c>
      <c r="F583">
        <v>478.82540899999998</v>
      </c>
      <c r="G583">
        <v>21280797</v>
      </c>
      <c r="H583">
        <f t="shared" si="74"/>
        <v>2.5114168329950243E-2</v>
      </c>
      <c r="I583">
        <f t="shared" si="75"/>
        <v>489.699997</v>
      </c>
      <c r="J583">
        <f t="shared" si="76"/>
        <v>2.0263065658655901E-2</v>
      </c>
      <c r="K583">
        <f t="shared" si="80"/>
        <v>3.6423301780679886</v>
      </c>
      <c r="L583">
        <f t="shared" si="81"/>
        <v>65.300003000000004</v>
      </c>
      <c r="M583">
        <f t="shared" si="77"/>
        <v>6.3782536885947767</v>
      </c>
      <c r="N583" t="str">
        <f t="shared" si="78"/>
        <v>Dec</v>
      </c>
      <c r="O583">
        <f t="shared" si="79"/>
        <v>2021</v>
      </c>
    </row>
    <row r="584" spans="1:15" x14ac:dyDescent="0.3">
      <c r="A584" s="1">
        <v>44538</v>
      </c>
      <c r="B584">
        <v>484.5</v>
      </c>
      <c r="C584">
        <v>495.95001200000002</v>
      </c>
      <c r="D584">
        <v>483.5</v>
      </c>
      <c r="E584">
        <v>493.89999399999999</v>
      </c>
      <c r="F584">
        <v>490.850708</v>
      </c>
      <c r="G584">
        <v>20581817</v>
      </c>
      <c r="H584">
        <f t="shared" si="74"/>
        <v>1.0127151368222687E-4</v>
      </c>
      <c r="I584">
        <f t="shared" si="75"/>
        <v>491.75</v>
      </c>
      <c r="J584">
        <f t="shared" si="76"/>
        <v>2.0073956402759656E-2</v>
      </c>
      <c r="K584">
        <f t="shared" si="80"/>
        <v>3.6426990423584522</v>
      </c>
      <c r="L584">
        <f t="shared" si="81"/>
        <v>65.300003000000004</v>
      </c>
      <c r="M584">
        <f t="shared" si="77"/>
        <v>6.5635523937112215</v>
      </c>
      <c r="N584" t="str">
        <f t="shared" si="78"/>
        <v>Dec</v>
      </c>
      <c r="O584">
        <f t="shared" si="79"/>
        <v>2021</v>
      </c>
    </row>
    <row r="585" spans="1:15" x14ac:dyDescent="0.3">
      <c r="A585" s="1">
        <v>44539</v>
      </c>
      <c r="B585">
        <v>498</v>
      </c>
      <c r="C585">
        <v>498.5</v>
      </c>
      <c r="D585">
        <v>489.54998799999998</v>
      </c>
      <c r="E585">
        <v>493.95001200000002</v>
      </c>
      <c r="F585">
        <v>490.90042099999999</v>
      </c>
      <c r="G585">
        <v>16951593</v>
      </c>
      <c r="H585">
        <f t="shared" si="74"/>
        <v>1.0122481786679256E-3</v>
      </c>
      <c r="I585">
        <f t="shared" si="75"/>
        <v>491.85000600000001</v>
      </c>
      <c r="J585">
        <f t="shared" si="76"/>
        <v>2.0188511963044765E-2</v>
      </c>
      <c r="K585">
        <f t="shared" si="80"/>
        <v>3.6463863578295146</v>
      </c>
      <c r="L585">
        <f t="shared" si="81"/>
        <v>65.300003000000004</v>
      </c>
      <c r="M585">
        <f t="shared" si="77"/>
        <v>6.5643183661109479</v>
      </c>
      <c r="N585" t="str">
        <f t="shared" si="78"/>
        <v>Dec</v>
      </c>
      <c r="O585">
        <f t="shared" si="79"/>
        <v>2021</v>
      </c>
    </row>
    <row r="586" spans="1:15" x14ac:dyDescent="0.3">
      <c r="A586" s="1">
        <v>44540</v>
      </c>
      <c r="B586">
        <v>487.75</v>
      </c>
      <c r="C586">
        <v>496.79998799999998</v>
      </c>
      <c r="D586">
        <v>486.54998799999998</v>
      </c>
      <c r="E586">
        <v>494.45001200000002</v>
      </c>
      <c r="F586">
        <v>491.39733899999999</v>
      </c>
      <c r="G586">
        <v>14567815</v>
      </c>
      <c r="H586">
        <f t="shared" si="74"/>
        <v>1.8201920884976992E-3</v>
      </c>
      <c r="I586">
        <f t="shared" si="75"/>
        <v>491.65000900000001</v>
      </c>
      <c r="J586">
        <f t="shared" si="76"/>
        <v>2.0848582826538703E-2</v>
      </c>
      <c r="K586">
        <f t="shared" si="80"/>
        <v>3.6530234814296421</v>
      </c>
      <c r="L586">
        <f t="shared" si="81"/>
        <v>65.300003000000004</v>
      </c>
      <c r="M586">
        <f t="shared" si="77"/>
        <v>6.5719753335999078</v>
      </c>
      <c r="N586" t="str">
        <f t="shared" si="78"/>
        <v>Dec</v>
      </c>
      <c r="O586">
        <f t="shared" si="79"/>
        <v>2021</v>
      </c>
    </row>
    <row r="587" spans="1:15" x14ac:dyDescent="0.3">
      <c r="A587" s="1">
        <v>44543</v>
      </c>
      <c r="B587">
        <v>499.45001200000002</v>
      </c>
      <c r="C587">
        <v>506.39999399999999</v>
      </c>
      <c r="D587">
        <v>494.20001200000002</v>
      </c>
      <c r="E587">
        <v>495.35000600000001</v>
      </c>
      <c r="F587">
        <v>492.29174799999998</v>
      </c>
      <c r="G587">
        <v>21921272</v>
      </c>
      <c r="H587">
        <f t="shared" si="74"/>
        <v>-1.2011732972503518E-2</v>
      </c>
      <c r="I587">
        <f t="shared" si="75"/>
        <v>492.97500600000001</v>
      </c>
      <c r="J587">
        <f t="shared" si="76"/>
        <v>2.2565061019383284E-2</v>
      </c>
      <c r="K587">
        <f t="shared" si="80"/>
        <v>3.6091443388284241</v>
      </c>
      <c r="L587">
        <f t="shared" si="81"/>
        <v>65.300003000000004</v>
      </c>
      <c r="M587">
        <f t="shared" si="77"/>
        <v>6.585757783196426</v>
      </c>
      <c r="N587" t="str">
        <f t="shared" si="78"/>
        <v>Dec</v>
      </c>
      <c r="O587">
        <f t="shared" si="79"/>
        <v>2021</v>
      </c>
    </row>
    <row r="588" spans="1:15" x14ac:dyDescent="0.3">
      <c r="A588" s="1">
        <v>44544</v>
      </c>
      <c r="B588">
        <v>491.95001200000002</v>
      </c>
      <c r="C588">
        <v>491.95001200000002</v>
      </c>
      <c r="D588">
        <v>483.29998799999998</v>
      </c>
      <c r="E588">
        <v>489.39999399999999</v>
      </c>
      <c r="F588">
        <v>486.37847900000003</v>
      </c>
      <c r="G588">
        <v>17722547</v>
      </c>
      <c r="H588">
        <f t="shared" si="74"/>
        <v>4.5974663416117655E-3</v>
      </c>
      <c r="I588">
        <f t="shared" si="75"/>
        <v>496.550003</v>
      </c>
      <c r="J588">
        <f t="shared" si="76"/>
        <v>2.2956448521636703E-2</v>
      </c>
      <c r="K588">
        <f t="shared" si="80"/>
        <v>3.6257372584482064</v>
      </c>
      <c r="L588">
        <f t="shared" si="81"/>
        <v>65.300003000000004</v>
      </c>
      <c r="M588">
        <f t="shared" si="77"/>
        <v>6.4946396863105802</v>
      </c>
      <c r="N588" t="str">
        <f t="shared" si="78"/>
        <v>Dec</v>
      </c>
      <c r="O588">
        <f t="shared" si="79"/>
        <v>2021</v>
      </c>
    </row>
    <row r="589" spans="1:15" x14ac:dyDescent="0.3">
      <c r="A589" s="1">
        <v>44545</v>
      </c>
      <c r="B589">
        <v>487.79998799999998</v>
      </c>
      <c r="C589">
        <v>497.70001200000002</v>
      </c>
      <c r="D589">
        <v>487.25</v>
      </c>
      <c r="E589">
        <v>491.64999399999999</v>
      </c>
      <c r="F589">
        <v>488.61459400000001</v>
      </c>
      <c r="G589">
        <v>16263723</v>
      </c>
      <c r="H589">
        <f t="shared" si="74"/>
        <v>6.1022679479585788E-4</v>
      </c>
      <c r="I589">
        <f t="shared" si="75"/>
        <v>496.47499099999999</v>
      </c>
      <c r="J589">
        <f t="shared" si="76"/>
        <v>2.298491716334904E-2</v>
      </c>
      <c r="K589">
        <f t="shared" si="80"/>
        <v>3.6279497804742009</v>
      </c>
      <c r="L589">
        <f t="shared" si="81"/>
        <v>65.300003000000004</v>
      </c>
      <c r="M589">
        <f t="shared" si="77"/>
        <v>6.5290960400109013</v>
      </c>
      <c r="N589" t="str">
        <f t="shared" si="78"/>
        <v>Dec</v>
      </c>
      <c r="O589">
        <f t="shared" si="79"/>
        <v>2021</v>
      </c>
    </row>
    <row r="590" spans="1:15" x14ac:dyDescent="0.3">
      <c r="A590" s="1">
        <v>44546</v>
      </c>
      <c r="B590">
        <v>495</v>
      </c>
      <c r="C590">
        <v>496.5</v>
      </c>
      <c r="D590">
        <v>487.39999399999999</v>
      </c>
      <c r="E590">
        <v>491.95001200000002</v>
      </c>
      <c r="F590">
        <v>488.91275000000002</v>
      </c>
      <c r="G590">
        <v>13581352</v>
      </c>
      <c r="H590">
        <f t="shared" si="74"/>
        <v>-4.4211809064860844E-2</v>
      </c>
      <c r="I590">
        <f t="shared" si="75"/>
        <v>499.60000600000001</v>
      </c>
      <c r="J590">
        <f t="shared" si="76"/>
        <v>2.3006249526313277E-2</v>
      </c>
      <c r="K590">
        <f t="shared" si="80"/>
        <v>3.4675515574829716</v>
      </c>
      <c r="L590">
        <f t="shared" si="81"/>
        <v>65.300003000000004</v>
      </c>
      <c r="M590">
        <f t="shared" si="77"/>
        <v>6.5336904961551072</v>
      </c>
      <c r="N590" t="str">
        <f t="shared" si="78"/>
        <v>Dec</v>
      </c>
      <c r="O590">
        <f t="shared" si="79"/>
        <v>2021</v>
      </c>
    </row>
    <row r="591" spans="1:15" x14ac:dyDescent="0.3">
      <c r="A591" s="1">
        <v>44547</v>
      </c>
      <c r="B591">
        <v>488</v>
      </c>
      <c r="C591">
        <v>488.85000600000001</v>
      </c>
      <c r="D591">
        <v>468.20001200000002</v>
      </c>
      <c r="E591">
        <v>470.20001200000002</v>
      </c>
      <c r="F591">
        <v>467.29705799999999</v>
      </c>
      <c r="G591">
        <v>27341178</v>
      </c>
      <c r="H591">
        <f t="shared" si="74"/>
        <v>-4.9234418139487479E-2</v>
      </c>
      <c r="I591">
        <f t="shared" si="75"/>
        <v>491.07501200000002</v>
      </c>
      <c r="J591">
        <f t="shared" si="76"/>
        <v>2.2542959967139526E-2</v>
      </c>
      <c r="K591">
        <f t="shared" si="80"/>
        <v>3.296828674181624</v>
      </c>
      <c r="L591">
        <f t="shared" si="81"/>
        <v>65.300003000000004</v>
      </c>
      <c r="M591">
        <f t="shared" si="77"/>
        <v>6.2006124103853413</v>
      </c>
      <c r="N591" t="str">
        <f t="shared" si="78"/>
        <v>Dec</v>
      </c>
      <c r="O591">
        <f t="shared" si="79"/>
        <v>2021</v>
      </c>
    </row>
    <row r="592" spans="1:15" x14ac:dyDescent="0.3">
      <c r="A592" s="1">
        <v>44550</v>
      </c>
      <c r="B592">
        <v>459.89999399999999</v>
      </c>
      <c r="C592">
        <v>460</v>
      </c>
      <c r="D592">
        <v>440</v>
      </c>
      <c r="E592">
        <v>447.04998799999998</v>
      </c>
      <c r="F592">
        <v>444.28997800000002</v>
      </c>
      <c r="G592">
        <v>33007516</v>
      </c>
      <c r="H592">
        <f t="shared" si="74"/>
        <v>1.465164562312889E-2</v>
      </c>
      <c r="I592">
        <f t="shared" si="75"/>
        <v>478.47499099999999</v>
      </c>
      <c r="J592">
        <f t="shared" si="76"/>
        <v>2.1016475752982083E-2</v>
      </c>
      <c r="K592">
        <f t="shared" si="80"/>
        <v>3.3451326395959029</v>
      </c>
      <c r="L592">
        <f t="shared" si="81"/>
        <v>65.300003000000004</v>
      </c>
      <c r="M592">
        <f t="shared" si="77"/>
        <v>5.846094448112046</v>
      </c>
      <c r="N592" t="str">
        <f t="shared" si="78"/>
        <v>Dec</v>
      </c>
      <c r="O592">
        <f t="shared" si="79"/>
        <v>2021</v>
      </c>
    </row>
    <row r="593" spans="1:15" x14ac:dyDescent="0.3">
      <c r="A593" s="1">
        <v>44551</v>
      </c>
      <c r="B593">
        <v>452.10000600000001</v>
      </c>
      <c r="C593">
        <v>460.89999399999999</v>
      </c>
      <c r="D593">
        <v>449.85000600000001</v>
      </c>
      <c r="E593">
        <v>453.60000600000001</v>
      </c>
      <c r="F593">
        <v>450.79953</v>
      </c>
      <c r="G593">
        <v>18838054</v>
      </c>
      <c r="H593">
        <f t="shared" si="74"/>
        <v>3.7257481870491847E-2</v>
      </c>
      <c r="I593">
        <f t="shared" si="75"/>
        <v>489.300003</v>
      </c>
      <c r="J593">
        <f t="shared" si="76"/>
        <v>2.0924311577865735E-2</v>
      </c>
      <c r="K593">
        <f t="shared" si="80"/>
        <v>3.4697638582700376</v>
      </c>
      <c r="L593">
        <f t="shared" si="81"/>
        <v>65.300003000000004</v>
      </c>
      <c r="M593">
        <f t="shared" si="77"/>
        <v>5.9464009978682544</v>
      </c>
      <c r="N593" t="str">
        <f t="shared" si="78"/>
        <v>Dec</v>
      </c>
      <c r="O593">
        <f t="shared" si="79"/>
        <v>2021</v>
      </c>
    </row>
    <row r="594" spans="1:15" x14ac:dyDescent="0.3">
      <c r="A594" s="1">
        <v>44552</v>
      </c>
      <c r="B594">
        <v>458.14999399999999</v>
      </c>
      <c r="C594">
        <v>472.14999399999999</v>
      </c>
      <c r="D594">
        <v>458.14999399999999</v>
      </c>
      <c r="E594">
        <v>470.5</v>
      </c>
      <c r="F594">
        <v>467.595215</v>
      </c>
      <c r="G594">
        <v>22730750</v>
      </c>
      <c r="H594">
        <f t="shared" si="74"/>
        <v>3.9320000000000162E-3</v>
      </c>
      <c r="I594">
        <f t="shared" si="75"/>
        <v>490.64999399999999</v>
      </c>
      <c r="J594">
        <f t="shared" si="76"/>
        <v>1.9987778345281235E-2</v>
      </c>
      <c r="K594">
        <f t="shared" si="80"/>
        <v>3.4834069697607557</v>
      </c>
      <c r="L594">
        <f t="shared" si="81"/>
        <v>65.300003000000004</v>
      </c>
      <c r="M594">
        <f t="shared" si="77"/>
        <v>6.205206407111497</v>
      </c>
      <c r="N594" t="str">
        <f t="shared" si="78"/>
        <v>Dec</v>
      </c>
      <c r="O594">
        <f t="shared" si="79"/>
        <v>2021</v>
      </c>
    </row>
    <row r="595" spans="1:15" x14ac:dyDescent="0.3">
      <c r="A595" s="1">
        <v>44553</v>
      </c>
      <c r="B595">
        <v>476</v>
      </c>
      <c r="C595">
        <v>478</v>
      </c>
      <c r="D595">
        <v>470.95001200000002</v>
      </c>
      <c r="E595">
        <v>472.35000600000001</v>
      </c>
      <c r="F595">
        <v>469.43377700000002</v>
      </c>
      <c r="G595">
        <v>12116814</v>
      </c>
      <c r="H595">
        <f t="shared" si="74"/>
        <v>-1.0056102338654357E-2</v>
      </c>
      <c r="I595">
        <f t="shared" si="75"/>
        <v>496.59999099999999</v>
      </c>
      <c r="J595">
        <f t="shared" si="76"/>
        <v>2.0072637168083232E-2</v>
      </c>
      <c r="K595">
        <f t="shared" si="80"/>
        <v>3.4483774727856598</v>
      </c>
      <c r="L595">
        <f t="shared" si="81"/>
        <v>65.300003000000004</v>
      </c>
      <c r="M595">
        <f t="shared" si="77"/>
        <v>6.2335372787042598</v>
      </c>
      <c r="N595" t="str">
        <f t="shared" si="78"/>
        <v>Dec</v>
      </c>
      <c r="O595">
        <f t="shared" si="79"/>
        <v>2021</v>
      </c>
    </row>
    <row r="596" spans="1:15" x14ac:dyDescent="0.3">
      <c r="A596" s="1">
        <v>44554</v>
      </c>
      <c r="B596">
        <v>474.89999399999999</v>
      </c>
      <c r="C596">
        <v>474.89999399999999</v>
      </c>
      <c r="D596">
        <v>460</v>
      </c>
      <c r="E596">
        <v>467.60000600000001</v>
      </c>
      <c r="F596">
        <v>464.71310399999999</v>
      </c>
      <c r="G596">
        <v>15487368</v>
      </c>
      <c r="H596">
        <f t="shared" si="74"/>
        <v>7.5919331788887635E-3</v>
      </c>
      <c r="I596">
        <f t="shared" si="75"/>
        <v>491.65000900000001</v>
      </c>
      <c r="J596">
        <f t="shared" si="76"/>
        <v>2.0116084885198442E-2</v>
      </c>
      <c r="K596">
        <f t="shared" si="80"/>
        <v>3.4745573241346337</v>
      </c>
      <c r="L596">
        <f t="shared" si="81"/>
        <v>65.300003000000004</v>
      </c>
      <c r="M596">
        <f t="shared" si="77"/>
        <v>6.1607960875591381</v>
      </c>
      <c r="N596" t="str">
        <f t="shared" si="78"/>
        <v>Dec</v>
      </c>
      <c r="O596">
        <f t="shared" si="79"/>
        <v>2021</v>
      </c>
    </row>
    <row r="597" spans="1:15" x14ac:dyDescent="0.3">
      <c r="A597" s="1">
        <v>44557</v>
      </c>
      <c r="B597">
        <v>465.70001200000002</v>
      </c>
      <c r="C597">
        <v>472.45001200000002</v>
      </c>
      <c r="D597">
        <v>460.10000600000001</v>
      </c>
      <c r="E597">
        <v>471.14999399999999</v>
      </c>
      <c r="F597">
        <v>468.24117999999999</v>
      </c>
      <c r="G597">
        <v>12557565</v>
      </c>
      <c r="H597">
        <f t="shared" si="74"/>
        <v>1.9208358516927038E-2</v>
      </c>
      <c r="I597">
        <f t="shared" si="75"/>
        <v>486.5</v>
      </c>
      <c r="J597">
        <f t="shared" si="76"/>
        <v>2.0115192747852027E-2</v>
      </c>
      <c r="K597">
        <f t="shared" si="80"/>
        <v>3.5412978669042268</v>
      </c>
      <c r="L597">
        <f t="shared" si="81"/>
        <v>65.300003000000004</v>
      </c>
      <c r="M597">
        <f t="shared" si="77"/>
        <v>6.2151603729635347</v>
      </c>
      <c r="N597" t="str">
        <f t="shared" si="78"/>
        <v>Dec</v>
      </c>
      <c r="O597">
        <f t="shared" si="79"/>
        <v>2021</v>
      </c>
    </row>
    <row r="598" spans="1:15" x14ac:dyDescent="0.3">
      <c r="A598" s="1">
        <v>44558</v>
      </c>
      <c r="B598">
        <v>475.20001200000002</v>
      </c>
      <c r="C598">
        <v>482.79998799999998</v>
      </c>
      <c r="D598">
        <v>472.64999399999999</v>
      </c>
      <c r="E598">
        <v>480.20001200000002</v>
      </c>
      <c r="F598">
        <v>477.235321</v>
      </c>
      <c r="G598">
        <v>22860916</v>
      </c>
      <c r="H598">
        <f t="shared" si="74"/>
        <v>-8.7463804561504575E-3</v>
      </c>
      <c r="I598">
        <f t="shared" si="75"/>
        <v>479.32501200000002</v>
      </c>
      <c r="J598">
        <f t="shared" si="76"/>
        <v>2.0059488270639775E-2</v>
      </c>
      <c r="K598">
        <f t="shared" si="80"/>
        <v>3.5103243284517283</v>
      </c>
      <c r="L598">
        <f t="shared" si="81"/>
        <v>65.300003000000004</v>
      </c>
      <c r="M598">
        <f t="shared" si="77"/>
        <v>6.3537517601645437</v>
      </c>
      <c r="N598" t="str">
        <f t="shared" si="78"/>
        <v>Dec</v>
      </c>
      <c r="O598">
        <f t="shared" si="79"/>
        <v>2021</v>
      </c>
    </row>
    <row r="599" spans="1:15" x14ac:dyDescent="0.3">
      <c r="A599" s="1">
        <v>44559</v>
      </c>
      <c r="B599">
        <v>478.75</v>
      </c>
      <c r="C599">
        <v>481.60000600000001</v>
      </c>
      <c r="D599">
        <v>474.25</v>
      </c>
      <c r="E599">
        <v>476</v>
      </c>
      <c r="F599">
        <v>473.061218</v>
      </c>
      <c r="G599">
        <v>10263884</v>
      </c>
      <c r="H599">
        <f t="shared" si="74"/>
        <v>-1.1764718487394974E-2</v>
      </c>
      <c r="I599">
        <f t="shared" si="75"/>
        <v>483.27499399999999</v>
      </c>
      <c r="J599">
        <f t="shared" si="76"/>
        <v>2.005345261365888E-2</v>
      </c>
      <c r="K599">
        <f t="shared" si="80"/>
        <v>3.4690263509280399</v>
      </c>
      <c r="L599">
        <f t="shared" si="81"/>
        <v>65.300003000000004</v>
      </c>
      <c r="M599">
        <f t="shared" si="77"/>
        <v>6.289433049490059</v>
      </c>
      <c r="N599" t="str">
        <f t="shared" si="78"/>
        <v>Dec</v>
      </c>
      <c r="O599">
        <f t="shared" si="79"/>
        <v>2021</v>
      </c>
    </row>
    <row r="600" spans="1:15" x14ac:dyDescent="0.3">
      <c r="A600" s="1">
        <v>44560</v>
      </c>
      <c r="B600">
        <v>472.54998799999998</v>
      </c>
      <c r="C600">
        <v>476.39999399999999</v>
      </c>
      <c r="D600">
        <v>468.60000600000001</v>
      </c>
      <c r="E600">
        <v>470.39999399999999</v>
      </c>
      <c r="F600">
        <v>467.49581899999998</v>
      </c>
      <c r="G600">
        <v>11923961</v>
      </c>
      <c r="H600">
        <f t="shared" si="74"/>
        <v>2.5510204407017914E-2</v>
      </c>
      <c r="I600">
        <f t="shared" si="75"/>
        <v>482.39999399999999</v>
      </c>
      <c r="J600">
        <f t="shared" si="76"/>
        <v>2.0200843648588988E-2</v>
      </c>
      <c r="K600">
        <f t="shared" si="80"/>
        <v>3.5575219222335455</v>
      </c>
      <c r="L600">
        <f t="shared" si="81"/>
        <v>65.300003000000004</v>
      </c>
      <c r="M600">
        <f t="shared" si="77"/>
        <v>6.2036749217300953</v>
      </c>
      <c r="N600" t="str">
        <f t="shared" si="78"/>
        <v>Dec</v>
      </c>
      <c r="O600">
        <f t="shared" si="79"/>
        <v>2021</v>
      </c>
    </row>
    <row r="601" spans="1:15" x14ac:dyDescent="0.3">
      <c r="A601" s="1">
        <v>44561</v>
      </c>
      <c r="B601">
        <v>472.70001200000002</v>
      </c>
      <c r="C601">
        <v>483.60000600000001</v>
      </c>
      <c r="D601">
        <v>471.85000600000001</v>
      </c>
      <c r="E601">
        <v>482.39999399999999</v>
      </c>
      <c r="F601">
        <v>479.42172199999999</v>
      </c>
      <c r="G601">
        <v>15541446</v>
      </c>
      <c r="H601">
        <f t="shared" si="74"/>
        <v>3.1509146328886593E-2</v>
      </c>
      <c r="I601">
        <f t="shared" si="75"/>
        <v>489.84999099999999</v>
      </c>
      <c r="J601">
        <f t="shared" si="76"/>
        <v>2.2230437735735374E-2</v>
      </c>
      <c r="K601">
        <f t="shared" si="80"/>
        <v>3.6696164010494239</v>
      </c>
      <c r="L601">
        <f t="shared" si="81"/>
        <v>65.300003000000004</v>
      </c>
      <c r="M601">
        <f t="shared" si="77"/>
        <v>6.3874421414651383</v>
      </c>
      <c r="N601" t="str">
        <f t="shared" si="78"/>
        <v>Dec</v>
      </c>
      <c r="O601">
        <f t="shared" si="79"/>
        <v>2021</v>
      </c>
    </row>
    <row r="602" spans="1:15" x14ac:dyDescent="0.3">
      <c r="A602" s="1">
        <v>44564</v>
      </c>
      <c r="B602">
        <v>493.5</v>
      </c>
      <c r="C602">
        <v>500.85000600000001</v>
      </c>
      <c r="D602">
        <v>492</v>
      </c>
      <c r="E602">
        <v>497.60000600000001</v>
      </c>
      <c r="F602">
        <v>494.52789300000001</v>
      </c>
      <c r="G602">
        <v>32748423</v>
      </c>
      <c r="H602">
        <f t="shared" si="74"/>
        <v>-1.6077170224149877E-2</v>
      </c>
      <c r="I602">
        <f t="shared" si="75"/>
        <v>507.675003</v>
      </c>
      <c r="J602">
        <f t="shared" si="76"/>
        <v>2.4981371982850532E-2</v>
      </c>
      <c r="K602">
        <f t="shared" si="80"/>
        <v>3.61061935351242</v>
      </c>
      <c r="L602">
        <f t="shared" si="81"/>
        <v>65.300003000000004</v>
      </c>
      <c r="M602">
        <f t="shared" si="77"/>
        <v>6.6202141368967471</v>
      </c>
      <c r="N602" t="str">
        <f t="shared" si="78"/>
        <v>Jan</v>
      </c>
      <c r="O602">
        <f t="shared" si="79"/>
        <v>2022</v>
      </c>
    </row>
    <row r="603" spans="1:15" x14ac:dyDescent="0.3">
      <c r="A603" s="1">
        <v>44565</v>
      </c>
      <c r="B603">
        <v>496.79998799999998</v>
      </c>
      <c r="C603">
        <v>499</v>
      </c>
      <c r="D603">
        <v>484.04998799999998</v>
      </c>
      <c r="E603">
        <v>489.60000600000001</v>
      </c>
      <c r="F603">
        <v>486.577271</v>
      </c>
      <c r="G603">
        <v>24100985</v>
      </c>
      <c r="H603">
        <f t="shared" si="74"/>
        <v>3.0636029036321621E-4</v>
      </c>
      <c r="I603">
        <f t="shared" si="75"/>
        <v>496.949997</v>
      </c>
      <c r="J603">
        <f t="shared" si="76"/>
        <v>2.4880797708914024E-2</v>
      </c>
      <c r="K603">
        <f t="shared" si="80"/>
        <v>3.6117255039059533</v>
      </c>
      <c r="L603">
        <f t="shared" si="81"/>
        <v>65.300003000000004</v>
      </c>
      <c r="M603">
        <f t="shared" si="77"/>
        <v>6.4977026570733845</v>
      </c>
      <c r="N603" t="str">
        <f t="shared" si="78"/>
        <v>Jan</v>
      </c>
      <c r="O603">
        <f t="shared" si="79"/>
        <v>2022</v>
      </c>
    </row>
    <row r="604" spans="1:15" x14ac:dyDescent="0.3">
      <c r="A604" s="1">
        <v>44566</v>
      </c>
      <c r="B604">
        <v>486.95001200000002</v>
      </c>
      <c r="C604">
        <v>492.75</v>
      </c>
      <c r="D604">
        <v>483.54998799999998</v>
      </c>
      <c r="E604">
        <v>489.75</v>
      </c>
      <c r="F604">
        <v>486.72634900000003</v>
      </c>
      <c r="G604">
        <v>15420105</v>
      </c>
      <c r="H604">
        <f t="shared" si="74"/>
        <v>-1.8376600306278558E-3</v>
      </c>
      <c r="I604">
        <f t="shared" si="75"/>
        <v>498.074997</v>
      </c>
      <c r="J604">
        <f t="shared" si="76"/>
        <v>2.4883484574823284E-2</v>
      </c>
      <c r="K604">
        <f t="shared" si="80"/>
        <v>3.6050883803058258</v>
      </c>
      <c r="L604">
        <f t="shared" si="81"/>
        <v>65.300003000000004</v>
      </c>
      <c r="M604">
        <f t="shared" si="77"/>
        <v>6.4999996554364623</v>
      </c>
      <c r="N604" t="str">
        <f t="shared" si="78"/>
        <v>Jan</v>
      </c>
      <c r="O604">
        <f t="shared" si="79"/>
        <v>2022</v>
      </c>
    </row>
    <row r="605" spans="1:15" x14ac:dyDescent="0.3">
      <c r="A605" s="1">
        <v>44567</v>
      </c>
      <c r="B605">
        <v>481.5</v>
      </c>
      <c r="C605">
        <v>492.95001200000002</v>
      </c>
      <c r="D605">
        <v>477.10000600000001</v>
      </c>
      <c r="E605">
        <v>488.85000600000001</v>
      </c>
      <c r="F605">
        <v>485.831909</v>
      </c>
      <c r="G605">
        <v>16563230</v>
      </c>
      <c r="H605">
        <f t="shared" si="74"/>
        <v>3.5798301698292297E-3</v>
      </c>
      <c r="I605">
        <f t="shared" si="75"/>
        <v>496.675003</v>
      </c>
      <c r="J605">
        <f t="shared" si="76"/>
        <v>2.5021813507596923E-2</v>
      </c>
      <c r="K605">
        <f t="shared" si="80"/>
        <v>3.6179939844545457</v>
      </c>
      <c r="L605">
        <f t="shared" si="81"/>
        <v>65.300003000000004</v>
      </c>
      <c r="M605">
        <f t="shared" si="77"/>
        <v>6.4862172058399441</v>
      </c>
      <c r="N605" t="str">
        <f t="shared" si="78"/>
        <v>Jan</v>
      </c>
      <c r="O605">
        <f t="shared" si="79"/>
        <v>2022</v>
      </c>
    </row>
    <row r="606" spans="1:15" x14ac:dyDescent="0.3">
      <c r="A606" s="1">
        <v>44568</v>
      </c>
      <c r="B606">
        <v>490.04998799999998</v>
      </c>
      <c r="C606">
        <v>495.5</v>
      </c>
      <c r="D606">
        <v>483.75</v>
      </c>
      <c r="E606">
        <v>490.60000600000001</v>
      </c>
      <c r="F606">
        <v>487.57107500000001</v>
      </c>
      <c r="G606">
        <v>15532165</v>
      </c>
      <c r="H606">
        <f t="shared" si="74"/>
        <v>2.6702009457374543E-2</v>
      </c>
      <c r="I606">
        <f t="shared" si="75"/>
        <v>495.60000600000001</v>
      </c>
      <c r="J606">
        <f t="shared" si="76"/>
        <v>2.5018522745817916E-2</v>
      </c>
      <c r="K606">
        <f t="shared" si="80"/>
        <v>3.7146016940441746</v>
      </c>
      <c r="L606">
        <f t="shared" si="81"/>
        <v>65.300003000000004</v>
      </c>
      <c r="M606">
        <f t="shared" si="77"/>
        <v>6.5130165920513052</v>
      </c>
      <c r="N606" t="str">
        <f t="shared" si="78"/>
        <v>Jan</v>
      </c>
      <c r="O606">
        <f t="shared" si="79"/>
        <v>2022</v>
      </c>
    </row>
    <row r="607" spans="1:15" x14ac:dyDescent="0.3">
      <c r="A607" s="1">
        <v>44571</v>
      </c>
      <c r="B607">
        <v>493.10000600000001</v>
      </c>
      <c r="C607">
        <v>504.89999399999999</v>
      </c>
      <c r="D607">
        <v>491.29998799999998</v>
      </c>
      <c r="E607">
        <v>503.70001200000002</v>
      </c>
      <c r="F607">
        <v>500.59023999999999</v>
      </c>
      <c r="G607">
        <v>25193771</v>
      </c>
      <c r="H607">
        <f t="shared" si="74"/>
        <v>-4.7647884511069459E-3</v>
      </c>
      <c r="I607">
        <f t="shared" si="75"/>
        <v>499.15000900000001</v>
      </c>
      <c r="J607">
        <f t="shared" si="76"/>
        <v>2.5230866000497024E-2</v>
      </c>
      <c r="K607">
        <f t="shared" si="80"/>
        <v>3.6969024027919306</v>
      </c>
      <c r="L607">
        <f t="shared" si="81"/>
        <v>65.300003000000004</v>
      </c>
      <c r="M607">
        <f t="shared" si="77"/>
        <v>6.7136292321456708</v>
      </c>
      <c r="N607" t="str">
        <f t="shared" si="78"/>
        <v>Jan</v>
      </c>
      <c r="O607">
        <f t="shared" si="79"/>
        <v>2022</v>
      </c>
    </row>
    <row r="608" spans="1:15" x14ac:dyDescent="0.3">
      <c r="A608" s="1">
        <v>44572</v>
      </c>
      <c r="B608">
        <v>503</v>
      </c>
      <c r="C608">
        <v>507.89999399999999</v>
      </c>
      <c r="D608">
        <v>498.14999399999999</v>
      </c>
      <c r="E608">
        <v>501.29998799999998</v>
      </c>
      <c r="F608">
        <v>498.205017</v>
      </c>
      <c r="G608">
        <v>16269193</v>
      </c>
      <c r="H608">
        <f t="shared" si="74"/>
        <v>1.1869164457271073E-2</v>
      </c>
      <c r="I608">
        <f t="shared" si="75"/>
        <v>497.02499399999999</v>
      </c>
      <c r="J608">
        <f t="shared" si="76"/>
        <v>2.5224088872208277E-2</v>
      </c>
      <c r="K608">
        <f t="shared" si="80"/>
        <v>3.7407815453931486</v>
      </c>
      <c r="L608">
        <f t="shared" si="81"/>
        <v>65.300003000000004</v>
      </c>
      <c r="M608">
        <f t="shared" si="77"/>
        <v>6.6768754206642216</v>
      </c>
      <c r="N608" t="str">
        <f t="shared" si="78"/>
        <v>Jan</v>
      </c>
      <c r="O608">
        <f t="shared" si="79"/>
        <v>2022</v>
      </c>
    </row>
    <row r="609" spans="1:15" x14ac:dyDescent="0.3">
      <c r="A609" s="1">
        <v>44573</v>
      </c>
      <c r="B609">
        <v>505.85000600000001</v>
      </c>
      <c r="C609">
        <v>511.85000600000001</v>
      </c>
      <c r="D609">
        <v>503.5</v>
      </c>
      <c r="E609">
        <v>507.25</v>
      </c>
      <c r="F609">
        <v>504.11828600000001</v>
      </c>
      <c r="G609">
        <v>16255334</v>
      </c>
      <c r="H609">
        <f t="shared" si="74"/>
        <v>9.2656717594874621E-3</v>
      </c>
      <c r="I609">
        <f t="shared" si="75"/>
        <v>504.25</v>
      </c>
      <c r="J609">
        <f t="shared" si="76"/>
        <v>3.1148523607671938E-2</v>
      </c>
      <c r="K609">
        <f t="shared" si="80"/>
        <v>3.7754423993167099</v>
      </c>
      <c r="L609">
        <f t="shared" si="81"/>
        <v>65.300003000000004</v>
      </c>
      <c r="M609">
        <f t="shared" si="77"/>
        <v>6.7679935175500674</v>
      </c>
      <c r="N609" t="str">
        <f t="shared" si="78"/>
        <v>Jan</v>
      </c>
      <c r="O609">
        <f t="shared" si="79"/>
        <v>2022</v>
      </c>
    </row>
    <row r="610" spans="1:15" x14ac:dyDescent="0.3">
      <c r="A610" s="1">
        <v>44574</v>
      </c>
      <c r="B610">
        <v>504</v>
      </c>
      <c r="C610">
        <v>513.79998799999998</v>
      </c>
      <c r="D610">
        <v>494.79998799999998</v>
      </c>
      <c r="E610">
        <v>511.95001200000002</v>
      </c>
      <c r="F610">
        <v>508.78927599999997</v>
      </c>
      <c r="G610">
        <v>27572553</v>
      </c>
      <c r="H610">
        <f t="shared" si="74"/>
        <v>-4.0043323604805831E-3</v>
      </c>
      <c r="I610">
        <f t="shared" si="75"/>
        <v>509.70001200000002</v>
      </c>
      <c r="J610">
        <f t="shared" si="76"/>
        <v>3.4292966154363516E-2</v>
      </c>
      <c r="K610">
        <f t="shared" si="80"/>
        <v>3.7603242731419955</v>
      </c>
      <c r="L610">
        <f t="shared" si="81"/>
        <v>65.300003000000004</v>
      </c>
      <c r="M610">
        <f t="shared" si="77"/>
        <v>6.8399691957135129</v>
      </c>
      <c r="N610" t="str">
        <f t="shared" si="78"/>
        <v>Jan</v>
      </c>
      <c r="O610">
        <f t="shared" si="79"/>
        <v>2022</v>
      </c>
    </row>
    <row r="611" spans="1:15" x14ac:dyDescent="0.3">
      <c r="A611" s="1">
        <v>44575</v>
      </c>
      <c r="B611">
        <v>509</v>
      </c>
      <c r="C611">
        <v>515.40002400000003</v>
      </c>
      <c r="D611">
        <v>505.64999399999999</v>
      </c>
      <c r="E611">
        <v>509.89999399999999</v>
      </c>
      <c r="F611">
        <v>506.75195300000001</v>
      </c>
      <c r="G611">
        <v>12655602</v>
      </c>
      <c r="H611">
        <f t="shared" si="74"/>
        <v>2.9613661850719706E-2</v>
      </c>
      <c r="I611">
        <f t="shared" si="75"/>
        <v>504.375</v>
      </c>
      <c r="J611">
        <f t="shared" si="76"/>
        <v>3.433562677079964E-2</v>
      </c>
      <c r="K611">
        <f t="shared" si="80"/>
        <v>3.8716812446158757</v>
      </c>
      <c r="L611">
        <f t="shared" si="81"/>
        <v>65.300003000000004</v>
      </c>
      <c r="M611">
        <f t="shared" si="77"/>
        <v>6.8085753533579467</v>
      </c>
      <c r="N611" t="str">
        <f t="shared" si="78"/>
        <v>Jan</v>
      </c>
      <c r="O611">
        <f t="shared" si="79"/>
        <v>2022</v>
      </c>
    </row>
    <row r="612" spans="1:15" x14ac:dyDescent="0.3">
      <c r="A612" s="1">
        <v>44578</v>
      </c>
      <c r="B612">
        <v>514.79998799999998</v>
      </c>
      <c r="C612">
        <v>526.90002400000003</v>
      </c>
      <c r="D612">
        <v>512</v>
      </c>
      <c r="E612">
        <v>525</v>
      </c>
      <c r="F612">
        <v>521.75872800000002</v>
      </c>
      <c r="G612">
        <v>27942414</v>
      </c>
      <c r="H612">
        <f t="shared" si="74"/>
        <v>-2.7047641904761933E-2</v>
      </c>
      <c r="I612">
        <f t="shared" si="75"/>
        <v>498.22500600000001</v>
      </c>
      <c r="J612">
        <f t="shared" si="76"/>
        <v>3.3816026250045622E-2</v>
      </c>
      <c r="K612">
        <f t="shared" si="80"/>
        <v>3.7669613967421225</v>
      </c>
      <c r="L612">
        <f t="shared" si="81"/>
        <v>65.300003000000004</v>
      </c>
      <c r="M612">
        <f t="shared" si="77"/>
        <v>7.0398158634081529</v>
      </c>
      <c r="N612" t="str">
        <f t="shared" si="78"/>
        <v>Jan</v>
      </c>
      <c r="O612">
        <f t="shared" si="79"/>
        <v>2022</v>
      </c>
    </row>
    <row r="613" spans="1:15" x14ac:dyDescent="0.3">
      <c r="A613" s="1">
        <v>44579</v>
      </c>
      <c r="B613">
        <v>527.90002400000003</v>
      </c>
      <c r="C613">
        <v>528.5</v>
      </c>
      <c r="D613">
        <v>507.14999399999999</v>
      </c>
      <c r="E613">
        <v>510.79998799999998</v>
      </c>
      <c r="F613">
        <v>507.64636200000001</v>
      </c>
      <c r="G613">
        <v>19353195</v>
      </c>
      <c r="H613">
        <f t="shared" si="74"/>
        <v>1.9674996546789239E-2</v>
      </c>
      <c r="I613">
        <f t="shared" si="75"/>
        <v>507.39999399999999</v>
      </c>
      <c r="J613">
        <f t="shared" si="76"/>
        <v>3.3740661448794229E-2</v>
      </c>
      <c r="K613">
        <f t="shared" si="80"/>
        <v>3.8410763492149123</v>
      </c>
      <c r="L613">
        <f t="shared" si="81"/>
        <v>65.300003000000004</v>
      </c>
      <c r="M613">
        <f t="shared" si="77"/>
        <v>6.8223578029544649</v>
      </c>
      <c r="N613" t="str">
        <f t="shared" si="78"/>
        <v>Jan</v>
      </c>
      <c r="O613">
        <f t="shared" si="79"/>
        <v>2022</v>
      </c>
    </row>
    <row r="614" spans="1:15" x14ac:dyDescent="0.3">
      <c r="A614" s="1">
        <v>44580</v>
      </c>
      <c r="B614">
        <v>510</v>
      </c>
      <c r="C614">
        <v>522.20001200000002</v>
      </c>
      <c r="D614">
        <v>504.79998799999998</v>
      </c>
      <c r="E614">
        <v>520.84997599999997</v>
      </c>
      <c r="F614">
        <v>517.63433799999996</v>
      </c>
      <c r="G614">
        <v>21799071</v>
      </c>
      <c r="H614">
        <f t="shared" si="74"/>
        <v>-9.8876149319433865E-3</v>
      </c>
      <c r="I614">
        <f t="shared" si="75"/>
        <v>509.64999399999999</v>
      </c>
      <c r="J614">
        <f t="shared" si="76"/>
        <v>3.4213606256568878E-2</v>
      </c>
      <c r="K614">
        <f t="shared" si="80"/>
        <v>3.8030972653496806</v>
      </c>
      <c r="L614">
        <f t="shared" si="81"/>
        <v>65.300003000000004</v>
      </c>
      <c r="M614">
        <f t="shared" si="77"/>
        <v>6.9762626657153435</v>
      </c>
      <c r="N614" t="str">
        <f t="shared" si="78"/>
        <v>Jan</v>
      </c>
      <c r="O614">
        <f t="shared" si="79"/>
        <v>2022</v>
      </c>
    </row>
    <row r="615" spans="1:15" x14ac:dyDescent="0.3">
      <c r="A615" s="1">
        <v>44581</v>
      </c>
      <c r="B615">
        <v>519.95001200000002</v>
      </c>
      <c r="C615">
        <v>523.20001200000002</v>
      </c>
      <c r="D615">
        <v>512</v>
      </c>
      <c r="E615">
        <v>515.70001200000002</v>
      </c>
      <c r="F615">
        <v>512.51617399999998</v>
      </c>
      <c r="G615">
        <v>18364451</v>
      </c>
      <c r="H615">
        <f t="shared" si="74"/>
        <v>-2.6856710641302073E-2</v>
      </c>
      <c r="I615">
        <f t="shared" si="75"/>
        <v>507.82501200000002</v>
      </c>
      <c r="J615">
        <f t="shared" si="76"/>
        <v>3.5360653248023254E-2</v>
      </c>
      <c r="K615">
        <f t="shared" si="80"/>
        <v>3.7009585825534574</v>
      </c>
      <c r="L615">
        <f t="shared" si="81"/>
        <v>65.300003000000004</v>
      </c>
      <c r="M615">
        <f t="shared" si="77"/>
        <v>6.8973964518807138</v>
      </c>
      <c r="N615" t="str">
        <f t="shared" si="78"/>
        <v>Jan</v>
      </c>
      <c r="O615">
        <f t="shared" si="79"/>
        <v>2022</v>
      </c>
    </row>
    <row r="616" spans="1:15" x14ac:dyDescent="0.3">
      <c r="A616" s="1">
        <v>44582</v>
      </c>
      <c r="B616">
        <v>510.39999399999999</v>
      </c>
      <c r="C616">
        <v>513.84997599999997</v>
      </c>
      <c r="D616">
        <v>494.25</v>
      </c>
      <c r="E616">
        <v>501.85000600000001</v>
      </c>
      <c r="F616">
        <v>498.75164799999999</v>
      </c>
      <c r="G616">
        <v>17946821</v>
      </c>
      <c r="H616">
        <f t="shared" si="74"/>
        <v>-4.662746581694769E-2</v>
      </c>
      <c r="I616">
        <f t="shared" si="75"/>
        <v>497.5</v>
      </c>
      <c r="J616">
        <f t="shared" si="76"/>
        <v>3.5188787543470962E-2</v>
      </c>
      <c r="K616">
        <f t="shared" si="80"/>
        <v>3.5283922627555069</v>
      </c>
      <c r="L616">
        <f t="shared" si="81"/>
        <v>65.300003000000004</v>
      </c>
      <c r="M616">
        <f t="shared" si="77"/>
        <v>6.6852983605529079</v>
      </c>
      <c r="N616" t="str">
        <f t="shared" si="78"/>
        <v>Jan</v>
      </c>
      <c r="O616">
        <f t="shared" si="79"/>
        <v>2022</v>
      </c>
    </row>
    <row r="617" spans="1:15" x14ac:dyDescent="0.3">
      <c r="A617" s="1">
        <v>44585</v>
      </c>
      <c r="B617">
        <v>499.70001200000002</v>
      </c>
      <c r="C617">
        <v>504.29998799999998</v>
      </c>
      <c r="D617">
        <v>473.35000600000001</v>
      </c>
      <c r="E617">
        <v>478.45001200000002</v>
      </c>
      <c r="F617">
        <v>475.49612400000001</v>
      </c>
      <c r="G617">
        <v>25228959</v>
      </c>
      <c r="H617">
        <f t="shared" si="74"/>
        <v>2.5289948158680305E-2</v>
      </c>
      <c r="I617">
        <f t="shared" si="75"/>
        <v>486.45001200000002</v>
      </c>
      <c r="J617">
        <f t="shared" si="76"/>
        <v>3.5268499501802116E-2</v>
      </c>
      <c r="K617">
        <f t="shared" si="80"/>
        <v>3.6176251201640826</v>
      </c>
      <c r="L617">
        <f t="shared" si="81"/>
        <v>65.300003000000004</v>
      </c>
      <c r="M617">
        <f t="shared" si="77"/>
        <v>6.3269523739531834</v>
      </c>
      <c r="N617" t="str">
        <f t="shared" si="78"/>
        <v>Jan</v>
      </c>
      <c r="O617">
        <f t="shared" si="79"/>
        <v>2022</v>
      </c>
    </row>
    <row r="618" spans="1:15" x14ac:dyDescent="0.3">
      <c r="A618" s="1">
        <v>44586</v>
      </c>
      <c r="B618">
        <v>473.79998799999998</v>
      </c>
      <c r="C618">
        <v>492.5</v>
      </c>
      <c r="D618">
        <v>467.64999399999999</v>
      </c>
      <c r="E618">
        <v>490.54998799999998</v>
      </c>
      <c r="F618">
        <v>487.52136200000001</v>
      </c>
      <c r="G618">
        <v>22565698</v>
      </c>
      <c r="H618">
        <f t="shared" si="74"/>
        <v>7.8483459263686862E-3</v>
      </c>
      <c r="I618">
        <f t="shared" si="75"/>
        <v>484.39999399999999</v>
      </c>
      <c r="J618">
        <f t="shared" si="76"/>
        <v>3.5550652836795281E-2</v>
      </c>
      <c r="K618">
        <f t="shared" si="80"/>
        <v>3.6460174935390515</v>
      </c>
      <c r="L618">
        <f t="shared" si="81"/>
        <v>65.300003000000004</v>
      </c>
      <c r="M618">
        <f t="shared" si="77"/>
        <v>6.5122506196515788</v>
      </c>
      <c r="N618" t="str">
        <f t="shared" si="78"/>
        <v>Jan</v>
      </c>
      <c r="O618">
        <f t="shared" si="79"/>
        <v>2022</v>
      </c>
    </row>
    <row r="619" spans="1:15" x14ac:dyDescent="0.3">
      <c r="A619" s="1">
        <v>44588</v>
      </c>
      <c r="B619">
        <v>480.75</v>
      </c>
      <c r="C619">
        <v>502.70001200000002</v>
      </c>
      <c r="D619">
        <v>476.60000600000001</v>
      </c>
      <c r="E619">
        <v>494.39999399999999</v>
      </c>
      <c r="F619">
        <v>491.34762599999999</v>
      </c>
      <c r="G619">
        <v>26676094</v>
      </c>
      <c r="H619">
        <f t="shared" si="74"/>
        <v>5.8656837281433954E-3</v>
      </c>
      <c r="I619">
        <f t="shared" si="75"/>
        <v>485.699997</v>
      </c>
      <c r="J619">
        <f t="shared" si="76"/>
        <v>3.5474242181444057E-2</v>
      </c>
      <c r="K619">
        <f t="shared" si="80"/>
        <v>3.6674038790234298</v>
      </c>
      <c r="L619">
        <f t="shared" si="81"/>
        <v>65.300003000000004</v>
      </c>
      <c r="M619">
        <f t="shared" si="77"/>
        <v>6.5712093612001823</v>
      </c>
      <c r="N619" t="str">
        <f t="shared" si="78"/>
        <v>Jan</v>
      </c>
      <c r="O619">
        <f t="shared" si="79"/>
        <v>2022</v>
      </c>
    </row>
    <row r="620" spans="1:15" x14ac:dyDescent="0.3">
      <c r="A620" s="1">
        <v>44589</v>
      </c>
      <c r="B620">
        <v>500.5</v>
      </c>
      <c r="C620">
        <v>509.35000600000001</v>
      </c>
      <c r="D620">
        <v>495.29998799999998</v>
      </c>
      <c r="E620">
        <v>497.29998799999998</v>
      </c>
      <c r="F620">
        <v>494.22970600000002</v>
      </c>
      <c r="G620">
        <v>21784640</v>
      </c>
      <c r="H620">
        <f t="shared" si="74"/>
        <v>4.1122084241835964E-2</v>
      </c>
      <c r="I620">
        <f t="shared" si="75"/>
        <v>462.625</v>
      </c>
      <c r="J620">
        <f t="shared" si="76"/>
        <v>3.5463299200864808E-2</v>
      </c>
      <c r="K620">
        <f t="shared" si="80"/>
        <v>3.8182151702854674</v>
      </c>
      <c r="L620">
        <f t="shared" si="81"/>
        <v>65.300003000000004</v>
      </c>
      <c r="M620">
        <f t="shared" si="77"/>
        <v>6.6156196807525411</v>
      </c>
      <c r="N620" t="str">
        <f t="shared" si="78"/>
        <v>Jan</v>
      </c>
      <c r="O620">
        <f t="shared" si="79"/>
        <v>2022</v>
      </c>
    </row>
    <row r="621" spans="1:15" x14ac:dyDescent="0.3">
      <c r="A621" s="1">
        <v>44592</v>
      </c>
      <c r="B621">
        <v>505</v>
      </c>
      <c r="C621">
        <v>520</v>
      </c>
      <c r="D621">
        <v>498.20001200000002</v>
      </c>
      <c r="E621">
        <v>517.75</v>
      </c>
      <c r="F621">
        <v>514.55346699999996</v>
      </c>
      <c r="G621">
        <v>27306578</v>
      </c>
      <c r="H621">
        <f t="shared" si="74"/>
        <v>-2.5977811685176273E-2</v>
      </c>
      <c r="I621">
        <f t="shared" si="75"/>
        <v>488.75</v>
      </c>
      <c r="J621">
        <f t="shared" si="76"/>
        <v>3.4414752567711739E-2</v>
      </c>
      <c r="K621">
        <f t="shared" si="80"/>
        <v>3.719026295618308</v>
      </c>
      <c r="L621">
        <f t="shared" si="81"/>
        <v>65.300003000000004</v>
      </c>
      <c r="M621">
        <f t="shared" si="77"/>
        <v>6.9287898348182306</v>
      </c>
      <c r="N621" t="str">
        <f t="shared" si="78"/>
        <v>Jan</v>
      </c>
      <c r="O621">
        <f t="shared" si="79"/>
        <v>2022</v>
      </c>
    </row>
    <row r="622" spans="1:15" x14ac:dyDescent="0.3">
      <c r="A622" s="1">
        <v>44593</v>
      </c>
      <c r="B622">
        <v>508</v>
      </c>
      <c r="C622">
        <v>514.75</v>
      </c>
      <c r="D622">
        <v>493</v>
      </c>
      <c r="E622">
        <v>504.29998799999998</v>
      </c>
      <c r="F622">
        <v>501.18649299999998</v>
      </c>
      <c r="G622">
        <v>48030231</v>
      </c>
      <c r="H622">
        <f t="shared" si="74"/>
        <v>4.1641999801118532E-3</v>
      </c>
      <c r="I622">
        <f t="shared" si="75"/>
        <v>479.17498799999998</v>
      </c>
      <c r="J622">
        <f t="shared" si="76"/>
        <v>3.4764586964949572E-2</v>
      </c>
      <c r="K622">
        <f t="shared" si="80"/>
        <v>3.734513064844557</v>
      </c>
      <c r="L622">
        <f t="shared" si="81"/>
        <v>65.300003000000004</v>
      </c>
      <c r="M622">
        <f t="shared" si="77"/>
        <v>6.722817225597983</v>
      </c>
      <c r="N622" t="str">
        <f t="shared" si="78"/>
        <v>Feb</v>
      </c>
      <c r="O622">
        <f t="shared" si="79"/>
        <v>2022</v>
      </c>
    </row>
    <row r="623" spans="1:15" x14ac:dyDescent="0.3">
      <c r="A623" s="1">
        <v>44594</v>
      </c>
      <c r="B623">
        <v>508.60000600000001</v>
      </c>
      <c r="C623">
        <v>514.45001200000002</v>
      </c>
      <c r="D623">
        <v>505.14999399999999</v>
      </c>
      <c r="E623">
        <v>506.39999399999999</v>
      </c>
      <c r="F623">
        <v>503.27355999999997</v>
      </c>
      <c r="G623">
        <v>14311040</v>
      </c>
      <c r="H623">
        <f t="shared" si="74"/>
        <v>-3.7519629196519945E-3</v>
      </c>
      <c r="I623">
        <f t="shared" si="75"/>
        <v>477</v>
      </c>
      <c r="J623">
        <f t="shared" si="76"/>
        <v>3.5052681596665677E-2</v>
      </c>
      <c r="K623">
        <f t="shared" si="80"/>
        <v>3.7205013103023044</v>
      </c>
      <c r="L623">
        <f t="shared" si="81"/>
        <v>65.300003000000004</v>
      </c>
      <c r="M623">
        <f t="shared" si="77"/>
        <v>6.7549765809352253</v>
      </c>
      <c r="N623" t="str">
        <f t="shared" si="78"/>
        <v>Feb</v>
      </c>
      <c r="O623">
        <f t="shared" si="79"/>
        <v>2022</v>
      </c>
    </row>
    <row r="624" spans="1:15" x14ac:dyDescent="0.3">
      <c r="A624" s="1">
        <v>44595</v>
      </c>
      <c r="B624">
        <v>509.10000600000001</v>
      </c>
      <c r="C624">
        <v>514.29998799999998</v>
      </c>
      <c r="D624">
        <v>502.85000600000001</v>
      </c>
      <c r="E624">
        <v>504.5</v>
      </c>
      <c r="F624">
        <v>501.38528400000001</v>
      </c>
      <c r="G624">
        <v>15249245</v>
      </c>
      <c r="H624">
        <f t="shared" si="74"/>
        <v>-7.7304142715559814E-3</v>
      </c>
      <c r="I624">
        <f t="shared" si="75"/>
        <v>470.800003</v>
      </c>
      <c r="J624">
        <f t="shared" si="76"/>
        <v>3.5090122650783054E-2</v>
      </c>
      <c r="K624">
        <f t="shared" si="80"/>
        <v>3.6917402938758008</v>
      </c>
      <c r="L624">
        <f t="shared" si="81"/>
        <v>65.300003000000004</v>
      </c>
      <c r="M624">
        <f t="shared" si="77"/>
        <v>6.7258801963607873</v>
      </c>
      <c r="N624" t="str">
        <f t="shared" si="78"/>
        <v>Feb</v>
      </c>
      <c r="O624">
        <f t="shared" si="79"/>
        <v>2022</v>
      </c>
    </row>
    <row r="625" spans="1:15" x14ac:dyDescent="0.3">
      <c r="A625" s="1">
        <v>44596</v>
      </c>
      <c r="B625">
        <v>503.79998799999998</v>
      </c>
      <c r="C625">
        <v>507.79998799999998</v>
      </c>
      <c r="D625">
        <v>499</v>
      </c>
      <c r="E625">
        <v>500.60000600000001</v>
      </c>
      <c r="F625">
        <v>497.50933800000001</v>
      </c>
      <c r="G625">
        <v>12663199</v>
      </c>
      <c r="H625">
        <f t="shared" si="74"/>
        <v>-1.1985617115633835E-2</v>
      </c>
      <c r="I625">
        <f t="shared" si="75"/>
        <v>458.925003</v>
      </c>
      <c r="J625">
        <f t="shared" si="76"/>
        <v>3.5622782948210446E-2</v>
      </c>
      <c r="K625">
        <f t="shared" si="80"/>
        <v>3.6474925082230478</v>
      </c>
      <c r="L625">
        <f t="shared" si="81"/>
        <v>65.300003000000004</v>
      </c>
      <c r="M625">
        <f t="shared" si="77"/>
        <v>6.6661559418305076</v>
      </c>
      <c r="N625" t="str">
        <f t="shared" si="78"/>
        <v>Feb</v>
      </c>
      <c r="O625">
        <f t="shared" si="79"/>
        <v>2022</v>
      </c>
    </row>
    <row r="626" spans="1:15" x14ac:dyDescent="0.3">
      <c r="A626" s="1">
        <v>44599</v>
      </c>
      <c r="B626">
        <v>502.89999399999999</v>
      </c>
      <c r="C626">
        <v>504.35000600000001</v>
      </c>
      <c r="D626">
        <v>492.5</v>
      </c>
      <c r="E626">
        <v>494.60000600000001</v>
      </c>
      <c r="F626">
        <v>491.54638699999998</v>
      </c>
      <c r="G626">
        <v>13392910</v>
      </c>
      <c r="H626">
        <f t="shared" si="74"/>
        <v>-3.7404083654621056E-3</v>
      </c>
      <c r="I626">
        <f t="shared" si="75"/>
        <v>444.300003</v>
      </c>
      <c r="J626">
        <f t="shared" si="76"/>
        <v>3.5610714376153582E-2</v>
      </c>
      <c r="K626">
        <f t="shared" si="80"/>
        <v>3.6338493967323302</v>
      </c>
      <c r="L626">
        <f t="shared" si="81"/>
        <v>65.300003000000004</v>
      </c>
      <c r="M626">
        <f t="shared" si="77"/>
        <v>6.5742723319629857</v>
      </c>
      <c r="N626" t="str">
        <f t="shared" si="78"/>
        <v>Feb</v>
      </c>
      <c r="O626">
        <f t="shared" si="79"/>
        <v>2022</v>
      </c>
    </row>
    <row r="627" spans="1:15" x14ac:dyDescent="0.3">
      <c r="A627" s="1">
        <v>44600</v>
      </c>
      <c r="B627">
        <v>498</v>
      </c>
      <c r="C627">
        <v>498.5</v>
      </c>
      <c r="D627">
        <v>479.14999399999999</v>
      </c>
      <c r="E627">
        <v>492.75</v>
      </c>
      <c r="F627">
        <v>489.70782500000001</v>
      </c>
      <c r="G627">
        <v>23378623</v>
      </c>
      <c r="H627">
        <f t="shared" si="74"/>
        <v>1.7250126839167934E-2</v>
      </c>
      <c r="I627">
        <f t="shared" si="75"/>
        <v>442.25</v>
      </c>
      <c r="J627">
        <f t="shared" si="76"/>
        <v>3.5613356637411574E-2</v>
      </c>
      <c r="K627">
        <f t="shared" si="80"/>
        <v>3.6965337597403964</v>
      </c>
      <c r="L627">
        <f t="shared" si="81"/>
        <v>65.300003000000004</v>
      </c>
      <c r="M627">
        <f t="shared" si="77"/>
        <v>6.5459414603702237</v>
      </c>
      <c r="N627" t="str">
        <f t="shared" si="78"/>
        <v>Feb</v>
      </c>
      <c r="O627">
        <f t="shared" si="79"/>
        <v>2022</v>
      </c>
    </row>
    <row r="628" spans="1:15" x14ac:dyDescent="0.3">
      <c r="A628" s="1">
        <v>44601</v>
      </c>
      <c r="B628">
        <v>496.5</v>
      </c>
      <c r="C628">
        <v>503.70001200000002</v>
      </c>
      <c r="D628">
        <v>494.70001200000002</v>
      </c>
      <c r="E628">
        <v>501.25</v>
      </c>
      <c r="F628">
        <v>498.15533399999998</v>
      </c>
      <c r="G628">
        <v>12430730</v>
      </c>
      <c r="H628">
        <f t="shared" si="74"/>
        <v>1.2369101246882824E-2</v>
      </c>
      <c r="I628">
        <f t="shared" si="75"/>
        <v>453.574997</v>
      </c>
      <c r="J628">
        <f t="shared" si="76"/>
        <v>3.5395220339520063E-2</v>
      </c>
      <c r="K628">
        <f t="shared" si="80"/>
        <v>3.7422565600771454</v>
      </c>
      <c r="L628">
        <f t="shared" si="81"/>
        <v>65.300003000000004</v>
      </c>
      <c r="M628">
        <f t="shared" si="77"/>
        <v>6.6761099076825463</v>
      </c>
      <c r="N628" t="str">
        <f t="shared" si="78"/>
        <v>Feb</v>
      </c>
      <c r="O628">
        <f t="shared" si="79"/>
        <v>2022</v>
      </c>
    </row>
    <row r="629" spans="1:15" x14ac:dyDescent="0.3">
      <c r="A629" s="1">
        <v>44602</v>
      </c>
      <c r="B629">
        <v>506.70001200000002</v>
      </c>
      <c r="C629">
        <v>510.5</v>
      </c>
      <c r="D629">
        <v>504.20001200000002</v>
      </c>
      <c r="E629">
        <v>507.45001200000002</v>
      </c>
      <c r="F629">
        <v>504.31707799999998</v>
      </c>
      <c r="G629">
        <v>14537945</v>
      </c>
      <c r="H629">
        <f t="shared" si="74"/>
        <v>-1.6947493933648795E-2</v>
      </c>
      <c r="I629">
        <f t="shared" si="75"/>
        <v>463.52500900000001</v>
      </c>
      <c r="J629">
        <f t="shared" si="76"/>
        <v>3.5273212316887785E-2</v>
      </c>
      <c r="K629">
        <f t="shared" si="80"/>
        <v>3.6788346897270805</v>
      </c>
      <c r="L629">
        <f t="shared" si="81"/>
        <v>65.300003000000004</v>
      </c>
      <c r="M629">
        <f t="shared" si="77"/>
        <v>6.7710564883128717</v>
      </c>
      <c r="N629" t="str">
        <f t="shared" si="78"/>
        <v>Feb</v>
      </c>
      <c r="O629">
        <f t="shared" si="79"/>
        <v>2022</v>
      </c>
    </row>
    <row r="630" spans="1:15" x14ac:dyDescent="0.3">
      <c r="A630" s="1">
        <v>44603</v>
      </c>
      <c r="B630">
        <v>503.25</v>
      </c>
      <c r="C630">
        <v>507</v>
      </c>
      <c r="D630">
        <v>497</v>
      </c>
      <c r="E630">
        <v>498.85000600000001</v>
      </c>
      <c r="F630">
        <v>495.770172</v>
      </c>
      <c r="G630">
        <v>13534899</v>
      </c>
      <c r="H630">
        <f t="shared" si="74"/>
        <v>-5.4926317871989747E-2</v>
      </c>
      <c r="I630">
        <f t="shared" si="75"/>
        <v>458.5</v>
      </c>
      <c r="J630">
        <f t="shared" si="76"/>
        <v>3.5217641321859769E-2</v>
      </c>
      <c r="K630">
        <f t="shared" si="80"/>
        <v>3.4767698461606282</v>
      </c>
      <c r="L630">
        <f t="shared" si="81"/>
        <v>65.300003000000004</v>
      </c>
      <c r="M630">
        <f t="shared" si="77"/>
        <v>6.6393565556191474</v>
      </c>
      <c r="N630" t="str">
        <f t="shared" si="78"/>
        <v>Feb</v>
      </c>
      <c r="O630">
        <f t="shared" si="79"/>
        <v>2022</v>
      </c>
    </row>
    <row r="631" spans="1:15" x14ac:dyDescent="0.3">
      <c r="A631" s="1">
        <v>44606</v>
      </c>
      <c r="B631">
        <v>487</v>
      </c>
      <c r="C631">
        <v>488.5</v>
      </c>
      <c r="D631">
        <v>468.79998799999998</v>
      </c>
      <c r="E631">
        <v>471.45001200000002</v>
      </c>
      <c r="F631">
        <v>468.53933699999999</v>
      </c>
      <c r="G631">
        <v>22157389</v>
      </c>
      <c r="H631">
        <f t="shared" si="74"/>
        <v>6.9042289047603178E-2</v>
      </c>
      <c r="I631">
        <f t="shared" si="75"/>
        <v>441.57501200000002</v>
      </c>
      <c r="J631">
        <f t="shared" si="76"/>
        <v>3.3903957323792831E-2</v>
      </c>
      <c r="K631">
        <f t="shared" si="80"/>
        <v>3.7168139948312415</v>
      </c>
      <c r="L631">
        <f t="shared" si="81"/>
        <v>65.300003000000004</v>
      </c>
      <c r="M631">
        <f t="shared" si="77"/>
        <v>6.2197548291077416</v>
      </c>
      <c r="N631" t="str">
        <f t="shared" si="78"/>
        <v>Feb</v>
      </c>
      <c r="O631">
        <f t="shared" si="79"/>
        <v>2022</v>
      </c>
    </row>
    <row r="632" spans="1:15" x14ac:dyDescent="0.3">
      <c r="A632" s="1">
        <v>44607</v>
      </c>
      <c r="B632">
        <v>476.14999399999999</v>
      </c>
      <c r="C632">
        <v>505.5</v>
      </c>
      <c r="D632">
        <v>467.29998799999998</v>
      </c>
      <c r="E632">
        <v>504</v>
      </c>
      <c r="F632">
        <v>500.88833599999998</v>
      </c>
      <c r="G632">
        <v>30623088</v>
      </c>
      <c r="H632">
        <f t="shared" si="74"/>
        <v>-1.1011880952380922E-2</v>
      </c>
      <c r="I632">
        <f t="shared" si="75"/>
        <v>458.824997</v>
      </c>
      <c r="J632">
        <f t="shared" si="76"/>
        <v>3.1130415286042643E-2</v>
      </c>
      <c r="K632">
        <f t="shared" si="80"/>
        <v>3.6758848815980167</v>
      </c>
      <c r="L632">
        <f t="shared" si="81"/>
        <v>65.300003000000004</v>
      </c>
      <c r="M632">
        <f t="shared" si="77"/>
        <v>6.7182232288718264</v>
      </c>
      <c r="N632" t="str">
        <f t="shared" si="78"/>
        <v>Feb</v>
      </c>
      <c r="O632">
        <f t="shared" si="79"/>
        <v>2022</v>
      </c>
    </row>
    <row r="633" spans="1:15" x14ac:dyDescent="0.3">
      <c r="A633" s="1">
        <v>44608</v>
      </c>
      <c r="B633">
        <v>504</v>
      </c>
      <c r="C633">
        <v>507.89999399999999</v>
      </c>
      <c r="D633">
        <v>496.60000600000001</v>
      </c>
      <c r="E633">
        <v>498.45001200000002</v>
      </c>
      <c r="F633">
        <v>495.37265000000002</v>
      </c>
      <c r="G633">
        <v>20176993</v>
      </c>
      <c r="H633">
        <f t="shared" si="74"/>
        <v>3.0093288472024353E-3</v>
      </c>
      <c r="I633">
        <f t="shared" si="75"/>
        <v>461.675003</v>
      </c>
      <c r="J633">
        <f t="shared" si="76"/>
        <v>3.1349500484980961E-2</v>
      </c>
      <c r="K633">
        <f t="shared" si="80"/>
        <v>3.6869468280112048</v>
      </c>
      <c r="L633">
        <f t="shared" si="81"/>
        <v>65.300003000000004</v>
      </c>
      <c r="M633">
        <f t="shared" si="77"/>
        <v>6.6332310735115891</v>
      </c>
      <c r="N633" t="str">
        <f t="shared" si="78"/>
        <v>Feb</v>
      </c>
      <c r="O633">
        <f t="shared" si="79"/>
        <v>2022</v>
      </c>
    </row>
    <row r="634" spans="1:15" x14ac:dyDescent="0.3">
      <c r="A634" s="1">
        <v>44609</v>
      </c>
      <c r="B634">
        <v>505.89999399999999</v>
      </c>
      <c r="C634">
        <v>511.5</v>
      </c>
      <c r="D634">
        <v>498.29998799999998</v>
      </c>
      <c r="E634">
        <v>499.95001200000002</v>
      </c>
      <c r="F634">
        <v>496.86337300000002</v>
      </c>
      <c r="G634">
        <v>27943077</v>
      </c>
      <c r="H634">
        <f t="shared" si="74"/>
        <v>-1.360139581314786E-2</v>
      </c>
      <c r="I634">
        <f t="shared" si="75"/>
        <v>466.875</v>
      </c>
      <c r="J634">
        <f t="shared" si="76"/>
        <v>3.1469311787706462E-2</v>
      </c>
      <c r="K634">
        <f t="shared" si="80"/>
        <v>3.6367992048613944</v>
      </c>
      <c r="L634">
        <f t="shared" si="81"/>
        <v>65.300003000000004</v>
      </c>
      <c r="M634">
        <f t="shared" si="77"/>
        <v>6.6562019759784699</v>
      </c>
      <c r="N634" t="str">
        <f t="shared" si="78"/>
        <v>Feb</v>
      </c>
      <c r="O634">
        <f t="shared" si="79"/>
        <v>2022</v>
      </c>
    </row>
    <row r="635" spans="1:15" x14ac:dyDescent="0.3">
      <c r="A635" s="1">
        <v>44610</v>
      </c>
      <c r="B635">
        <v>498</v>
      </c>
      <c r="C635">
        <v>502.64999399999999</v>
      </c>
      <c r="D635">
        <v>491.5</v>
      </c>
      <c r="E635">
        <v>493.14999399999999</v>
      </c>
      <c r="F635">
        <v>490.10534699999999</v>
      </c>
      <c r="G635">
        <v>15476803</v>
      </c>
      <c r="H635">
        <f t="shared" si="74"/>
        <v>2.6361513045055876E-3</v>
      </c>
      <c r="I635">
        <f t="shared" si="75"/>
        <v>460.550003</v>
      </c>
      <c r="J635">
        <f t="shared" si="76"/>
        <v>3.1827549327062381E-2</v>
      </c>
      <c r="K635">
        <f t="shared" si="80"/>
        <v>3.646386357829515</v>
      </c>
      <c r="L635">
        <f t="shared" si="81"/>
        <v>65.300003000000004</v>
      </c>
      <c r="M635">
        <f t="shared" si="77"/>
        <v>6.552066942477782</v>
      </c>
      <c r="N635" t="str">
        <f t="shared" si="78"/>
        <v>Feb</v>
      </c>
      <c r="O635">
        <f t="shared" si="79"/>
        <v>2022</v>
      </c>
    </row>
    <row r="636" spans="1:15" x14ac:dyDescent="0.3">
      <c r="A636" s="1">
        <v>44613</v>
      </c>
      <c r="B636">
        <v>490.14999399999999</v>
      </c>
      <c r="C636">
        <v>500.39999399999999</v>
      </c>
      <c r="D636">
        <v>486.10000600000001</v>
      </c>
      <c r="E636">
        <v>494.45001200000002</v>
      </c>
      <c r="F636">
        <v>491.39733899999999</v>
      </c>
      <c r="G636">
        <v>22592161</v>
      </c>
      <c r="H636">
        <f t="shared" si="74"/>
        <v>-3.2763700286855317E-2</v>
      </c>
      <c r="I636">
        <f t="shared" si="75"/>
        <v>467.40000900000001</v>
      </c>
      <c r="J636">
        <f t="shared" si="76"/>
        <v>3.1817875123107298E-2</v>
      </c>
      <c r="K636">
        <f t="shared" si="80"/>
        <v>3.526917248071511</v>
      </c>
      <c r="L636">
        <f t="shared" si="81"/>
        <v>65.300003000000004</v>
      </c>
      <c r="M636">
        <f t="shared" si="77"/>
        <v>6.5719753335999078</v>
      </c>
      <c r="N636" t="str">
        <f t="shared" si="78"/>
        <v>Feb</v>
      </c>
      <c r="O636">
        <f t="shared" si="79"/>
        <v>2022</v>
      </c>
    </row>
    <row r="637" spans="1:15" x14ac:dyDescent="0.3">
      <c r="A637" s="1">
        <v>44614</v>
      </c>
      <c r="B637">
        <v>480.54998799999998</v>
      </c>
      <c r="C637">
        <v>486.29998799999998</v>
      </c>
      <c r="D637">
        <v>471.45001200000002</v>
      </c>
      <c r="E637">
        <v>478.25</v>
      </c>
      <c r="F637">
        <v>475.29733299999998</v>
      </c>
      <c r="G637">
        <v>27957544</v>
      </c>
      <c r="H637">
        <f t="shared" si="74"/>
        <v>-2.6136957658128594E-3</v>
      </c>
      <c r="I637">
        <f t="shared" si="75"/>
        <v>457.02499399999999</v>
      </c>
      <c r="J637">
        <f t="shared" si="76"/>
        <v>3.1385510087110047E-2</v>
      </c>
      <c r="K637">
        <f t="shared" si="80"/>
        <v>3.5176989593938544</v>
      </c>
      <c r="L637">
        <f t="shared" si="81"/>
        <v>65.300003000000004</v>
      </c>
      <c r="M637">
        <f t="shared" si="77"/>
        <v>6.3238894031903792</v>
      </c>
      <c r="N637" t="str">
        <f t="shared" si="78"/>
        <v>Feb</v>
      </c>
      <c r="O637">
        <f t="shared" si="79"/>
        <v>2022</v>
      </c>
    </row>
    <row r="638" spans="1:15" x14ac:dyDescent="0.3">
      <c r="A638" s="1">
        <v>44615</v>
      </c>
      <c r="B638">
        <v>481.75</v>
      </c>
      <c r="C638">
        <v>485.39999399999999</v>
      </c>
      <c r="D638">
        <v>475.29998799999998</v>
      </c>
      <c r="E638">
        <v>477</v>
      </c>
      <c r="F638">
        <v>474.05505399999998</v>
      </c>
      <c r="G638">
        <v>17703998</v>
      </c>
      <c r="H638">
        <f t="shared" si="74"/>
        <v>-0.10283016352201255</v>
      </c>
      <c r="I638">
        <f t="shared" si="75"/>
        <v>455.10000600000001</v>
      </c>
      <c r="J638">
        <f t="shared" si="76"/>
        <v>3.1412541540071573E-2</v>
      </c>
      <c r="K638">
        <f t="shared" si="80"/>
        <v>3.155973400178171</v>
      </c>
      <c r="L638">
        <f t="shared" si="81"/>
        <v>65.300003000000004</v>
      </c>
      <c r="M638">
        <f t="shared" si="77"/>
        <v>6.3047469844679789</v>
      </c>
      <c r="N638" t="str">
        <f t="shared" si="78"/>
        <v>Feb</v>
      </c>
      <c r="O638">
        <f t="shared" si="79"/>
        <v>2022</v>
      </c>
    </row>
    <row r="639" spans="1:15" x14ac:dyDescent="0.3">
      <c r="A639" s="1">
        <v>44616</v>
      </c>
      <c r="B639">
        <v>455.95001200000002</v>
      </c>
      <c r="C639">
        <v>461.54998799999998</v>
      </c>
      <c r="D639">
        <v>405.45001200000002</v>
      </c>
      <c r="E639">
        <v>427.95001200000002</v>
      </c>
      <c r="F639">
        <v>425.30789199999998</v>
      </c>
      <c r="G639">
        <v>57265685</v>
      </c>
      <c r="H639">
        <f t="shared" si="74"/>
        <v>7.4307716107740132E-2</v>
      </c>
      <c r="I639">
        <f t="shared" si="75"/>
        <v>430.02500900000001</v>
      </c>
      <c r="J639">
        <f t="shared" si="76"/>
        <v>2.488391493581292E-2</v>
      </c>
      <c r="K639">
        <f t="shared" si="80"/>
        <v>3.3904865756421896</v>
      </c>
      <c r="L639">
        <f t="shared" si="81"/>
        <v>65.300003000000004</v>
      </c>
      <c r="M639">
        <f t="shared" si="77"/>
        <v>5.5535986575682088</v>
      </c>
      <c r="N639" t="str">
        <f t="shared" si="78"/>
        <v>Feb</v>
      </c>
      <c r="O639">
        <f t="shared" si="79"/>
        <v>2022</v>
      </c>
    </row>
    <row r="640" spans="1:15" x14ac:dyDescent="0.3">
      <c r="A640" s="1">
        <v>44617</v>
      </c>
      <c r="B640">
        <v>444.85000600000001</v>
      </c>
      <c r="C640">
        <v>465.70001200000002</v>
      </c>
      <c r="D640">
        <v>441.60000600000001</v>
      </c>
      <c r="E640">
        <v>459.75</v>
      </c>
      <c r="F640">
        <v>456.91156000000001</v>
      </c>
      <c r="G640">
        <v>48876182</v>
      </c>
      <c r="H640">
        <f t="shared" si="74"/>
        <v>-1.2398068515497586E-2</v>
      </c>
      <c r="I640">
        <f t="shared" si="75"/>
        <v>446.22500600000001</v>
      </c>
      <c r="J640">
        <f t="shared" si="76"/>
        <v>2.1527964168705192E-2</v>
      </c>
      <c r="K640">
        <f t="shared" si="80"/>
        <v>3.3484510907765026</v>
      </c>
      <c r="L640">
        <f t="shared" si="81"/>
        <v>65.300003000000004</v>
      </c>
      <c r="M640">
        <f t="shared" si="77"/>
        <v>6.0405816060988542</v>
      </c>
      <c r="N640" t="str">
        <f t="shared" si="78"/>
        <v>Feb</v>
      </c>
      <c r="O640">
        <f t="shared" si="79"/>
        <v>2022</v>
      </c>
    </row>
    <row r="641" spans="1:15" x14ac:dyDescent="0.3">
      <c r="A641" s="1">
        <v>44620</v>
      </c>
      <c r="B641">
        <v>445</v>
      </c>
      <c r="C641">
        <v>457.35000600000001</v>
      </c>
      <c r="D641">
        <v>440.45001200000002</v>
      </c>
      <c r="E641">
        <v>454.04998799999998</v>
      </c>
      <c r="F641">
        <v>451.246735</v>
      </c>
      <c r="G641">
        <v>34475468</v>
      </c>
      <c r="H641">
        <f t="shared" si="74"/>
        <v>-1.4205444709757327E-2</v>
      </c>
      <c r="I641">
        <f t="shared" si="75"/>
        <v>443.875</v>
      </c>
      <c r="J641">
        <f t="shared" si="76"/>
        <v>2.161429404891075E-2</v>
      </c>
      <c r="K641">
        <f t="shared" si="80"/>
        <v>3.3008848539431503</v>
      </c>
      <c r="L641">
        <f t="shared" si="81"/>
        <v>65.300003000000004</v>
      </c>
      <c r="M641">
        <f t="shared" si="77"/>
        <v>5.9532919929574879</v>
      </c>
      <c r="N641" t="str">
        <f t="shared" si="78"/>
        <v>Feb</v>
      </c>
      <c r="O641">
        <f t="shared" si="79"/>
        <v>2022</v>
      </c>
    </row>
    <row r="642" spans="1:15" x14ac:dyDescent="0.3">
      <c r="A642" s="1">
        <v>44622</v>
      </c>
      <c r="B642">
        <v>452.95001200000002</v>
      </c>
      <c r="C642">
        <v>454.25</v>
      </c>
      <c r="D642">
        <v>444.54998799999998</v>
      </c>
      <c r="E642">
        <v>447.60000600000001</v>
      </c>
      <c r="F642">
        <v>444.83657799999997</v>
      </c>
      <c r="G642">
        <v>25791134</v>
      </c>
      <c r="H642">
        <f t="shared" ref="H642:H705" si="82">(E643-E642)/E642</f>
        <v>-2.3458444725758112E-2</v>
      </c>
      <c r="I642">
        <f t="shared" ref="I642:I705" si="83">AVERAGE(E642,E661)</f>
        <v>441.625</v>
      </c>
      <c r="J642">
        <f t="shared" ref="J642:J705" si="84">STDEV(H642:H671)</f>
        <v>2.1523723555107222E-2</v>
      </c>
      <c r="K642">
        <f t="shared" si="80"/>
        <v>3.2234512290508328</v>
      </c>
      <c r="L642">
        <f t="shared" si="81"/>
        <v>65.300003000000004</v>
      </c>
      <c r="M642">
        <f t="shared" ref="M642:M705" si="85">(E642 - L642) / L642</f>
        <v>5.8545173880007324</v>
      </c>
      <c r="N642" t="str">
        <f t="shared" ref="N642:N705" si="86">TEXT(A642,"mmm")</f>
        <v>Mar</v>
      </c>
      <c r="O642">
        <f t="shared" ref="O642:O705" si="87">YEAR(A642)</f>
        <v>2022</v>
      </c>
    </row>
    <row r="643" spans="1:15" x14ac:dyDescent="0.3">
      <c r="A643" s="1">
        <v>44623</v>
      </c>
      <c r="B643">
        <v>458.5</v>
      </c>
      <c r="C643">
        <v>458.5</v>
      </c>
      <c r="D643">
        <v>435</v>
      </c>
      <c r="E643">
        <v>437.10000600000001</v>
      </c>
      <c r="F643">
        <v>434.40142800000001</v>
      </c>
      <c r="G643">
        <v>29599672</v>
      </c>
      <c r="H643">
        <f t="shared" si="82"/>
        <v>-4.5412962085386033E-2</v>
      </c>
      <c r="I643">
        <f t="shared" si="83"/>
        <v>435.425003</v>
      </c>
      <c r="J643">
        <f t="shared" si="84"/>
        <v>2.1419812152975674E-2</v>
      </c>
      <c r="K643">
        <f t="shared" si="80"/>
        <v>3.0770647606018562</v>
      </c>
      <c r="L643">
        <f t="shared" si="81"/>
        <v>65.300003000000004</v>
      </c>
      <c r="M643">
        <f t="shared" si="85"/>
        <v>5.6937210707325692</v>
      </c>
      <c r="N643" t="str">
        <f t="shared" si="86"/>
        <v>Mar</v>
      </c>
      <c r="O643">
        <f t="shared" si="87"/>
        <v>2022</v>
      </c>
    </row>
    <row r="644" spans="1:15" x14ac:dyDescent="0.3">
      <c r="A644" s="1">
        <v>44624</v>
      </c>
      <c r="B644">
        <v>431.85000600000001</v>
      </c>
      <c r="C644">
        <v>431.85000600000001</v>
      </c>
      <c r="D644">
        <v>414.75</v>
      </c>
      <c r="E644">
        <v>417.25</v>
      </c>
      <c r="F644">
        <v>414.67394999999999</v>
      </c>
      <c r="G644">
        <v>38765185</v>
      </c>
      <c r="H644">
        <f t="shared" si="82"/>
        <v>-5.5721989215098862E-2</v>
      </c>
      <c r="I644">
        <f t="shared" si="83"/>
        <v>429.199997</v>
      </c>
      <c r="J644">
        <f t="shared" si="84"/>
        <v>2.0747658722799822E-2</v>
      </c>
      <c r="K644">
        <f t="shared" ref="K644:K707" si="88">K643 * (1 + H644)</f>
        <v>2.9056045911974389</v>
      </c>
      <c r="L644">
        <f t="shared" ref="L644:L707" si="89">IF(E644 &lt; L643, E644, L643)</f>
        <v>65.300003000000004</v>
      </c>
      <c r="M644">
        <f t="shared" si="85"/>
        <v>5.3897393695372413</v>
      </c>
      <c r="N644" t="str">
        <f t="shared" si="86"/>
        <v>Mar</v>
      </c>
      <c r="O644">
        <f t="shared" si="87"/>
        <v>2022</v>
      </c>
    </row>
    <row r="645" spans="1:15" x14ac:dyDescent="0.3">
      <c r="A645" s="1">
        <v>44627</v>
      </c>
      <c r="B645">
        <v>401.75</v>
      </c>
      <c r="C645">
        <v>401.75</v>
      </c>
      <c r="D645">
        <v>387.5</v>
      </c>
      <c r="E645">
        <v>394</v>
      </c>
      <c r="F645">
        <v>391.567474</v>
      </c>
      <c r="G645">
        <v>44836205</v>
      </c>
      <c r="H645">
        <f t="shared" si="82"/>
        <v>-5.7106598984771571E-3</v>
      </c>
      <c r="I645">
        <f t="shared" si="83"/>
        <v>420.375</v>
      </c>
      <c r="J645">
        <f t="shared" si="84"/>
        <v>1.7809179886137817E-2</v>
      </c>
      <c r="K645">
        <f t="shared" si="88"/>
        <v>2.8890116715776566</v>
      </c>
      <c r="L645">
        <f t="shared" si="89"/>
        <v>65.300003000000004</v>
      </c>
      <c r="M645">
        <f t="shared" si="85"/>
        <v>5.0336903813005947</v>
      </c>
      <c r="N645" t="str">
        <f t="shared" si="86"/>
        <v>Mar</v>
      </c>
      <c r="O645">
        <f t="shared" si="87"/>
        <v>2022</v>
      </c>
    </row>
    <row r="646" spans="1:15" x14ac:dyDescent="0.3">
      <c r="A646" s="1">
        <v>44628</v>
      </c>
      <c r="B646">
        <v>390.5</v>
      </c>
      <c r="C646">
        <v>395.45001200000002</v>
      </c>
      <c r="D646">
        <v>376.35000600000001</v>
      </c>
      <c r="E646">
        <v>391.75</v>
      </c>
      <c r="F646">
        <v>389.33136000000002</v>
      </c>
      <c r="G646">
        <v>55543383</v>
      </c>
      <c r="H646">
        <f t="shared" si="82"/>
        <v>3.6119959157626016E-2</v>
      </c>
      <c r="I646">
        <f t="shared" si="83"/>
        <v>424.89999399999999</v>
      </c>
      <c r="J646">
        <f t="shared" si="84"/>
        <v>1.8299560851195225E-2</v>
      </c>
      <c r="K646">
        <f t="shared" si="88"/>
        <v>2.9933626551609462</v>
      </c>
      <c r="L646">
        <f t="shared" si="89"/>
        <v>65.300003000000004</v>
      </c>
      <c r="M646">
        <f t="shared" si="85"/>
        <v>4.9992340276002745</v>
      </c>
      <c r="N646" t="str">
        <f t="shared" si="86"/>
        <v>Mar</v>
      </c>
      <c r="O646">
        <f t="shared" si="87"/>
        <v>2022</v>
      </c>
    </row>
    <row r="647" spans="1:15" x14ac:dyDescent="0.3">
      <c r="A647" s="1">
        <v>44629</v>
      </c>
      <c r="B647">
        <v>394.95001200000002</v>
      </c>
      <c r="C647">
        <v>409.25</v>
      </c>
      <c r="D647">
        <v>389.5</v>
      </c>
      <c r="E647">
        <v>405.89999399999999</v>
      </c>
      <c r="F647">
        <v>403.39401199999998</v>
      </c>
      <c r="G647">
        <v>48376222</v>
      </c>
      <c r="H647">
        <f t="shared" si="82"/>
        <v>3.3752185766230916E-2</v>
      </c>
      <c r="I647">
        <f t="shared" si="83"/>
        <v>431.02499399999999</v>
      </c>
      <c r="J647">
        <f t="shared" si="84"/>
        <v>1.8347609228673782E-2</v>
      </c>
      <c r="K647">
        <f t="shared" si="88"/>
        <v>3.0943951875636366</v>
      </c>
      <c r="L647">
        <f t="shared" si="89"/>
        <v>65.300003000000004</v>
      </c>
      <c r="M647">
        <f t="shared" si="85"/>
        <v>5.215926115654236</v>
      </c>
      <c r="N647" t="str">
        <f t="shared" si="86"/>
        <v>Mar</v>
      </c>
      <c r="O647">
        <f t="shared" si="87"/>
        <v>2022</v>
      </c>
    </row>
    <row r="648" spans="1:15" x14ac:dyDescent="0.3">
      <c r="A648" s="1">
        <v>44630</v>
      </c>
      <c r="B648">
        <v>427</v>
      </c>
      <c r="C648">
        <v>434.95001200000002</v>
      </c>
      <c r="D648">
        <v>414</v>
      </c>
      <c r="E648">
        <v>419.60000600000001</v>
      </c>
      <c r="F648">
        <v>417.00945999999999</v>
      </c>
      <c r="G648">
        <v>59776817</v>
      </c>
      <c r="H648">
        <f t="shared" si="82"/>
        <v>-3.4557006178880158E-3</v>
      </c>
      <c r="I648">
        <f t="shared" si="83"/>
        <v>434.550003</v>
      </c>
      <c r="J648">
        <f t="shared" si="84"/>
        <v>1.7794010541852551E-2</v>
      </c>
      <c r="K648">
        <f t="shared" si="88"/>
        <v>3.0837018842019832</v>
      </c>
      <c r="L648">
        <f t="shared" si="89"/>
        <v>65.300003000000004</v>
      </c>
      <c r="M648">
        <f t="shared" si="85"/>
        <v>5.4257272086189641</v>
      </c>
      <c r="N648" t="str">
        <f t="shared" si="86"/>
        <v>Mar</v>
      </c>
      <c r="O648">
        <f t="shared" si="87"/>
        <v>2022</v>
      </c>
    </row>
    <row r="649" spans="1:15" x14ac:dyDescent="0.3">
      <c r="A649" s="1">
        <v>44631</v>
      </c>
      <c r="B649">
        <v>413.60000600000001</v>
      </c>
      <c r="C649">
        <v>421.14999399999999</v>
      </c>
      <c r="D649">
        <v>407.39999399999999</v>
      </c>
      <c r="E649">
        <v>418.14999399999999</v>
      </c>
      <c r="F649">
        <v>415.56839000000002</v>
      </c>
      <c r="G649">
        <v>51510243</v>
      </c>
      <c r="H649">
        <f t="shared" si="82"/>
        <v>-1.5425043865957768E-2</v>
      </c>
      <c r="I649">
        <f t="shared" si="83"/>
        <v>435.09999099999999</v>
      </c>
      <c r="J649">
        <f t="shared" si="84"/>
        <v>1.7910032947058337E-2</v>
      </c>
      <c r="K649">
        <f t="shared" si="88"/>
        <v>3.036135647368631</v>
      </c>
      <c r="L649">
        <f t="shared" si="89"/>
        <v>65.300003000000004</v>
      </c>
      <c r="M649">
        <f t="shared" si="85"/>
        <v>5.4035218191337595</v>
      </c>
      <c r="N649" t="str">
        <f t="shared" si="86"/>
        <v>Mar</v>
      </c>
      <c r="O649">
        <f t="shared" si="87"/>
        <v>2022</v>
      </c>
    </row>
    <row r="650" spans="1:15" x14ac:dyDescent="0.3">
      <c r="A650" s="1">
        <v>44634</v>
      </c>
      <c r="B650">
        <v>418.75</v>
      </c>
      <c r="C650">
        <v>419</v>
      </c>
      <c r="D650">
        <v>404</v>
      </c>
      <c r="E650">
        <v>411.70001200000002</v>
      </c>
      <c r="F650">
        <v>409.15823399999999</v>
      </c>
      <c r="G650">
        <v>40721277</v>
      </c>
      <c r="H650">
        <f t="shared" si="82"/>
        <v>4.7364147271386943E-3</v>
      </c>
      <c r="I650">
        <f t="shared" si="83"/>
        <v>431.875</v>
      </c>
      <c r="J650">
        <f t="shared" si="84"/>
        <v>1.776698887281563E-2</v>
      </c>
      <c r="K650">
        <f t="shared" si="88"/>
        <v>3.0505160449624187</v>
      </c>
      <c r="L650">
        <f t="shared" si="89"/>
        <v>65.300003000000004</v>
      </c>
      <c r="M650">
        <f t="shared" si="85"/>
        <v>5.304747214177004</v>
      </c>
      <c r="N650" t="str">
        <f t="shared" si="86"/>
        <v>Mar</v>
      </c>
      <c r="O650">
        <f t="shared" si="87"/>
        <v>2022</v>
      </c>
    </row>
    <row r="651" spans="1:15" x14ac:dyDescent="0.3">
      <c r="A651" s="1">
        <v>44635</v>
      </c>
      <c r="B651">
        <v>409.85000600000001</v>
      </c>
      <c r="C651">
        <v>424.20001200000002</v>
      </c>
      <c r="D651">
        <v>408</v>
      </c>
      <c r="E651">
        <v>413.64999399999999</v>
      </c>
      <c r="F651">
        <v>411.09619099999998</v>
      </c>
      <c r="G651">
        <v>47706136</v>
      </c>
      <c r="H651">
        <f t="shared" si="82"/>
        <v>2.7196905991010361E-2</v>
      </c>
      <c r="I651">
        <f t="shared" si="83"/>
        <v>425.97499099999999</v>
      </c>
      <c r="J651">
        <f t="shared" si="84"/>
        <v>1.7762181580004914E-2</v>
      </c>
      <c r="K651">
        <f t="shared" si="88"/>
        <v>3.1334806430613305</v>
      </c>
      <c r="L651">
        <f t="shared" si="89"/>
        <v>65.300003000000004</v>
      </c>
      <c r="M651">
        <f t="shared" si="85"/>
        <v>5.3346091117331182</v>
      </c>
      <c r="N651" t="str">
        <f t="shared" si="86"/>
        <v>Mar</v>
      </c>
      <c r="O651">
        <f t="shared" si="87"/>
        <v>2022</v>
      </c>
    </row>
    <row r="652" spans="1:15" x14ac:dyDescent="0.3">
      <c r="A652" s="1">
        <v>44636</v>
      </c>
      <c r="B652">
        <v>427.04998799999998</v>
      </c>
      <c r="C652">
        <v>428.54998799999998</v>
      </c>
      <c r="D652">
        <v>420.70001200000002</v>
      </c>
      <c r="E652">
        <v>424.89999399999999</v>
      </c>
      <c r="F652">
        <v>422.276703</v>
      </c>
      <c r="G652">
        <v>27191170</v>
      </c>
      <c r="H652">
        <f t="shared" si="82"/>
        <v>2.0946091140683784E-2</v>
      </c>
      <c r="I652">
        <f t="shared" si="83"/>
        <v>427.97499099999999</v>
      </c>
      <c r="J652">
        <f t="shared" si="84"/>
        <v>1.7254429668431128E-2</v>
      </c>
      <c r="K652">
        <f t="shared" si="88"/>
        <v>3.1991148141984618</v>
      </c>
      <c r="L652">
        <f t="shared" si="89"/>
        <v>65.300003000000004</v>
      </c>
      <c r="M652">
        <f t="shared" si="85"/>
        <v>5.5068908802347218</v>
      </c>
      <c r="N652" t="str">
        <f t="shared" si="86"/>
        <v>Mar</v>
      </c>
      <c r="O652">
        <f t="shared" si="87"/>
        <v>2022</v>
      </c>
    </row>
    <row r="653" spans="1:15" x14ac:dyDescent="0.3">
      <c r="A653" s="1">
        <v>44637</v>
      </c>
      <c r="B653">
        <v>432</v>
      </c>
      <c r="C653">
        <v>435.70001200000002</v>
      </c>
      <c r="D653">
        <v>429.54998799999998</v>
      </c>
      <c r="E653">
        <v>433.79998799999998</v>
      </c>
      <c r="F653">
        <v>431.121735</v>
      </c>
      <c r="G653">
        <v>26704541</v>
      </c>
      <c r="H653">
        <f t="shared" si="82"/>
        <v>-1.3485422226429315E-2</v>
      </c>
      <c r="I653">
        <f t="shared" si="83"/>
        <v>433.79998799999998</v>
      </c>
      <c r="J653">
        <f t="shared" si="84"/>
        <v>1.7286718939416166E-2</v>
      </c>
      <c r="K653">
        <f t="shared" si="88"/>
        <v>3.1559734001781705</v>
      </c>
      <c r="L653">
        <f t="shared" si="89"/>
        <v>65.300003000000004</v>
      </c>
      <c r="M653">
        <f t="shared" si="85"/>
        <v>5.6431848096546027</v>
      </c>
      <c r="N653" t="str">
        <f t="shared" si="86"/>
        <v>Mar</v>
      </c>
      <c r="O653">
        <f t="shared" si="87"/>
        <v>2022</v>
      </c>
    </row>
    <row r="654" spans="1:15" x14ac:dyDescent="0.3">
      <c r="A654" s="1">
        <v>44641</v>
      </c>
      <c r="B654">
        <v>435.5</v>
      </c>
      <c r="C654">
        <v>436.29998799999998</v>
      </c>
      <c r="D654">
        <v>427.10000600000001</v>
      </c>
      <c r="E654">
        <v>427.95001200000002</v>
      </c>
      <c r="F654">
        <v>425.30789199999998</v>
      </c>
      <c r="G654">
        <v>18270995</v>
      </c>
      <c r="H654">
        <f t="shared" si="82"/>
        <v>2.8975332754518048E-2</v>
      </c>
      <c r="I654">
        <f t="shared" si="83"/>
        <v>426.45001200000002</v>
      </c>
      <c r="J654">
        <f t="shared" si="84"/>
        <v>1.7161372880891847E-2</v>
      </c>
      <c r="K654">
        <f t="shared" si="88"/>
        <v>3.2474187796127412</v>
      </c>
      <c r="L654">
        <f t="shared" si="89"/>
        <v>65.300003000000004</v>
      </c>
      <c r="M654">
        <f t="shared" si="85"/>
        <v>5.5535986575682088</v>
      </c>
      <c r="N654" t="str">
        <f t="shared" si="86"/>
        <v>Mar</v>
      </c>
      <c r="O654">
        <f t="shared" si="87"/>
        <v>2022</v>
      </c>
    </row>
    <row r="655" spans="1:15" x14ac:dyDescent="0.3">
      <c r="A655" s="1">
        <v>44642</v>
      </c>
      <c r="B655">
        <v>428.10000600000001</v>
      </c>
      <c r="C655">
        <v>441.45001200000002</v>
      </c>
      <c r="D655">
        <v>421.20001200000002</v>
      </c>
      <c r="E655">
        <v>440.35000600000001</v>
      </c>
      <c r="F655">
        <v>437.631348</v>
      </c>
      <c r="G655">
        <v>30441493</v>
      </c>
      <c r="H655">
        <f t="shared" si="82"/>
        <v>-1.0332730641543405E-2</v>
      </c>
      <c r="I655">
        <f t="shared" si="83"/>
        <v>440.449997</v>
      </c>
      <c r="J655">
        <f t="shared" si="84"/>
        <v>1.7879535401311552E-2</v>
      </c>
      <c r="K655">
        <f t="shared" si="88"/>
        <v>3.2138640760827131</v>
      </c>
      <c r="L655">
        <f t="shared" si="89"/>
        <v>65.300003000000004</v>
      </c>
      <c r="M655">
        <f t="shared" si="85"/>
        <v>5.7434913594108101</v>
      </c>
      <c r="N655" t="str">
        <f t="shared" si="86"/>
        <v>Mar</v>
      </c>
      <c r="O655">
        <f t="shared" si="87"/>
        <v>2022</v>
      </c>
    </row>
    <row r="656" spans="1:15" x14ac:dyDescent="0.3">
      <c r="A656" s="1">
        <v>44643</v>
      </c>
      <c r="B656">
        <v>443.5</v>
      </c>
      <c r="C656">
        <v>447</v>
      </c>
      <c r="D656">
        <v>434.60000600000001</v>
      </c>
      <c r="E656">
        <v>435.79998799999998</v>
      </c>
      <c r="F656">
        <v>433.10940599999998</v>
      </c>
      <c r="G656">
        <v>25466395</v>
      </c>
      <c r="H656">
        <f t="shared" si="82"/>
        <v>-5.9659845607888586E-3</v>
      </c>
      <c r="I656">
        <f t="shared" si="83"/>
        <v>441.92498799999998</v>
      </c>
      <c r="J656">
        <f t="shared" si="84"/>
        <v>1.7894611237677969E-2</v>
      </c>
      <c r="K656">
        <f t="shared" si="88"/>
        <v>3.1946902126243297</v>
      </c>
      <c r="L656">
        <f t="shared" si="89"/>
        <v>65.300003000000004</v>
      </c>
      <c r="M656">
        <f t="shared" si="85"/>
        <v>5.6738126796104433</v>
      </c>
      <c r="N656" t="str">
        <f t="shared" si="86"/>
        <v>Mar</v>
      </c>
      <c r="O656">
        <f t="shared" si="87"/>
        <v>2022</v>
      </c>
    </row>
    <row r="657" spans="1:15" x14ac:dyDescent="0.3">
      <c r="A657" s="1">
        <v>44644</v>
      </c>
      <c r="B657">
        <v>430</v>
      </c>
      <c r="C657">
        <v>435.39999399999999</v>
      </c>
      <c r="D657">
        <v>427.54998799999998</v>
      </c>
      <c r="E657">
        <v>433.20001200000002</v>
      </c>
      <c r="F657">
        <v>430.52548200000001</v>
      </c>
      <c r="G657">
        <v>17109723</v>
      </c>
      <c r="H657">
        <f t="shared" si="82"/>
        <v>-2.5392566240279965E-3</v>
      </c>
      <c r="I657">
        <f t="shared" si="83"/>
        <v>436.02500900000001</v>
      </c>
      <c r="J657">
        <f t="shared" si="84"/>
        <v>1.8595823120465066E-2</v>
      </c>
      <c r="K657">
        <f t="shared" si="88"/>
        <v>3.1865780743402059</v>
      </c>
      <c r="L657">
        <f t="shared" si="89"/>
        <v>65.300003000000004</v>
      </c>
      <c r="M657">
        <f t="shared" si="85"/>
        <v>5.6339968162022904</v>
      </c>
      <c r="N657" t="str">
        <f t="shared" si="86"/>
        <v>Mar</v>
      </c>
      <c r="O657">
        <f t="shared" si="87"/>
        <v>2022</v>
      </c>
    </row>
    <row r="658" spans="1:15" x14ac:dyDescent="0.3">
      <c r="A658" s="1">
        <v>44645</v>
      </c>
      <c r="B658">
        <v>437</v>
      </c>
      <c r="C658">
        <v>437</v>
      </c>
      <c r="D658">
        <v>427.64999399999999</v>
      </c>
      <c r="E658">
        <v>432.10000600000001</v>
      </c>
      <c r="F658">
        <v>429.43228099999999</v>
      </c>
      <c r="G658">
        <v>15104414</v>
      </c>
      <c r="H658">
        <f t="shared" si="82"/>
        <v>1.3885813276290665E-3</v>
      </c>
      <c r="I658">
        <f t="shared" si="83"/>
        <v>428.625</v>
      </c>
      <c r="J658">
        <f t="shared" si="84"/>
        <v>1.8627543983677209E-2</v>
      </c>
      <c r="K658">
        <f t="shared" si="88"/>
        <v>3.1910028971532669</v>
      </c>
      <c r="L658">
        <f t="shared" si="89"/>
        <v>65.300003000000004</v>
      </c>
      <c r="M658">
        <f t="shared" si="85"/>
        <v>5.617151395842968</v>
      </c>
      <c r="N658" t="str">
        <f t="shared" si="86"/>
        <v>Mar</v>
      </c>
      <c r="O658">
        <f t="shared" si="87"/>
        <v>2022</v>
      </c>
    </row>
    <row r="659" spans="1:15" x14ac:dyDescent="0.3">
      <c r="A659" s="1">
        <v>44648</v>
      </c>
      <c r="B659">
        <v>432</v>
      </c>
      <c r="C659">
        <v>434.95001200000002</v>
      </c>
      <c r="D659">
        <v>426.5</v>
      </c>
      <c r="E659">
        <v>432.70001200000002</v>
      </c>
      <c r="F659">
        <v>430.02856400000002</v>
      </c>
      <c r="G659">
        <v>16757901</v>
      </c>
      <c r="H659">
        <f t="shared" si="82"/>
        <v>2.3110699613292361E-3</v>
      </c>
      <c r="I659">
        <f t="shared" si="83"/>
        <v>433.800003</v>
      </c>
      <c r="J659">
        <f t="shared" si="84"/>
        <v>1.9810754643913984E-2</v>
      </c>
      <c r="K659">
        <f t="shared" si="88"/>
        <v>3.1983775280953921</v>
      </c>
      <c r="L659">
        <f t="shared" si="89"/>
        <v>65.300003000000004</v>
      </c>
      <c r="M659">
        <f t="shared" si="85"/>
        <v>5.6263398487133296</v>
      </c>
      <c r="N659" t="str">
        <f t="shared" si="86"/>
        <v>Mar</v>
      </c>
      <c r="O659">
        <f t="shared" si="87"/>
        <v>2022</v>
      </c>
    </row>
    <row r="660" spans="1:15" x14ac:dyDescent="0.3">
      <c r="A660" s="1">
        <v>44649</v>
      </c>
      <c r="B660">
        <v>436</v>
      </c>
      <c r="C660">
        <v>439.35000600000001</v>
      </c>
      <c r="D660">
        <v>431.39999399999999</v>
      </c>
      <c r="E660">
        <v>433.70001200000002</v>
      </c>
      <c r="F660">
        <v>431.0224</v>
      </c>
      <c r="G660">
        <v>18710736</v>
      </c>
      <c r="H660">
        <f t="shared" si="82"/>
        <v>4.4961538991148964E-3</v>
      </c>
      <c r="I660">
        <f t="shared" si="83"/>
        <v>431.97500600000001</v>
      </c>
      <c r="J660">
        <f t="shared" si="84"/>
        <v>2.5821059752207873E-2</v>
      </c>
      <c r="K660">
        <f t="shared" si="88"/>
        <v>3.2127579256891794</v>
      </c>
      <c r="L660">
        <f t="shared" si="89"/>
        <v>65.300003000000004</v>
      </c>
      <c r="M660">
        <f t="shared" si="85"/>
        <v>5.6416537836912504</v>
      </c>
      <c r="N660" t="str">
        <f t="shared" si="86"/>
        <v>Mar</v>
      </c>
      <c r="O660">
        <f t="shared" si="87"/>
        <v>2022</v>
      </c>
    </row>
    <row r="661" spans="1:15" x14ac:dyDescent="0.3">
      <c r="A661" s="1">
        <v>44650</v>
      </c>
      <c r="B661">
        <v>438.45001200000002</v>
      </c>
      <c r="C661">
        <v>442.5</v>
      </c>
      <c r="D661">
        <v>434.25</v>
      </c>
      <c r="E661">
        <v>435.64999399999999</v>
      </c>
      <c r="F661">
        <v>432.96035799999999</v>
      </c>
      <c r="G661">
        <v>18149488</v>
      </c>
      <c r="H661">
        <f t="shared" si="82"/>
        <v>-4.361285495621957E-3</v>
      </c>
      <c r="I661">
        <f t="shared" si="83"/>
        <v>435.84999099999999</v>
      </c>
      <c r="J661">
        <f t="shared" si="84"/>
        <v>2.5806857803022085E-2</v>
      </c>
      <c r="K661">
        <f t="shared" si="88"/>
        <v>3.1987461711469267</v>
      </c>
      <c r="L661">
        <f t="shared" si="89"/>
        <v>65.300003000000004</v>
      </c>
      <c r="M661">
        <f t="shared" si="85"/>
        <v>5.6715156812473646</v>
      </c>
      <c r="N661" t="str">
        <f t="shared" si="86"/>
        <v>Mar</v>
      </c>
      <c r="O661">
        <f t="shared" si="87"/>
        <v>2022</v>
      </c>
    </row>
    <row r="662" spans="1:15" x14ac:dyDescent="0.3">
      <c r="A662" s="1">
        <v>44651</v>
      </c>
      <c r="B662">
        <v>436</v>
      </c>
      <c r="C662">
        <v>438.29998799999998</v>
      </c>
      <c r="D662">
        <v>432.60000600000001</v>
      </c>
      <c r="E662">
        <v>433.75</v>
      </c>
      <c r="F662">
        <v>431.07208300000002</v>
      </c>
      <c r="G662">
        <v>14248045</v>
      </c>
      <c r="H662">
        <f t="shared" si="82"/>
        <v>1.706050489913543E-2</v>
      </c>
      <c r="I662">
        <f t="shared" si="83"/>
        <v>435.675003</v>
      </c>
      <c r="J662">
        <f t="shared" si="84"/>
        <v>2.7273510968554484E-2</v>
      </c>
      <c r="K662">
        <f t="shared" si="88"/>
        <v>3.2533183958708696</v>
      </c>
      <c r="L662">
        <f t="shared" si="89"/>
        <v>65.300003000000004</v>
      </c>
      <c r="M662">
        <f t="shared" si="85"/>
        <v>5.6424192966729265</v>
      </c>
      <c r="N662" t="str">
        <f t="shared" si="86"/>
        <v>Mar</v>
      </c>
      <c r="O662">
        <f t="shared" si="87"/>
        <v>2022</v>
      </c>
    </row>
    <row r="663" spans="1:15" x14ac:dyDescent="0.3">
      <c r="A663" s="1">
        <v>44652</v>
      </c>
      <c r="B663">
        <v>434</v>
      </c>
      <c r="C663">
        <v>442.25</v>
      </c>
      <c r="D663">
        <v>430.85000600000001</v>
      </c>
      <c r="E663">
        <v>441.14999399999999</v>
      </c>
      <c r="F663">
        <v>438.42636099999999</v>
      </c>
      <c r="G663">
        <v>19380324</v>
      </c>
      <c r="H663">
        <f t="shared" si="82"/>
        <v>1.269410875249838E-2</v>
      </c>
      <c r="I663">
        <f t="shared" si="83"/>
        <v>437</v>
      </c>
      <c r="J663">
        <f t="shared" si="84"/>
        <v>2.732423786255327E-2</v>
      </c>
      <c r="K663">
        <f t="shared" si="88"/>
        <v>3.2946163733945579</v>
      </c>
      <c r="L663">
        <f t="shared" si="89"/>
        <v>65.300003000000004</v>
      </c>
      <c r="M663">
        <f t="shared" si="85"/>
        <v>5.7557423236259266</v>
      </c>
      <c r="N663" t="str">
        <f t="shared" si="86"/>
        <v>Apr</v>
      </c>
      <c r="O663">
        <f t="shared" si="87"/>
        <v>2022</v>
      </c>
    </row>
    <row r="664" spans="1:15" x14ac:dyDescent="0.3">
      <c r="A664" s="1">
        <v>44655</v>
      </c>
      <c r="B664">
        <v>444.39999399999999</v>
      </c>
      <c r="C664">
        <v>449.5</v>
      </c>
      <c r="D664">
        <v>441.29998799999998</v>
      </c>
      <c r="E664">
        <v>446.75</v>
      </c>
      <c r="F664">
        <v>443.99182100000002</v>
      </c>
      <c r="G664">
        <v>18657201</v>
      </c>
      <c r="H664">
        <f t="shared" si="82"/>
        <v>2.5293761611639584E-2</v>
      </c>
      <c r="I664">
        <f t="shared" si="83"/>
        <v>435.125</v>
      </c>
      <c r="J664">
        <f t="shared" si="84"/>
        <v>2.8041654471240542E-2</v>
      </c>
      <c r="K664">
        <f t="shared" si="88"/>
        <v>3.3779496145450043</v>
      </c>
      <c r="L664">
        <f t="shared" si="89"/>
        <v>65.300003000000004</v>
      </c>
      <c r="M664">
        <f t="shared" si="85"/>
        <v>5.8415004513858904</v>
      </c>
      <c r="N664" t="str">
        <f t="shared" si="86"/>
        <v>Apr</v>
      </c>
      <c r="O664">
        <f t="shared" si="87"/>
        <v>2022</v>
      </c>
    </row>
    <row r="665" spans="1:15" x14ac:dyDescent="0.3">
      <c r="A665" s="1">
        <v>44656</v>
      </c>
      <c r="B665">
        <v>450</v>
      </c>
      <c r="C665">
        <v>461.89999399999999</v>
      </c>
      <c r="D665">
        <v>448.29998799999998</v>
      </c>
      <c r="E665">
        <v>458.04998799999998</v>
      </c>
      <c r="F665">
        <v>455.22204599999998</v>
      </c>
      <c r="G665">
        <v>28530470</v>
      </c>
      <c r="H665">
        <f t="shared" si="82"/>
        <v>-4.1480057849057131E-3</v>
      </c>
      <c r="I665">
        <f t="shared" si="83"/>
        <v>442.17498799999998</v>
      </c>
      <c r="J665">
        <f t="shared" si="84"/>
        <v>2.9161111907183557E-2</v>
      </c>
      <c r="K665">
        <f t="shared" si="88"/>
        <v>3.3639378600027516</v>
      </c>
      <c r="L665">
        <f t="shared" si="89"/>
        <v>65.300003000000004</v>
      </c>
      <c r="M665">
        <f t="shared" si="85"/>
        <v>6.0145477328691692</v>
      </c>
      <c r="N665" t="str">
        <f t="shared" si="86"/>
        <v>Apr</v>
      </c>
      <c r="O665">
        <f t="shared" si="87"/>
        <v>2022</v>
      </c>
    </row>
    <row r="666" spans="1:15" x14ac:dyDescent="0.3">
      <c r="A666" s="1">
        <v>44657</v>
      </c>
      <c r="B666">
        <v>455.89999399999999</v>
      </c>
      <c r="C666">
        <v>462.70001200000002</v>
      </c>
      <c r="D666">
        <v>452.60000600000001</v>
      </c>
      <c r="E666">
        <v>456.14999399999999</v>
      </c>
      <c r="F666">
        <v>453.33377100000001</v>
      </c>
      <c r="G666">
        <v>24974477</v>
      </c>
      <c r="H666">
        <f t="shared" si="82"/>
        <v>-1.4578524799892889E-2</v>
      </c>
      <c r="I666">
        <f t="shared" si="83"/>
        <v>432.34999099999999</v>
      </c>
      <c r="J666">
        <f t="shared" si="84"/>
        <v>2.9226843674744943E-2</v>
      </c>
      <c r="K666">
        <f t="shared" si="88"/>
        <v>3.314896608485403</v>
      </c>
      <c r="L666">
        <f t="shared" si="89"/>
        <v>65.300003000000004</v>
      </c>
      <c r="M666">
        <f t="shared" si="85"/>
        <v>5.9854513482947311</v>
      </c>
      <c r="N666" t="str">
        <f t="shared" si="86"/>
        <v>Apr</v>
      </c>
      <c r="O666">
        <f t="shared" si="87"/>
        <v>2022</v>
      </c>
    </row>
    <row r="667" spans="1:15" x14ac:dyDescent="0.3">
      <c r="A667" s="1">
        <v>44658</v>
      </c>
      <c r="B667">
        <v>456.5</v>
      </c>
      <c r="C667">
        <v>459.10000600000001</v>
      </c>
      <c r="D667">
        <v>448.5</v>
      </c>
      <c r="E667">
        <v>449.5</v>
      </c>
      <c r="F667">
        <v>446.72485399999999</v>
      </c>
      <c r="G667">
        <v>19950241</v>
      </c>
      <c r="H667">
        <f t="shared" si="82"/>
        <v>5.6729432703003001E-3</v>
      </c>
      <c r="I667">
        <f t="shared" si="83"/>
        <v>426.72500600000001</v>
      </c>
      <c r="J667">
        <f t="shared" si="84"/>
        <v>2.9215934958567152E-2</v>
      </c>
      <c r="K667">
        <f t="shared" si="88"/>
        <v>3.3337018288922513</v>
      </c>
      <c r="L667">
        <f t="shared" si="89"/>
        <v>65.300003000000004</v>
      </c>
      <c r="M667">
        <f t="shared" si="85"/>
        <v>5.8836137725751705</v>
      </c>
      <c r="N667" t="str">
        <f t="shared" si="86"/>
        <v>Apr</v>
      </c>
      <c r="O667">
        <f t="shared" si="87"/>
        <v>2022</v>
      </c>
    </row>
    <row r="668" spans="1:15" x14ac:dyDescent="0.3">
      <c r="A668" s="1">
        <v>44659</v>
      </c>
      <c r="B668">
        <v>450</v>
      </c>
      <c r="C668">
        <v>456.25</v>
      </c>
      <c r="D668">
        <v>449.70001200000002</v>
      </c>
      <c r="E668">
        <v>452.04998799999998</v>
      </c>
      <c r="F668">
        <v>449.25906400000002</v>
      </c>
      <c r="G668">
        <v>16315704</v>
      </c>
      <c r="H668">
        <f t="shared" si="82"/>
        <v>0</v>
      </c>
      <c r="I668">
        <f t="shared" si="83"/>
        <v>421.89999399999999</v>
      </c>
      <c r="J668">
        <f t="shared" si="84"/>
        <v>2.9388777834079002E-2</v>
      </c>
      <c r="K668">
        <f t="shared" si="88"/>
        <v>3.3337018288922513</v>
      </c>
      <c r="L668">
        <f t="shared" si="89"/>
        <v>65.300003000000004</v>
      </c>
      <c r="M668">
        <f t="shared" si="85"/>
        <v>5.9226641230016472</v>
      </c>
      <c r="N668" t="str">
        <f t="shared" si="86"/>
        <v>Apr</v>
      </c>
      <c r="O668">
        <f t="shared" si="87"/>
        <v>2022</v>
      </c>
    </row>
    <row r="669" spans="1:15" x14ac:dyDescent="0.3">
      <c r="A669" s="1">
        <v>44662</v>
      </c>
      <c r="B669">
        <v>457</v>
      </c>
      <c r="C669">
        <v>458.89999399999999</v>
      </c>
      <c r="D669">
        <v>451</v>
      </c>
      <c r="E669">
        <v>452.04998799999998</v>
      </c>
      <c r="F669">
        <v>449.25906400000002</v>
      </c>
      <c r="G669">
        <v>14339854</v>
      </c>
      <c r="H669">
        <f t="shared" si="82"/>
        <v>-3.0416990078539721E-2</v>
      </c>
      <c r="I669">
        <f t="shared" si="83"/>
        <v>420.09999099999999</v>
      </c>
      <c r="J669">
        <f t="shared" si="84"/>
        <v>2.9455525326685432E-2</v>
      </c>
      <c r="K669">
        <f t="shared" si="88"/>
        <v>3.2323006534380259</v>
      </c>
      <c r="L669">
        <f t="shared" si="89"/>
        <v>65.300003000000004</v>
      </c>
      <c r="M669">
        <f t="shared" si="85"/>
        <v>5.9226641230016472</v>
      </c>
      <c r="N669" t="str">
        <f t="shared" si="86"/>
        <v>Apr</v>
      </c>
      <c r="O669">
        <f t="shared" si="87"/>
        <v>2022</v>
      </c>
    </row>
    <row r="670" spans="1:15" x14ac:dyDescent="0.3">
      <c r="A670" s="1">
        <v>44663</v>
      </c>
      <c r="B670">
        <v>450.79998799999998</v>
      </c>
      <c r="C670">
        <v>450.79998799999998</v>
      </c>
      <c r="D670">
        <v>435</v>
      </c>
      <c r="E670">
        <v>438.29998799999998</v>
      </c>
      <c r="F670">
        <v>435.59399400000001</v>
      </c>
      <c r="G670">
        <v>22698696</v>
      </c>
      <c r="H670">
        <f t="shared" si="82"/>
        <v>-1.6541182291796002E-2</v>
      </c>
      <c r="I670">
        <f t="shared" si="83"/>
        <v>405.29998799999998</v>
      </c>
      <c r="J670">
        <f t="shared" si="84"/>
        <v>2.9246147713477919E-2</v>
      </c>
      <c r="K670">
        <f t="shared" si="88"/>
        <v>3.1788345791076162</v>
      </c>
      <c r="L670">
        <f t="shared" si="89"/>
        <v>65.300003000000004</v>
      </c>
      <c r="M670">
        <f t="shared" si="85"/>
        <v>5.7120975170552439</v>
      </c>
      <c r="N670" t="str">
        <f t="shared" si="86"/>
        <v>Apr</v>
      </c>
      <c r="O670">
        <f t="shared" si="87"/>
        <v>2022</v>
      </c>
    </row>
    <row r="671" spans="1:15" x14ac:dyDescent="0.3">
      <c r="A671" s="1">
        <v>44664</v>
      </c>
      <c r="B671">
        <v>441.79998799999998</v>
      </c>
      <c r="C671">
        <v>442.85000600000001</v>
      </c>
      <c r="D671">
        <v>430.10000600000001</v>
      </c>
      <c r="E671">
        <v>431.04998799999998</v>
      </c>
      <c r="F671">
        <v>428.388733</v>
      </c>
      <c r="G671">
        <v>16817981</v>
      </c>
      <c r="H671">
        <f t="shared" si="82"/>
        <v>6.3797705058745999E-3</v>
      </c>
      <c r="I671">
        <f t="shared" si="83"/>
        <v>417.67498799999998</v>
      </c>
      <c r="J671">
        <f t="shared" si="84"/>
        <v>2.9578382993815877E-2</v>
      </c>
      <c r="K671">
        <f t="shared" si="88"/>
        <v>3.1991148141984613</v>
      </c>
      <c r="L671">
        <f t="shared" si="89"/>
        <v>65.300003000000004</v>
      </c>
      <c r="M671">
        <f t="shared" si="85"/>
        <v>5.6010714884653217</v>
      </c>
      <c r="N671" t="str">
        <f t="shared" si="86"/>
        <v>Apr</v>
      </c>
      <c r="O671">
        <f t="shared" si="87"/>
        <v>2022</v>
      </c>
    </row>
    <row r="672" spans="1:15" x14ac:dyDescent="0.3">
      <c r="A672" s="1">
        <v>44669</v>
      </c>
      <c r="B672">
        <v>430</v>
      </c>
      <c r="C672">
        <v>436.35000600000001</v>
      </c>
      <c r="D672">
        <v>423.64999399999999</v>
      </c>
      <c r="E672">
        <v>433.79998799999998</v>
      </c>
      <c r="F672">
        <v>431.121735</v>
      </c>
      <c r="G672">
        <v>15298361</v>
      </c>
      <c r="H672">
        <f t="shared" si="82"/>
        <v>-2.0401051740001362E-2</v>
      </c>
      <c r="I672">
        <f t="shared" si="83"/>
        <v>419.574997</v>
      </c>
      <c r="J672">
        <f t="shared" si="84"/>
        <v>2.9563971961549661E-2</v>
      </c>
      <c r="K672">
        <f t="shared" si="88"/>
        <v>3.1338495073517936</v>
      </c>
      <c r="L672">
        <f t="shared" si="89"/>
        <v>65.300003000000004</v>
      </c>
      <c r="M672">
        <f t="shared" si="85"/>
        <v>5.6431848096546027</v>
      </c>
      <c r="N672" t="str">
        <f t="shared" si="86"/>
        <v>Apr</v>
      </c>
      <c r="O672">
        <f t="shared" si="87"/>
        <v>2022</v>
      </c>
    </row>
    <row r="673" spans="1:15" x14ac:dyDescent="0.3">
      <c r="A673" s="1">
        <v>44670</v>
      </c>
      <c r="B673">
        <v>436.75</v>
      </c>
      <c r="C673">
        <v>440.25</v>
      </c>
      <c r="D673">
        <v>417</v>
      </c>
      <c r="E673">
        <v>424.95001200000002</v>
      </c>
      <c r="F673">
        <v>422.32641599999999</v>
      </c>
      <c r="G673">
        <v>12669041</v>
      </c>
      <c r="H673">
        <f t="shared" si="82"/>
        <v>3.6710143686264844E-2</v>
      </c>
      <c r="I673">
        <f t="shared" si="83"/>
        <v>424.550003</v>
      </c>
      <c r="J673">
        <f t="shared" si="84"/>
        <v>2.9282358228046115E-2</v>
      </c>
      <c r="K673">
        <f t="shared" si="88"/>
        <v>3.2488935730578086</v>
      </c>
      <c r="L673">
        <f t="shared" si="89"/>
        <v>65.300003000000004</v>
      </c>
      <c r="M673">
        <f t="shared" si="85"/>
        <v>5.5076568526344474</v>
      </c>
      <c r="N673" t="str">
        <f t="shared" si="86"/>
        <v>Apr</v>
      </c>
      <c r="O673">
        <f t="shared" si="87"/>
        <v>2022</v>
      </c>
    </row>
    <row r="674" spans="1:15" x14ac:dyDescent="0.3">
      <c r="A674" s="1">
        <v>44671</v>
      </c>
      <c r="B674">
        <v>431</v>
      </c>
      <c r="C674">
        <v>441.70001200000002</v>
      </c>
      <c r="D674">
        <v>428.25</v>
      </c>
      <c r="E674">
        <v>440.54998799999998</v>
      </c>
      <c r="F674">
        <v>437.83007800000001</v>
      </c>
      <c r="G674">
        <v>19639290</v>
      </c>
      <c r="H674">
        <f t="shared" si="82"/>
        <v>1.7024174791261146E-2</v>
      </c>
      <c r="I674">
        <f t="shared" si="83"/>
        <v>427.84999099999999</v>
      </c>
      <c r="J674">
        <f t="shared" si="84"/>
        <v>2.8633610441384648E-2</v>
      </c>
      <c r="K674">
        <f t="shared" si="88"/>
        <v>3.3042033051237496</v>
      </c>
      <c r="L674">
        <f t="shared" si="89"/>
        <v>65.300003000000004</v>
      </c>
      <c r="M674">
        <f t="shared" si="85"/>
        <v>5.7465538707555641</v>
      </c>
      <c r="N674" t="str">
        <f t="shared" si="86"/>
        <v>Apr</v>
      </c>
      <c r="O674">
        <f t="shared" si="87"/>
        <v>2022</v>
      </c>
    </row>
    <row r="675" spans="1:15" x14ac:dyDescent="0.3">
      <c r="A675" s="1">
        <v>44672</v>
      </c>
      <c r="B675">
        <v>444.5</v>
      </c>
      <c r="C675">
        <v>449.35000600000001</v>
      </c>
      <c r="D675">
        <v>441.04998799999998</v>
      </c>
      <c r="E675">
        <v>448.04998799999998</v>
      </c>
      <c r="F675">
        <v>445.28378300000003</v>
      </c>
      <c r="G675">
        <v>14124872</v>
      </c>
      <c r="H675">
        <f t="shared" si="82"/>
        <v>-2.0533382984935997E-2</v>
      </c>
      <c r="I675">
        <f t="shared" si="83"/>
        <v>423.34999099999999</v>
      </c>
      <c r="J675">
        <f t="shared" si="84"/>
        <v>2.8612108012393916E-2</v>
      </c>
      <c r="K675">
        <f t="shared" si="88"/>
        <v>3.2363568331995523</v>
      </c>
      <c r="L675">
        <f t="shared" si="89"/>
        <v>65.300003000000004</v>
      </c>
      <c r="M675">
        <f t="shared" si="85"/>
        <v>5.8614083830899668</v>
      </c>
      <c r="N675" t="str">
        <f t="shared" si="86"/>
        <v>Apr</v>
      </c>
      <c r="O675">
        <f t="shared" si="87"/>
        <v>2022</v>
      </c>
    </row>
    <row r="676" spans="1:15" x14ac:dyDescent="0.3">
      <c r="A676" s="1">
        <v>44673</v>
      </c>
      <c r="B676">
        <v>442.04998799999998</v>
      </c>
      <c r="C676">
        <v>447.25</v>
      </c>
      <c r="D676">
        <v>438</v>
      </c>
      <c r="E676">
        <v>438.85000600000001</v>
      </c>
      <c r="F676">
        <v>436.14059400000002</v>
      </c>
      <c r="G676">
        <v>14362036</v>
      </c>
      <c r="H676">
        <f t="shared" si="82"/>
        <v>-3.1217982938799401E-2</v>
      </c>
      <c r="I676">
        <f t="shared" si="83"/>
        <v>428.425003</v>
      </c>
      <c r="J676">
        <f t="shared" si="84"/>
        <v>2.8370000263492647E-2</v>
      </c>
      <c r="K676">
        <f t="shared" si="88"/>
        <v>3.1353243007968619</v>
      </c>
      <c r="L676">
        <f t="shared" si="89"/>
        <v>65.300003000000004</v>
      </c>
      <c r="M676">
        <f t="shared" si="85"/>
        <v>5.7205204569439294</v>
      </c>
      <c r="N676" t="str">
        <f t="shared" si="86"/>
        <v>Apr</v>
      </c>
      <c r="O676">
        <f t="shared" si="87"/>
        <v>2022</v>
      </c>
    </row>
    <row r="677" spans="1:15" x14ac:dyDescent="0.3">
      <c r="A677" s="1">
        <v>44676</v>
      </c>
      <c r="B677">
        <v>432.75</v>
      </c>
      <c r="C677">
        <v>436</v>
      </c>
      <c r="D677">
        <v>423.14999399999999</v>
      </c>
      <c r="E677">
        <v>425.14999399999999</v>
      </c>
      <c r="F677">
        <v>422.52514600000001</v>
      </c>
      <c r="G677">
        <v>14729009</v>
      </c>
      <c r="H677">
        <f t="shared" si="82"/>
        <v>2.2933082765138179E-2</v>
      </c>
      <c r="I677">
        <f t="shared" si="83"/>
        <v>423.300003</v>
      </c>
      <c r="J677">
        <f t="shared" si="84"/>
        <v>2.7785697145143094E-2</v>
      </c>
      <c r="K677">
        <f t="shared" si="88"/>
        <v>3.2072269524825852</v>
      </c>
      <c r="L677">
        <f t="shared" si="89"/>
        <v>65.300003000000004</v>
      </c>
      <c r="M677">
        <f t="shared" si="85"/>
        <v>5.5107193639792014</v>
      </c>
      <c r="N677" t="str">
        <f t="shared" si="86"/>
        <v>Apr</v>
      </c>
      <c r="O677">
        <f t="shared" si="87"/>
        <v>2022</v>
      </c>
    </row>
    <row r="678" spans="1:15" x14ac:dyDescent="0.3">
      <c r="A678" s="1">
        <v>44677</v>
      </c>
      <c r="B678">
        <v>433.89999399999999</v>
      </c>
      <c r="C678">
        <v>437.45001200000002</v>
      </c>
      <c r="D678">
        <v>431.60000600000001</v>
      </c>
      <c r="E678">
        <v>434.89999399999999</v>
      </c>
      <c r="F678">
        <v>432.214966</v>
      </c>
      <c r="G678">
        <v>13577513</v>
      </c>
      <c r="H678">
        <f t="shared" si="82"/>
        <v>-1.0692099480691169E-2</v>
      </c>
      <c r="I678">
        <f t="shared" si="83"/>
        <v>430.324997</v>
      </c>
      <c r="J678">
        <f t="shared" si="84"/>
        <v>2.7481217041310672E-2</v>
      </c>
      <c r="K678">
        <f t="shared" si="88"/>
        <v>3.1729349628494874</v>
      </c>
      <c r="L678">
        <f t="shared" si="89"/>
        <v>65.300003000000004</v>
      </c>
      <c r="M678">
        <f t="shared" si="85"/>
        <v>5.6600302300139242</v>
      </c>
      <c r="N678" t="str">
        <f t="shared" si="86"/>
        <v>Apr</v>
      </c>
      <c r="O678">
        <f t="shared" si="87"/>
        <v>2022</v>
      </c>
    </row>
    <row r="679" spans="1:15" x14ac:dyDescent="0.3">
      <c r="A679" s="1">
        <v>44678</v>
      </c>
      <c r="B679">
        <v>429.25</v>
      </c>
      <c r="C679">
        <v>432.95001200000002</v>
      </c>
      <c r="D679">
        <v>425.10000600000001</v>
      </c>
      <c r="E679">
        <v>430.25</v>
      </c>
      <c r="F679">
        <v>427.59368899999998</v>
      </c>
      <c r="G679">
        <v>13701069</v>
      </c>
      <c r="H679">
        <f t="shared" si="82"/>
        <v>1.3480506682161499E-2</v>
      </c>
      <c r="I679">
        <f t="shared" si="83"/>
        <v>423.625</v>
      </c>
      <c r="J679">
        <f t="shared" si="84"/>
        <v>2.7580611299878752E-2</v>
      </c>
      <c r="K679">
        <f t="shared" si="88"/>
        <v>3.2157077338182436</v>
      </c>
      <c r="L679">
        <f t="shared" si="89"/>
        <v>65.300003000000004</v>
      </c>
      <c r="M679">
        <f t="shared" si="85"/>
        <v>5.5888205242502051</v>
      </c>
      <c r="N679" t="str">
        <f t="shared" si="86"/>
        <v>Apr</v>
      </c>
      <c r="O679">
        <f t="shared" si="87"/>
        <v>2022</v>
      </c>
    </row>
    <row r="680" spans="1:15" x14ac:dyDescent="0.3">
      <c r="A680" s="1">
        <v>44679</v>
      </c>
      <c r="B680">
        <v>434.79998799999998</v>
      </c>
      <c r="C680">
        <v>439.20001200000002</v>
      </c>
      <c r="D680">
        <v>430.79998799999998</v>
      </c>
      <c r="E680">
        <v>436.04998799999998</v>
      </c>
      <c r="F680">
        <v>433.35784899999999</v>
      </c>
      <c r="G680">
        <v>13875650</v>
      </c>
      <c r="H680">
        <f t="shared" si="82"/>
        <v>3.5546796070546455E-3</v>
      </c>
      <c r="I680">
        <f t="shared" si="83"/>
        <v>428.34999099999999</v>
      </c>
      <c r="J680">
        <f t="shared" si="84"/>
        <v>2.7467165211218347E-2</v>
      </c>
      <c r="K680">
        <f t="shared" si="88"/>
        <v>3.2271385445218952</v>
      </c>
      <c r="L680">
        <f t="shared" si="89"/>
        <v>65.300003000000004</v>
      </c>
      <c r="M680">
        <f t="shared" si="85"/>
        <v>5.6776411633549229</v>
      </c>
      <c r="N680" t="str">
        <f t="shared" si="86"/>
        <v>Apr</v>
      </c>
      <c r="O680">
        <f t="shared" si="87"/>
        <v>2022</v>
      </c>
    </row>
    <row r="681" spans="1:15" x14ac:dyDescent="0.3">
      <c r="A681" s="1">
        <v>44680</v>
      </c>
      <c r="B681">
        <v>440.20001200000002</v>
      </c>
      <c r="C681">
        <v>447.75</v>
      </c>
      <c r="D681">
        <v>436</v>
      </c>
      <c r="E681">
        <v>437.60000600000001</v>
      </c>
      <c r="F681">
        <v>434.89831500000003</v>
      </c>
      <c r="G681">
        <v>21991752</v>
      </c>
      <c r="H681">
        <f t="shared" si="82"/>
        <v>-1.0854661642760581E-2</v>
      </c>
      <c r="I681">
        <f t="shared" si="83"/>
        <v>433.60000600000001</v>
      </c>
      <c r="J681">
        <f t="shared" si="84"/>
        <v>2.890602981122874E-2</v>
      </c>
      <c r="K681">
        <f t="shared" si="88"/>
        <v>3.1921090475467992</v>
      </c>
      <c r="L681">
        <f t="shared" si="89"/>
        <v>65.300003000000004</v>
      </c>
      <c r="M681">
        <f t="shared" si="85"/>
        <v>5.7013780382215291</v>
      </c>
      <c r="N681" t="str">
        <f t="shared" si="86"/>
        <v>Apr</v>
      </c>
      <c r="O681">
        <f t="shared" si="87"/>
        <v>2022</v>
      </c>
    </row>
    <row r="682" spans="1:15" x14ac:dyDescent="0.3">
      <c r="A682" s="1">
        <v>44683</v>
      </c>
      <c r="B682">
        <v>437.95001200000002</v>
      </c>
      <c r="C682">
        <v>442.95001200000002</v>
      </c>
      <c r="D682">
        <v>428.5</v>
      </c>
      <c r="E682">
        <v>432.85000600000001</v>
      </c>
      <c r="F682">
        <v>430.17764299999999</v>
      </c>
      <c r="G682">
        <v>18945234</v>
      </c>
      <c r="H682">
        <f t="shared" si="82"/>
        <v>-2.160103008061413E-2</v>
      </c>
      <c r="I682">
        <f t="shared" si="83"/>
        <v>437.625</v>
      </c>
      <c r="J682">
        <f t="shared" si="84"/>
        <v>2.8860533449645499E-2</v>
      </c>
      <c r="K682">
        <f t="shared" si="88"/>
        <v>3.1231562039901406</v>
      </c>
      <c r="L682">
        <f t="shared" si="89"/>
        <v>65.300003000000004</v>
      </c>
      <c r="M682">
        <f t="shared" si="85"/>
        <v>5.6286368470764083</v>
      </c>
      <c r="N682" t="str">
        <f t="shared" si="86"/>
        <v>May</v>
      </c>
      <c r="O682">
        <f t="shared" si="87"/>
        <v>2022</v>
      </c>
    </row>
    <row r="683" spans="1:15" x14ac:dyDescent="0.3">
      <c r="A683" s="1">
        <v>44685</v>
      </c>
      <c r="B683">
        <v>437.95001200000002</v>
      </c>
      <c r="C683">
        <v>440.60000600000001</v>
      </c>
      <c r="D683">
        <v>420.70001200000002</v>
      </c>
      <c r="E683">
        <v>423.5</v>
      </c>
      <c r="F683">
        <v>420.88537600000001</v>
      </c>
      <c r="G683">
        <v>14934742</v>
      </c>
      <c r="H683">
        <f t="shared" si="82"/>
        <v>6.6115419126327856E-3</v>
      </c>
      <c r="I683">
        <f t="shared" si="83"/>
        <v>433.52499399999999</v>
      </c>
      <c r="J683">
        <f t="shared" si="84"/>
        <v>2.8929446147859604E-2</v>
      </c>
      <c r="K683">
        <f t="shared" si="88"/>
        <v>3.1438050821325203</v>
      </c>
      <c r="L683">
        <f t="shared" si="89"/>
        <v>65.300003000000004</v>
      </c>
      <c r="M683">
        <f t="shared" si="85"/>
        <v>5.4854514631492437</v>
      </c>
      <c r="N683" t="str">
        <f t="shared" si="86"/>
        <v>May</v>
      </c>
      <c r="O683">
        <f t="shared" si="87"/>
        <v>2022</v>
      </c>
    </row>
    <row r="684" spans="1:15" x14ac:dyDescent="0.3">
      <c r="A684" s="1">
        <v>44686</v>
      </c>
      <c r="B684">
        <v>429</v>
      </c>
      <c r="C684">
        <v>434</v>
      </c>
      <c r="D684">
        <v>423.70001200000002</v>
      </c>
      <c r="E684">
        <v>426.29998799999998</v>
      </c>
      <c r="F684">
        <v>423.66806000000003</v>
      </c>
      <c r="G684">
        <v>12240729</v>
      </c>
      <c r="H684">
        <f t="shared" si="82"/>
        <v>-4.1637345765067203E-2</v>
      </c>
      <c r="I684">
        <f t="shared" si="83"/>
        <v>435.449997</v>
      </c>
      <c r="J684">
        <f t="shared" si="84"/>
        <v>3.0333903042354497E-2</v>
      </c>
      <c r="K684">
        <f t="shared" si="88"/>
        <v>3.0129053829097932</v>
      </c>
      <c r="L684">
        <f t="shared" si="89"/>
        <v>65.300003000000004</v>
      </c>
      <c r="M684">
        <f t="shared" si="85"/>
        <v>5.5283302973202</v>
      </c>
      <c r="N684" t="str">
        <f t="shared" si="86"/>
        <v>May</v>
      </c>
      <c r="O684">
        <f t="shared" si="87"/>
        <v>2022</v>
      </c>
    </row>
    <row r="685" spans="1:15" x14ac:dyDescent="0.3">
      <c r="A685" s="1">
        <v>44687</v>
      </c>
      <c r="B685">
        <v>418.85000600000001</v>
      </c>
      <c r="C685">
        <v>420.20001200000002</v>
      </c>
      <c r="D685">
        <v>407</v>
      </c>
      <c r="E685">
        <v>408.54998799999998</v>
      </c>
      <c r="F685">
        <v>406.027649</v>
      </c>
      <c r="G685">
        <v>25142225</v>
      </c>
      <c r="H685">
        <f t="shared" si="82"/>
        <v>-1.1259273369504956E-2</v>
      </c>
      <c r="I685">
        <f t="shared" si="83"/>
        <v>423.84999099999999</v>
      </c>
      <c r="J685">
        <f t="shared" si="84"/>
        <v>2.9457219868815516E-2</v>
      </c>
      <c r="K685">
        <f t="shared" si="88"/>
        <v>2.978982257567159</v>
      </c>
      <c r="L685">
        <f t="shared" si="89"/>
        <v>65.300003000000004</v>
      </c>
      <c r="M685">
        <f t="shared" si="85"/>
        <v>5.2565079514621154</v>
      </c>
      <c r="N685" t="str">
        <f t="shared" si="86"/>
        <v>May</v>
      </c>
      <c r="O685">
        <f t="shared" si="87"/>
        <v>2022</v>
      </c>
    </row>
    <row r="686" spans="1:15" x14ac:dyDescent="0.3">
      <c r="A686" s="1">
        <v>44690</v>
      </c>
      <c r="B686">
        <v>407.14999399999999</v>
      </c>
      <c r="C686">
        <v>407.39999399999999</v>
      </c>
      <c r="D686">
        <v>395</v>
      </c>
      <c r="E686">
        <v>403.95001200000002</v>
      </c>
      <c r="F686">
        <v>401.45605499999999</v>
      </c>
      <c r="G686">
        <v>18076956</v>
      </c>
      <c r="H686">
        <f t="shared" si="82"/>
        <v>-3.0201786452725775E-2</v>
      </c>
      <c r="I686">
        <f t="shared" si="83"/>
        <v>417.925003</v>
      </c>
      <c r="J686">
        <f t="shared" si="84"/>
        <v>2.9526732299989665E-2</v>
      </c>
      <c r="K686">
        <f t="shared" si="88"/>
        <v>2.8890116715776566</v>
      </c>
      <c r="L686">
        <f t="shared" si="89"/>
        <v>65.300003000000004</v>
      </c>
      <c r="M686">
        <f t="shared" si="85"/>
        <v>5.1860642180981218</v>
      </c>
      <c r="N686" t="str">
        <f t="shared" si="86"/>
        <v>May</v>
      </c>
      <c r="O686">
        <f t="shared" si="87"/>
        <v>2022</v>
      </c>
    </row>
    <row r="687" spans="1:15" x14ac:dyDescent="0.3">
      <c r="A687" s="1">
        <v>44691</v>
      </c>
      <c r="B687">
        <v>400</v>
      </c>
      <c r="C687">
        <v>408.5</v>
      </c>
      <c r="D687">
        <v>389.60000600000001</v>
      </c>
      <c r="E687">
        <v>391.75</v>
      </c>
      <c r="F687">
        <v>389.33136000000002</v>
      </c>
      <c r="G687">
        <v>16540303</v>
      </c>
      <c r="H687">
        <f t="shared" si="82"/>
        <v>-9.1895494575622398E-3</v>
      </c>
      <c r="I687">
        <f t="shared" si="83"/>
        <v>412.050003</v>
      </c>
      <c r="J687">
        <f t="shared" si="84"/>
        <v>2.9895594637797597E-2</v>
      </c>
      <c r="K687">
        <f t="shared" si="88"/>
        <v>2.8624629559382191</v>
      </c>
      <c r="L687">
        <f t="shared" si="89"/>
        <v>65.300003000000004</v>
      </c>
      <c r="M687">
        <f t="shared" si="85"/>
        <v>4.9992340276002745</v>
      </c>
      <c r="N687" t="str">
        <f t="shared" si="86"/>
        <v>May</v>
      </c>
      <c r="O687">
        <f t="shared" si="87"/>
        <v>2022</v>
      </c>
    </row>
    <row r="688" spans="1:15" x14ac:dyDescent="0.3">
      <c r="A688" s="1">
        <v>44692</v>
      </c>
      <c r="B688">
        <v>396</v>
      </c>
      <c r="C688">
        <v>397</v>
      </c>
      <c r="D688">
        <v>377.54998799999998</v>
      </c>
      <c r="E688">
        <v>388.14999399999999</v>
      </c>
      <c r="F688">
        <v>385.753601</v>
      </c>
      <c r="G688">
        <v>29215175</v>
      </c>
      <c r="H688">
        <f t="shared" si="82"/>
        <v>-4.0834744931105185E-2</v>
      </c>
      <c r="I688">
        <f t="shared" si="83"/>
        <v>412</v>
      </c>
      <c r="J688">
        <f t="shared" si="84"/>
        <v>2.992292886483219E-2</v>
      </c>
      <c r="K688">
        <f t="shared" si="88"/>
        <v>2.7455750112577446</v>
      </c>
      <c r="L688">
        <f t="shared" si="89"/>
        <v>65.300003000000004</v>
      </c>
      <c r="M688">
        <f t="shared" si="85"/>
        <v>4.9441037697961514</v>
      </c>
      <c r="N688" t="str">
        <f t="shared" si="86"/>
        <v>May</v>
      </c>
      <c r="O688">
        <f t="shared" si="87"/>
        <v>2022</v>
      </c>
    </row>
    <row r="689" spans="1:15" x14ac:dyDescent="0.3">
      <c r="A689" s="1">
        <v>44693</v>
      </c>
      <c r="B689">
        <v>382</v>
      </c>
      <c r="C689">
        <v>384.64999399999999</v>
      </c>
      <c r="D689">
        <v>366.20001200000002</v>
      </c>
      <c r="E689">
        <v>372.29998799999998</v>
      </c>
      <c r="F689">
        <v>370.001465</v>
      </c>
      <c r="G689">
        <v>33511538</v>
      </c>
      <c r="H689">
        <f t="shared" si="82"/>
        <v>8.595219186523316E-2</v>
      </c>
      <c r="I689">
        <f t="shared" si="83"/>
        <v>403.97499099999999</v>
      </c>
      <c r="J689">
        <f t="shared" si="84"/>
        <v>2.9512477048632035E-2</v>
      </c>
      <c r="K689">
        <f t="shared" si="88"/>
        <v>2.9815632014057596</v>
      </c>
      <c r="L689">
        <f t="shared" si="89"/>
        <v>65.300003000000004</v>
      </c>
      <c r="M689">
        <f t="shared" si="85"/>
        <v>4.701377808512504</v>
      </c>
      <c r="N689" t="str">
        <f t="shared" si="86"/>
        <v>May</v>
      </c>
      <c r="O689">
        <f t="shared" si="87"/>
        <v>2022</v>
      </c>
    </row>
    <row r="690" spans="1:15" x14ac:dyDescent="0.3">
      <c r="A690" s="1">
        <v>44694</v>
      </c>
      <c r="B690">
        <v>387</v>
      </c>
      <c r="C690">
        <v>419.35000600000001</v>
      </c>
      <c r="D690">
        <v>387</v>
      </c>
      <c r="E690">
        <v>404.29998799999998</v>
      </c>
      <c r="F690">
        <v>401.80389400000001</v>
      </c>
      <c r="G690">
        <v>71425747</v>
      </c>
      <c r="H690">
        <f t="shared" si="82"/>
        <v>2.5971259736965978E-3</v>
      </c>
      <c r="I690">
        <f t="shared" si="83"/>
        <v>416.39999399999999</v>
      </c>
      <c r="J690">
        <f t="shared" si="84"/>
        <v>2.507256778052535E-2</v>
      </c>
      <c r="K690">
        <f t="shared" si="88"/>
        <v>2.9893066966383484</v>
      </c>
      <c r="L690">
        <f t="shared" si="89"/>
        <v>65.300003000000004</v>
      </c>
      <c r="M690">
        <f t="shared" si="85"/>
        <v>5.1914237278059536</v>
      </c>
      <c r="N690" t="str">
        <f t="shared" si="86"/>
        <v>May</v>
      </c>
      <c r="O690">
        <f t="shared" si="87"/>
        <v>2022</v>
      </c>
    </row>
    <row r="691" spans="1:15" x14ac:dyDescent="0.3">
      <c r="A691" s="1">
        <v>44697</v>
      </c>
      <c r="B691">
        <v>411.89999399999999</v>
      </c>
      <c r="C691">
        <v>411.89999399999999</v>
      </c>
      <c r="D691">
        <v>396.25</v>
      </c>
      <c r="E691">
        <v>405.35000600000001</v>
      </c>
      <c r="F691">
        <v>402.84741200000002</v>
      </c>
      <c r="G691">
        <v>24938704</v>
      </c>
      <c r="H691">
        <f t="shared" si="82"/>
        <v>4.637964159793298E-2</v>
      </c>
      <c r="I691">
        <f t="shared" si="83"/>
        <v>416.699997</v>
      </c>
      <c r="J691">
        <f t="shared" si="84"/>
        <v>2.5166481364284024E-2</v>
      </c>
      <c r="K691">
        <f t="shared" si="88"/>
        <v>3.1279496698547358</v>
      </c>
      <c r="L691">
        <f t="shared" si="89"/>
        <v>65.300003000000004</v>
      </c>
      <c r="M691">
        <f t="shared" si="85"/>
        <v>5.2075036351835999</v>
      </c>
      <c r="N691" t="str">
        <f t="shared" si="86"/>
        <v>May</v>
      </c>
      <c r="O691">
        <f t="shared" si="87"/>
        <v>2022</v>
      </c>
    </row>
    <row r="692" spans="1:15" x14ac:dyDescent="0.3">
      <c r="A692" s="1">
        <v>44698</v>
      </c>
      <c r="B692">
        <v>408.39999399999999</v>
      </c>
      <c r="C692">
        <v>425.64999399999999</v>
      </c>
      <c r="D692">
        <v>405</v>
      </c>
      <c r="E692">
        <v>424.14999399999999</v>
      </c>
      <c r="F692">
        <v>421.531342</v>
      </c>
      <c r="G692">
        <v>24651585</v>
      </c>
      <c r="H692">
        <f t="shared" si="82"/>
        <v>-2.1218908705206773E-2</v>
      </c>
      <c r="I692">
        <f t="shared" si="83"/>
        <v>415.425003</v>
      </c>
      <c r="J692">
        <f t="shared" si="84"/>
        <v>2.3697918611428562E-2</v>
      </c>
      <c r="K692">
        <f t="shared" si="88"/>
        <v>3.0615779913756063</v>
      </c>
      <c r="L692">
        <f t="shared" si="89"/>
        <v>65.300003000000004</v>
      </c>
      <c r="M692">
        <f t="shared" si="85"/>
        <v>5.4954054290012815</v>
      </c>
      <c r="N692" t="str">
        <f t="shared" si="86"/>
        <v>May</v>
      </c>
      <c r="O692">
        <f t="shared" si="87"/>
        <v>2022</v>
      </c>
    </row>
    <row r="693" spans="1:15" x14ac:dyDescent="0.3">
      <c r="A693" s="1">
        <v>44699</v>
      </c>
      <c r="B693">
        <v>424</v>
      </c>
      <c r="C693">
        <v>427.35000600000001</v>
      </c>
      <c r="D693">
        <v>414.04998799999998</v>
      </c>
      <c r="E693">
        <v>415.14999399999999</v>
      </c>
      <c r="F693">
        <v>412.586884</v>
      </c>
      <c r="G693">
        <v>20490516</v>
      </c>
      <c r="H693">
        <f t="shared" si="82"/>
        <v>-3.974467117540173E-2</v>
      </c>
      <c r="I693">
        <f t="shared" si="83"/>
        <v>410.14999399999999</v>
      </c>
      <c r="J693">
        <f t="shared" si="84"/>
        <v>2.336624952598183E-2</v>
      </c>
      <c r="K693">
        <f t="shared" si="88"/>
        <v>2.9398965808305362</v>
      </c>
      <c r="L693">
        <f t="shared" si="89"/>
        <v>65.300003000000004</v>
      </c>
      <c r="M693">
        <f t="shared" si="85"/>
        <v>5.357580014199999</v>
      </c>
      <c r="N693" t="str">
        <f t="shared" si="86"/>
        <v>May</v>
      </c>
      <c r="O693">
        <f t="shared" si="87"/>
        <v>2022</v>
      </c>
    </row>
    <row r="694" spans="1:15" x14ac:dyDescent="0.3">
      <c r="A694" s="1">
        <v>44700</v>
      </c>
      <c r="B694">
        <v>400</v>
      </c>
      <c r="C694">
        <v>406.79998799999998</v>
      </c>
      <c r="D694">
        <v>396.20001200000002</v>
      </c>
      <c r="E694">
        <v>398.64999399999999</v>
      </c>
      <c r="F694">
        <v>396.188782</v>
      </c>
      <c r="G694">
        <v>17706724</v>
      </c>
      <c r="H694">
        <f t="shared" si="82"/>
        <v>4.853883429382419E-2</v>
      </c>
      <c r="I694">
        <f t="shared" si="83"/>
        <v>406.375</v>
      </c>
      <c r="J694">
        <f t="shared" si="84"/>
        <v>2.2251662517030198E-2</v>
      </c>
      <c r="K694">
        <f t="shared" si="88"/>
        <v>3.08259573380845</v>
      </c>
      <c r="L694">
        <f t="shared" si="89"/>
        <v>65.300003000000004</v>
      </c>
      <c r="M694">
        <f t="shared" si="85"/>
        <v>5.1049000870643138</v>
      </c>
      <c r="N694" t="str">
        <f t="shared" si="86"/>
        <v>May</v>
      </c>
      <c r="O694">
        <f t="shared" si="87"/>
        <v>2022</v>
      </c>
    </row>
    <row r="695" spans="1:15" x14ac:dyDescent="0.3">
      <c r="A695" s="1">
        <v>44701</v>
      </c>
      <c r="B695">
        <v>410</v>
      </c>
      <c r="C695">
        <v>421.39999399999999</v>
      </c>
      <c r="D695">
        <v>410</v>
      </c>
      <c r="E695">
        <v>418</v>
      </c>
      <c r="F695">
        <v>415.41931199999999</v>
      </c>
      <c r="G695">
        <v>23504236</v>
      </c>
      <c r="H695">
        <f t="shared" si="82"/>
        <v>8.2536172248804194E-3</v>
      </c>
      <c r="I695">
        <f t="shared" si="83"/>
        <v>405.47500600000001</v>
      </c>
      <c r="J695">
        <f t="shared" si="84"/>
        <v>2.0391585065463839E-2</v>
      </c>
      <c r="K695">
        <f t="shared" si="88"/>
        <v>3.1080382990543542</v>
      </c>
      <c r="L695">
        <f t="shared" si="89"/>
        <v>65.300003000000004</v>
      </c>
      <c r="M695">
        <f t="shared" si="85"/>
        <v>5.4012248207706817</v>
      </c>
      <c r="N695" t="str">
        <f t="shared" si="86"/>
        <v>May</v>
      </c>
      <c r="O695">
        <f t="shared" si="87"/>
        <v>2022</v>
      </c>
    </row>
    <row r="696" spans="1:15" x14ac:dyDescent="0.3">
      <c r="A696" s="1">
        <v>44704</v>
      </c>
      <c r="B696">
        <v>421.64999399999999</v>
      </c>
      <c r="C696">
        <v>431.14999399999999</v>
      </c>
      <c r="D696">
        <v>419.54998799999998</v>
      </c>
      <c r="E696">
        <v>421.45001200000002</v>
      </c>
      <c r="F696">
        <v>418.84802200000001</v>
      </c>
      <c r="G696">
        <v>16345308</v>
      </c>
      <c r="H696">
        <f t="shared" si="82"/>
        <v>1.0202842276820209E-2</v>
      </c>
      <c r="I696">
        <f t="shared" si="83"/>
        <v>405.20001200000002</v>
      </c>
      <c r="J696">
        <f t="shared" si="84"/>
        <v>2.0406959134289301E-2</v>
      </c>
      <c r="K696">
        <f t="shared" si="88"/>
        <v>3.139749123609922</v>
      </c>
      <c r="L696">
        <f t="shared" si="89"/>
        <v>65.300003000000004</v>
      </c>
      <c r="M696">
        <f t="shared" si="85"/>
        <v>5.4540580802117269</v>
      </c>
      <c r="N696" t="str">
        <f t="shared" si="86"/>
        <v>May</v>
      </c>
      <c r="O696">
        <f t="shared" si="87"/>
        <v>2022</v>
      </c>
    </row>
    <row r="697" spans="1:15" x14ac:dyDescent="0.3">
      <c r="A697" s="1">
        <v>44705</v>
      </c>
      <c r="B697">
        <v>423.89999399999999</v>
      </c>
      <c r="C697">
        <v>427.5</v>
      </c>
      <c r="D697">
        <v>416</v>
      </c>
      <c r="E697">
        <v>425.75</v>
      </c>
      <c r="F697">
        <v>423.12148999999999</v>
      </c>
      <c r="G697">
        <v>14525617</v>
      </c>
      <c r="H697">
        <f t="shared" si="82"/>
        <v>-2.0551967116852612E-2</v>
      </c>
      <c r="I697">
        <f t="shared" si="83"/>
        <v>404.22500600000001</v>
      </c>
      <c r="J697">
        <f t="shared" si="84"/>
        <v>2.038060129235611E-2</v>
      </c>
      <c r="K697">
        <f t="shared" si="88"/>
        <v>3.0752211028663243</v>
      </c>
      <c r="L697">
        <f t="shared" si="89"/>
        <v>65.300003000000004</v>
      </c>
      <c r="M697">
        <f t="shared" si="85"/>
        <v>5.5199078168495639</v>
      </c>
      <c r="N697" t="str">
        <f t="shared" si="86"/>
        <v>May</v>
      </c>
      <c r="O697">
        <f t="shared" si="87"/>
        <v>2022</v>
      </c>
    </row>
    <row r="698" spans="1:15" x14ac:dyDescent="0.3">
      <c r="A698" s="1">
        <v>44706</v>
      </c>
      <c r="B698">
        <v>428.45001200000002</v>
      </c>
      <c r="C698">
        <v>429</v>
      </c>
      <c r="D698">
        <v>413.45001200000002</v>
      </c>
      <c r="E698">
        <v>417</v>
      </c>
      <c r="F698">
        <v>414.42550699999998</v>
      </c>
      <c r="G698">
        <v>13540006</v>
      </c>
      <c r="H698">
        <f t="shared" si="82"/>
        <v>8.7529832134292385E-3</v>
      </c>
      <c r="I698">
        <f t="shared" si="83"/>
        <v>407.300003</v>
      </c>
      <c r="J698">
        <f t="shared" si="84"/>
        <v>2.0135748104975742E-2</v>
      </c>
      <c r="K698">
        <f t="shared" si="88"/>
        <v>3.1021384615572964</v>
      </c>
      <c r="L698">
        <f t="shared" si="89"/>
        <v>65.300003000000004</v>
      </c>
      <c r="M698">
        <f t="shared" si="85"/>
        <v>5.3859108857927618</v>
      </c>
      <c r="N698" t="str">
        <f t="shared" si="86"/>
        <v>May</v>
      </c>
      <c r="O698">
        <f t="shared" si="87"/>
        <v>2022</v>
      </c>
    </row>
    <row r="699" spans="1:15" x14ac:dyDescent="0.3">
      <c r="A699" s="1">
        <v>44707</v>
      </c>
      <c r="B699">
        <v>422</v>
      </c>
      <c r="C699">
        <v>422.64999399999999</v>
      </c>
      <c r="D699">
        <v>405</v>
      </c>
      <c r="E699">
        <v>420.64999399999999</v>
      </c>
      <c r="F699">
        <v>418.05294800000001</v>
      </c>
      <c r="G699">
        <v>17712299</v>
      </c>
      <c r="H699">
        <f t="shared" si="82"/>
        <v>2.1276624575442202E-2</v>
      </c>
      <c r="I699">
        <f t="shared" si="83"/>
        <v>406.875</v>
      </c>
      <c r="J699">
        <f t="shared" si="84"/>
        <v>2.1061505575663334E-2</v>
      </c>
      <c r="K699">
        <f t="shared" si="88"/>
        <v>3.1681414969848904</v>
      </c>
      <c r="L699">
        <f t="shared" si="89"/>
        <v>65.300003000000004</v>
      </c>
      <c r="M699">
        <f t="shared" si="85"/>
        <v>5.4418066565785601</v>
      </c>
      <c r="N699" t="str">
        <f t="shared" si="86"/>
        <v>May</v>
      </c>
      <c r="O699">
        <f t="shared" si="87"/>
        <v>2022</v>
      </c>
    </row>
    <row r="700" spans="1:15" x14ac:dyDescent="0.3">
      <c r="A700" s="1">
        <v>44708</v>
      </c>
      <c r="B700">
        <v>426.04998799999998</v>
      </c>
      <c r="C700">
        <v>433.25</v>
      </c>
      <c r="D700">
        <v>425.20001200000002</v>
      </c>
      <c r="E700">
        <v>429.60000600000001</v>
      </c>
      <c r="F700">
        <v>426.947723</v>
      </c>
      <c r="G700">
        <v>16867431</v>
      </c>
      <c r="H700">
        <f t="shared" si="82"/>
        <v>2.9795129937684368E-2</v>
      </c>
      <c r="I700">
        <f t="shared" si="83"/>
        <v>418.40000900000001</v>
      </c>
      <c r="J700">
        <f t="shared" si="84"/>
        <v>2.1189167493271995E-2</v>
      </c>
      <c r="K700">
        <f t="shared" si="88"/>
        <v>3.2625366845485253</v>
      </c>
      <c r="L700">
        <f t="shared" si="89"/>
        <v>65.300003000000004</v>
      </c>
      <c r="M700">
        <f t="shared" si="85"/>
        <v>5.5788665583981674</v>
      </c>
      <c r="N700" t="str">
        <f t="shared" si="86"/>
        <v>May</v>
      </c>
      <c r="O700">
        <f t="shared" si="87"/>
        <v>2022</v>
      </c>
    </row>
    <row r="701" spans="1:15" x14ac:dyDescent="0.3">
      <c r="A701" s="1">
        <v>44711</v>
      </c>
      <c r="B701">
        <v>437</v>
      </c>
      <c r="C701">
        <v>445.20001200000002</v>
      </c>
      <c r="D701">
        <v>436</v>
      </c>
      <c r="E701">
        <v>442.39999399999999</v>
      </c>
      <c r="F701">
        <v>439.66867100000002</v>
      </c>
      <c r="G701">
        <v>18500266</v>
      </c>
      <c r="H701">
        <f t="shared" si="82"/>
        <v>2.5994439773884635E-3</v>
      </c>
      <c r="I701">
        <f t="shared" si="83"/>
        <v>425.84999099999999</v>
      </c>
      <c r="J701">
        <f t="shared" si="84"/>
        <v>2.0572734797445341E-2</v>
      </c>
      <c r="K701">
        <f t="shared" si="88"/>
        <v>3.2710174658841837</v>
      </c>
      <c r="L701">
        <f t="shared" si="89"/>
        <v>65.300003000000004</v>
      </c>
      <c r="M701">
        <f t="shared" si="85"/>
        <v>5.7748847423483269</v>
      </c>
      <c r="N701" t="str">
        <f t="shared" si="86"/>
        <v>May</v>
      </c>
      <c r="O701">
        <f t="shared" si="87"/>
        <v>2022</v>
      </c>
    </row>
    <row r="702" spans="1:15" x14ac:dyDescent="0.3">
      <c r="A702" s="1">
        <v>44712</v>
      </c>
      <c r="B702">
        <v>443.95001200000002</v>
      </c>
      <c r="C702">
        <v>449.5</v>
      </c>
      <c r="D702">
        <v>440.39999399999999</v>
      </c>
      <c r="E702">
        <v>443.54998799999998</v>
      </c>
      <c r="F702">
        <v>440.811554</v>
      </c>
      <c r="G702">
        <v>22308219</v>
      </c>
      <c r="H702">
        <f t="shared" si="82"/>
        <v>2.3673047647563522E-3</v>
      </c>
      <c r="I702">
        <f t="shared" si="83"/>
        <v>429.02499399999999</v>
      </c>
      <c r="J702">
        <f t="shared" si="84"/>
        <v>2.0737408964695142E-2</v>
      </c>
      <c r="K702">
        <f t="shared" si="88"/>
        <v>3.2787609611167725</v>
      </c>
      <c r="L702">
        <f t="shared" si="89"/>
        <v>65.300003000000004</v>
      </c>
      <c r="M702">
        <f t="shared" si="85"/>
        <v>5.7924956756893256</v>
      </c>
      <c r="N702" t="str">
        <f t="shared" si="86"/>
        <v>May</v>
      </c>
      <c r="O702">
        <f t="shared" si="87"/>
        <v>2022</v>
      </c>
    </row>
    <row r="703" spans="1:15" x14ac:dyDescent="0.3">
      <c r="A703" s="1">
        <v>44713</v>
      </c>
      <c r="B703">
        <v>445.10000600000001</v>
      </c>
      <c r="C703">
        <v>446</v>
      </c>
      <c r="D703">
        <v>439.60000600000001</v>
      </c>
      <c r="E703">
        <v>444.60000600000001</v>
      </c>
      <c r="F703">
        <v>441.85507200000001</v>
      </c>
      <c r="G703">
        <v>11930669</v>
      </c>
      <c r="H703">
        <f t="shared" si="82"/>
        <v>-1.2258236451755727E-2</v>
      </c>
      <c r="I703">
        <f t="shared" si="83"/>
        <v>430.85000600000001</v>
      </c>
      <c r="J703">
        <f t="shared" si="84"/>
        <v>2.0769622165106083E-2</v>
      </c>
      <c r="K703">
        <f t="shared" si="88"/>
        <v>3.2385691339866174</v>
      </c>
      <c r="L703">
        <f t="shared" si="89"/>
        <v>65.300003000000004</v>
      </c>
      <c r="M703">
        <f t="shared" si="85"/>
        <v>5.808575583066971</v>
      </c>
      <c r="N703" t="str">
        <f t="shared" si="86"/>
        <v>Jun</v>
      </c>
      <c r="O703">
        <f t="shared" si="87"/>
        <v>2022</v>
      </c>
    </row>
    <row r="704" spans="1:15" x14ac:dyDescent="0.3">
      <c r="A704" s="1">
        <v>44714</v>
      </c>
      <c r="B704">
        <v>445</v>
      </c>
      <c r="C704">
        <v>445.60000600000001</v>
      </c>
      <c r="D704">
        <v>435.64999399999999</v>
      </c>
      <c r="E704">
        <v>439.14999399999999</v>
      </c>
      <c r="F704">
        <v>436.43872099999999</v>
      </c>
      <c r="G704">
        <v>12742438</v>
      </c>
      <c r="H704">
        <f t="shared" si="82"/>
        <v>-1.6509165658784002E-2</v>
      </c>
      <c r="I704">
        <f t="shared" si="83"/>
        <v>428.050003</v>
      </c>
      <c r="J704">
        <f t="shared" si="84"/>
        <v>2.0670073268333863E-2</v>
      </c>
      <c r="K704">
        <f t="shared" si="88"/>
        <v>3.1851030596562078</v>
      </c>
      <c r="L704">
        <f t="shared" si="89"/>
        <v>65.300003000000004</v>
      </c>
      <c r="M704">
        <f t="shared" si="85"/>
        <v>5.725114453670086</v>
      </c>
      <c r="N704" t="str">
        <f t="shared" si="86"/>
        <v>Jun</v>
      </c>
      <c r="O704">
        <f t="shared" si="87"/>
        <v>2022</v>
      </c>
    </row>
    <row r="705" spans="1:15" x14ac:dyDescent="0.3">
      <c r="A705" s="1">
        <v>44715</v>
      </c>
      <c r="B705">
        <v>444.89999399999999</v>
      </c>
      <c r="C705">
        <v>445.04998799999998</v>
      </c>
      <c r="D705">
        <v>430.5</v>
      </c>
      <c r="E705">
        <v>431.89999399999999</v>
      </c>
      <c r="F705">
        <v>429.23349000000002</v>
      </c>
      <c r="G705">
        <v>12780122</v>
      </c>
      <c r="H705">
        <f t="shared" si="82"/>
        <v>1.0419356477231513E-3</v>
      </c>
      <c r="I705">
        <f t="shared" si="83"/>
        <v>421.84999099999999</v>
      </c>
      <c r="J705">
        <f t="shared" si="84"/>
        <v>2.1102542133257775E-2</v>
      </c>
      <c r="K705">
        <f t="shared" si="88"/>
        <v>3.1884217320757355</v>
      </c>
      <c r="L705">
        <f t="shared" si="89"/>
        <v>65.300003000000004</v>
      </c>
      <c r="M705">
        <f t="shared" si="85"/>
        <v>5.6140884250801637</v>
      </c>
      <c r="N705" t="str">
        <f t="shared" si="86"/>
        <v>Jun</v>
      </c>
      <c r="O705">
        <f t="shared" si="87"/>
        <v>2022</v>
      </c>
    </row>
    <row r="706" spans="1:15" x14ac:dyDescent="0.3">
      <c r="A706" s="1">
        <v>44718</v>
      </c>
      <c r="B706">
        <v>427.89999399999999</v>
      </c>
      <c r="C706">
        <v>433.95001200000002</v>
      </c>
      <c r="D706">
        <v>424.60000600000001</v>
      </c>
      <c r="E706">
        <v>432.35000600000001</v>
      </c>
      <c r="F706">
        <v>429.680725</v>
      </c>
      <c r="G706">
        <v>11896105</v>
      </c>
      <c r="H706">
        <f t="shared" ref="H706:H769" si="90">(E707-E706)/E706</f>
        <v>8.0952930529160205E-3</v>
      </c>
      <c r="I706">
        <f t="shared" ref="I706:I769" si="91">AVERAGE(E706,E725)</f>
        <v>422.52500900000001</v>
      </c>
      <c r="J706">
        <f t="shared" ref="J706:J769" si="92">STDEV(H706:H735)</f>
        <v>2.1532898471584034E-2</v>
      </c>
      <c r="K706">
        <f t="shared" si="88"/>
        <v>3.2142329403731749</v>
      </c>
      <c r="L706">
        <f t="shared" si="89"/>
        <v>65.300003000000004</v>
      </c>
      <c r="M706">
        <f t="shared" ref="M706:M769" si="93">(E706 - L706) / L706</f>
        <v>5.6209798795874475</v>
      </c>
      <c r="N706" t="str">
        <f t="shared" ref="N706:N769" si="94">TEXT(A706,"mmm")</f>
        <v>Jun</v>
      </c>
      <c r="O706">
        <f t="shared" ref="O706:O769" si="95">YEAR(A706)</f>
        <v>2022</v>
      </c>
    </row>
    <row r="707" spans="1:15" x14ac:dyDescent="0.3">
      <c r="A707" s="1">
        <v>44719</v>
      </c>
      <c r="B707">
        <v>432.5</v>
      </c>
      <c r="C707">
        <v>438.20001200000002</v>
      </c>
      <c r="D707">
        <v>429.10000600000001</v>
      </c>
      <c r="E707">
        <v>435.85000600000001</v>
      </c>
      <c r="F707">
        <v>433.15911899999998</v>
      </c>
      <c r="G707">
        <v>11153869</v>
      </c>
      <c r="H707">
        <f t="shared" si="90"/>
        <v>-4.5890099173249792E-4</v>
      </c>
      <c r="I707">
        <f t="shared" si="91"/>
        <v>422.15000900000001</v>
      </c>
      <c r="J707">
        <f t="shared" si="92"/>
        <v>2.1521704844039639E-2</v>
      </c>
      <c r="K707">
        <f t="shared" si="88"/>
        <v>3.2127579256891785</v>
      </c>
      <c r="L707">
        <f t="shared" si="89"/>
        <v>65.300003000000004</v>
      </c>
      <c r="M707">
        <f t="shared" si="93"/>
        <v>5.6745786520101689</v>
      </c>
      <c r="N707" t="str">
        <f t="shared" si="94"/>
        <v>Jun</v>
      </c>
      <c r="O707">
        <f t="shared" si="95"/>
        <v>2022</v>
      </c>
    </row>
    <row r="708" spans="1:15" x14ac:dyDescent="0.3">
      <c r="A708" s="1">
        <v>44720</v>
      </c>
      <c r="B708">
        <v>438.70001200000002</v>
      </c>
      <c r="C708">
        <v>440.39999399999999</v>
      </c>
      <c r="D708">
        <v>432</v>
      </c>
      <c r="E708">
        <v>435.64999399999999</v>
      </c>
      <c r="F708">
        <v>432.96035799999999</v>
      </c>
      <c r="G708">
        <v>12844475</v>
      </c>
      <c r="H708">
        <f t="shared" si="90"/>
        <v>-1.641224399970953E-2</v>
      </c>
      <c r="I708">
        <f t="shared" si="91"/>
        <v>423.824997</v>
      </c>
      <c r="J708">
        <f t="shared" si="92"/>
        <v>2.1575524593640864E-2</v>
      </c>
      <c r="K708">
        <f t="shared" ref="K708:K771" si="96">K707 * (1 + H708)</f>
        <v>3.1600293587007671</v>
      </c>
      <c r="L708">
        <f t="shared" ref="L708:L771" si="97">IF(E708 &lt; L707, E708, L707)</f>
        <v>65.300003000000004</v>
      </c>
      <c r="M708">
        <f t="shared" si="93"/>
        <v>5.6715156812473646</v>
      </c>
      <c r="N708" t="str">
        <f t="shared" si="94"/>
        <v>Jun</v>
      </c>
      <c r="O708">
        <f t="shared" si="95"/>
        <v>2022</v>
      </c>
    </row>
    <row r="709" spans="1:15" x14ac:dyDescent="0.3">
      <c r="A709" s="1">
        <v>44721</v>
      </c>
      <c r="B709">
        <v>431.89999399999999</v>
      </c>
      <c r="C709">
        <v>435.64999399999999</v>
      </c>
      <c r="D709">
        <v>426.10000600000001</v>
      </c>
      <c r="E709">
        <v>428.5</v>
      </c>
      <c r="F709">
        <v>425.85449199999999</v>
      </c>
      <c r="G709">
        <v>13043367</v>
      </c>
      <c r="H709">
        <f t="shared" si="90"/>
        <v>-1.0502030338390086E-3</v>
      </c>
      <c r="I709">
        <f t="shared" si="91"/>
        <v>422.425003</v>
      </c>
      <c r="J709">
        <f t="shared" si="92"/>
        <v>2.1307418680670528E-2</v>
      </c>
      <c r="K709">
        <f t="shared" si="96"/>
        <v>3.1567106862812393</v>
      </c>
      <c r="L709">
        <f t="shared" si="97"/>
        <v>65.300003000000004</v>
      </c>
      <c r="M709">
        <f t="shared" si="93"/>
        <v>5.5620211380388449</v>
      </c>
      <c r="N709" t="str">
        <f t="shared" si="94"/>
        <v>Jun</v>
      </c>
      <c r="O709">
        <f t="shared" si="95"/>
        <v>2022</v>
      </c>
    </row>
    <row r="710" spans="1:15" x14ac:dyDescent="0.3">
      <c r="A710" s="1">
        <v>44722</v>
      </c>
      <c r="B710">
        <v>423</v>
      </c>
      <c r="C710">
        <v>428.85000600000001</v>
      </c>
      <c r="D710">
        <v>422</v>
      </c>
      <c r="E710">
        <v>428.04998799999998</v>
      </c>
      <c r="F710">
        <v>425.40725700000002</v>
      </c>
      <c r="G710">
        <v>11914234</v>
      </c>
      <c r="H710">
        <f t="shared" si="90"/>
        <v>-4.9877296106827528E-2</v>
      </c>
      <c r="I710">
        <f t="shared" si="91"/>
        <v>429.449997</v>
      </c>
      <c r="J710">
        <f t="shared" si="92"/>
        <v>2.1302346350571037E-2</v>
      </c>
      <c r="K710">
        <f t="shared" si="96"/>
        <v>2.9992624926580032</v>
      </c>
      <c r="L710">
        <f t="shared" si="97"/>
        <v>65.300003000000004</v>
      </c>
      <c r="M710">
        <f t="shared" si="93"/>
        <v>5.5551296835315602</v>
      </c>
      <c r="N710" t="str">
        <f t="shared" si="94"/>
        <v>Jun</v>
      </c>
      <c r="O710">
        <f t="shared" si="95"/>
        <v>2022</v>
      </c>
    </row>
    <row r="711" spans="1:15" x14ac:dyDescent="0.3">
      <c r="A711" s="1">
        <v>44725</v>
      </c>
      <c r="B711">
        <v>414.89999399999999</v>
      </c>
      <c r="C711">
        <v>418.14999399999999</v>
      </c>
      <c r="D711">
        <v>405.60000600000001</v>
      </c>
      <c r="E711">
        <v>406.70001200000002</v>
      </c>
      <c r="F711">
        <v>404.18908699999997</v>
      </c>
      <c r="G711">
        <v>17442641</v>
      </c>
      <c r="H711">
        <f t="shared" si="90"/>
        <v>-3.811207165639382E-3</v>
      </c>
      <c r="I711">
        <f t="shared" si="91"/>
        <v>424.125</v>
      </c>
      <c r="J711">
        <f t="shared" si="92"/>
        <v>1.9109922104475617E-2</v>
      </c>
      <c r="K711">
        <f t="shared" si="96"/>
        <v>2.9878316819543516</v>
      </c>
      <c r="L711">
        <f t="shared" si="97"/>
        <v>65.300003000000004</v>
      </c>
      <c r="M711">
        <f t="shared" si="93"/>
        <v>5.2281775392874019</v>
      </c>
      <c r="N711" t="str">
        <f t="shared" si="94"/>
        <v>Jun</v>
      </c>
      <c r="O711">
        <f t="shared" si="95"/>
        <v>2022</v>
      </c>
    </row>
    <row r="712" spans="1:15" x14ac:dyDescent="0.3">
      <c r="A712" s="1">
        <v>44726</v>
      </c>
      <c r="B712">
        <v>403</v>
      </c>
      <c r="C712">
        <v>411.85000600000001</v>
      </c>
      <c r="D712">
        <v>397.70001200000002</v>
      </c>
      <c r="E712">
        <v>405.14999399999999</v>
      </c>
      <c r="F712">
        <v>402.64862099999999</v>
      </c>
      <c r="G712">
        <v>19626627</v>
      </c>
      <c r="H712">
        <f t="shared" si="90"/>
        <v>2.2090613680226329E-2</v>
      </c>
      <c r="I712">
        <f t="shared" si="91"/>
        <v>421.09999099999999</v>
      </c>
      <c r="J712">
        <f t="shared" si="92"/>
        <v>1.9495776661210478E-2</v>
      </c>
      <c r="K712">
        <f t="shared" si="96"/>
        <v>3.053834717381946</v>
      </c>
      <c r="L712">
        <f t="shared" si="97"/>
        <v>65.300003000000004</v>
      </c>
      <c r="M712">
        <f t="shared" si="93"/>
        <v>5.2044406644207957</v>
      </c>
      <c r="N712" t="str">
        <f t="shared" si="94"/>
        <v>Jun</v>
      </c>
      <c r="O712">
        <f t="shared" si="95"/>
        <v>2022</v>
      </c>
    </row>
    <row r="713" spans="1:15" x14ac:dyDescent="0.3">
      <c r="A713" s="1">
        <v>44727</v>
      </c>
      <c r="B713">
        <v>410</v>
      </c>
      <c r="C713">
        <v>416.39999399999999</v>
      </c>
      <c r="D713">
        <v>407.45001200000002</v>
      </c>
      <c r="E713">
        <v>414.10000600000001</v>
      </c>
      <c r="F713">
        <v>411.54339599999997</v>
      </c>
      <c r="G713">
        <v>15192826</v>
      </c>
      <c r="H713">
        <f t="shared" si="90"/>
        <v>-5.1074604427800929E-2</v>
      </c>
      <c r="I713">
        <f t="shared" si="91"/>
        <v>422.324997</v>
      </c>
      <c r="J713">
        <f t="shared" si="92"/>
        <v>1.9175733478126688E-2</v>
      </c>
      <c r="K713">
        <f t="shared" si="96"/>
        <v>2.8978613172037777</v>
      </c>
      <c r="L713">
        <f t="shared" si="97"/>
        <v>65.300003000000004</v>
      </c>
      <c r="M713">
        <f t="shared" si="93"/>
        <v>5.3415005662404029</v>
      </c>
      <c r="N713" t="str">
        <f t="shared" si="94"/>
        <v>Jun</v>
      </c>
      <c r="O713">
        <f t="shared" si="95"/>
        <v>2022</v>
      </c>
    </row>
    <row r="714" spans="1:15" x14ac:dyDescent="0.3">
      <c r="A714" s="1">
        <v>44728</v>
      </c>
      <c r="B714">
        <v>420</v>
      </c>
      <c r="C714">
        <v>420.89999399999999</v>
      </c>
      <c r="D714">
        <v>390.10000600000001</v>
      </c>
      <c r="E714">
        <v>392.95001200000002</v>
      </c>
      <c r="F714">
        <v>390.52398699999998</v>
      </c>
      <c r="G714">
        <v>22261032</v>
      </c>
      <c r="H714">
        <f t="shared" si="90"/>
        <v>-1.017941182808769E-2</v>
      </c>
      <c r="I714">
        <f t="shared" si="91"/>
        <v>410.02500900000001</v>
      </c>
      <c r="J714">
        <f t="shared" si="92"/>
        <v>1.6359964395717998E-2</v>
      </c>
      <c r="K714">
        <f t="shared" si="96"/>
        <v>2.868362793435276</v>
      </c>
      <c r="L714">
        <f t="shared" si="97"/>
        <v>65.300003000000004</v>
      </c>
      <c r="M714">
        <f t="shared" si="93"/>
        <v>5.0176109333409986</v>
      </c>
      <c r="N714" t="str">
        <f t="shared" si="94"/>
        <v>Jun</v>
      </c>
      <c r="O714">
        <f t="shared" si="95"/>
        <v>2022</v>
      </c>
    </row>
    <row r="715" spans="1:15" x14ac:dyDescent="0.3">
      <c r="A715" s="1">
        <v>44729</v>
      </c>
      <c r="B715">
        <v>387.95001200000002</v>
      </c>
      <c r="C715">
        <v>394.45001200000002</v>
      </c>
      <c r="D715">
        <v>382.64999399999999</v>
      </c>
      <c r="E715">
        <v>388.95001200000002</v>
      </c>
      <c r="F715">
        <v>386.548676</v>
      </c>
      <c r="G715">
        <v>24824899</v>
      </c>
      <c r="H715">
        <f t="shared" si="90"/>
        <v>-1.6068902962265496E-2</v>
      </c>
      <c r="I715">
        <f t="shared" si="91"/>
        <v>408.5</v>
      </c>
      <c r="J715">
        <f t="shared" si="92"/>
        <v>1.6286252357660642E-2</v>
      </c>
      <c r="K715">
        <f t="shared" si="96"/>
        <v>2.8222713500469916</v>
      </c>
      <c r="L715">
        <f t="shared" si="97"/>
        <v>65.300003000000004</v>
      </c>
      <c r="M715">
        <f t="shared" si="93"/>
        <v>4.9563551934293173</v>
      </c>
      <c r="N715" t="str">
        <f t="shared" si="94"/>
        <v>Jun</v>
      </c>
      <c r="O715">
        <f t="shared" si="95"/>
        <v>2022</v>
      </c>
    </row>
    <row r="716" spans="1:15" x14ac:dyDescent="0.3">
      <c r="A716" s="1">
        <v>44732</v>
      </c>
      <c r="B716">
        <v>390.54998799999998</v>
      </c>
      <c r="C716">
        <v>392.95001200000002</v>
      </c>
      <c r="D716">
        <v>376.64999399999999</v>
      </c>
      <c r="E716">
        <v>382.70001200000002</v>
      </c>
      <c r="F716">
        <v>380.33728000000002</v>
      </c>
      <c r="G716">
        <v>17049013</v>
      </c>
      <c r="H716">
        <f t="shared" si="90"/>
        <v>3.8933873877171427E-2</v>
      </c>
      <c r="I716">
        <f t="shared" si="91"/>
        <v>411.45001200000002</v>
      </c>
      <c r="J716">
        <f t="shared" si="92"/>
        <v>1.9235992250353318E-2</v>
      </c>
      <c r="K716">
        <f t="shared" si="96"/>
        <v>2.9321533068368755</v>
      </c>
      <c r="L716">
        <f t="shared" si="97"/>
        <v>65.300003000000004</v>
      </c>
      <c r="M716">
        <f t="shared" si="93"/>
        <v>4.8606430998173158</v>
      </c>
      <c r="N716" t="str">
        <f t="shared" si="94"/>
        <v>Jun</v>
      </c>
      <c r="O716">
        <f t="shared" si="95"/>
        <v>2022</v>
      </c>
    </row>
    <row r="717" spans="1:15" x14ac:dyDescent="0.3">
      <c r="A717" s="1">
        <v>44733</v>
      </c>
      <c r="B717">
        <v>389</v>
      </c>
      <c r="C717">
        <v>399</v>
      </c>
      <c r="D717">
        <v>387</v>
      </c>
      <c r="E717">
        <v>397.60000600000001</v>
      </c>
      <c r="F717">
        <v>395.14529399999998</v>
      </c>
      <c r="G717">
        <v>14743366</v>
      </c>
      <c r="H717">
        <f t="shared" si="90"/>
        <v>-1.1317907273874639E-2</v>
      </c>
      <c r="I717">
        <f t="shared" si="91"/>
        <v>424.25</v>
      </c>
      <c r="J717">
        <f t="shared" si="92"/>
        <v>1.8457079084861151E-2</v>
      </c>
      <c r="K717">
        <f t="shared" si="96"/>
        <v>2.8989674675973109</v>
      </c>
      <c r="L717">
        <f t="shared" si="97"/>
        <v>65.300003000000004</v>
      </c>
      <c r="M717">
        <f t="shared" si="93"/>
        <v>5.0888206391047177</v>
      </c>
      <c r="N717" t="str">
        <f t="shared" si="94"/>
        <v>Jun</v>
      </c>
      <c r="O717">
        <f t="shared" si="95"/>
        <v>2022</v>
      </c>
    </row>
    <row r="718" spans="1:15" x14ac:dyDescent="0.3">
      <c r="A718" s="1">
        <v>44734</v>
      </c>
      <c r="B718">
        <v>396.39999399999999</v>
      </c>
      <c r="C718">
        <v>397</v>
      </c>
      <c r="D718">
        <v>390.5</v>
      </c>
      <c r="E718">
        <v>393.10000600000001</v>
      </c>
      <c r="F718">
        <v>390.67303500000003</v>
      </c>
      <c r="G718">
        <v>12426604</v>
      </c>
      <c r="H718">
        <f t="shared" si="90"/>
        <v>3.5868750406480548E-2</v>
      </c>
      <c r="I718">
        <f t="shared" si="91"/>
        <v>421.074997</v>
      </c>
      <c r="J718">
        <f t="shared" si="92"/>
        <v>1.8702942794605146E-2</v>
      </c>
      <c r="K718">
        <f t="shared" si="96"/>
        <v>3.002949808129066</v>
      </c>
      <c r="L718">
        <f t="shared" si="97"/>
        <v>65.300003000000004</v>
      </c>
      <c r="M718">
        <f t="shared" si="93"/>
        <v>5.0199079317040765</v>
      </c>
      <c r="N718" t="str">
        <f t="shared" si="94"/>
        <v>Jun</v>
      </c>
      <c r="O718">
        <f t="shared" si="95"/>
        <v>2022</v>
      </c>
    </row>
    <row r="719" spans="1:15" x14ac:dyDescent="0.3">
      <c r="A719" s="1">
        <v>44735</v>
      </c>
      <c r="B719">
        <v>396.29998799999998</v>
      </c>
      <c r="C719">
        <v>409.89999399999999</v>
      </c>
      <c r="D719">
        <v>394.54998799999998</v>
      </c>
      <c r="E719">
        <v>407.20001200000002</v>
      </c>
      <c r="F719">
        <v>404.68600500000002</v>
      </c>
      <c r="G719">
        <v>26514004</v>
      </c>
      <c r="H719">
        <f t="shared" si="90"/>
        <v>5.157111832305078E-3</v>
      </c>
      <c r="I719">
        <f t="shared" si="91"/>
        <v>430.32501200000002</v>
      </c>
      <c r="J719">
        <f t="shared" si="92"/>
        <v>1.7837100743401783E-2</v>
      </c>
      <c r="K719">
        <f t="shared" si="96"/>
        <v>3.0184363561163865</v>
      </c>
      <c r="L719">
        <f t="shared" si="97"/>
        <v>65.300003000000004</v>
      </c>
      <c r="M719">
        <f t="shared" si="93"/>
        <v>5.2358345067763628</v>
      </c>
      <c r="N719" t="str">
        <f t="shared" si="94"/>
        <v>Jun</v>
      </c>
      <c r="O719">
        <f t="shared" si="95"/>
        <v>2022</v>
      </c>
    </row>
    <row r="720" spans="1:15" x14ac:dyDescent="0.3">
      <c r="A720" s="1">
        <v>44736</v>
      </c>
      <c r="B720">
        <v>410</v>
      </c>
      <c r="C720">
        <v>412.85000600000001</v>
      </c>
      <c r="D720">
        <v>406.14999399999999</v>
      </c>
      <c r="E720">
        <v>409.29998799999998</v>
      </c>
      <c r="F720">
        <v>406.77301</v>
      </c>
      <c r="G720">
        <v>14806456</v>
      </c>
      <c r="H720">
        <f t="shared" si="90"/>
        <v>1.2704647330700668E-2</v>
      </c>
      <c r="I720">
        <f t="shared" si="91"/>
        <v>432.074997</v>
      </c>
      <c r="J720">
        <f t="shared" si="92"/>
        <v>1.7985649386242569E-2</v>
      </c>
      <c r="K720">
        <f t="shared" si="96"/>
        <v>3.0567845255110102</v>
      </c>
      <c r="L720">
        <f t="shared" si="97"/>
        <v>65.300003000000004</v>
      </c>
      <c r="M720">
        <f t="shared" si="93"/>
        <v>5.2679934026955548</v>
      </c>
      <c r="N720" t="str">
        <f t="shared" si="94"/>
        <v>Jun</v>
      </c>
      <c r="O720">
        <f t="shared" si="95"/>
        <v>2022</v>
      </c>
    </row>
    <row r="721" spans="1:15" x14ac:dyDescent="0.3">
      <c r="A721" s="1">
        <v>44739</v>
      </c>
      <c r="B721">
        <v>417.54998799999998</v>
      </c>
      <c r="C721">
        <v>419.45001200000002</v>
      </c>
      <c r="D721">
        <v>412.35000600000001</v>
      </c>
      <c r="E721">
        <v>414.5</v>
      </c>
      <c r="F721">
        <v>411.94091800000001</v>
      </c>
      <c r="G721">
        <v>12018949</v>
      </c>
      <c r="H721">
        <f t="shared" si="90"/>
        <v>6.2726320868516467E-3</v>
      </c>
      <c r="I721">
        <f t="shared" si="91"/>
        <v>434.699997</v>
      </c>
      <c r="J721">
        <f t="shared" si="92"/>
        <v>1.7922593809467889E-2</v>
      </c>
      <c r="K721">
        <f t="shared" si="96"/>
        <v>3.0759586102083221</v>
      </c>
      <c r="L721">
        <f t="shared" si="97"/>
        <v>65.300003000000004</v>
      </c>
      <c r="M721">
        <f t="shared" si="93"/>
        <v>5.3476260483479603</v>
      </c>
      <c r="N721" t="str">
        <f t="shared" si="94"/>
        <v>Jun</v>
      </c>
      <c r="O721">
        <f t="shared" si="95"/>
        <v>2022</v>
      </c>
    </row>
    <row r="722" spans="1:15" x14ac:dyDescent="0.3">
      <c r="A722" s="1">
        <v>44740</v>
      </c>
      <c r="B722">
        <v>411.29998799999998</v>
      </c>
      <c r="C722">
        <v>418.20001200000002</v>
      </c>
      <c r="D722">
        <v>409.14999399999999</v>
      </c>
      <c r="E722">
        <v>417.10000600000001</v>
      </c>
      <c r="F722">
        <v>414.52487200000002</v>
      </c>
      <c r="G722">
        <v>13238339</v>
      </c>
      <c r="H722">
        <f t="shared" si="90"/>
        <v>-3.5961159875886554E-4</v>
      </c>
      <c r="I722">
        <f t="shared" si="91"/>
        <v>433.324997</v>
      </c>
      <c r="J722">
        <f t="shared" si="92"/>
        <v>1.8039654005165523E-2</v>
      </c>
      <c r="K722">
        <f t="shared" si="96"/>
        <v>3.0748524598147888</v>
      </c>
      <c r="L722">
        <f t="shared" si="97"/>
        <v>65.300003000000004</v>
      </c>
      <c r="M722">
        <f t="shared" si="93"/>
        <v>5.3874423711741635</v>
      </c>
      <c r="N722" t="str">
        <f t="shared" si="94"/>
        <v>Jun</v>
      </c>
      <c r="O722">
        <f t="shared" si="95"/>
        <v>2022</v>
      </c>
    </row>
    <row r="723" spans="1:15" x14ac:dyDescent="0.3">
      <c r="A723" s="1">
        <v>44741</v>
      </c>
      <c r="B723">
        <v>412.04998799999998</v>
      </c>
      <c r="C723">
        <v>419.89999399999999</v>
      </c>
      <c r="D723">
        <v>411.54998799999998</v>
      </c>
      <c r="E723">
        <v>416.95001200000002</v>
      </c>
      <c r="F723">
        <v>414.37582400000002</v>
      </c>
      <c r="G723">
        <v>13104313</v>
      </c>
      <c r="H723">
        <f t="shared" si="90"/>
        <v>-1.2351658116752927E-2</v>
      </c>
      <c r="I723">
        <f t="shared" si="91"/>
        <v>429.050003</v>
      </c>
      <c r="J723">
        <f t="shared" si="92"/>
        <v>1.8021237302592249E-2</v>
      </c>
      <c r="K723">
        <f t="shared" si="96"/>
        <v>3.0368729334717002</v>
      </c>
      <c r="L723">
        <f t="shared" si="97"/>
        <v>65.300003000000004</v>
      </c>
      <c r="M723">
        <f t="shared" si="93"/>
        <v>5.3851453728110856</v>
      </c>
      <c r="N723" t="str">
        <f t="shared" si="94"/>
        <v>Jun</v>
      </c>
      <c r="O723">
        <f t="shared" si="95"/>
        <v>2022</v>
      </c>
    </row>
    <row r="724" spans="1:15" x14ac:dyDescent="0.3">
      <c r="A724" s="1">
        <v>44742</v>
      </c>
      <c r="B724">
        <v>418.29998799999998</v>
      </c>
      <c r="C724">
        <v>424</v>
      </c>
      <c r="D724">
        <v>410</v>
      </c>
      <c r="E724">
        <v>411.79998799999998</v>
      </c>
      <c r="F724">
        <v>409.25756799999999</v>
      </c>
      <c r="G724">
        <v>20121916</v>
      </c>
      <c r="H724">
        <f t="shared" si="90"/>
        <v>2.1855852992400532E-3</v>
      </c>
      <c r="I724">
        <f t="shared" si="91"/>
        <v>427.92498799999998</v>
      </c>
      <c r="J724">
        <f t="shared" si="92"/>
        <v>1.7744090700567431E-2</v>
      </c>
      <c r="K724">
        <f t="shared" si="96"/>
        <v>3.0435102783107562</v>
      </c>
      <c r="L724">
        <f t="shared" si="97"/>
        <v>65.300003000000004</v>
      </c>
      <c r="M724">
        <f t="shared" si="93"/>
        <v>5.3062782401403563</v>
      </c>
      <c r="N724" t="str">
        <f t="shared" si="94"/>
        <v>Jun</v>
      </c>
      <c r="O724">
        <f t="shared" si="95"/>
        <v>2022</v>
      </c>
    </row>
    <row r="725" spans="1:15" x14ac:dyDescent="0.3">
      <c r="A725" s="1">
        <v>44743</v>
      </c>
      <c r="B725">
        <v>410.64999399999999</v>
      </c>
      <c r="C725">
        <v>414.60000600000001</v>
      </c>
      <c r="D725">
        <v>402.29998799999998</v>
      </c>
      <c r="E725">
        <v>412.70001200000002</v>
      </c>
      <c r="F725">
        <v>410.152039</v>
      </c>
      <c r="G725">
        <v>14725989</v>
      </c>
      <c r="H725">
        <f t="shared" si="90"/>
        <v>-1.0298037015807017E-2</v>
      </c>
      <c r="I725">
        <f t="shared" si="91"/>
        <v>427.47500600000001</v>
      </c>
      <c r="J725">
        <f t="shared" si="92"/>
        <v>1.8128333744439395E-2</v>
      </c>
      <c r="K725">
        <f t="shared" si="96"/>
        <v>3.012168096806723</v>
      </c>
      <c r="L725">
        <f t="shared" si="97"/>
        <v>65.300003000000004</v>
      </c>
      <c r="M725">
        <f t="shared" si="93"/>
        <v>5.3200611491549239</v>
      </c>
      <c r="N725" t="str">
        <f t="shared" si="94"/>
        <v>Jul</v>
      </c>
      <c r="O725">
        <f t="shared" si="95"/>
        <v>2022</v>
      </c>
    </row>
    <row r="726" spans="1:15" x14ac:dyDescent="0.3">
      <c r="A726" s="1">
        <v>44746</v>
      </c>
      <c r="B726">
        <v>411.54998799999998</v>
      </c>
      <c r="C726">
        <v>414.89999399999999</v>
      </c>
      <c r="D726">
        <v>405</v>
      </c>
      <c r="E726">
        <v>408.45001200000002</v>
      </c>
      <c r="F726">
        <v>405.92828400000002</v>
      </c>
      <c r="G726">
        <v>11525133</v>
      </c>
      <c r="H726">
        <f t="shared" si="90"/>
        <v>8.6913646607996303E-3</v>
      </c>
      <c r="I726">
        <f t="shared" si="91"/>
        <v>429.02500900000001</v>
      </c>
      <c r="J726">
        <f t="shared" si="92"/>
        <v>1.8092295219321868E-2</v>
      </c>
      <c r="K726">
        <f t="shared" si="96"/>
        <v>3.038347948155697</v>
      </c>
      <c r="L726">
        <f t="shared" si="97"/>
        <v>65.300003000000004</v>
      </c>
      <c r="M726">
        <f t="shared" si="93"/>
        <v>5.2549769254987631</v>
      </c>
      <c r="N726" t="str">
        <f t="shared" si="94"/>
        <v>Jul</v>
      </c>
      <c r="O726">
        <f t="shared" si="95"/>
        <v>2022</v>
      </c>
    </row>
    <row r="727" spans="1:15" x14ac:dyDescent="0.3">
      <c r="A727" s="1">
        <v>44747</v>
      </c>
      <c r="B727">
        <v>415</v>
      </c>
      <c r="C727">
        <v>418.79998799999998</v>
      </c>
      <c r="D727">
        <v>410.20001200000002</v>
      </c>
      <c r="E727">
        <v>412</v>
      </c>
      <c r="F727">
        <v>409.45636000000002</v>
      </c>
      <c r="G727">
        <v>16771012</v>
      </c>
      <c r="H727">
        <f t="shared" si="90"/>
        <v>1.055826699029128E-2</v>
      </c>
      <c r="I727">
        <f t="shared" si="91"/>
        <v>445.60000600000001</v>
      </c>
      <c r="J727">
        <f t="shared" si="92"/>
        <v>1.8130702061521068E-2</v>
      </c>
      <c r="K727">
        <f t="shared" si="96"/>
        <v>3.0704276370017287</v>
      </c>
      <c r="L727">
        <f t="shared" si="97"/>
        <v>65.300003000000004</v>
      </c>
      <c r="M727">
        <f t="shared" si="93"/>
        <v>5.3093412109031597</v>
      </c>
      <c r="N727" t="str">
        <f t="shared" si="94"/>
        <v>Jul</v>
      </c>
      <c r="O727">
        <f t="shared" si="95"/>
        <v>2022</v>
      </c>
    </row>
    <row r="728" spans="1:15" x14ac:dyDescent="0.3">
      <c r="A728" s="1">
        <v>44748</v>
      </c>
      <c r="B728">
        <v>414</v>
      </c>
      <c r="C728">
        <v>417.29998799999998</v>
      </c>
      <c r="D728">
        <v>410.64999399999999</v>
      </c>
      <c r="E728">
        <v>416.35000600000001</v>
      </c>
      <c r="F728">
        <v>413.77951000000002</v>
      </c>
      <c r="G728">
        <v>12196920</v>
      </c>
      <c r="H728">
        <f t="shared" si="90"/>
        <v>3.4826467613885422E-2</v>
      </c>
      <c r="I728">
        <f t="shared" si="91"/>
        <v>446.300003</v>
      </c>
      <c r="J728">
        <f t="shared" si="92"/>
        <v>1.9134364636275523E-2</v>
      </c>
      <c r="K728">
        <f t="shared" si="96"/>
        <v>3.177359785662548</v>
      </c>
      <c r="L728">
        <f t="shared" si="97"/>
        <v>65.300003000000004</v>
      </c>
      <c r="M728">
        <f t="shared" si="93"/>
        <v>5.3759569199407231</v>
      </c>
      <c r="N728" t="str">
        <f t="shared" si="94"/>
        <v>Jul</v>
      </c>
      <c r="O728">
        <f t="shared" si="95"/>
        <v>2022</v>
      </c>
    </row>
    <row r="729" spans="1:15" x14ac:dyDescent="0.3">
      <c r="A729" s="1">
        <v>44749</v>
      </c>
      <c r="B729">
        <v>419.89999399999999</v>
      </c>
      <c r="C729">
        <v>432.95001200000002</v>
      </c>
      <c r="D729">
        <v>419.29998799999998</v>
      </c>
      <c r="E729">
        <v>430.85000600000001</v>
      </c>
      <c r="F729">
        <v>428.19000199999999</v>
      </c>
      <c r="G729">
        <v>17616800</v>
      </c>
      <c r="H729">
        <f t="shared" si="90"/>
        <v>2.4834587097580258E-2</v>
      </c>
      <c r="I729">
        <f t="shared" si="91"/>
        <v>449.324997</v>
      </c>
      <c r="J729">
        <f t="shared" si="92"/>
        <v>1.9523158025494564E-2</v>
      </c>
      <c r="K729">
        <f t="shared" si="96"/>
        <v>3.2562682039999338</v>
      </c>
      <c r="L729">
        <f t="shared" si="97"/>
        <v>65.300003000000004</v>
      </c>
      <c r="M729">
        <f t="shared" si="93"/>
        <v>5.5980089771205677</v>
      </c>
      <c r="N729" t="str">
        <f t="shared" si="94"/>
        <v>Jul</v>
      </c>
      <c r="O729">
        <f t="shared" si="95"/>
        <v>2022</v>
      </c>
    </row>
    <row r="730" spans="1:15" x14ac:dyDescent="0.3">
      <c r="A730" s="1">
        <v>44750</v>
      </c>
      <c r="B730">
        <v>436.25</v>
      </c>
      <c r="C730">
        <v>443.85000600000001</v>
      </c>
      <c r="D730">
        <v>429.29998799999998</v>
      </c>
      <c r="E730">
        <v>441.54998799999998</v>
      </c>
      <c r="F730">
        <v>438.823914</v>
      </c>
      <c r="G730">
        <v>23730027</v>
      </c>
      <c r="H730">
        <f t="shared" si="90"/>
        <v>-1.0191371582598707E-2</v>
      </c>
      <c r="I730">
        <f t="shared" si="91"/>
        <v>455.22499099999999</v>
      </c>
      <c r="J730">
        <f t="shared" si="92"/>
        <v>1.915878820568306E-2</v>
      </c>
      <c r="K730">
        <f t="shared" si="96"/>
        <v>3.2230823647603688</v>
      </c>
      <c r="L730">
        <f t="shared" si="97"/>
        <v>65.300003000000004</v>
      </c>
      <c r="M730">
        <f t="shared" si="93"/>
        <v>5.7618678057334849</v>
      </c>
      <c r="N730" t="str">
        <f t="shared" si="94"/>
        <v>Jul</v>
      </c>
      <c r="O730">
        <f t="shared" si="95"/>
        <v>2022</v>
      </c>
    </row>
    <row r="731" spans="1:15" x14ac:dyDescent="0.3">
      <c r="A731" s="1">
        <v>44753</v>
      </c>
      <c r="B731">
        <v>438.04998799999998</v>
      </c>
      <c r="C731">
        <v>441.20001200000002</v>
      </c>
      <c r="D731">
        <v>433.45001200000002</v>
      </c>
      <c r="E731">
        <v>437.04998799999998</v>
      </c>
      <c r="F731">
        <v>434.35171500000001</v>
      </c>
      <c r="G731">
        <v>12619654</v>
      </c>
      <c r="H731">
        <f t="shared" si="90"/>
        <v>-1.4872440632580456E-2</v>
      </c>
      <c r="I731">
        <f t="shared" si="91"/>
        <v>451.14999399999999</v>
      </c>
      <c r="J731">
        <f t="shared" si="92"/>
        <v>1.9043473048371496E-2</v>
      </c>
      <c r="K731">
        <f t="shared" si="96"/>
        <v>3.1751472636365534</v>
      </c>
      <c r="L731">
        <f t="shared" si="97"/>
        <v>65.300003000000004</v>
      </c>
      <c r="M731">
        <f t="shared" si="93"/>
        <v>5.6929550983328436</v>
      </c>
      <c r="N731" t="str">
        <f t="shared" si="94"/>
        <v>Jul</v>
      </c>
      <c r="O731">
        <f t="shared" si="95"/>
        <v>2022</v>
      </c>
    </row>
    <row r="732" spans="1:15" x14ac:dyDescent="0.3">
      <c r="A732" s="1">
        <v>44754</v>
      </c>
      <c r="B732">
        <v>433</v>
      </c>
      <c r="C732">
        <v>435</v>
      </c>
      <c r="D732">
        <v>428.14999399999999</v>
      </c>
      <c r="E732">
        <v>430.54998799999998</v>
      </c>
      <c r="F732">
        <v>427.89181500000001</v>
      </c>
      <c r="G732">
        <v>9518822</v>
      </c>
      <c r="H732">
        <f t="shared" si="90"/>
        <v>-8.0129650357811128E-3</v>
      </c>
      <c r="I732">
        <f t="shared" si="91"/>
        <v>449.39999399999999</v>
      </c>
      <c r="J732">
        <f t="shared" si="92"/>
        <v>1.8885049368863649E-2</v>
      </c>
      <c r="K732">
        <f t="shared" si="96"/>
        <v>3.1497049196295777</v>
      </c>
      <c r="L732">
        <f t="shared" si="97"/>
        <v>65.300003000000004</v>
      </c>
      <c r="M732">
        <f t="shared" si="93"/>
        <v>5.5934145209763617</v>
      </c>
      <c r="N732" t="str">
        <f t="shared" si="94"/>
        <v>Jul</v>
      </c>
      <c r="O732">
        <f t="shared" si="95"/>
        <v>2022</v>
      </c>
    </row>
    <row r="733" spans="1:15" x14ac:dyDescent="0.3">
      <c r="A733" s="1">
        <v>44755</v>
      </c>
      <c r="B733">
        <v>432.70001200000002</v>
      </c>
      <c r="C733">
        <v>435.85000600000001</v>
      </c>
      <c r="D733">
        <v>425.64999399999999</v>
      </c>
      <c r="E733">
        <v>427.10000600000001</v>
      </c>
      <c r="F733">
        <v>424.46313500000002</v>
      </c>
      <c r="G733">
        <v>10181698</v>
      </c>
      <c r="H733">
        <f t="shared" si="90"/>
        <v>2.2242612658731203E-3</v>
      </c>
      <c r="I733">
        <f t="shared" si="91"/>
        <v>451.324997</v>
      </c>
      <c r="J733">
        <f t="shared" si="92"/>
        <v>1.8873592000772946E-2</v>
      </c>
      <c r="K733">
        <f t="shared" si="96"/>
        <v>3.1567106862812397</v>
      </c>
      <c r="L733">
        <f t="shared" si="97"/>
        <v>65.300003000000004</v>
      </c>
      <c r="M733">
        <f t="shared" si="93"/>
        <v>5.5405817209533659</v>
      </c>
      <c r="N733" t="str">
        <f t="shared" si="94"/>
        <v>Jul</v>
      </c>
      <c r="O733">
        <f t="shared" si="95"/>
        <v>2022</v>
      </c>
    </row>
    <row r="734" spans="1:15" x14ac:dyDescent="0.3">
      <c r="A734" s="1">
        <v>44756</v>
      </c>
      <c r="B734">
        <v>428</v>
      </c>
      <c r="C734">
        <v>431.25</v>
      </c>
      <c r="D734">
        <v>423.29998799999998</v>
      </c>
      <c r="E734">
        <v>428.04998799999998</v>
      </c>
      <c r="F734">
        <v>425.40725700000002</v>
      </c>
      <c r="G734">
        <v>10744547</v>
      </c>
      <c r="H734">
        <f t="shared" si="90"/>
        <v>2.8384591380948784E-2</v>
      </c>
      <c r="I734">
        <f t="shared" si="91"/>
        <v>452.34999099999999</v>
      </c>
      <c r="J734">
        <f t="shared" si="92"/>
        <v>1.956253882629198E-2</v>
      </c>
      <c r="K734">
        <f t="shared" si="96"/>
        <v>3.2463126292192075</v>
      </c>
      <c r="L734">
        <f t="shared" si="97"/>
        <v>65.300003000000004</v>
      </c>
      <c r="M734">
        <f t="shared" si="93"/>
        <v>5.5551296835315602</v>
      </c>
      <c r="N734" t="str">
        <f t="shared" si="94"/>
        <v>Jul</v>
      </c>
      <c r="O734">
        <f t="shared" si="95"/>
        <v>2022</v>
      </c>
    </row>
    <row r="735" spans="1:15" x14ac:dyDescent="0.3">
      <c r="A735" s="1">
        <v>44757</v>
      </c>
      <c r="B735">
        <v>430.64999399999999</v>
      </c>
      <c r="C735">
        <v>441.75</v>
      </c>
      <c r="D735">
        <v>429.70001200000002</v>
      </c>
      <c r="E735">
        <v>440.20001200000002</v>
      </c>
      <c r="F735">
        <v>437.48226899999997</v>
      </c>
      <c r="G735">
        <v>15774084</v>
      </c>
      <c r="H735">
        <f t="shared" si="90"/>
        <v>2.4307091568184638E-2</v>
      </c>
      <c r="I735">
        <f t="shared" si="91"/>
        <v>458.875</v>
      </c>
      <c r="J735">
        <f t="shared" si="92"/>
        <v>2.0151410984152733E-2</v>
      </c>
      <c r="K735">
        <f t="shared" si="96"/>
        <v>3.3252210475565933</v>
      </c>
      <c r="L735">
        <f t="shared" si="97"/>
        <v>65.300003000000004</v>
      </c>
      <c r="M735">
        <f t="shared" si="93"/>
        <v>5.7411943610477323</v>
      </c>
      <c r="N735" t="str">
        <f t="shared" si="94"/>
        <v>Jul</v>
      </c>
      <c r="O735">
        <f t="shared" si="95"/>
        <v>2022</v>
      </c>
    </row>
    <row r="736" spans="1:15" x14ac:dyDescent="0.3">
      <c r="A736" s="1">
        <v>44760</v>
      </c>
      <c r="B736">
        <v>443.95001200000002</v>
      </c>
      <c r="C736">
        <v>453.79998799999998</v>
      </c>
      <c r="D736">
        <v>443.20001200000002</v>
      </c>
      <c r="E736">
        <v>450.89999399999999</v>
      </c>
      <c r="F736">
        <v>448.11617999999999</v>
      </c>
      <c r="G736">
        <v>21185764</v>
      </c>
      <c r="H736">
        <f t="shared" si="90"/>
        <v>-4.1029186618263911E-3</v>
      </c>
      <c r="I736">
        <f t="shared" si="91"/>
        <v>470.375</v>
      </c>
      <c r="J736">
        <f t="shared" si="92"/>
        <v>1.9819403343465655E-2</v>
      </c>
      <c r="K736">
        <f t="shared" si="96"/>
        <v>3.3115779360658752</v>
      </c>
      <c r="L736">
        <f t="shared" si="97"/>
        <v>65.300003000000004</v>
      </c>
      <c r="M736">
        <f t="shared" si="93"/>
        <v>5.9050531896606495</v>
      </c>
      <c r="N736" t="str">
        <f t="shared" si="94"/>
        <v>Jul</v>
      </c>
      <c r="O736">
        <f t="shared" si="95"/>
        <v>2022</v>
      </c>
    </row>
    <row r="737" spans="1:15" x14ac:dyDescent="0.3">
      <c r="A737" s="1">
        <v>44761</v>
      </c>
      <c r="B737">
        <v>446.75</v>
      </c>
      <c r="C737">
        <v>451.85000600000001</v>
      </c>
      <c r="D737">
        <v>444.45001200000002</v>
      </c>
      <c r="E737">
        <v>449.04998799999998</v>
      </c>
      <c r="F737">
        <v>446.27761800000002</v>
      </c>
      <c r="G737">
        <v>11553440</v>
      </c>
      <c r="H737">
        <f t="shared" si="90"/>
        <v>9.7985171307921962E-3</v>
      </c>
      <c r="I737">
        <f t="shared" si="91"/>
        <v>467.22499099999999</v>
      </c>
      <c r="J737">
        <f t="shared" si="92"/>
        <v>1.992519752270994E-2</v>
      </c>
      <c r="K737">
        <f t="shared" si="96"/>
        <v>3.3440264892023701</v>
      </c>
      <c r="L737">
        <f t="shared" si="97"/>
        <v>65.300003000000004</v>
      </c>
      <c r="M737">
        <f t="shared" si="93"/>
        <v>5.8767223180678867</v>
      </c>
      <c r="N737" t="str">
        <f t="shared" si="94"/>
        <v>Jul</v>
      </c>
      <c r="O737">
        <f t="shared" si="95"/>
        <v>2022</v>
      </c>
    </row>
    <row r="738" spans="1:15" x14ac:dyDescent="0.3">
      <c r="A738" s="1">
        <v>44762</v>
      </c>
      <c r="B738">
        <v>454.35000600000001</v>
      </c>
      <c r="C738">
        <v>460.75</v>
      </c>
      <c r="D738">
        <v>451.75</v>
      </c>
      <c r="E738">
        <v>453.45001200000002</v>
      </c>
      <c r="F738">
        <v>450.65045199999997</v>
      </c>
      <c r="G738">
        <v>17154184</v>
      </c>
      <c r="H738">
        <f t="shared" si="90"/>
        <v>3.0874274185706545E-3</v>
      </c>
      <c r="I738">
        <f t="shared" si="91"/>
        <v>469.125</v>
      </c>
      <c r="J738">
        <f t="shared" si="92"/>
        <v>1.9896146724478637E-2</v>
      </c>
      <c r="K738">
        <f t="shared" si="96"/>
        <v>3.35435092827356</v>
      </c>
      <c r="L738">
        <f t="shared" si="97"/>
        <v>65.300003000000004</v>
      </c>
      <c r="M738">
        <f t="shared" si="93"/>
        <v>5.9441039995051757</v>
      </c>
      <c r="N738" t="str">
        <f t="shared" si="94"/>
        <v>Jul</v>
      </c>
      <c r="O738">
        <f t="shared" si="95"/>
        <v>2022</v>
      </c>
    </row>
    <row r="739" spans="1:15" x14ac:dyDescent="0.3">
      <c r="A739" s="1">
        <v>44763</v>
      </c>
      <c r="B739">
        <v>452.95001200000002</v>
      </c>
      <c r="C739">
        <v>455.5</v>
      </c>
      <c r="D739">
        <v>450.10000600000001</v>
      </c>
      <c r="E739">
        <v>454.85000600000001</v>
      </c>
      <c r="F739">
        <v>452.041809</v>
      </c>
      <c r="G739">
        <v>10931800</v>
      </c>
      <c r="H739">
        <f t="shared" si="90"/>
        <v>1.0989996557235359E-4</v>
      </c>
      <c r="I739">
        <f t="shared" si="91"/>
        <v>462.925003</v>
      </c>
      <c r="J739">
        <f t="shared" si="92"/>
        <v>1.9899321133361202E-2</v>
      </c>
      <c r="K739">
        <f t="shared" si="96"/>
        <v>3.354719571325095</v>
      </c>
      <c r="L739">
        <f t="shared" si="97"/>
        <v>65.300003000000004</v>
      </c>
      <c r="M739">
        <f t="shared" si="93"/>
        <v>5.9655434165906547</v>
      </c>
      <c r="N739" t="str">
        <f t="shared" si="94"/>
        <v>Jul</v>
      </c>
      <c r="O739">
        <f t="shared" si="95"/>
        <v>2022</v>
      </c>
    </row>
    <row r="740" spans="1:15" x14ac:dyDescent="0.3">
      <c r="A740" s="1">
        <v>44764</v>
      </c>
      <c r="B740">
        <v>456.60000600000001</v>
      </c>
      <c r="C740">
        <v>459.95001200000002</v>
      </c>
      <c r="D740">
        <v>452.29998799999998</v>
      </c>
      <c r="E740">
        <v>454.89999399999999</v>
      </c>
      <c r="F740">
        <v>452.09149200000002</v>
      </c>
      <c r="G740">
        <v>10340910</v>
      </c>
      <c r="H740">
        <f t="shared" si="90"/>
        <v>-1.1760839900121009E-2</v>
      </c>
      <c r="I740">
        <f t="shared" si="91"/>
        <v>454.75</v>
      </c>
      <c r="J740">
        <f t="shared" si="92"/>
        <v>2.0474974975928963E-2</v>
      </c>
      <c r="K740">
        <f t="shared" si="96"/>
        <v>3.3152652515369381</v>
      </c>
      <c r="L740">
        <f t="shared" si="97"/>
        <v>65.300003000000004</v>
      </c>
      <c r="M740">
        <f t="shared" si="93"/>
        <v>5.9663089295723308</v>
      </c>
      <c r="N740" t="str">
        <f t="shared" si="94"/>
        <v>Jul</v>
      </c>
      <c r="O740">
        <f t="shared" si="95"/>
        <v>2022</v>
      </c>
    </row>
    <row r="741" spans="1:15" x14ac:dyDescent="0.3">
      <c r="A741" s="1">
        <v>44767</v>
      </c>
      <c r="B741">
        <v>456</v>
      </c>
      <c r="C741">
        <v>457.60000600000001</v>
      </c>
      <c r="D741">
        <v>446.29998799999998</v>
      </c>
      <c r="E741">
        <v>449.54998799999998</v>
      </c>
      <c r="F741">
        <v>446.77450599999997</v>
      </c>
      <c r="G741">
        <v>12505062</v>
      </c>
      <c r="H741">
        <f t="shared" si="90"/>
        <v>-1.8685339170779809E-2</v>
      </c>
      <c r="I741">
        <f t="shared" si="91"/>
        <v>455</v>
      </c>
      <c r="J741">
        <f t="shared" si="92"/>
        <v>2.0417325928473163E-2</v>
      </c>
      <c r="K741">
        <f t="shared" si="96"/>
        <v>3.2533183958708696</v>
      </c>
      <c r="L741">
        <f t="shared" si="97"/>
        <v>65.300003000000004</v>
      </c>
      <c r="M741">
        <f t="shared" si="93"/>
        <v>5.8843792855568466</v>
      </c>
      <c r="N741" t="str">
        <f t="shared" si="94"/>
        <v>Jul</v>
      </c>
      <c r="O741">
        <f t="shared" si="95"/>
        <v>2022</v>
      </c>
    </row>
    <row r="742" spans="1:15" x14ac:dyDescent="0.3">
      <c r="A742" s="1">
        <v>44768</v>
      </c>
      <c r="B742">
        <v>448.70001200000002</v>
      </c>
      <c r="C742">
        <v>448.70001200000002</v>
      </c>
      <c r="D742">
        <v>439.75</v>
      </c>
      <c r="E742">
        <v>441.14999399999999</v>
      </c>
      <c r="F742">
        <v>438.42636099999999</v>
      </c>
      <c r="G742">
        <v>11563528</v>
      </c>
      <c r="H742">
        <f t="shared" si="90"/>
        <v>6.5737142455905657E-3</v>
      </c>
      <c r="I742">
        <f t="shared" si="91"/>
        <v>452.175003</v>
      </c>
      <c r="J742">
        <f t="shared" si="92"/>
        <v>2.0175602741024371E-2</v>
      </c>
      <c r="K742">
        <f t="shared" si="96"/>
        <v>3.2747047813552479</v>
      </c>
      <c r="L742">
        <f t="shared" si="97"/>
        <v>65.300003000000004</v>
      </c>
      <c r="M742">
        <f t="shared" si="93"/>
        <v>5.7557423236259266</v>
      </c>
      <c r="N742" t="str">
        <f t="shared" si="94"/>
        <v>Jul</v>
      </c>
      <c r="O742">
        <f t="shared" si="95"/>
        <v>2022</v>
      </c>
    </row>
    <row r="743" spans="1:15" x14ac:dyDescent="0.3">
      <c r="A743" s="1">
        <v>44769</v>
      </c>
      <c r="B743">
        <v>441.14999399999999</v>
      </c>
      <c r="C743">
        <v>445</v>
      </c>
      <c r="D743">
        <v>436.10000600000001</v>
      </c>
      <c r="E743">
        <v>444.04998799999998</v>
      </c>
      <c r="F743">
        <v>441.30847199999999</v>
      </c>
      <c r="G743">
        <v>10081023</v>
      </c>
      <c r="H743">
        <f t="shared" si="90"/>
        <v>-4.0535706534012674E-3</v>
      </c>
      <c r="I743">
        <f t="shared" si="91"/>
        <v>451.625</v>
      </c>
      <c r="J743">
        <f t="shared" si="92"/>
        <v>2.0245091116693065E-2</v>
      </c>
      <c r="K743">
        <f t="shared" si="96"/>
        <v>3.2614305341549934</v>
      </c>
      <c r="L743">
        <f t="shared" si="97"/>
        <v>65.300003000000004</v>
      </c>
      <c r="M743">
        <f t="shared" si="93"/>
        <v>5.8001526431782855</v>
      </c>
      <c r="N743" t="str">
        <f t="shared" si="94"/>
        <v>Jul</v>
      </c>
      <c r="O743">
        <f t="shared" si="95"/>
        <v>2022</v>
      </c>
    </row>
    <row r="744" spans="1:15" x14ac:dyDescent="0.3">
      <c r="A744" s="1">
        <v>44770</v>
      </c>
      <c r="B744">
        <v>440.25</v>
      </c>
      <c r="C744">
        <v>449.25</v>
      </c>
      <c r="D744">
        <v>427.39999399999999</v>
      </c>
      <c r="E744">
        <v>442.25</v>
      </c>
      <c r="F744">
        <v>439.51959199999999</v>
      </c>
      <c r="G744">
        <v>36380444</v>
      </c>
      <c r="H744">
        <f t="shared" si="90"/>
        <v>1.6619572639909569E-2</v>
      </c>
      <c r="I744">
        <f t="shared" si="91"/>
        <v>453.64999399999999</v>
      </c>
      <c r="J744">
        <f t="shared" si="92"/>
        <v>2.034304058762483E-2</v>
      </c>
      <c r="K744">
        <f t="shared" si="96"/>
        <v>3.3156341158274016</v>
      </c>
      <c r="L744">
        <f t="shared" si="97"/>
        <v>65.300003000000004</v>
      </c>
      <c r="M744">
        <f t="shared" si="93"/>
        <v>5.7725877439852491</v>
      </c>
      <c r="N744" t="str">
        <f t="shared" si="94"/>
        <v>Jul</v>
      </c>
      <c r="O744">
        <f t="shared" si="95"/>
        <v>2022</v>
      </c>
    </row>
    <row r="745" spans="1:15" x14ac:dyDescent="0.3">
      <c r="A745" s="1">
        <v>44771</v>
      </c>
      <c r="B745">
        <v>445.14999399999999</v>
      </c>
      <c r="C745">
        <v>452.70001200000002</v>
      </c>
      <c r="D745">
        <v>445.14999399999999</v>
      </c>
      <c r="E745">
        <v>449.60000600000001</v>
      </c>
      <c r="F745">
        <v>446.82421900000003</v>
      </c>
      <c r="G745">
        <v>16004096</v>
      </c>
      <c r="H745">
        <f t="shared" si="90"/>
        <v>6.583631139898162E-2</v>
      </c>
      <c r="I745">
        <f t="shared" si="91"/>
        <v>451.47500600000001</v>
      </c>
      <c r="J745">
        <f t="shared" si="92"/>
        <v>2.0325844467367394E-2</v>
      </c>
      <c r="K745">
        <f t="shared" si="96"/>
        <v>3.533923235962102</v>
      </c>
      <c r="L745">
        <f t="shared" si="97"/>
        <v>65.300003000000004</v>
      </c>
      <c r="M745">
        <f t="shared" si="93"/>
        <v>5.8851452579565731</v>
      </c>
      <c r="N745" t="str">
        <f t="shared" si="94"/>
        <v>Jul</v>
      </c>
      <c r="O745">
        <f t="shared" si="95"/>
        <v>2022</v>
      </c>
    </row>
    <row r="746" spans="1:15" x14ac:dyDescent="0.3">
      <c r="A746" s="1">
        <v>44774</v>
      </c>
      <c r="B746">
        <v>451.95001200000002</v>
      </c>
      <c r="C746">
        <v>481</v>
      </c>
      <c r="D746">
        <v>451.04998799999998</v>
      </c>
      <c r="E746">
        <v>479.20001200000002</v>
      </c>
      <c r="F746">
        <v>476.24148600000001</v>
      </c>
      <c r="G746">
        <v>43084536</v>
      </c>
      <c r="H746">
        <f t="shared" si="90"/>
        <v>-6.1561183767249467E-3</v>
      </c>
      <c r="I746">
        <f t="shared" si="91"/>
        <v>475.15000900000001</v>
      </c>
      <c r="J746">
        <f t="shared" si="92"/>
        <v>1.6135055332843731E-2</v>
      </c>
      <c r="K746">
        <f t="shared" si="96"/>
        <v>3.5121679861872606</v>
      </c>
      <c r="L746">
        <f t="shared" si="97"/>
        <v>65.300003000000004</v>
      </c>
      <c r="M746">
        <f t="shared" si="93"/>
        <v>6.3384378251866238</v>
      </c>
      <c r="N746" t="str">
        <f t="shared" si="94"/>
        <v>Aug</v>
      </c>
      <c r="O746">
        <f t="shared" si="95"/>
        <v>2022</v>
      </c>
    </row>
    <row r="747" spans="1:15" x14ac:dyDescent="0.3">
      <c r="A747" s="1">
        <v>44775</v>
      </c>
      <c r="B747">
        <v>478.89999399999999</v>
      </c>
      <c r="C747">
        <v>479.89999399999999</v>
      </c>
      <c r="D747">
        <v>469.25</v>
      </c>
      <c r="E747">
        <v>476.25</v>
      </c>
      <c r="F747">
        <v>473.30969199999998</v>
      </c>
      <c r="G747">
        <v>19065689</v>
      </c>
      <c r="H747">
        <f t="shared" si="90"/>
        <v>-1.7742807349081395E-2</v>
      </c>
      <c r="I747">
        <f t="shared" si="91"/>
        <v>471.574997</v>
      </c>
      <c r="J747">
        <f t="shared" si="92"/>
        <v>1.707904641239694E-2</v>
      </c>
      <c r="K747">
        <f t="shared" si="96"/>
        <v>3.4498522662307289</v>
      </c>
      <c r="L747">
        <f t="shared" si="97"/>
        <v>65.300003000000004</v>
      </c>
      <c r="M747">
        <f t="shared" si="93"/>
        <v>6.2932615332345385</v>
      </c>
      <c r="N747" t="str">
        <f t="shared" si="94"/>
        <v>Aug</v>
      </c>
      <c r="O747">
        <f t="shared" si="95"/>
        <v>2022</v>
      </c>
    </row>
    <row r="748" spans="1:15" x14ac:dyDescent="0.3">
      <c r="A748" s="1">
        <v>44776</v>
      </c>
      <c r="B748">
        <v>475</v>
      </c>
      <c r="C748">
        <v>476.25</v>
      </c>
      <c r="D748">
        <v>459.60000600000001</v>
      </c>
      <c r="E748">
        <v>467.79998799999998</v>
      </c>
      <c r="F748">
        <v>464.91186499999998</v>
      </c>
      <c r="G748">
        <v>19125906</v>
      </c>
      <c r="H748">
        <f t="shared" si="90"/>
        <v>2.351445122311563E-3</v>
      </c>
      <c r="I748">
        <f t="shared" si="91"/>
        <v>464.77499399999999</v>
      </c>
      <c r="J748">
        <f t="shared" si="92"/>
        <v>1.7038288722002314E-2</v>
      </c>
      <c r="K748">
        <f t="shared" si="96"/>
        <v>3.4579644045148532</v>
      </c>
      <c r="L748">
        <f t="shared" si="97"/>
        <v>65.300003000000004</v>
      </c>
      <c r="M748">
        <f t="shared" si="93"/>
        <v>6.1638585989038921</v>
      </c>
      <c r="N748" t="str">
        <f t="shared" si="94"/>
        <v>Aug</v>
      </c>
      <c r="O748">
        <f t="shared" si="95"/>
        <v>2022</v>
      </c>
    </row>
    <row r="749" spans="1:15" x14ac:dyDescent="0.3">
      <c r="A749" s="1">
        <v>44777</v>
      </c>
      <c r="B749">
        <v>473.14999399999999</v>
      </c>
      <c r="C749">
        <v>473.95001200000002</v>
      </c>
      <c r="D749">
        <v>456.45001200000002</v>
      </c>
      <c r="E749">
        <v>468.89999399999999</v>
      </c>
      <c r="F749">
        <v>466.005066</v>
      </c>
      <c r="G749">
        <v>18540405</v>
      </c>
      <c r="H749">
        <f t="shared" si="90"/>
        <v>-7.7841630341330152E-3</v>
      </c>
      <c r="I749">
        <f t="shared" si="91"/>
        <v>463.949997</v>
      </c>
      <c r="J749">
        <f t="shared" si="92"/>
        <v>1.7558304489565996E-2</v>
      </c>
      <c r="K749">
        <f t="shared" si="96"/>
        <v>3.4310470458238811</v>
      </c>
      <c r="L749">
        <f t="shared" si="97"/>
        <v>65.300003000000004</v>
      </c>
      <c r="M749">
        <f t="shared" si="93"/>
        <v>6.1807040192632146</v>
      </c>
      <c r="N749" t="str">
        <f t="shared" si="94"/>
        <v>Aug</v>
      </c>
      <c r="O749">
        <f t="shared" si="95"/>
        <v>2022</v>
      </c>
    </row>
    <row r="750" spans="1:15" x14ac:dyDescent="0.3">
      <c r="A750" s="1">
        <v>44778</v>
      </c>
      <c r="B750">
        <v>468.89999399999999</v>
      </c>
      <c r="C750">
        <v>472.89999399999999</v>
      </c>
      <c r="D750">
        <v>464</v>
      </c>
      <c r="E750">
        <v>465.25</v>
      </c>
      <c r="F750">
        <v>462.37759399999999</v>
      </c>
      <c r="G750">
        <v>11917799</v>
      </c>
      <c r="H750">
        <f t="shared" si="90"/>
        <v>6.4481461579795809E-3</v>
      </c>
      <c r="I750">
        <f t="shared" si="91"/>
        <v>461.5</v>
      </c>
      <c r="J750">
        <f t="shared" si="92"/>
        <v>1.7688311979862495E-2</v>
      </c>
      <c r="K750">
        <f t="shared" si="96"/>
        <v>3.4531709386502571</v>
      </c>
      <c r="L750">
        <f t="shared" si="97"/>
        <v>65.300003000000004</v>
      </c>
      <c r="M750">
        <f t="shared" si="93"/>
        <v>6.1248082484774153</v>
      </c>
      <c r="N750" t="str">
        <f t="shared" si="94"/>
        <v>Aug</v>
      </c>
      <c r="O750">
        <f t="shared" si="95"/>
        <v>2022</v>
      </c>
    </row>
    <row r="751" spans="1:15" x14ac:dyDescent="0.3">
      <c r="A751" s="1">
        <v>44781</v>
      </c>
      <c r="B751">
        <v>466</v>
      </c>
      <c r="C751">
        <v>471.89999399999999</v>
      </c>
      <c r="D751">
        <v>464.45001200000002</v>
      </c>
      <c r="E751">
        <v>468.25</v>
      </c>
      <c r="F751">
        <v>465.35906999999997</v>
      </c>
      <c r="G751">
        <v>10561754</v>
      </c>
      <c r="H751">
        <f t="shared" si="90"/>
        <v>1.5589936999466064E-2</v>
      </c>
      <c r="I751">
        <f t="shared" si="91"/>
        <v>457.050003</v>
      </c>
      <c r="J751">
        <f t="shared" si="92"/>
        <v>1.7779004008023305E-2</v>
      </c>
      <c r="K751">
        <f t="shared" si="96"/>
        <v>3.5070056560322018</v>
      </c>
      <c r="L751">
        <f t="shared" si="97"/>
        <v>65.300003000000004</v>
      </c>
      <c r="M751">
        <f t="shared" si="93"/>
        <v>6.1707500534111759</v>
      </c>
      <c r="N751" t="str">
        <f t="shared" si="94"/>
        <v>Aug</v>
      </c>
      <c r="O751">
        <f t="shared" si="95"/>
        <v>2022</v>
      </c>
    </row>
    <row r="752" spans="1:15" x14ac:dyDescent="0.3">
      <c r="A752" s="1">
        <v>44783</v>
      </c>
      <c r="B752">
        <v>470</v>
      </c>
      <c r="C752">
        <v>477.20001200000002</v>
      </c>
      <c r="D752">
        <v>463.35000600000001</v>
      </c>
      <c r="E752">
        <v>475.54998799999998</v>
      </c>
      <c r="F752">
        <v>472.61398300000002</v>
      </c>
      <c r="G752">
        <v>13360759</v>
      </c>
      <c r="H752">
        <f t="shared" si="90"/>
        <v>2.3131238098149372E-3</v>
      </c>
      <c r="I752">
        <f t="shared" si="91"/>
        <v>458.875</v>
      </c>
      <c r="J752">
        <f t="shared" si="92"/>
        <v>1.7751115546318686E-2</v>
      </c>
      <c r="K752">
        <f t="shared" si="96"/>
        <v>3.5151177943163252</v>
      </c>
      <c r="L752">
        <f t="shared" si="97"/>
        <v>65.300003000000004</v>
      </c>
      <c r="M752">
        <f t="shared" si="93"/>
        <v>6.2825415949827743</v>
      </c>
      <c r="N752" t="str">
        <f t="shared" si="94"/>
        <v>Aug</v>
      </c>
      <c r="O752">
        <f t="shared" si="95"/>
        <v>2022</v>
      </c>
    </row>
    <row r="753" spans="1:15" x14ac:dyDescent="0.3">
      <c r="A753" s="1">
        <v>44784</v>
      </c>
      <c r="B753">
        <v>482.54998799999998</v>
      </c>
      <c r="C753">
        <v>485</v>
      </c>
      <c r="D753">
        <v>475.60000600000001</v>
      </c>
      <c r="E753">
        <v>476.64999399999999</v>
      </c>
      <c r="F753">
        <v>473.70721400000002</v>
      </c>
      <c r="G753">
        <v>12777503</v>
      </c>
      <c r="H753">
        <f t="shared" si="90"/>
        <v>1.8881653442336819E-3</v>
      </c>
      <c r="I753">
        <f t="shared" si="91"/>
        <v>461.27499399999999</v>
      </c>
      <c r="J753">
        <f t="shared" si="92"/>
        <v>2.050459520972097E-2</v>
      </c>
      <c r="K753">
        <f t="shared" si="96"/>
        <v>3.5217549179164527</v>
      </c>
      <c r="L753">
        <f t="shared" si="97"/>
        <v>65.300003000000004</v>
      </c>
      <c r="M753">
        <f t="shared" si="93"/>
        <v>6.2993870153420968</v>
      </c>
      <c r="N753" t="str">
        <f t="shared" si="94"/>
        <v>Aug</v>
      </c>
      <c r="O753">
        <f t="shared" si="95"/>
        <v>2022</v>
      </c>
    </row>
    <row r="754" spans="1:15" x14ac:dyDescent="0.3">
      <c r="A754" s="1">
        <v>44785</v>
      </c>
      <c r="B754">
        <v>475.75</v>
      </c>
      <c r="C754">
        <v>481.45001200000002</v>
      </c>
      <c r="D754">
        <v>470</v>
      </c>
      <c r="E754">
        <v>477.54998799999998</v>
      </c>
      <c r="F754">
        <v>474.601654</v>
      </c>
      <c r="G754">
        <v>13482890</v>
      </c>
      <c r="H754">
        <f t="shared" si="90"/>
        <v>2.5756503631196873E-2</v>
      </c>
      <c r="I754">
        <f t="shared" si="91"/>
        <v>464.27499399999999</v>
      </c>
      <c r="J754">
        <f t="shared" si="92"/>
        <v>2.0524078595882348E-2</v>
      </c>
      <c r="K754">
        <f t="shared" si="96"/>
        <v>3.6124630112479532</v>
      </c>
      <c r="L754">
        <f t="shared" si="97"/>
        <v>65.300003000000004</v>
      </c>
      <c r="M754">
        <f t="shared" si="93"/>
        <v>6.313169464938615</v>
      </c>
      <c r="N754" t="str">
        <f t="shared" si="94"/>
        <v>Aug</v>
      </c>
      <c r="O754">
        <f t="shared" si="95"/>
        <v>2022</v>
      </c>
    </row>
    <row r="755" spans="1:15" x14ac:dyDescent="0.3">
      <c r="A755" s="1">
        <v>44789</v>
      </c>
      <c r="B755">
        <v>479.60000600000001</v>
      </c>
      <c r="C755">
        <v>491.39999399999999</v>
      </c>
      <c r="D755">
        <v>478.20001200000002</v>
      </c>
      <c r="E755">
        <v>489.85000600000001</v>
      </c>
      <c r="F755">
        <v>486.82574499999998</v>
      </c>
      <c r="G755">
        <v>16796376</v>
      </c>
      <c r="H755">
        <f t="shared" si="90"/>
        <v>-9.0844379820218171E-3</v>
      </c>
      <c r="I755">
        <f t="shared" si="91"/>
        <v>473.324997</v>
      </c>
      <c r="J755">
        <f t="shared" si="92"/>
        <v>1.9689846195980729E-2</v>
      </c>
      <c r="K755">
        <f t="shared" si="96"/>
        <v>3.5796458150599233</v>
      </c>
      <c r="L755">
        <f t="shared" si="97"/>
        <v>65.300003000000004</v>
      </c>
      <c r="M755">
        <f t="shared" si="93"/>
        <v>6.5015311408178649</v>
      </c>
      <c r="N755" t="str">
        <f t="shared" si="94"/>
        <v>Aug</v>
      </c>
      <c r="O755">
        <f t="shared" si="95"/>
        <v>2022</v>
      </c>
    </row>
    <row r="756" spans="1:15" x14ac:dyDescent="0.3">
      <c r="A756" s="1">
        <v>44790</v>
      </c>
      <c r="B756">
        <v>490.89999399999999</v>
      </c>
      <c r="C756">
        <v>494.39999399999999</v>
      </c>
      <c r="D756">
        <v>484.20001200000002</v>
      </c>
      <c r="E756">
        <v>485.39999399999999</v>
      </c>
      <c r="F756">
        <v>482.40319799999997</v>
      </c>
      <c r="G756">
        <v>15948755</v>
      </c>
      <c r="H756">
        <f t="shared" si="90"/>
        <v>-1.2361063193585609E-3</v>
      </c>
      <c r="I756">
        <f t="shared" si="91"/>
        <v>467.800003</v>
      </c>
      <c r="J756">
        <f t="shared" si="92"/>
        <v>1.9859715049734827E-2</v>
      </c>
      <c r="K756">
        <f t="shared" si="96"/>
        <v>3.5752209922468623</v>
      </c>
      <c r="L756">
        <f t="shared" si="97"/>
        <v>65.300003000000004</v>
      </c>
      <c r="M756">
        <f t="shared" si="93"/>
        <v>6.4333839463988989</v>
      </c>
      <c r="N756" t="str">
        <f t="shared" si="94"/>
        <v>Aug</v>
      </c>
      <c r="O756">
        <f t="shared" si="95"/>
        <v>2022</v>
      </c>
    </row>
    <row r="757" spans="1:15" x14ac:dyDescent="0.3">
      <c r="A757" s="1">
        <v>44791</v>
      </c>
      <c r="B757">
        <v>484</v>
      </c>
      <c r="C757">
        <v>486.79998799999998</v>
      </c>
      <c r="D757">
        <v>479.25</v>
      </c>
      <c r="E757">
        <v>484.79998799999998</v>
      </c>
      <c r="F757">
        <v>481.80688500000002</v>
      </c>
      <c r="G757">
        <v>12070974</v>
      </c>
      <c r="H757">
        <f t="shared" si="90"/>
        <v>-2.8465322486765379E-2</v>
      </c>
      <c r="I757">
        <f t="shared" si="91"/>
        <v>466.02499399999999</v>
      </c>
      <c r="J757">
        <f t="shared" si="92"/>
        <v>1.9960678583114965E-2</v>
      </c>
      <c r="K757">
        <f t="shared" si="96"/>
        <v>3.4734511737411022</v>
      </c>
      <c r="L757">
        <f t="shared" si="97"/>
        <v>65.300003000000004</v>
      </c>
      <c r="M757">
        <f t="shared" si="93"/>
        <v>6.4241954935285372</v>
      </c>
      <c r="N757" t="str">
        <f t="shared" si="94"/>
        <v>Aug</v>
      </c>
      <c r="O757">
        <f t="shared" si="95"/>
        <v>2022</v>
      </c>
    </row>
    <row r="758" spans="1:15" x14ac:dyDescent="0.3">
      <c r="A758" s="1">
        <v>44792</v>
      </c>
      <c r="B758">
        <v>486.75</v>
      </c>
      <c r="C758">
        <v>488.10000600000001</v>
      </c>
      <c r="D758">
        <v>468.10000600000001</v>
      </c>
      <c r="E758">
        <v>471</v>
      </c>
      <c r="F758">
        <v>468.09210200000001</v>
      </c>
      <c r="G758">
        <v>16636593</v>
      </c>
      <c r="H758">
        <f t="shared" si="90"/>
        <v>-3.4819520169851362E-2</v>
      </c>
      <c r="I758">
        <f t="shared" si="91"/>
        <v>451.75</v>
      </c>
      <c r="J758">
        <f t="shared" si="92"/>
        <v>1.9622516952294812E-2</v>
      </c>
      <c r="K758">
        <f t="shared" si="96"/>
        <v>3.3525072705380299</v>
      </c>
      <c r="L758">
        <f t="shared" si="97"/>
        <v>65.300003000000004</v>
      </c>
      <c r="M758">
        <f t="shared" si="93"/>
        <v>6.2128633746004569</v>
      </c>
      <c r="N758" t="str">
        <f t="shared" si="94"/>
        <v>Aug</v>
      </c>
      <c r="O758">
        <f t="shared" si="95"/>
        <v>2022</v>
      </c>
    </row>
    <row r="759" spans="1:15" x14ac:dyDescent="0.3">
      <c r="A759" s="1">
        <v>44795</v>
      </c>
      <c r="B759">
        <v>468.5</v>
      </c>
      <c r="C759">
        <v>468.95001200000002</v>
      </c>
      <c r="D759">
        <v>452.54998799999998</v>
      </c>
      <c r="E759">
        <v>454.60000600000001</v>
      </c>
      <c r="F759">
        <v>451.79333500000001</v>
      </c>
      <c r="G759">
        <v>15050653</v>
      </c>
      <c r="H759">
        <f t="shared" si="90"/>
        <v>1.2868468813878563E-2</v>
      </c>
      <c r="I759">
        <f t="shared" si="91"/>
        <v>440.02500900000001</v>
      </c>
      <c r="J759">
        <f t="shared" si="92"/>
        <v>1.9612630581977077E-2</v>
      </c>
      <c r="K759">
        <f t="shared" si="96"/>
        <v>3.3956489057972492</v>
      </c>
      <c r="L759">
        <f t="shared" si="97"/>
        <v>65.300003000000004</v>
      </c>
      <c r="M759">
        <f t="shared" si="93"/>
        <v>5.9617149328461743</v>
      </c>
      <c r="N759" t="str">
        <f t="shared" si="94"/>
        <v>Aug</v>
      </c>
      <c r="O759">
        <f t="shared" si="95"/>
        <v>2022</v>
      </c>
    </row>
    <row r="760" spans="1:15" x14ac:dyDescent="0.3">
      <c r="A760" s="1">
        <v>44796</v>
      </c>
      <c r="B760">
        <v>449</v>
      </c>
      <c r="C760">
        <v>462.10000600000001</v>
      </c>
      <c r="D760">
        <v>447.60000600000001</v>
      </c>
      <c r="E760">
        <v>460.45001200000002</v>
      </c>
      <c r="F760">
        <v>457.60726899999997</v>
      </c>
      <c r="G760">
        <v>17779238</v>
      </c>
      <c r="H760">
        <f t="shared" si="90"/>
        <v>5.9724181308089533E-3</v>
      </c>
      <c r="I760">
        <f t="shared" si="91"/>
        <v>447.35000600000001</v>
      </c>
      <c r="J760">
        <f t="shared" si="92"/>
        <v>1.9683881239532602E-2</v>
      </c>
      <c r="K760">
        <f t="shared" si="96"/>
        <v>3.4159291408880943</v>
      </c>
      <c r="L760">
        <f t="shared" si="97"/>
        <v>65.300003000000004</v>
      </c>
      <c r="M760">
        <f t="shared" si="93"/>
        <v>6.0513015443506184</v>
      </c>
      <c r="N760" t="str">
        <f t="shared" si="94"/>
        <v>Aug</v>
      </c>
      <c r="O760">
        <f t="shared" si="95"/>
        <v>2022</v>
      </c>
    </row>
    <row r="761" spans="1:15" x14ac:dyDescent="0.3">
      <c r="A761" s="1">
        <v>44797</v>
      </c>
      <c r="B761">
        <v>459</v>
      </c>
      <c r="C761">
        <v>464.89999399999999</v>
      </c>
      <c r="D761">
        <v>457.70001200000002</v>
      </c>
      <c r="E761">
        <v>463.20001200000002</v>
      </c>
      <c r="F761">
        <v>460.34023999999999</v>
      </c>
      <c r="G761">
        <v>12214113</v>
      </c>
      <c r="H761">
        <f t="shared" si="90"/>
        <v>-8.6355783600454653E-3</v>
      </c>
      <c r="I761">
        <f t="shared" si="91"/>
        <v>445.425003</v>
      </c>
      <c r="J761">
        <f t="shared" si="92"/>
        <v>1.9606057495601494E-2</v>
      </c>
      <c r="K761">
        <f t="shared" si="96"/>
        <v>3.3864306171195921</v>
      </c>
      <c r="L761">
        <f t="shared" si="97"/>
        <v>65.300003000000004</v>
      </c>
      <c r="M761">
        <f t="shared" si="93"/>
        <v>6.0934148655398985</v>
      </c>
      <c r="N761" t="str">
        <f t="shared" si="94"/>
        <v>Aug</v>
      </c>
      <c r="O761">
        <f t="shared" si="95"/>
        <v>2022</v>
      </c>
    </row>
    <row r="762" spans="1:15" x14ac:dyDescent="0.3">
      <c r="A762" s="1">
        <v>44798</v>
      </c>
      <c r="B762">
        <v>466</v>
      </c>
      <c r="C762">
        <v>468.79998799999998</v>
      </c>
      <c r="D762">
        <v>457.39999399999999</v>
      </c>
      <c r="E762">
        <v>459.20001200000002</v>
      </c>
      <c r="F762">
        <v>456.36496</v>
      </c>
      <c r="G762">
        <v>11255809</v>
      </c>
      <c r="H762">
        <f t="shared" si="90"/>
        <v>1.273949444060548E-2</v>
      </c>
      <c r="I762">
        <f t="shared" si="91"/>
        <v>445.70001200000002</v>
      </c>
      <c r="J762">
        <f t="shared" si="92"/>
        <v>2.0644592994436439E-2</v>
      </c>
      <c r="K762">
        <f t="shared" si="96"/>
        <v>3.429572031139883</v>
      </c>
      <c r="L762">
        <f t="shared" si="97"/>
        <v>65.300003000000004</v>
      </c>
      <c r="M762">
        <f t="shared" si="93"/>
        <v>6.0321591256282172</v>
      </c>
      <c r="N762" t="str">
        <f t="shared" si="94"/>
        <v>Aug</v>
      </c>
      <c r="O762">
        <f t="shared" si="95"/>
        <v>2022</v>
      </c>
    </row>
    <row r="763" spans="1:15" x14ac:dyDescent="0.3">
      <c r="A763" s="1">
        <v>44799</v>
      </c>
      <c r="B763">
        <v>465</v>
      </c>
      <c r="C763">
        <v>470.45001200000002</v>
      </c>
      <c r="D763">
        <v>463.95001200000002</v>
      </c>
      <c r="E763">
        <v>465.04998799999998</v>
      </c>
      <c r="F763">
        <v>462.178833</v>
      </c>
      <c r="G763">
        <v>11252560</v>
      </c>
      <c r="H763">
        <f t="shared" si="90"/>
        <v>-2.5158547042043958E-2</v>
      </c>
      <c r="I763">
        <f t="shared" si="91"/>
        <v>444.074997</v>
      </c>
      <c r="J763">
        <f t="shared" si="92"/>
        <v>2.0380813510389534E-2</v>
      </c>
      <c r="K763">
        <f t="shared" si="96"/>
        <v>3.3432889818603719</v>
      </c>
      <c r="L763">
        <f t="shared" si="97"/>
        <v>65.300003000000004</v>
      </c>
      <c r="M763">
        <f t="shared" si="93"/>
        <v>6.1217452777146111</v>
      </c>
      <c r="N763" t="str">
        <f t="shared" si="94"/>
        <v>Aug</v>
      </c>
      <c r="O763">
        <f t="shared" si="95"/>
        <v>2022</v>
      </c>
    </row>
    <row r="764" spans="1:15" x14ac:dyDescent="0.3">
      <c r="A764" s="1">
        <v>44802</v>
      </c>
      <c r="B764">
        <v>451</v>
      </c>
      <c r="C764">
        <v>456.89999399999999</v>
      </c>
      <c r="D764">
        <v>450.14999399999999</v>
      </c>
      <c r="E764">
        <v>453.35000600000001</v>
      </c>
      <c r="F764">
        <v>450.55105600000002</v>
      </c>
      <c r="G764">
        <v>11647725</v>
      </c>
      <c r="H764">
        <f t="shared" si="90"/>
        <v>3.9152971799012171E-2</v>
      </c>
      <c r="I764">
        <f t="shared" si="91"/>
        <v>425.425003</v>
      </c>
      <c r="J764">
        <f t="shared" si="92"/>
        <v>2.0171111492907151E-2</v>
      </c>
      <c r="K764">
        <f t="shared" si="96"/>
        <v>3.4741886810830995</v>
      </c>
      <c r="L764">
        <f t="shared" si="97"/>
        <v>65.300003000000004</v>
      </c>
      <c r="M764">
        <f t="shared" si="93"/>
        <v>5.942572514123774</v>
      </c>
      <c r="N764" t="str">
        <f t="shared" si="94"/>
        <v>Aug</v>
      </c>
      <c r="O764">
        <f t="shared" si="95"/>
        <v>2022</v>
      </c>
    </row>
    <row r="765" spans="1:15" x14ac:dyDescent="0.3">
      <c r="A765" s="1">
        <v>44803</v>
      </c>
      <c r="B765">
        <v>458.64999399999999</v>
      </c>
      <c r="C765">
        <v>472.39999399999999</v>
      </c>
      <c r="D765">
        <v>457.10000600000001</v>
      </c>
      <c r="E765">
        <v>471.10000600000001</v>
      </c>
      <c r="F765">
        <v>468.19149800000002</v>
      </c>
      <c r="G765">
        <v>14421066</v>
      </c>
      <c r="H765">
        <f t="shared" si="90"/>
        <v>-8.9153299649926462E-3</v>
      </c>
      <c r="I765">
        <f t="shared" si="91"/>
        <v>434.949997</v>
      </c>
      <c r="J765">
        <f t="shared" si="92"/>
        <v>1.8558215862101161E-2</v>
      </c>
      <c r="K765">
        <f t="shared" si="96"/>
        <v>3.443215142630601</v>
      </c>
      <c r="L765">
        <f t="shared" si="97"/>
        <v>65.300003000000004</v>
      </c>
      <c r="M765">
        <f t="shared" si="93"/>
        <v>6.2143948599818595</v>
      </c>
      <c r="N765" t="str">
        <f t="shared" si="94"/>
        <v>Aug</v>
      </c>
      <c r="O765">
        <f t="shared" si="95"/>
        <v>2022</v>
      </c>
    </row>
    <row r="766" spans="1:15" x14ac:dyDescent="0.3">
      <c r="A766" s="1">
        <v>44805</v>
      </c>
      <c r="B766">
        <v>462.5</v>
      </c>
      <c r="C766">
        <v>474.39999399999999</v>
      </c>
      <c r="D766">
        <v>462.14999399999999</v>
      </c>
      <c r="E766">
        <v>466.89999399999999</v>
      </c>
      <c r="F766">
        <v>464.01739500000002</v>
      </c>
      <c r="G766">
        <v>13385159</v>
      </c>
      <c r="H766">
        <f t="shared" si="90"/>
        <v>-1.103018647714952E-2</v>
      </c>
      <c r="I766">
        <f t="shared" si="91"/>
        <v>433</v>
      </c>
      <c r="J766">
        <f t="shared" si="92"/>
        <v>1.8548495585218802E-2</v>
      </c>
      <c r="K766">
        <f t="shared" si="96"/>
        <v>3.4052358375264404</v>
      </c>
      <c r="L766">
        <f t="shared" si="97"/>
        <v>65.300003000000004</v>
      </c>
      <c r="M766">
        <f t="shared" si="93"/>
        <v>6.1500761493073739</v>
      </c>
      <c r="N766" t="str">
        <f t="shared" si="94"/>
        <v>Sep</v>
      </c>
      <c r="O766">
        <f t="shared" si="95"/>
        <v>2022</v>
      </c>
    </row>
    <row r="767" spans="1:15" x14ac:dyDescent="0.3">
      <c r="A767" s="1">
        <v>44806</v>
      </c>
      <c r="B767">
        <v>470.85000600000001</v>
      </c>
      <c r="C767">
        <v>471.79998799999998</v>
      </c>
      <c r="D767">
        <v>460.14999399999999</v>
      </c>
      <c r="E767">
        <v>461.75</v>
      </c>
      <c r="F767">
        <v>458.89923099999999</v>
      </c>
      <c r="G767">
        <v>10806707</v>
      </c>
      <c r="H767">
        <f t="shared" si="90"/>
        <v>-5.9556036816459119E-3</v>
      </c>
      <c r="I767">
        <f t="shared" si="91"/>
        <v>432</v>
      </c>
      <c r="J767">
        <f t="shared" si="92"/>
        <v>1.853667092402482E-2</v>
      </c>
      <c r="K767">
        <f t="shared" si="96"/>
        <v>3.3849556024355953</v>
      </c>
      <c r="L767">
        <f t="shared" si="97"/>
        <v>65.300003000000004</v>
      </c>
      <c r="M767">
        <f t="shared" si="93"/>
        <v>6.0712094760546949</v>
      </c>
      <c r="N767" t="str">
        <f t="shared" si="94"/>
        <v>Sep</v>
      </c>
      <c r="O767">
        <f t="shared" si="95"/>
        <v>2022</v>
      </c>
    </row>
    <row r="768" spans="1:15" x14ac:dyDescent="0.3">
      <c r="A768" s="1">
        <v>44809</v>
      </c>
      <c r="B768">
        <v>459.75</v>
      </c>
      <c r="C768">
        <v>463.95001200000002</v>
      </c>
      <c r="D768">
        <v>457</v>
      </c>
      <c r="E768">
        <v>459</v>
      </c>
      <c r="F768">
        <v>456.16619900000001</v>
      </c>
      <c r="G768">
        <v>9378108</v>
      </c>
      <c r="H768">
        <f t="shared" si="90"/>
        <v>-2.7233115468409588E-3</v>
      </c>
      <c r="I768">
        <f t="shared" si="91"/>
        <v>431.800003</v>
      </c>
      <c r="J768">
        <f t="shared" si="92"/>
        <v>1.9110071942733949E-2</v>
      </c>
      <c r="K768">
        <f t="shared" si="96"/>
        <v>3.3757373137579387</v>
      </c>
      <c r="L768">
        <f t="shared" si="97"/>
        <v>65.300003000000004</v>
      </c>
      <c r="M768">
        <f t="shared" si="93"/>
        <v>6.0290961548654138</v>
      </c>
      <c r="N768" t="str">
        <f t="shared" si="94"/>
        <v>Sep</v>
      </c>
      <c r="O768">
        <f t="shared" si="95"/>
        <v>2022</v>
      </c>
    </row>
    <row r="769" spans="1:15" x14ac:dyDescent="0.3">
      <c r="A769" s="1">
        <v>44810</v>
      </c>
      <c r="B769">
        <v>462.70001200000002</v>
      </c>
      <c r="C769">
        <v>463.70001200000002</v>
      </c>
      <c r="D769">
        <v>456.60000600000001</v>
      </c>
      <c r="E769">
        <v>457.75</v>
      </c>
      <c r="F769">
        <v>454.92392000000001</v>
      </c>
      <c r="G769">
        <v>9805875</v>
      </c>
      <c r="H769">
        <f t="shared" si="90"/>
        <v>-2.5996709994538486E-2</v>
      </c>
      <c r="I769">
        <f t="shared" si="91"/>
        <v>427.699997</v>
      </c>
      <c r="J769">
        <f t="shared" si="92"/>
        <v>1.9175441886380713E-2</v>
      </c>
      <c r="K769">
        <f t="shared" si="96"/>
        <v>3.2879792497944313</v>
      </c>
      <c r="L769">
        <f t="shared" si="97"/>
        <v>65.300003000000004</v>
      </c>
      <c r="M769">
        <f t="shared" si="93"/>
        <v>6.0099537361430135</v>
      </c>
      <c r="N769" t="str">
        <f t="shared" si="94"/>
        <v>Sep</v>
      </c>
      <c r="O769">
        <f t="shared" si="95"/>
        <v>2022</v>
      </c>
    </row>
    <row r="770" spans="1:15" x14ac:dyDescent="0.3">
      <c r="A770" s="1">
        <v>44811</v>
      </c>
      <c r="B770">
        <v>453.20001200000002</v>
      </c>
      <c r="C770">
        <v>456.5</v>
      </c>
      <c r="D770">
        <v>443.64999399999999</v>
      </c>
      <c r="E770">
        <v>445.85000600000001</v>
      </c>
      <c r="F770">
        <v>443.097351</v>
      </c>
      <c r="G770">
        <v>20764508</v>
      </c>
      <c r="H770">
        <f t="shared" ref="H770:H833" si="98">(E771-E770)/E770</f>
        <v>-8.1865962787493873E-3</v>
      </c>
      <c r="I770">
        <f t="shared" ref="I770:I833" si="99">AVERAGE(E770,E789)</f>
        <v>426.875</v>
      </c>
      <c r="J770">
        <f t="shared" ref="J770:J833" si="100">STDEV(H770:H799)</f>
        <v>1.8737312953096646E-2</v>
      </c>
      <c r="K770">
        <f t="shared" si="96"/>
        <v>3.2610618911034588</v>
      </c>
      <c r="L770">
        <f t="shared" si="97"/>
        <v>65.300003000000004</v>
      </c>
      <c r="M770">
        <f t="shared" ref="M770:M833" si="101">(E770 - L770) / L770</f>
        <v>5.8277180017893722</v>
      </c>
      <c r="N770" t="str">
        <f t="shared" ref="N770:N833" si="102">TEXT(A770,"mmm")</f>
        <v>Sep</v>
      </c>
      <c r="O770">
        <f t="shared" ref="O770:O833" si="103">YEAR(A770)</f>
        <v>2022</v>
      </c>
    </row>
    <row r="771" spans="1:15" x14ac:dyDescent="0.3">
      <c r="A771" s="1">
        <v>44812</v>
      </c>
      <c r="B771">
        <v>452.45001200000002</v>
      </c>
      <c r="C771">
        <v>452.54998799999998</v>
      </c>
      <c r="D771">
        <v>440</v>
      </c>
      <c r="E771">
        <v>442.20001200000002</v>
      </c>
      <c r="F771">
        <v>439.46991000000003</v>
      </c>
      <c r="G771">
        <v>19336014</v>
      </c>
      <c r="H771">
        <f t="shared" si="98"/>
        <v>8.3672137032867761E-3</v>
      </c>
      <c r="I771">
        <f t="shared" si="99"/>
        <v>428.15000900000001</v>
      </c>
      <c r="J771">
        <f t="shared" si="100"/>
        <v>1.8727012355656953E-2</v>
      </c>
      <c r="K771">
        <f t="shared" si="96"/>
        <v>3.2883478928459664</v>
      </c>
      <c r="L771">
        <f t="shared" si="97"/>
        <v>65.300003000000004</v>
      </c>
      <c r="M771">
        <f t="shared" si="101"/>
        <v>5.7718222310035729</v>
      </c>
      <c r="N771" t="str">
        <f t="shared" si="102"/>
        <v>Sep</v>
      </c>
      <c r="O771">
        <f t="shared" si="103"/>
        <v>2022</v>
      </c>
    </row>
    <row r="772" spans="1:15" x14ac:dyDescent="0.3">
      <c r="A772" s="1">
        <v>44813</v>
      </c>
      <c r="B772">
        <v>447.5</v>
      </c>
      <c r="C772">
        <v>449.64999399999999</v>
      </c>
      <c r="D772">
        <v>440.60000600000001</v>
      </c>
      <c r="E772">
        <v>445.89999399999999</v>
      </c>
      <c r="F772">
        <v>443.14703400000002</v>
      </c>
      <c r="G772">
        <v>14294289</v>
      </c>
      <c r="H772">
        <f t="shared" si="98"/>
        <v>1.1437555659621757E-2</v>
      </c>
      <c r="I772">
        <f t="shared" si="99"/>
        <v>429.02499399999999</v>
      </c>
      <c r="J772">
        <f t="shared" si="100"/>
        <v>1.8739150883601053E-2</v>
      </c>
      <c r="K772">
        <f t="shared" ref="K772:K835" si="104">K771 * (1 + H772)</f>
        <v>3.3259585548985924</v>
      </c>
      <c r="L772">
        <f t="shared" ref="L772:L835" si="105">IF(E772 &lt; L771, E772, L771)</f>
        <v>65.300003000000004</v>
      </c>
      <c r="M772">
        <f t="shared" si="101"/>
        <v>5.8284835147710474</v>
      </c>
      <c r="N772" t="str">
        <f t="shared" si="102"/>
        <v>Sep</v>
      </c>
      <c r="O772">
        <f t="shared" si="103"/>
        <v>2022</v>
      </c>
    </row>
    <row r="773" spans="1:15" x14ac:dyDescent="0.3">
      <c r="A773" s="1">
        <v>44816</v>
      </c>
      <c r="B773">
        <v>447.70001200000002</v>
      </c>
      <c r="C773">
        <v>453</v>
      </c>
      <c r="D773">
        <v>447</v>
      </c>
      <c r="E773">
        <v>451</v>
      </c>
      <c r="F773">
        <v>448.215576</v>
      </c>
      <c r="G773">
        <v>8962633</v>
      </c>
      <c r="H773">
        <f t="shared" si="98"/>
        <v>1.2860283813747195E-2</v>
      </c>
      <c r="I773">
        <f t="shared" si="99"/>
        <v>423.47500600000001</v>
      </c>
      <c r="J773">
        <f t="shared" si="100"/>
        <v>1.8642754433379621E-2</v>
      </c>
      <c r="K773">
        <f t="shared" si="104"/>
        <v>3.368731325867349</v>
      </c>
      <c r="L773">
        <f t="shared" si="105"/>
        <v>65.300003000000004</v>
      </c>
      <c r="M773">
        <f t="shared" si="101"/>
        <v>5.9065846750420512</v>
      </c>
      <c r="N773" t="str">
        <f t="shared" si="102"/>
        <v>Sep</v>
      </c>
      <c r="O773">
        <f t="shared" si="103"/>
        <v>2022</v>
      </c>
    </row>
    <row r="774" spans="1:15" x14ac:dyDescent="0.3">
      <c r="A774" s="1">
        <v>44817</v>
      </c>
      <c r="B774">
        <v>454.29998799999998</v>
      </c>
      <c r="C774">
        <v>458.95001200000002</v>
      </c>
      <c r="D774">
        <v>453.54998799999998</v>
      </c>
      <c r="E774">
        <v>456.79998799999998</v>
      </c>
      <c r="F774">
        <v>453.97976699999998</v>
      </c>
      <c r="G774">
        <v>10661280</v>
      </c>
      <c r="H774">
        <f t="shared" si="98"/>
        <v>-1.4448284092336644E-2</v>
      </c>
      <c r="I774">
        <f t="shared" si="99"/>
        <v>425.074997</v>
      </c>
      <c r="J774">
        <f t="shared" si="100"/>
        <v>1.8512284890527076E-2</v>
      </c>
      <c r="K774">
        <f t="shared" si="104"/>
        <v>3.3200589386404635</v>
      </c>
      <c r="L774">
        <f t="shared" si="105"/>
        <v>65.300003000000004</v>
      </c>
      <c r="M774">
        <f t="shared" si="101"/>
        <v>5.9954053141467689</v>
      </c>
      <c r="N774" t="str">
        <f t="shared" si="102"/>
        <v>Sep</v>
      </c>
      <c r="O774">
        <f t="shared" si="103"/>
        <v>2022</v>
      </c>
    </row>
    <row r="775" spans="1:15" x14ac:dyDescent="0.3">
      <c r="A775" s="1">
        <v>44818</v>
      </c>
      <c r="B775">
        <v>447.60000600000001</v>
      </c>
      <c r="C775">
        <v>454.70001200000002</v>
      </c>
      <c r="D775">
        <v>447</v>
      </c>
      <c r="E775">
        <v>450.20001200000002</v>
      </c>
      <c r="F775">
        <v>447.42053199999998</v>
      </c>
      <c r="G775">
        <v>10360461</v>
      </c>
      <c r="H775">
        <f t="shared" si="98"/>
        <v>-6.55266974981781E-3</v>
      </c>
      <c r="I775">
        <f t="shared" si="99"/>
        <v>423.375</v>
      </c>
      <c r="J775">
        <f t="shared" si="100"/>
        <v>1.8466315318520905E-2</v>
      </c>
      <c r="K775">
        <f t="shared" si="104"/>
        <v>3.2983036888656221</v>
      </c>
      <c r="L775">
        <f t="shared" si="105"/>
        <v>65.300003000000004</v>
      </c>
      <c r="M775">
        <f t="shared" si="101"/>
        <v>5.8943337108269347</v>
      </c>
      <c r="N775" t="str">
        <f t="shared" si="102"/>
        <v>Sep</v>
      </c>
      <c r="O775">
        <f t="shared" si="103"/>
        <v>2022</v>
      </c>
    </row>
    <row r="776" spans="1:15" x14ac:dyDescent="0.3">
      <c r="A776" s="1">
        <v>44819</v>
      </c>
      <c r="B776">
        <v>452.39999399999999</v>
      </c>
      <c r="C776">
        <v>455.85000600000001</v>
      </c>
      <c r="D776">
        <v>446.04998799999998</v>
      </c>
      <c r="E776">
        <v>447.25</v>
      </c>
      <c r="F776">
        <v>444.48870799999997</v>
      </c>
      <c r="G776">
        <v>10356713</v>
      </c>
      <c r="H776">
        <f t="shared" si="98"/>
        <v>-3.2979318054779209E-2</v>
      </c>
      <c r="I776">
        <f t="shared" si="99"/>
        <v>423.125</v>
      </c>
      <c r="J776">
        <f t="shared" si="100"/>
        <v>1.8540018685116347E-2</v>
      </c>
      <c r="K776">
        <f t="shared" si="104"/>
        <v>3.1895278824692714</v>
      </c>
      <c r="L776">
        <f t="shared" si="105"/>
        <v>65.300003000000004</v>
      </c>
      <c r="M776">
        <f t="shared" si="101"/>
        <v>5.8491574188748503</v>
      </c>
      <c r="N776" t="str">
        <f t="shared" si="102"/>
        <v>Sep</v>
      </c>
      <c r="O776">
        <f t="shared" si="103"/>
        <v>2022</v>
      </c>
    </row>
    <row r="777" spans="1:15" x14ac:dyDescent="0.3">
      <c r="A777" s="1">
        <v>44820</v>
      </c>
      <c r="B777">
        <v>446</v>
      </c>
      <c r="C777">
        <v>446.39999399999999</v>
      </c>
      <c r="D777">
        <v>429.10000600000001</v>
      </c>
      <c r="E777">
        <v>432.5</v>
      </c>
      <c r="F777">
        <v>429.82977299999999</v>
      </c>
      <c r="G777">
        <v>20992324</v>
      </c>
      <c r="H777">
        <f t="shared" si="98"/>
        <v>-1.6300550289017307E-2</v>
      </c>
      <c r="I777">
        <f t="shared" si="99"/>
        <v>414.375</v>
      </c>
      <c r="J777">
        <f t="shared" si="100"/>
        <v>1.8087533603064365E-2</v>
      </c>
      <c r="K777">
        <f t="shared" si="104"/>
        <v>3.1375368228228582</v>
      </c>
      <c r="L777">
        <f t="shared" si="105"/>
        <v>65.300003000000004</v>
      </c>
      <c r="M777">
        <f t="shared" si="101"/>
        <v>5.6232768779505262</v>
      </c>
      <c r="N777" t="str">
        <f t="shared" si="102"/>
        <v>Sep</v>
      </c>
      <c r="O777">
        <f t="shared" si="103"/>
        <v>2022</v>
      </c>
    </row>
    <row r="778" spans="1:15" x14ac:dyDescent="0.3">
      <c r="A778" s="1">
        <v>44823</v>
      </c>
      <c r="B778">
        <v>431.5</v>
      </c>
      <c r="C778">
        <v>431.60000600000001</v>
      </c>
      <c r="D778">
        <v>424.04998799999998</v>
      </c>
      <c r="E778">
        <v>425.45001200000002</v>
      </c>
      <c r="F778">
        <v>422.82333399999999</v>
      </c>
      <c r="G778">
        <v>15236142</v>
      </c>
      <c r="H778">
        <f t="shared" si="98"/>
        <v>2.0683952877641437E-2</v>
      </c>
      <c r="I778">
        <f t="shared" si="99"/>
        <v>410.77500900000001</v>
      </c>
      <c r="J778">
        <f t="shared" si="100"/>
        <v>1.7850219103701617E-2</v>
      </c>
      <c r="K778">
        <f t="shared" si="104"/>
        <v>3.2024334866179909</v>
      </c>
      <c r="L778">
        <f t="shared" si="105"/>
        <v>65.300003000000004</v>
      </c>
      <c r="M778">
        <f t="shared" si="101"/>
        <v>5.5153138201234082</v>
      </c>
      <c r="N778" t="str">
        <f t="shared" si="102"/>
        <v>Sep</v>
      </c>
      <c r="O778">
        <f t="shared" si="103"/>
        <v>2022</v>
      </c>
    </row>
    <row r="779" spans="1:15" x14ac:dyDescent="0.3">
      <c r="A779" s="1">
        <v>44824</v>
      </c>
      <c r="B779">
        <v>430.60000600000001</v>
      </c>
      <c r="C779">
        <v>443.35000600000001</v>
      </c>
      <c r="D779">
        <v>430.60000600000001</v>
      </c>
      <c r="E779">
        <v>434.25</v>
      </c>
      <c r="F779">
        <v>431.56900000000002</v>
      </c>
      <c r="G779">
        <v>17557661</v>
      </c>
      <c r="H779">
        <f t="shared" si="98"/>
        <v>-1.519863212435235E-2</v>
      </c>
      <c r="I779">
        <f t="shared" si="99"/>
        <v>419.25</v>
      </c>
      <c r="J779">
        <f t="shared" si="100"/>
        <v>1.7578029835221786E-2</v>
      </c>
      <c r="K779">
        <f t="shared" si="104"/>
        <v>3.1537608781521769</v>
      </c>
      <c r="L779">
        <f t="shared" si="105"/>
        <v>65.300003000000004</v>
      </c>
      <c r="M779">
        <f t="shared" si="101"/>
        <v>5.6500762641618865</v>
      </c>
      <c r="N779" t="str">
        <f t="shared" si="102"/>
        <v>Sep</v>
      </c>
      <c r="O779">
        <f t="shared" si="103"/>
        <v>2022</v>
      </c>
    </row>
    <row r="780" spans="1:15" x14ac:dyDescent="0.3">
      <c r="A780" s="1">
        <v>44825</v>
      </c>
      <c r="B780">
        <v>433.95001200000002</v>
      </c>
      <c r="C780">
        <v>436</v>
      </c>
      <c r="D780">
        <v>425.5</v>
      </c>
      <c r="E780">
        <v>427.64999399999999</v>
      </c>
      <c r="F780">
        <v>425.00973499999998</v>
      </c>
      <c r="G780">
        <v>10831068</v>
      </c>
      <c r="H780">
        <f t="shared" si="98"/>
        <v>1.0639583921051155E-2</v>
      </c>
      <c r="I780">
        <f t="shared" si="99"/>
        <v>413.34999099999999</v>
      </c>
      <c r="J780">
        <f t="shared" si="100"/>
        <v>1.7864458530076437E-2</v>
      </c>
      <c r="K780">
        <f t="shared" si="104"/>
        <v>3.187315581682205</v>
      </c>
      <c r="L780">
        <f t="shared" si="105"/>
        <v>65.300003000000004</v>
      </c>
      <c r="M780">
        <f t="shared" si="101"/>
        <v>5.5490042014240029</v>
      </c>
      <c r="N780" t="str">
        <f t="shared" si="102"/>
        <v>Sep</v>
      </c>
      <c r="O780">
        <f t="shared" si="103"/>
        <v>2022</v>
      </c>
    </row>
    <row r="781" spans="1:15" x14ac:dyDescent="0.3">
      <c r="A781" s="1">
        <v>44826</v>
      </c>
      <c r="B781">
        <v>425</v>
      </c>
      <c r="C781">
        <v>434.60000600000001</v>
      </c>
      <c r="D781">
        <v>422.54998799999998</v>
      </c>
      <c r="E781">
        <v>432.20001200000002</v>
      </c>
      <c r="F781">
        <v>429.531677</v>
      </c>
      <c r="G781">
        <v>13600786</v>
      </c>
      <c r="H781">
        <f t="shared" si="98"/>
        <v>-2.1055080396434618E-2</v>
      </c>
      <c r="I781">
        <f t="shared" si="99"/>
        <v>415.15000900000001</v>
      </c>
      <c r="J781">
        <f t="shared" si="100"/>
        <v>1.8243790932918971E-2</v>
      </c>
      <c r="K781">
        <f t="shared" si="104"/>
        <v>3.1202063958610773</v>
      </c>
      <c r="L781">
        <f t="shared" si="105"/>
        <v>65.300003000000004</v>
      </c>
      <c r="M781">
        <f t="shared" si="101"/>
        <v>5.6186828812243697</v>
      </c>
      <c r="N781" t="str">
        <f t="shared" si="102"/>
        <v>Sep</v>
      </c>
      <c r="O781">
        <f t="shared" si="103"/>
        <v>2022</v>
      </c>
    </row>
    <row r="782" spans="1:15" x14ac:dyDescent="0.3">
      <c r="A782" s="1">
        <v>44827</v>
      </c>
      <c r="B782">
        <v>431.89999399999999</v>
      </c>
      <c r="C782">
        <v>431.89999399999999</v>
      </c>
      <c r="D782">
        <v>420.54998799999998</v>
      </c>
      <c r="E782">
        <v>423.10000600000001</v>
      </c>
      <c r="F782">
        <v>420.48782299999999</v>
      </c>
      <c r="G782">
        <v>13441609</v>
      </c>
      <c r="H782">
        <f t="shared" si="98"/>
        <v>-6.0505803916249545E-2</v>
      </c>
      <c r="I782">
        <f t="shared" si="99"/>
        <v>410.574997</v>
      </c>
      <c r="J782">
        <f t="shared" si="100"/>
        <v>1.7815980517660375E-2</v>
      </c>
      <c r="K782">
        <f t="shared" si="104"/>
        <v>2.9314157994948791</v>
      </c>
      <c r="L782">
        <f t="shared" si="105"/>
        <v>65.300003000000004</v>
      </c>
      <c r="M782">
        <f t="shared" si="101"/>
        <v>5.4793259810416854</v>
      </c>
      <c r="N782" t="str">
        <f t="shared" si="102"/>
        <v>Sep</v>
      </c>
      <c r="O782">
        <f t="shared" si="103"/>
        <v>2022</v>
      </c>
    </row>
    <row r="783" spans="1:15" x14ac:dyDescent="0.3">
      <c r="A783" s="1">
        <v>44830</v>
      </c>
      <c r="B783">
        <v>416</v>
      </c>
      <c r="C783">
        <v>417.89999399999999</v>
      </c>
      <c r="D783">
        <v>393.14999399999999</v>
      </c>
      <c r="E783">
        <v>397.5</v>
      </c>
      <c r="F783">
        <v>395.04589800000002</v>
      </c>
      <c r="G783">
        <v>33230938</v>
      </c>
      <c r="H783">
        <f t="shared" si="98"/>
        <v>3.2704100628930437E-3</v>
      </c>
      <c r="I783">
        <f t="shared" si="99"/>
        <v>399.550003</v>
      </c>
      <c r="J783">
        <f t="shared" si="100"/>
        <v>1.6458440809283218E-2</v>
      </c>
      <c r="K783">
        <f t="shared" si="104"/>
        <v>2.9410027312240707</v>
      </c>
      <c r="L783">
        <f t="shared" si="105"/>
        <v>65.300003000000004</v>
      </c>
      <c r="M783">
        <f t="shared" si="101"/>
        <v>5.087289153723316</v>
      </c>
      <c r="N783" t="str">
        <f t="shared" si="102"/>
        <v>Sep</v>
      </c>
      <c r="O783">
        <f t="shared" si="103"/>
        <v>2022</v>
      </c>
    </row>
    <row r="784" spans="1:15" x14ac:dyDescent="0.3">
      <c r="A784" s="1">
        <v>44831</v>
      </c>
      <c r="B784">
        <v>403.89999399999999</v>
      </c>
      <c r="C784">
        <v>404</v>
      </c>
      <c r="D784">
        <v>390.35000600000001</v>
      </c>
      <c r="E784">
        <v>398.79998799999998</v>
      </c>
      <c r="F784">
        <v>396.33785999999998</v>
      </c>
      <c r="G784">
        <v>21932747</v>
      </c>
      <c r="H784">
        <f t="shared" si="98"/>
        <v>7.5230192835417731E-4</v>
      </c>
      <c r="I784">
        <f t="shared" si="99"/>
        <v>401.67498799999998</v>
      </c>
      <c r="J784">
        <f t="shared" si="100"/>
        <v>1.7132382913175134E-2</v>
      </c>
      <c r="K784">
        <f t="shared" si="104"/>
        <v>2.9432152532500657</v>
      </c>
      <c r="L784">
        <f t="shared" si="105"/>
        <v>65.300003000000004</v>
      </c>
      <c r="M784">
        <f t="shared" si="101"/>
        <v>5.1071970854273925</v>
      </c>
      <c r="N784" t="str">
        <f t="shared" si="102"/>
        <v>Sep</v>
      </c>
      <c r="O784">
        <f t="shared" si="103"/>
        <v>2022</v>
      </c>
    </row>
    <row r="785" spans="1:15" x14ac:dyDescent="0.3">
      <c r="A785" s="1">
        <v>44832</v>
      </c>
      <c r="B785">
        <v>394.89999399999999</v>
      </c>
      <c r="C785">
        <v>406.60000600000001</v>
      </c>
      <c r="D785">
        <v>392.85000600000001</v>
      </c>
      <c r="E785">
        <v>399.10000600000001</v>
      </c>
      <c r="F785">
        <v>396.635986</v>
      </c>
      <c r="G785">
        <v>18114880</v>
      </c>
      <c r="H785">
        <f t="shared" si="98"/>
        <v>7.8927435546066928E-3</v>
      </c>
      <c r="I785">
        <f t="shared" si="99"/>
        <v>403.40000900000001</v>
      </c>
      <c r="J785">
        <f t="shared" si="100"/>
        <v>1.7590312091335599E-2</v>
      </c>
      <c r="K785">
        <f t="shared" si="104"/>
        <v>2.9664452964699755</v>
      </c>
      <c r="L785">
        <f t="shared" si="105"/>
        <v>65.300003000000004</v>
      </c>
      <c r="M785">
        <f t="shared" si="101"/>
        <v>5.1117915415715984</v>
      </c>
      <c r="N785" t="str">
        <f t="shared" si="102"/>
        <v>Sep</v>
      </c>
      <c r="O785">
        <f t="shared" si="103"/>
        <v>2022</v>
      </c>
    </row>
    <row r="786" spans="1:15" x14ac:dyDescent="0.3">
      <c r="A786" s="1">
        <v>44833</v>
      </c>
      <c r="B786">
        <v>411</v>
      </c>
      <c r="C786">
        <v>413.25</v>
      </c>
      <c r="D786">
        <v>399.60000600000001</v>
      </c>
      <c r="E786">
        <v>402.25</v>
      </c>
      <c r="F786">
        <v>399.766571</v>
      </c>
      <c r="G786">
        <v>20725995</v>
      </c>
      <c r="H786">
        <f t="shared" si="98"/>
        <v>5.8421528899938041E-3</v>
      </c>
      <c r="I786">
        <f t="shared" si="99"/>
        <v>406.074997</v>
      </c>
      <c r="J786">
        <f t="shared" si="100"/>
        <v>1.7590919571112917E-2</v>
      </c>
      <c r="K786">
        <f t="shared" si="104"/>
        <v>2.9837757234317563</v>
      </c>
      <c r="L786">
        <f t="shared" si="105"/>
        <v>65.300003000000004</v>
      </c>
      <c r="M786">
        <f t="shared" si="101"/>
        <v>5.1600303448684368</v>
      </c>
      <c r="N786" t="str">
        <f t="shared" si="102"/>
        <v>Sep</v>
      </c>
      <c r="O786">
        <f t="shared" si="103"/>
        <v>2022</v>
      </c>
    </row>
    <row r="787" spans="1:15" x14ac:dyDescent="0.3">
      <c r="A787" s="1">
        <v>44834</v>
      </c>
      <c r="B787">
        <v>398</v>
      </c>
      <c r="C787">
        <v>408.25</v>
      </c>
      <c r="D787">
        <v>392.5</v>
      </c>
      <c r="E787">
        <v>404.60000600000001</v>
      </c>
      <c r="F787">
        <v>402.10205100000002</v>
      </c>
      <c r="G787">
        <v>20951277</v>
      </c>
      <c r="H787">
        <f t="shared" si="98"/>
        <v>-1.7177488623171238E-2</v>
      </c>
      <c r="I787">
        <f t="shared" si="99"/>
        <v>408.675003</v>
      </c>
      <c r="J787">
        <f t="shared" si="100"/>
        <v>1.7812614946176534E-2</v>
      </c>
      <c r="K787">
        <f t="shared" si="104"/>
        <v>2.9325219498884127</v>
      </c>
      <c r="L787">
        <f t="shared" si="105"/>
        <v>65.300003000000004</v>
      </c>
      <c r="M787">
        <f t="shared" si="101"/>
        <v>5.1960181839501596</v>
      </c>
      <c r="N787" t="str">
        <f t="shared" si="102"/>
        <v>Sep</v>
      </c>
      <c r="O787">
        <f t="shared" si="103"/>
        <v>2022</v>
      </c>
    </row>
    <row r="788" spans="1:15" x14ac:dyDescent="0.3">
      <c r="A788" s="1">
        <v>44837</v>
      </c>
      <c r="B788">
        <v>405.5</v>
      </c>
      <c r="C788">
        <v>406.54998799999998</v>
      </c>
      <c r="D788">
        <v>395.5</v>
      </c>
      <c r="E788">
        <v>397.64999399999999</v>
      </c>
      <c r="F788">
        <v>395.19494600000002</v>
      </c>
      <c r="G788">
        <v>20332430</v>
      </c>
      <c r="H788">
        <f t="shared" si="98"/>
        <v>2.5776436953749836E-2</v>
      </c>
      <c r="I788">
        <f t="shared" si="99"/>
        <v>409.5</v>
      </c>
      <c r="J788">
        <f t="shared" si="100"/>
        <v>1.7903547945238359E-2</v>
      </c>
      <c r="K788">
        <f t="shared" si="104"/>
        <v>3.0081119170451989</v>
      </c>
      <c r="L788">
        <f t="shared" si="105"/>
        <v>65.300003000000004</v>
      </c>
      <c r="M788">
        <f t="shared" si="101"/>
        <v>5.0895861520863939</v>
      </c>
      <c r="N788" t="str">
        <f t="shared" si="102"/>
        <v>Oct</v>
      </c>
      <c r="O788">
        <f t="shared" si="103"/>
        <v>2022</v>
      </c>
    </row>
    <row r="789" spans="1:15" x14ac:dyDescent="0.3">
      <c r="A789" s="1">
        <v>44838</v>
      </c>
      <c r="B789">
        <v>406</v>
      </c>
      <c r="C789">
        <v>408.95001200000002</v>
      </c>
      <c r="D789">
        <v>402.89999399999999</v>
      </c>
      <c r="E789">
        <v>407.89999399999999</v>
      </c>
      <c r="F789">
        <v>405.38165300000003</v>
      </c>
      <c r="G789">
        <v>12761425</v>
      </c>
      <c r="H789">
        <f t="shared" si="98"/>
        <v>1.5199833516055446E-2</v>
      </c>
      <c r="I789">
        <f t="shared" si="99"/>
        <v>415.02499399999999</v>
      </c>
      <c r="J789">
        <f t="shared" si="100"/>
        <v>1.7342443394144796E-2</v>
      </c>
      <c r="K789">
        <f t="shared" si="104"/>
        <v>3.0538347173819482</v>
      </c>
      <c r="L789">
        <f t="shared" si="105"/>
        <v>65.300003000000004</v>
      </c>
      <c r="M789">
        <f t="shared" si="101"/>
        <v>5.2465539856100767</v>
      </c>
      <c r="N789" t="str">
        <f t="shared" si="102"/>
        <v>Oct</v>
      </c>
      <c r="O789">
        <f t="shared" si="103"/>
        <v>2022</v>
      </c>
    </row>
    <row r="790" spans="1:15" x14ac:dyDescent="0.3">
      <c r="A790" s="1">
        <v>44840</v>
      </c>
      <c r="B790">
        <v>409.60000600000001</v>
      </c>
      <c r="C790">
        <v>417.64999399999999</v>
      </c>
      <c r="D790">
        <v>409.5</v>
      </c>
      <c r="E790">
        <v>414.10000600000001</v>
      </c>
      <c r="F790">
        <v>411.54339599999997</v>
      </c>
      <c r="G790">
        <v>12771199</v>
      </c>
      <c r="H790">
        <f t="shared" si="98"/>
        <v>-4.7090363963916849E-3</v>
      </c>
      <c r="I790">
        <f t="shared" si="99"/>
        <v>415.175003</v>
      </c>
      <c r="J790">
        <f t="shared" si="100"/>
        <v>1.7198089304948629E-2</v>
      </c>
      <c r="K790">
        <f t="shared" si="104"/>
        <v>3.0394540985492324</v>
      </c>
      <c r="L790">
        <f t="shared" si="105"/>
        <v>65.300003000000004</v>
      </c>
      <c r="M790">
        <f t="shared" si="101"/>
        <v>5.3415005662404029</v>
      </c>
      <c r="N790" t="str">
        <f t="shared" si="102"/>
        <v>Oct</v>
      </c>
      <c r="O790">
        <f t="shared" si="103"/>
        <v>2022</v>
      </c>
    </row>
    <row r="791" spans="1:15" x14ac:dyDescent="0.3">
      <c r="A791" s="1">
        <v>44841</v>
      </c>
      <c r="B791">
        <v>413.39999399999999</v>
      </c>
      <c r="C791">
        <v>414</v>
      </c>
      <c r="D791">
        <v>408.70001200000002</v>
      </c>
      <c r="E791">
        <v>412.14999399999999</v>
      </c>
      <c r="F791">
        <v>409.60543799999999</v>
      </c>
      <c r="G791">
        <v>10670854</v>
      </c>
      <c r="H791">
        <f t="shared" si="98"/>
        <v>-3.9306034783055166E-2</v>
      </c>
      <c r="I791">
        <f t="shared" si="99"/>
        <v>418.75</v>
      </c>
      <c r="J791">
        <f t="shared" si="100"/>
        <v>1.7224538922399907E-2</v>
      </c>
      <c r="K791">
        <f t="shared" si="104"/>
        <v>2.9199852100301569</v>
      </c>
      <c r="L791">
        <f t="shared" si="105"/>
        <v>65.300003000000004</v>
      </c>
      <c r="M791">
        <f t="shared" si="101"/>
        <v>5.3116382092662384</v>
      </c>
      <c r="N791" t="str">
        <f t="shared" si="102"/>
        <v>Oct</v>
      </c>
      <c r="O791">
        <f t="shared" si="103"/>
        <v>2022</v>
      </c>
    </row>
    <row r="792" spans="1:15" x14ac:dyDescent="0.3">
      <c r="A792" s="1">
        <v>44844</v>
      </c>
      <c r="B792">
        <v>403.39999399999999</v>
      </c>
      <c r="C792">
        <v>403.39999399999999</v>
      </c>
      <c r="D792">
        <v>393.04998799999998</v>
      </c>
      <c r="E792">
        <v>395.95001200000002</v>
      </c>
      <c r="F792">
        <v>393.50546300000002</v>
      </c>
      <c r="G792">
        <v>32914630</v>
      </c>
      <c r="H792">
        <f t="shared" si="98"/>
        <v>-6.5665006218007327E-3</v>
      </c>
      <c r="I792">
        <f t="shared" si="99"/>
        <v>415.47500600000001</v>
      </c>
      <c r="J792">
        <f t="shared" si="100"/>
        <v>1.545532665643809E-2</v>
      </c>
      <c r="K792">
        <f t="shared" si="104"/>
        <v>2.900811125332845</v>
      </c>
      <c r="L792">
        <f t="shared" si="105"/>
        <v>65.300003000000004</v>
      </c>
      <c r="M792">
        <f t="shared" si="101"/>
        <v>5.0635527382747592</v>
      </c>
      <c r="N792" t="str">
        <f t="shared" si="102"/>
        <v>Oct</v>
      </c>
      <c r="O792">
        <f t="shared" si="103"/>
        <v>2022</v>
      </c>
    </row>
    <row r="793" spans="1:15" x14ac:dyDescent="0.3">
      <c r="A793" s="1">
        <v>44845</v>
      </c>
      <c r="B793">
        <v>397</v>
      </c>
      <c r="C793">
        <v>399.5</v>
      </c>
      <c r="D793">
        <v>391.29998799999998</v>
      </c>
      <c r="E793">
        <v>393.35000600000001</v>
      </c>
      <c r="F793">
        <v>390.92150900000001</v>
      </c>
      <c r="G793">
        <v>14641301</v>
      </c>
      <c r="H793">
        <f t="shared" si="98"/>
        <v>8.1352026215552597E-3</v>
      </c>
      <c r="I793">
        <f t="shared" si="99"/>
        <v>413.25</v>
      </c>
      <c r="J793">
        <f t="shared" si="100"/>
        <v>1.5381725085480146E-2</v>
      </c>
      <c r="K793">
        <f t="shared" si="104"/>
        <v>2.9244098116042898</v>
      </c>
      <c r="L793">
        <f t="shared" si="105"/>
        <v>65.300003000000004</v>
      </c>
      <c r="M793">
        <f t="shared" si="101"/>
        <v>5.0237364154485569</v>
      </c>
      <c r="N793" t="str">
        <f t="shared" si="102"/>
        <v>Oct</v>
      </c>
      <c r="O793">
        <f t="shared" si="103"/>
        <v>2022</v>
      </c>
    </row>
    <row r="794" spans="1:15" x14ac:dyDescent="0.3">
      <c r="A794" s="1">
        <v>44846</v>
      </c>
      <c r="B794">
        <v>394.54998799999998</v>
      </c>
      <c r="C794">
        <v>398.20001200000002</v>
      </c>
      <c r="D794">
        <v>391.10000600000001</v>
      </c>
      <c r="E794">
        <v>396.54998799999998</v>
      </c>
      <c r="F794">
        <v>394.10171500000001</v>
      </c>
      <c r="G794">
        <v>14287344</v>
      </c>
      <c r="H794">
        <f t="shared" si="98"/>
        <v>6.1783181796490564E-3</v>
      </c>
      <c r="I794">
        <f t="shared" si="99"/>
        <v>404.375</v>
      </c>
      <c r="J794">
        <f t="shared" si="100"/>
        <v>1.5807189775836918E-2</v>
      </c>
      <c r="K794">
        <f t="shared" si="104"/>
        <v>2.9424777459080689</v>
      </c>
      <c r="L794">
        <f t="shared" si="105"/>
        <v>65.300003000000004</v>
      </c>
      <c r="M794">
        <f t="shared" si="101"/>
        <v>5.0727407317270714</v>
      </c>
      <c r="N794" t="str">
        <f t="shared" si="102"/>
        <v>Oct</v>
      </c>
      <c r="O794">
        <f t="shared" si="103"/>
        <v>2022</v>
      </c>
    </row>
    <row r="795" spans="1:15" x14ac:dyDescent="0.3">
      <c r="A795" s="1">
        <v>44847</v>
      </c>
      <c r="B795">
        <v>396.54998799999998</v>
      </c>
      <c r="C795">
        <v>403.5</v>
      </c>
      <c r="D795">
        <v>394.54998799999998</v>
      </c>
      <c r="E795">
        <v>399</v>
      </c>
      <c r="F795">
        <v>396.53662100000003</v>
      </c>
      <c r="G795">
        <v>12584114</v>
      </c>
      <c r="H795">
        <f t="shared" si="98"/>
        <v>-6.8922305764411024E-3</v>
      </c>
      <c r="I795">
        <f t="shared" si="99"/>
        <v>411.25</v>
      </c>
      <c r="J795">
        <f t="shared" si="100"/>
        <v>1.5804870470866827E-2</v>
      </c>
      <c r="K795">
        <f t="shared" si="104"/>
        <v>2.9221975108172238</v>
      </c>
      <c r="L795">
        <f t="shared" si="105"/>
        <v>65.300003000000004</v>
      </c>
      <c r="M795">
        <f t="shared" si="101"/>
        <v>5.1102600561901959</v>
      </c>
      <c r="N795" t="str">
        <f t="shared" si="102"/>
        <v>Oct</v>
      </c>
      <c r="O795">
        <f t="shared" si="103"/>
        <v>2022</v>
      </c>
    </row>
    <row r="796" spans="1:15" x14ac:dyDescent="0.3">
      <c r="A796" s="1">
        <v>44848</v>
      </c>
      <c r="B796">
        <v>407</v>
      </c>
      <c r="C796">
        <v>409.20001200000002</v>
      </c>
      <c r="D796">
        <v>395.29998799999998</v>
      </c>
      <c r="E796">
        <v>396.25</v>
      </c>
      <c r="F796">
        <v>393.80361900000003</v>
      </c>
      <c r="G796">
        <v>12875470</v>
      </c>
      <c r="H796">
        <f t="shared" si="98"/>
        <v>-3.7853375394319852E-4</v>
      </c>
      <c r="I796">
        <f t="shared" si="99"/>
        <v>414.97500600000001</v>
      </c>
      <c r="J796">
        <f t="shared" si="100"/>
        <v>1.5709488343912857E-2</v>
      </c>
      <c r="K796">
        <f t="shared" si="104"/>
        <v>2.921091360423691</v>
      </c>
      <c r="L796">
        <f t="shared" si="105"/>
        <v>65.300003000000004</v>
      </c>
      <c r="M796">
        <f t="shared" si="101"/>
        <v>5.0681467350009157</v>
      </c>
      <c r="N796" t="str">
        <f t="shared" si="102"/>
        <v>Oct</v>
      </c>
      <c r="O796">
        <f t="shared" si="103"/>
        <v>2022</v>
      </c>
    </row>
    <row r="797" spans="1:15" x14ac:dyDescent="0.3">
      <c r="A797" s="1">
        <v>44851</v>
      </c>
      <c r="B797">
        <v>394</v>
      </c>
      <c r="C797">
        <v>398.89999399999999</v>
      </c>
      <c r="D797">
        <v>392.5</v>
      </c>
      <c r="E797">
        <v>396.10000600000001</v>
      </c>
      <c r="F797">
        <v>393.65454099999999</v>
      </c>
      <c r="G797">
        <v>9543556</v>
      </c>
      <c r="H797">
        <f t="shared" si="98"/>
        <v>2.0575596759773825E-2</v>
      </c>
      <c r="I797">
        <f t="shared" si="99"/>
        <v>416.625</v>
      </c>
      <c r="J797">
        <f t="shared" si="100"/>
        <v>1.5828842963438977E-2</v>
      </c>
      <c r="K797">
        <f t="shared" si="104"/>
        <v>2.9811945583542281</v>
      </c>
      <c r="L797">
        <f t="shared" si="105"/>
        <v>65.300003000000004</v>
      </c>
      <c r="M797">
        <f t="shared" si="101"/>
        <v>5.065849736637837</v>
      </c>
      <c r="N797" t="str">
        <f t="shared" si="102"/>
        <v>Oct</v>
      </c>
      <c r="O797">
        <f t="shared" si="103"/>
        <v>2022</v>
      </c>
    </row>
    <row r="798" spans="1:15" x14ac:dyDescent="0.3">
      <c r="A798" s="1">
        <v>44852</v>
      </c>
      <c r="B798">
        <v>401</v>
      </c>
      <c r="C798">
        <v>406.70001200000002</v>
      </c>
      <c r="D798">
        <v>400.70001200000002</v>
      </c>
      <c r="E798">
        <v>404.25</v>
      </c>
      <c r="F798">
        <v>401.754211</v>
      </c>
      <c r="G798">
        <v>14215544</v>
      </c>
      <c r="H798">
        <f t="shared" si="98"/>
        <v>-1.2863356833642585E-2</v>
      </c>
      <c r="I798">
        <f t="shared" si="99"/>
        <v>417.89999399999999</v>
      </c>
      <c r="J798">
        <f t="shared" si="100"/>
        <v>1.5534081942801266E-2</v>
      </c>
      <c r="K798">
        <f t="shared" si="104"/>
        <v>2.9428463889596039</v>
      </c>
      <c r="L798">
        <f t="shared" si="105"/>
        <v>65.300003000000004</v>
      </c>
      <c r="M798">
        <f t="shared" si="101"/>
        <v>5.1906582148242775</v>
      </c>
      <c r="N798" t="str">
        <f t="shared" si="102"/>
        <v>Oct</v>
      </c>
      <c r="O798">
        <f t="shared" si="103"/>
        <v>2022</v>
      </c>
    </row>
    <row r="799" spans="1:15" x14ac:dyDescent="0.3">
      <c r="A799" s="1">
        <v>44853</v>
      </c>
      <c r="B799">
        <v>406.20001200000002</v>
      </c>
      <c r="C799">
        <v>406.95001200000002</v>
      </c>
      <c r="D799">
        <v>397.29998799999998</v>
      </c>
      <c r="E799">
        <v>399.04998799999998</v>
      </c>
      <c r="F799">
        <v>396.58627300000001</v>
      </c>
      <c r="G799">
        <v>8648435</v>
      </c>
      <c r="H799">
        <f t="shared" si="98"/>
        <v>-2.3806090178355734E-3</v>
      </c>
      <c r="I799">
        <f t="shared" si="99"/>
        <v>411.09999099999999</v>
      </c>
      <c r="J799">
        <f t="shared" si="100"/>
        <v>1.5355126511041574E-2</v>
      </c>
      <c r="K799">
        <f t="shared" si="104"/>
        <v>2.9358406223079418</v>
      </c>
      <c r="L799">
        <f t="shared" si="105"/>
        <v>65.300003000000004</v>
      </c>
      <c r="M799">
        <f t="shared" si="101"/>
        <v>5.111025569171872</v>
      </c>
      <c r="N799" t="str">
        <f t="shared" si="102"/>
        <v>Oct</v>
      </c>
      <c r="O799">
        <f t="shared" si="103"/>
        <v>2022</v>
      </c>
    </row>
    <row r="800" spans="1:15" x14ac:dyDescent="0.3">
      <c r="A800" s="1">
        <v>44854</v>
      </c>
      <c r="B800">
        <v>397</v>
      </c>
      <c r="C800">
        <v>399.89999399999999</v>
      </c>
      <c r="D800">
        <v>393.10000600000001</v>
      </c>
      <c r="E800">
        <v>398.10000600000001</v>
      </c>
      <c r="F800">
        <v>395.64218099999999</v>
      </c>
      <c r="G800">
        <v>10747183</v>
      </c>
      <c r="H800">
        <f t="shared" si="98"/>
        <v>-1.2564179664951517E-4</v>
      </c>
      <c r="I800">
        <f t="shared" si="99"/>
        <v>410.949997</v>
      </c>
      <c r="J800">
        <f t="shared" si="100"/>
        <v>1.5688436429054251E-2</v>
      </c>
      <c r="K800">
        <f t="shared" si="104"/>
        <v>2.9354717580174783</v>
      </c>
      <c r="L800">
        <f t="shared" si="105"/>
        <v>65.300003000000004</v>
      </c>
      <c r="M800">
        <f t="shared" si="101"/>
        <v>5.0964776065936777</v>
      </c>
      <c r="N800" t="str">
        <f t="shared" si="102"/>
        <v>Oct</v>
      </c>
      <c r="O800">
        <f t="shared" si="103"/>
        <v>2022</v>
      </c>
    </row>
    <row r="801" spans="1:15" x14ac:dyDescent="0.3">
      <c r="A801" s="1">
        <v>44855</v>
      </c>
      <c r="B801">
        <v>397</v>
      </c>
      <c r="C801">
        <v>402.25</v>
      </c>
      <c r="D801">
        <v>394.70001200000002</v>
      </c>
      <c r="E801">
        <v>398.04998799999998</v>
      </c>
      <c r="F801">
        <v>395.592468</v>
      </c>
      <c r="G801">
        <v>10279618</v>
      </c>
      <c r="H801">
        <f t="shared" si="98"/>
        <v>8.9185230675098599E-3</v>
      </c>
      <c r="I801">
        <f t="shared" si="99"/>
        <v>409.574997</v>
      </c>
      <c r="J801">
        <f t="shared" si="100"/>
        <v>1.5725379570646885E-2</v>
      </c>
      <c r="K801">
        <f t="shared" si="104"/>
        <v>2.9616518306053812</v>
      </c>
      <c r="L801">
        <f t="shared" si="105"/>
        <v>65.300003000000004</v>
      </c>
      <c r="M801">
        <f t="shared" si="101"/>
        <v>5.0957116341939521</v>
      </c>
      <c r="N801" t="str">
        <f t="shared" si="102"/>
        <v>Oct</v>
      </c>
      <c r="O801">
        <f t="shared" si="103"/>
        <v>2022</v>
      </c>
    </row>
    <row r="802" spans="1:15" x14ac:dyDescent="0.3">
      <c r="A802" s="1">
        <v>44858</v>
      </c>
      <c r="B802">
        <v>406</v>
      </c>
      <c r="C802">
        <v>406</v>
      </c>
      <c r="D802">
        <v>400.14999399999999</v>
      </c>
      <c r="E802">
        <v>401.60000600000001</v>
      </c>
      <c r="F802">
        <v>399.12057499999997</v>
      </c>
      <c r="G802">
        <v>2871205</v>
      </c>
      <c r="H802">
        <f t="shared" si="98"/>
        <v>7.3455725994186795E-3</v>
      </c>
      <c r="I802">
        <f t="shared" si="99"/>
        <v>413.15000900000001</v>
      </c>
      <c r="J802">
        <f t="shared" si="100"/>
        <v>1.6043206102177708E-2</v>
      </c>
      <c r="K802">
        <f t="shared" si="104"/>
        <v>2.9834068591412941</v>
      </c>
      <c r="L802">
        <f t="shared" si="105"/>
        <v>65.300003000000004</v>
      </c>
      <c r="M802">
        <f t="shared" si="101"/>
        <v>5.150076379016399</v>
      </c>
      <c r="N802" t="str">
        <f t="shared" si="102"/>
        <v>Oct</v>
      </c>
      <c r="O802">
        <f t="shared" si="103"/>
        <v>2022</v>
      </c>
    </row>
    <row r="803" spans="1:15" x14ac:dyDescent="0.3">
      <c r="A803" s="1">
        <v>44859</v>
      </c>
      <c r="B803">
        <v>404.35000600000001</v>
      </c>
      <c r="C803">
        <v>410.5</v>
      </c>
      <c r="D803">
        <v>403.20001200000002</v>
      </c>
      <c r="E803">
        <v>404.54998799999998</v>
      </c>
      <c r="F803">
        <v>402.05233800000002</v>
      </c>
      <c r="G803">
        <v>17979661</v>
      </c>
      <c r="H803">
        <f t="shared" si="98"/>
        <v>7.7864889221057904E-3</v>
      </c>
      <c r="I803">
        <f t="shared" si="99"/>
        <v>414.29998799999998</v>
      </c>
      <c r="J803">
        <f t="shared" si="100"/>
        <v>1.6078962968440372E-2</v>
      </c>
      <c r="K803">
        <f t="shared" si="104"/>
        <v>3.0066371236001324</v>
      </c>
      <c r="L803">
        <f t="shared" si="105"/>
        <v>65.300003000000004</v>
      </c>
      <c r="M803">
        <f t="shared" si="101"/>
        <v>5.195252211550434</v>
      </c>
      <c r="N803" t="str">
        <f t="shared" si="102"/>
        <v>Oct</v>
      </c>
      <c r="O803">
        <f t="shared" si="103"/>
        <v>2022</v>
      </c>
    </row>
    <row r="804" spans="1:15" x14ac:dyDescent="0.3">
      <c r="A804" s="1">
        <v>44861</v>
      </c>
      <c r="B804">
        <v>408.54998799999998</v>
      </c>
      <c r="C804">
        <v>411.70001200000002</v>
      </c>
      <c r="D804">
        <v>404</v>
      </c>
      <c r="E804">
        <v>407.70001200000002</v>
      </c>
      <c r="F804">
        <v>405.18292200000002</v>
      </c>
      <c r="G804">
        <v>14614841</v>
      </c>
      <c r="H804">
        <f t="shared" si="98"/>
        <v>5.3960802924871562E-3</v>
      </c>
      <c r="I804">
        <f t="shared" si="99"/>
        <v>415.550003</v>
      </c>
      <c r="J804">
        <f t="shared" si="100"/>
        <v>1.6139401524342588E-2</v>
      </c>
      <c r="K804">
        <f t="shared" si="104"/>
        <v>3.0228611789294511</v>
      </c>
      <c r="L804">
        <f t="shared" si="105"/>
        <v>65.300003000000004</v>
      </c>
      <c r="M804">
        <f t="shared" si="101"/>
        <v>5.2434914742653227</v>
      </c>
      <c r="N804" t="str">
        <f t="shared" si="102"/>
        <v>Oct</v>
      </c>
      <c r="O804">
        <f t="shared" si="103"/>
        <v>2022</v>
      </c>
    </row>
    <row r="805" spans="1:15" x14ac:dyDescent="0.3">
      <c r="A805" s="1">
        <v>44862</v>
      </c>
      <c r="B805">
        <v>408</v>
      </c>
      <c r="C805">
        <v>411.20001200000002</v>
      </c>
      <c r="D805">
        <v>406.10000600000001</v>
      </c>
      <c r="E805">
        <v>409.89999399999999</v>
      </c>
      <c r="F805">
        <v>407.36932400000001</v>
      </c>
      <c r="G805">
        <v>12488938</v>
      </c>
      <c r="H805">
        <f t="shared" si="98"/>
        <v>6.9529300846977024E-3</v>
      </c>
      <c r="I805">
        <f t="shared" si="99"/>
        <v>421.550003</v>
      </c>
      <c r="J805">
        <f t="shared" si="100"/>
        <v>1.6116549578313519E-2</v>
      </c>
      <c r="K805">
        <f t="shared" si="104"/>
        <v>3.0438789213622948</v>
      </c>
      <c r="L805">
        <f t="shared" si="105"/>
        <v>65.300003000000004</v>
      </c>
      <c r="M805">
        <f t="shared" si="101"/>
        <v>5.2771818555659173</v>
      </c>
      <c r="N805" t="str">
        <f t="shared" si="102"/>
        <v>Oct</v>
      </c>
      <c r="O805">
        <f t="shared" si="103"/>
        <v>2022</v>
      </c>
    </row>
    <row r="806" spans="1:15" x14ac:dyDescent="0.3">
      <c r="A806" s="1">
        <v>44865</v>
      </c>
      <c r="B806">
        <v>414.35000600000001</v>
      </c>
      <c r="C806">
        <v>416.29998799999998</v>
      </c>
      <c r="D806">
        <v>411.60000600000001</v>
      </c>
      <c r="E806">
        <v>412.75</v>
      </c>
      <c r="F806">
        <v>410.20172100000002</v>
      </c>
      <c r="G806">
        <v>9928218</v>
      </c>
      <c r="H806">
        <f t="shared" si="98"/>
        <v>2.0835871592973974E-2</v>
      </c>
      <c r="I806">
        <f t="shared" si="99"/>
        <v>423</v>
      </c>
      <c r="J806">
        <f t="shared" si="100"/>
        <v>1.617871378262211E-2</v>
      </c>
      <c r="K806">
        <f t="shared" si="104"/>
        <v>3.1073007917123596</v>
      </c>
      <c r="L806">
        <f t="shared" si="105"/>
        <v>65.300003000000004</v>
      </c>
      <c r="M806">
        <f t="shared" si="101"/>
        <v>5.3208266621366</v>
      </c>
      <c r="N806" t="str">
        <f t="shared" si="102"/>
        <v>Oct</v>
      </c>
      <c r="O806">
        <f t="shared" si="103"/>
        <v>2022</v>
      </c>
    </row>
    <row r="807" spans="1:15" x14ac:dyDescent="0.3">
      <c r="A807" s="1">
        <v>44866</v>
      </c>
      <c r="B807">
        <v>414.89999399999999</v>
      </c>
      <c r="C807">
        <v>422.39999399999999</v>
      </c>
      <c r="D807">
        <v>412.79998799999998</v>
      </c>
      <c r="E807">
        <v>421.35000600000001</v>
      </c>
      <c r="F807">
        <v>418.748627</v>
      </c>
      <c r="G807">
        <v>17324893</v>
      </c>
      <c r="H807">
        <f t="shared" si="98"/>
        <v>1.898630565107871E-3</v>
      </c>
      <c r="I807">
        <f t="shared" si="99"/>
        <v>427.25</v>
      </c>
      <c r="J807">
        <f t="shared" si="100"/>
        <v>1.5722128215469682E-2</v>
      </c>
      <c r="K807">
        <f t="shared" si="104"/>
        <v>3.1132004079704885</v>
      </c>
      <c r="L807">
        <f t="shared" si="105"/>
        <v>65.300003000000004</v>
      </c>
      <c r="M807">
        <f t="shared" si="101"/>
        <v>5.4525265948303243</v>
      </c>
      <c r="N807" t="str">
        <f t="shared" si="102"/>
        <v>Nov</v>
      </c>
      <c r="O807">
        <f t="shared" si="103"/>
        <v>2022</v>
      </c>
    </row>
    <row r="808" spans="1:15" x14ac:dyDescent="0.3">
      <c r="A808" s="1">
        <v>44867</v>
      </c>
      <c r="B808">
        <v>423.04998799999998</v>
      </c>
      <c r="C808">
        <v>425.10000600000001</v>
      </c>
      <c r="D808">
        <v>420.14999399999999</v>
      </c>
      <c r="E808">
        <v>422.14999399999999</v>
      </c>
      <c r="F808">
        <v>419.543701</v>
      </c>
      <c r="G808">
        <v>12433578</v>
      </c>
      <c r="H808">
        <f t="shared" si="98"/>
        <v>-1.3976060840593054E-2</v>
      </c>
      <c r="I808">
        <f t="shared" si="99"/>
        <v>430.77499399999999</v>
      </c>
      <c r="J808">
        <f t="shared" si="100"/>
        <v>1.5724775725544038E-2</v>
      </c>
      <c r="K808">
        <f t="shared" si="104"/>
        <v>3.0696901296597336</v>
      </c>
      <c r="L808">
        <f t="shared" si="105"/>
        <v>65.300003000000004</v>
      </c>
      <c r="M808">
        <f t="shared" si="101"/>
        <v>5.4647775590454408</v>
      </c>
      <c r="N808" t="str">
        <f t="shared" si="102"/>
        <v>Nov</v>
      </c>
      <c r="O808">
        <f t="shared" si="103"/>
        <v>2022</v>
      </c>
    </row>
    <row r="809" spans="1:15" x14ac:dyDescent="0.3">
      <c r="A809" s="1">
        <v>44868</v>
      </c>
      <c r="B809">
        <v>419.39999399999999</v>
      </c>
      <c r="C809">
        <v>423.29998799999998</v>
      </c>
      <c r="D809">
        <v>414.5</v>
      </c>
      <c r="E809">
        <v>416.25</v>
      </c>
      <c r="F809">
        <v>413.680115</v>
      </c>
      <c r="G809">
        <v>10987519</v>
      </c>
      <c r="H809">
        <f t="shared" si="98"/>
        <v>2.1861876276276296E-2</v>
      </c>
      <c r="I809">
        <f t="shared" si="99"/>
        <v>427.25</v>
      </c>
      <c r="J809">
        <f t="shared" si="100"/>
        <v>1.5655514180344547E-2</v>
      </c>
      <c r="K809">
        <f t="shared" si="104"/>
        <v>3.1367993154808613</v>
      </c>
      <c r="L809">
        <f t="shared" si="105"/>
        <v>65.300003000000004</v>
      </c>
      <c r="M809">
        <f t="shared" si="101"/>
        <v>5.3744254345593214</v>
      </c>
      <c r="N809" t="str">
        <f t="shared" si="102"/>
        <v>Nov</v>
      </c>
      <c r="O809">
        <f t="shared" si="103"/>
        <v>2022</v>
      </c>
    </row>
    <row r="810" spans="1:15" x14ac:dyDescent="0.3">
      <c r="A810" s="1">
        <v>44869</v>
      </c>
      <c r="B810">
        <v>418.20001200000002</v>
      </c>
      <c r="C810">
        <v>426</v>
      </c>
      <c r="D810">
        <v>416.89999399999999</v>
      </c>
      <c r="E810">
        <v>425.35000600000001</v>
      </c>
      <c r="F810">
        <v>422.72393799999998</v>
      </c>
      <c r="G810">
        <v>12277023</v>
      </c>
      <c r="H810">
        <f t="shared" si="98"/>
        <v>2.2687184351420916E-2</v>
      </c>
      <c r="I810">
        <f t="shared" si="99"/>
        <v>430.375</v>
      </c>
      <c r="J810">
        <f t="shared" si="100"/>
        <v>1.5205557102843135E-2</v>
      </c>
      <c r="K810">
        <f t="shared" si="104"/>
        <v>3.2079644598245864</v>
      </c>
      <c r="L810">
        <f t="shared" si="105"/>
        <v>65.300003000000004</v>
      </c>
      <c r="M810">
        <f t="shared" si="101"/>
        <v>5.5137823347420056</v>
      </c>
      <c r="N810" t="str">
        <f t="shared" si="102"/>
        <v>Nov</v>
      </c>
      <c r="O810">
        <f t="shared" si="103"/>
        <v>2022</v>
      </c>
    </row>
    <row r="811" spans="1:15" x14ac:dyDescent="0.3">
      <c r="A811" s="1">
        <v>44872</v>
      </c>
      <c r="B811">
        <v>428.25</v>
      </c>
      <c r="C811">
        <v>437.5</v>
      </c>
      <c r="D811">
        <v>428.25</v>
      </c>
      <c r="E811">
        <v>435</v>
      </c>
      <c r="F811">
        <v>432.31436200000002</v>
      </c>
      <c r="G811">
        <v>15058076</v>
      </c>
      <c r="H811">
        <f t="shared" si="98"/>
        <v>-4.2528873563218569E-3</v>
      </c>
      <c r="I811">
        <f t="shared" si="99"/>
        <v>431.875</v>
      </c>
      <c r="J811">
        <f t="shared" si="100"/>
        <v>1.4877897886994718E-2</v>
      </c>
      <c r="K811">
        <f t="shared" si="104"/>
        <v>3.1943213483338684</v>
      </c>
      <c r="L811">
        <f t="shared" si="105"/>
        <v>65.300003000000004</v>
      </c>
      <c r="M811">
        <f t="shared" si="101"/>
        <v>5.6615617153953268</v>
      </c>
      <c r="N811" t="str">
        <f t="shared" si="102"/>
        <v>Nov</v>
      </c>
      <c r="O811">
        <f t="shared" si="103"/>
        <v>2022</v>
      </c>
    </row>
    <row r="812" spans="1:15" x14ac:dyDescent="0.3">
      <c r="A812" s="1">
        <v>44874</v>
      </c>
      <c r="B812">
        <v>439.20001200000002</v>
      </c>
      <c r="C812">
        <v>441.20001200000002</v>
      </c>
      <c r="D812">
        <v>432</v>
      </c>
      <c r="E812">
        <v>433.14999399999999</v>
      </c>
      <c r="F812">
        <v>430.47576900000001</v>
      </c>
      <c r="G812">
        <v>14471443</v>
      </c>
      <c r="H812">
        <f t="shared" si="98"/>
        <v>-4.8366575759435371E-2</v>
      </c>
      <c r="I812">
        <f t="shared" si="99"/>
        <v>430.125</v>
      </c>
      <c r="J812">
        <f t="shared" si="100"/>
        <v>1.5210404957458037E-2</v>
      </c>
      <c r="K812">
        <f t="shared" si="104"/>
        <v>3.0398229628396964</v>
      </c>
      <c r="L812">
        <f t="shared" si="105"/>
        <v>65.300003000000004</v>
      </c>
      <c r="M812">
        <f t="shared" si="101"/>
        <v>5.633230843802564</v>
      </c>
      <c r="N812" t="str">
        <f t="shared" si="102"/>
        <v>Nov</v>
      </c>
      <c r="O812">
        <f t="shared" si="103"/>
        <v>2022</v>
      </c>
    </row>
    <row r="813" spans="1:15" x14ac:dyDescent="0.3">
      <c r="A813" s="1">
        <v>44875</v>
      </c>
      <c r="B813">
        <v>420.5</v>
      </c>
      <c r="C813">
        <v>420.54998799999998</v>
      </c>
      <c r="D813">
        <v>409.20001200000002</v>
      </c>
      <c r="E813">
        <v>412.20001200000002</v>
      </c>
      <c r="F813">
        <v>409.65515099999999</v>
      </c>
      <c r="G813">
        <v>26251660</v>
      </c>
      <c r="H813">
        <f t="shared" si="98"/>
        <v>2.7413846848699228E-2</v>
      </c>
      <c r="I813">
        <f t="shared" si="99"/>
        <v>416.15000900000001</v>
      </c>
      <c r="J813">
        <f t="shared" si="100"/>
        <v>1.29775262090187E-2</v>
      </c>
      <c r="K813">
        <f t="shared" si="104"/>
        <v>3.1231562039901433</v>
      </c>
      <c r="L813">
        <f t="shared" si="105"/>
        <v>65.300003000000004</v>
      </c>
      <c r="M813">
        <f t="shared" si="101"/>
        <v>5.312404181665964</v>
      </c>
      <c r="N813" t="str">
        <f t="shared" si="102"/>
        <v>Nov</v>
      </c>
      <c r="O813">
        <f t="shared" si="103"/>
        <v>2022</v>
      </c>
    </row>
    <row r="814" spans="1:15" x14ac:dyDescent="0.3">
      <c r="A814" s="1">
        <v>44876</v>
      </c>
      <c r="B814">
        <v>420</v>
      </c>
      <c r="C814">
        <v>425.5</v>
      </c>
      <c r="D814">
        <v>414.70001200000002</v>
      </c>
      <c r="E814">
        <v>423.5</v>
      </c>
      <c r="F814">
        <v>420.88537600000001</v>
      </c>
      <c r="G814">
        <v>19296401</v>
      </c>
      <c r="H814">
        <f t="shared" si="98"/>
        <v>2.4085034238488821E-2</v>
      </c>
      <c r="I814">
        <f t="shared" si="99"/>
        <v>420.35000600000001</v>
      </c>
      <c r="J814">
        <f t="shared" si="100"/>
        <v>1.3714265416098291E-2</v>
      </c>
      <c r="K814">
        <f t="shared" si="104"/>
        <v>3.1983775280953948</v>
      </c>
      <c r="L814">
        <f t="shared" si="105"/>
        <v>65.300003000000004</v>
      </c>
      <c r="M814">
        <f t="shared" si="101"/>
        <v>5.4854514631492437</v>
      </c>
      <c r="N814" t="str">
        <f t="shared" si="102"/>
        <v>Nov</v>
      </c>
      <c r="O814">
        <f t="shared" si="103"/>
        <v>2022</v>
      </c>
    </row>
    <row r="815" spans="1:15" x14ac:dyDescent="0.3">
      <c r="A815" s="1">
        <v>44879</v>
      </c>
      <c r="B815">
        <v>424</v>
      </c>
      <c r="C815">
        <v>437.70001200000002</v>
      </c>
      <c r="D815">
        <v>423.5</v>
      </c>
      <c r="E815">
        <v>433.70001200000002</v>
      </c>
      <c r="F815">
        <v>431.0224</v>
      </c>
      <c r="G815">
        <v>17996083</v>
      </c>
      <c r="H815">
        <f t="shared" si="98"/>
        <v>7.9547657471588391E-3</v>
      </c>
      <c r="I815">
        <f t="shared" si="99"/>
        <v>423.5</v>
      </c>
      <c r="J815">
        <f t="shared" si="100"/>
        <v>1.3276541733858678E-2</v>
      </c>
      <c r="K815">
        <f t="shared" si="104"/>
        <v>3.2238198721023705</v>
      </c>
      <c r="L815">
        <f t="shared" si="105"/>
        <v>65.300003000000004</v>
      </c>
      <c r="M815">
        <f t="shared" si="101"/>
        <v>5.6416537836912504</v>
      </c>
      <c r="N815" t="str">
        <f t="shared" si="102"/>
        <v>Nov</v>
      </c>
      <c r="O815">
        <f t="shared" si="103"/>
        <v>2022</v>
      </c>
    </row>
    <row r="816" spans="1:15" x14ac:dyDescent="0.3">
      <c r="A816" s="1">
        <v>44880</v>
      </c>
      <c r="B816">
        <v>434.89999399999999</v>
      </c>
      <c r="C816">
        <v>438.5</v>
      </c>
      <c r="D816">
        <v>434.10000600000001</v>
      </c>
      <c r="E816">
        <v>437.14999399999999</v>
      </c>
      <c r="F816">
        <v>434.45107999999999</v>
      </c>
      <c r="G816">
        <v>10696024</v>
      </c>
      <c r="H816">
        <f t="shared" si="98"/>
        <v>-1.2810262099649045E-2</v>
      </c>
      <c r="I816">
        <f t="shared" si="99"/>
        <v>425.64999399999999</v>
      </c>
      <c r="J816">
        <f t="shared" si="100"/>
        <v>1.4089906575986421E-2</v>
      </c>
      <c r="K816">
        <f t="shared" si="104"/>
        <v>3.1825218945786822</v>
      </c>
      <c r="L816">
        <f t="shared" si="105"/>
        <v>65.300003000000004</v>
      </c>
      <c r="M816">
        <f t="shared" si="101"/>
        <v>5.6944865837142453</v>
      </c>
      <c r="N816" t="str">
        <f t="shared" si="102"/>
        <v>Nov</v>
      </c>
      <c r="O816">
        <f t="shared" si="103"/>
        <v>2022</v>
      </c>
    </row>
    <row r="817" spans="1:15" x14ac:dyDescent="0.3">
      <c r="A817" s="1">
        <v>44881</v>
      </c>
      <c r="B817">
        <v>436.95001200000002</v>
      </c>
      <c r="C817">
        <v>438.20001200000002</v>
      </c>
      <c r="D817">
        <v>429.60000600000001</v>
      </c>
      <c r="E817">
        <v>431.54998799999998</v>
      </c>
      <c r="F817">
        <v>428.885651</v>
      </c>
      <c r="G817">
        <v>8206169</v>
      </c>
      <c r="H817">
        <f t="shared" si="98"/>
        <v>-1.946470683252572E-2</v>
      </c>
      <c r="I817">
        <f t="shared" si="99"/>
        <v>425.02499399999999</v>
      </c>
      <c r="J817">
        <f t="shared" si="100"/>
        <v>1.3997234556090825E-2</v>
      </c>
      <c r="K817">
        <f t="shared" si="104"/>
        <v>3.1205750389126137</v>
      </c>
      <c r="L817">
        <f t="shared" si="105"/>
        <v>65.300003000000004</v>
      </c>
      <c r="M817">
        <f t="shared" si="101"/>
        <v>5.6087284559542816</v>
      </c>
      <c r="N817" t="str">
        <f t="shared" si="102"/>
        <v>Nov</v>
      </c>
      <c r="O817">
        <f t="shared" si="103"/>
        <v>2022</v>
      </c>
    </row>
    <row r="818" spans="1:15" x14ac:dyDescent="0.3">
      <c r="A818" s="1">
        <v>44882</v>
      </c>
      <c r="B818">
        <v>422</v>
      </c>
      <c r="C818">
        <v>427.54998799999998</v>
      </c>
      <c r="D818">
        <v>419.60000600000001</v>
      </c>
      <c r="E818">
        <v>423.14999399999999</v>
      </c>
      <c r="F818">
        <v>420.53750600000001</v>
      </c>
      <c r="G818">
        <v>15621809</v>
      </c>
      <c r="H818">
        <f t="shared" si="98"/>
        <v>1.5360841527035268E-3</v>
      </c>
      <c r="I818">
        <f t="shared" si="99"/>
        <v>420.52499399999999</v>
      </c>
      <c r="J818">
        <f t="shared" si="100"/>
        <v>1.3806657043220621E-2</v>
      </c>
      <c r="K818">
        <f t="shared" si="104"/>
        <v>3.1253685047772093</v>
      </c>
      <c r="L818">
        <f t="shared" si="105"/>
        <v>65.300003000000004</v>
      </c>
      <c r="M818">
        <f t="shared" si="101"/>
        <v>5.4800914940233616</v>
      </c>
      <c r="N818" t="str">
        <f t="shared" si="102"/>
        <v>Nov</v>
      </c>
      <c r="O818">
        <f t="shared" si="103"/>
        <v>2022</v>
      </c>
    </row>
    <row r="819" spans="1:15" x14ac:dyDescent="0.3">
      <c r="A819" s="1">
        <v>44883</v>
      </c>
      <c r="B819">
        <v>424</v>
      </c>
      <c r="C819">
        <v>426.45001200000002</v>
      </c>
      <c r="D819">
        <v>421.14999399999999</v>
      </c>
      <c r="E819">
        <v>423.79998799999998</v>
      </c>
      <c r="F819">
        <v>421.18347199999999</v>
      </c>
      <c r="G819">
        <v>9851962</v>
      </c>
      <c r="H819">
        <f t="shared" si="98"/>
        <v>-6.370887391341732E-3</v>
      </c>
      <c r="I819">
        <f t="shared" si="99"/>
        <v>420.25</v>
      </c>
      <c r="J819">
        <f t="shared" si="100"/>
        <v>1.3866280775835111E-2</v>
      </c>
      <c r="K819">
        <f t="shared" si="104"/>
        <v>3.1054571339768278</v>
      </c>
      <c r="L819">
        <f t="shared" si="105"/>
        <v>65.300003000000004</v>
      </c>
      <c r="M819">
        <f t="shared" si="101"/>
        <v>5.4900454598753994</v>
      </c>
      <c r="N819" t="str">
        <f t="shared" si="102"/>
        <v>Nov</v>
      </c>
      <c r="O819">
        <f t="shared" si="103"/>
        <v>2022</v>
      </c>
    </row>
    <row r="820" spans="1:15" x14ac:dyDescent="0.3">
      <c r="A820" s="1">
        <v>44886</v>
      </c>
      <c r="B820">
        <v>425.60000600000001</v>
      </c>
      <c r="C820">
        <v>427.60000600000001</v>
      </c>
      <c r="D820">
        <v>420</v>
      </c>
      <c r="E820">
        <v>421.10000600000001</v>
      </c>
      <c r="F820">
        <v>418.50018299999999</v>
      </c>
      <c r="G820">
        <v>9497812</v>
      </c>
      <c r="H820">
        <f t="shared" si="98"/>
        <v>8.5490523597855465E-3</v>
      </c>
      <c r="I820">
        <f t="shared" si="99"/>
        <v>421.35000600000001</v>
      </c>
      <c r="J820">
        <f t="shared" si="100"/>
        <v>1.4341587816243334E-2</v>
      </c>
      <c r="K820">
        <f t="shared" si="104"/>
        <v>3.1320058496162653</v>
      </c>
      <c r="L820">
        <f t="shared" si="105"/>
        <v>65.300003000000004</v>
      </c>
      <c r="M820">
        <f t="shared" si="101"/>
        <v>5.4486981110858448</v>
      </c>
      <c r="N820" t="str">
        <f t="shared" si="102"/>
        <v>Nov</v>
      </c>
      <c r="O820">
        <f t="shared" si="103"/>
        <v>2022</v>
      </c>
    </row>
    <row r="821" spans="1:15" x14ac:dyDescent="0.3">
      <c r="A821" s="1">
        <v>44887</v>
      </c>
      <c r="B821">
        <v>421</v>
      </c>
      <c r="C821">
        <v>426.39999399999999</v>
      </c>
      <c r="D821">
        <v>420.5</v>
      </c>
      <c r="E821">
        <v>424.70001200000002</v>
      </c>
      <c r="F821">
        <v>422.07797199999999</v>
      </c>
      <c r="G821">
        <v>6407614</v>
      </c>
      <c r="H821">
        <f t="shared" si="98"/>
        <v>-1.5305485793111547E-3</v>
      </c>
      <c r="I821">
        <f t="shared" si="99"/>
        <v>421.35000600000001</v>
      </c>
      <c r="J821">
        <f t="shared" si="100"/>
        <v>1.4201276323655499E-2</v>
      </c>
      <c r="K821">
        <f t="shared" si="104"/>
        <v>3.1272121625127411</v>
      </c>
      <c r="L821">
        <f t="shared" si="105"/>
        <v>65.300003000000004</v>
      </c>
      <c r="M821">
        <f t="shared" si="101"/>
        <v>5.5038283688899678</v>
      </c>
      <c r="N821" t="str">
        <f t="shared" si="102"/>
        <v>Nov</v>
      </c>
      <c r="O821">
        <f t="shared" si="103"/>
        <v>2022</v>
      </c>
    </row>
    <row r="822" spans="1:15" x14ac:dyDescent="0.3">
      <c r="A822" s="1">
        <v>44888</v>
      </c>
      <c r="B822">
        <v>426.85000600000001</v>
      </c>
      <c r="C822">
        <v>429.29998799999998</v>
      </c>
      <c r="D822">
        <v>422.85000600000001</v>
      </c>
      <c r="E822">
        <v>424.04998799999998</v>
      </c>
      <c r="F822">
        <v>421.43194599999998</v>
      </c>
      <c r="G822">
        <v>6568241</v>
      </c>
      <c r="H822">
        <f t="shared" si="98"/>
        <v>-1.5328240028154238E-3</v>
      </c>
      <c r="I822">
        <f t="shared" si="99"/>
        <v>417.27499399999999</v>
      </c>
      <c r="J822">
        <f t="shared" si="100"/>
        <v>1.4602095076040782E-2</v>
      </c>
      <c r="K822">
        <f t="shared" si="104"/>
        <v>3.1224186966481455</v>
      </c>
      <c r="L822">
        <f t="shared" si="105"/>
        <v>65.300003000000004</v>
      </c>
      <c r="M822">
        <f t="shared" si="101"/>
        <v>5.4938739436198798</v>
      </c>
      <c r="N822" t="str">
        <f t="shared" si="102"/>
        <v>Nov</v>
      </c>
      <c r="O822">
        <f t="shared" si="103"/>
        <v>2022</v>
      </c>
    </row>
    <row r="823" spans="1:15" x14ac:dyDescent="0.3">
      <c r="A823" s="1">
        <v>44889</v>
      </c>
      <c r="B823">
        <v>424.5</v>
      </c>
      <c r="C823">
        <v>425.25</v>
      </c>
      <c r="D823">
        <v>420.70001200000002</v>
      </c>
      <c r="E823">
        <v>423.39999399999999</v>
      </c>
      <c r="F823">
        <v>420.78598</v>
      </c>
      <c r="G823">
        <v>6768613</v>
      </c>
      <c r="H823">
        <f t="shared" si="98"/>
        <v>2.3146004106934452E-2</v>
      </c>
      <c r="I823">
        <f t="shared" si="99"/>
        <v>413</v>
      </c>
      <c r="J823">
        <f t="shared" si="100"/>
        <v>1.4647161235228488E-2</v>
      </c>
      <c r="K823">
        <f t="shared" si="104"/>
        <v>3.1946902126243324</v>
      </c>
      <c r="L823">
        <f t="shared" si="105"/>
        <v>65.300003000000004</v>
      </c>
      <c r="M823">
        <f t="shared" si="101"/>
        <v>5.4839199777678411</v>
      </c>
      <c r="N823" t="str">
        <f t="shared" si="102"/>
        <v>Nov</v>
      </c>
      <c r="O823">
        <f t="shared" si="103"/>
        <v>2022</v>
      </c>
    </row>
    <row r="824" spans="1:15" x14ac:dyDescent="0.3">
      <c r="A824" s="1">
        <v>44890</v>
      </c>
      <c r="B824">
        <v>425</v>
      </c>
      <c r="C824">
        <v>435.14999399999999</v>
      </c>
      <c r="D824">
        <v>424</v>
      </c>
      <c r="E824">
        <v>433.20001200000002</v>
      </c>
      <c r="F824">
        <v>430.52548200000001</v>
      </c>
      <c r="G824">
        <v>18764073</v>
      </c>
      <c r="H824">
        <f t="shared" si="98"/>
        <v>1.1539242524301874E-4</v>
      </c>
      <c r="I824">
        <f t="shared" si="99"/>
        <v>413.82501200000002</v>
      </c>
      <c r="J824">
        <f t="shared" si="100"/>
        <v>1.3891340911513219E-2</v>
      </c>
      <c r="K824">
        <f t="shared" si="104"/>
        <v>3.1950588556758674</v>
      </c>
      <c r="L824">
        <f t="shared" si="105"/>
        <v>65.300003000000004</v>
      </c>
      <c r="M824">
        <f t="shared" si="101"/>
        <v>5.6339968162022904</v>
      </c>
      <c r="N824" t="str">
        <f t="shared" si="102"/>
        <v>Nov</v>
      </c>
      <c r="O824">
        <f t="shared" si="103"/>
        <v>2022</v>
      </c>
    </row>
    <row r="825" spans="1:15" x14ac:dyDescent="0.3">
      <c r="A825" s="1">
        <v>44893</v>
      </c>
      <c r="B825">
        <v>435</v>
      </c>
      <c r="C825">
        <v>440.35000600000001</v>
      </c>
      <c r="D825">
        <v>432.39999399999999</v>
      </c>
      <c r="E825">
        <v>433.25</v>
      </c>
      <c r="F825">
        <v>430.57516500000003</v>
      </c>
      <c r="G825">
        <v>10701208</v>
      </c>
      <c r="H825">
        <f t="shared" si="98"/>
        <v>-2.3082746682055993E-4</v>
      </c>
      <c r="I825">
        <f t="shared" si="99"/>
        <v>405.800003</v>
      </c>
      <c r="J825">
        <f t="shared" si="100"/>
        <v>1.4530006682273411E-2</v>
      </c>
      <c r="K825">
        <f t="shared" si="104"/>
        <v>3.1943213483338693</v>
      </c>
      <c r="L825">
        <f t="shared" si="105"/>
        <v>65.300003000000004</v>
      </c>
      <c r="M825">
        <f t="shared" si="101"/>
        <v>5.6347623291839657</v>
      </c>
      <c r="N825" t="str">
        <f t="shared" si="102"/>
        <v>Nov</v>
      </c>
      <c r="O825">
        <f t="shared" si="103"/>
        <v>2022</v>
      </c>
    </row>
    <row r="826" spans="1:15" x14ac:dyDescent="0.3">
      <c r="A826" s="1">
        <v>44894</v>
      </c>
      <c r="B826">
        <v>432.5</v>
      </c>
      <c r="C826">
        <v>437.89999399999999</v>
      </c>
      <c r="D826">
        <v>429.54998799999998</v>
      </c>
      <c r="E826">
        <v>433.14999399999999</v>
      </c>
      <c r="F826">
        <v>430.47576900000001</v>
      </c>
      <c r="G826">
        <v>8630105</v>
      </c>
      <c r="H826">
        <f t="shared" si="98"/>
        <v>1.4429181776694196E-2</v>
      </c>
      <c r="I826">
        <f t="shared" si="99"/>
        <v>408.97499099999999</v>
      </c>
      <c r="J826">
        <f t="shared" si="100"/>
        <v>1.8609048385545061E-2</v>
      </c>
      <c r="K826">
        <f t="shared" si="104"/>
        <v>3.2404127917221537</v>
      </c>
      <c r="L826">
        <f t="shared" si="105"/>
        <v>65.300003000000004</v>
      </c>
      <c r="M826">
        <f t="shared" si="101"/>
        <v>5.633230843802564</v>
      </c>
      <c r="N826" t="str">
        <f t="shared" si="102"/>
        <v>Nov</v>
      </c>
      <c r="O826">
        <f t="shared" si="103"/>
        <v>2022</v>
      </c>
    </row>
    <row r="827" spans="1:15" x14ac:dyDescent="0.3">
      <c r="A827" s="1">
        <v>44895</v>
      </c>
      <c r="B827">
        <v>435</v>
      </c>
      <c r="C827">
        <v>441</v>
      </c>
      <c r="D827">
        <v>433.29998799999998</v>
      </c>
      <c r="E827">
        <v>439.39999399999999</v>
      </c>
      <c r="F827">
        <v>436.68719499999997</v>
      </c>
      <c r="G827">
        <v>14727892</v>
      </c>
      <c r="H827">
        <f t="shared" si="98"/>
        <v>-2.6171916606807974E-3</v>
      </c>
      <c r="I827">
        <f t="shared" si="99"/>
        <v>416.77499399999999</v>
      </c>
      <c r="J827">
        <f t="shared" si="100"/>
        <v>1.8564454158454438E-2</v>
      </c>
      <c r="K827">
        <f t="shared" si="104"/>
        <v>3.2319320103864952</v>
      </c>
      <c r="L827">
        <f t="shared" si="105"/>
        <v>65.300003000000004</v>
      </c>
      <c r="M827">
        <f t="shared" si="101"/>
        <v>5.7289429374145655</v>
      </c>
      <c r="N827" t="str">
        <f t="shared" si="102"/>
        <v>Nov</v>
      </c>
      <c r="O827">
        <f t="shared" si="103"/>
        <v>2022</v>
      </c>
    </row>
    <row r="828" spans="1:15" x14ac:dyDescent="0.3">
      <c r="A828" s="1">
        <v>44896</v>
      </c>
      <c r="B828">
        <v>443</v>
      </c>
      <c r="C828">
        <v>443.60000600000001</v>
      </c>
      <c r="D828">
        <v>436.85000600000001</v>
      </c>
      <c r="E828">
        <v>438.25</v>
      </c>
      <c r="F828">
        <v>435.54431199999999</v>
      </c>
      <c r="G828">
        <v>8909310</v>
      </c>
      <c r="H828">
        <f t="shared" si="98"/>
        <v>-6.5031511694238625E-3</v>
      </c>
      <c r="I828">
        <f t="shared" si="99"/>
        <v>414.77499399999999</v>
      </c>
      <c r="J828">
        <f t="shared" si="100"/>
        <v>1.8709390361195705E-2</v>
      </c>
      <c r="K828">
        <f t="shared" si="104"/>
        <v>3.210914267953652</v>
      </c>
      <c r="L828">
        <f t="shared" si="105"/>
        <v>65.300003000000004</v>
      </c>
      <c r="M828">
        <f t="shared" si="101"/>
        <v>5.7113320040735678</v>
      </c>
      <c r="N828" t="str">
        <f t="shared" si="102"/>
        <v>Dec</v>
      </c>
      <c r="O828">
        <f t="shared" si="103"/>
        <v>2022</v>
      </c>
    </row>
    <row r="829" spans="1:15" x14ac:dyDescent="0.3">
      <c r="A829" s="1">
        <v>44897</v>
      </c>
      <c r="B829">
        <v>439</v>
      </c>
      <c r="C829">
        <v>441.14999399999999</v>
      </c>
      <c r="D829">
        <v>435</v>
      </c>
      <c r="E829">
        <v>435.39999399999999</v>
      </c>
      <c r="F829">
        <v>432.711884</v>
      </c>
      <c r="G829">
        <v>8352658</v>
      </c>
      <c r="H829">
        <f t="shared" si="98"/>
        <v>-1.5273298327146951E-2</v>
      </c>
      <c r="I829">
        <f t="shared" si="99"/>
        <v>410.64999399999999</v>
      </c>
      <c r="J829">
        <f t="shared" si="100"/>
        <v>1.8688918266724877E-2</v>
      </c>
      <c r="K829">
        <f t="shared" si="104"/>
        <v>3.1618730164363029</v>
      </c>
      <c r="L829">
        <f t="shared" si="105"/>
        <v>65.300003000000004</v>
      </c>
      <c r="M829">
        <f t="shared" si="101"/>
        <v>5.6676871975028851</v>
      </c>
      <c r="N829" t="str">
        <f t="shared" si="102"/>
        <v>Dec</v>
      </c>
      <c r="O829">
        <f t="shared" si="103"/>
        <v>2022</v>
      </c>
    </row>
    <row r="830" spans="1:15" x14ac:dyDescent="0.3">
      <c r="A830" s="1">
        <v>44900</v>
      </c>
      <c r="B830">
        <v>435.5</v>
      </c>
      <c r="C830">
        <v>437.5</v>
      </c>
      <c r="D830">
        <v>427.79998799999998</v>
      </c>
      <c r="E830">
        <v>428.75</v>
      </c>
      <c r="F830">
        <v>426.102936</v>
      </c>
      <c r="G830">
        <v>12857807</v>
      </c>
      <c r="H830">
        <f t="shared" si="98"/>
        <v>-3.8483825072886122E-3</v>
      </c>
      <c r="I830">
        <f t="shared" si="99"/>
        <v>408.35000600000001</v>
      </c>
      <c r="J830">
        <f t="shared" si="100"/>
        <v>1.8534117984436931E-2</v>
      </c>
      <c r="K830">
        <f t="shared" si="104"/>
        <v>3.1497049196295817</v>
      </c>
      <c r="L830">
        <f t="shared" si="105"/>
        <v>65.300003000000004</v>
      </c>
      <c r="M830">
        <f t="shared" si="101"/>
        <v>5.5658496217833244</v>
      </c>
      <c r="N830" t="str">
        <f t="shared" si="102"/>
        <v>Dec</v>
      </c>
      <c r="O830">
        <f t="shared" si="103"/>
        <v>2022</v>
      </c>
    </row>
    <row r="831" spans="1:15" x14ac:dyDescent="0.3">
      <c r="A831" s="1">
        <v>44901</v>
      </c>
      <c r="B831">
        <v>428.79998799999998</v>
      </c>
      <c r="C831">
        <v>431.35000600000001</v>
      </c>
      <c r="D831">
        <v>425.35000600000001</v>
      </c>
      <c r="E831">
        <v>427.10000600000001</v>
      </c>
      <c r="F831">
        <v>424.46313500000002</v>
      </c>
      <c r="G831">
        <v>8461831</v>
      </c>
      <c r="H831">
        <f t="shared" si="98"/>
        <v>-1.6389604077879597E-2</v>
      </c>
      <c r="I831">
        <f t="shared" si="99"/>
        <v>410.949997</v>
      </c>
      <c r="J831">
        <f t="shared" si="100"/>
        <v>1.8565379219563378E-2</v>
      </c>
      <c r="K831">
        <f t="shared" si="104"/>
        <v>3.0980825030347034</v>
      </c>
      <c r="L831">
        <f t="shared" si="105"/>
        <v>65.300003000000004</v>
      </c>
      <c r="M831">
        <f t="shared" si="101"/>
        <v>5.5405817209533659</v>
      </c>
      <c r="N831" t="str">
        <f t="shared" si="102"/>
        <v>Dec</v>
      </c>
      <c r="O831">
        <f t="shared" si="103"/>
        <v>2022</v>
      </c>
    </row>
    <row r="832" spans="1:15" x14ac:dyDescent="0.3">
      <c r="A832" s="1">
        <v>44902</v>
      </c>
      <c r="B832">
        <v>428</v>
      </c>
      <c r="C832">
        <v>428</v>
      </c>
      <c r="D832">
        <v>419.10000600000001</v>
      </c>
      <c r="E832">
        <v>420.10000600000001</v>
      </c>
      <c r="F832">
        <v>417.506348</v>
      </c>
      <c r="G832">
        <v>12133315</v>
      </c>
      <c r="H832">
        <f t="shared" si="98"/>
        <v>-6.9031039242593876E-3</v>
      </c>
      <c r="I832">
        <f t="shared" si="99"/>
        <v>407</v>
      </c>
      <c r="J832">
        <f t="shared" si="100"/>
        <v>1.8571948100613165E-2</v>
      </c>
      <c r="K832">
        <f t="shared" si="104"/>
        <v>3.0766961175503251</v>
      </c>
      <c r="L832">
        <f t="shared" si="105"/>
        <v>65.300003000000004</v>
      </c>
      <c r="M832">
        <f t="shared" si="101"/>
        <v>5.433384176107924</v>
      </c>
      <c r="N832" t="str">
        <f t="shared" si="102"/>
        <v>Dec</v>
      </c>
      <c r="O832">
        <f t="shared" si="103"/>
        <v>2022</v>
      </c>
    </row>
    <row r="833" spans="1:15" x14ac:dyDescent="0.3">
      <c r="A833" s="1">
        <v>44903</v>
      </c>
      <c r="B833">
        <v>421</v>
      </c>
      <c r="C833">
        <v>421.39999399999999</v>
      </c>
      <c r="D833">
        <v>415.35000600000001</v>
      </c>
      <c r="E833">
        <v>417.20001200000002</v>
      </c>
      <c r="F833">
        <v>414.62426799999997</v>
      </c>
      <c r="G833">
        <v>9539923</v>
      </c>
      <c r="H833">
        <f t="shared" si="98"/>
        <v>-9.3480917733051987E-3</v>
      </c>
      <c r="I833">
        <f t="shared" si="99"/>
        <v>401.40000900000001</v>
      </c>
      <c r="J833">
        <f t="shared" si="100"/>
        <v>1.883027689120793E-2</v>
      </c>
      <c r="K833">
        <f t="shared" si="104"/>
        <v>3.0479348798848931</v>
      </c>
      <c r="L833">
        <f t="shared" si="105"/>
        <v>65.300003000000004</v>
      </c>
      <c r="M833">
        <f t="shared" si="101"/>
        <v>5.3889738565555652</v>
      </c>
      <c r="N833" t="str">
        <f t="shared" si="102"/>
        <v>Dec</v>
      </c>
      <c r="O833">
        <f t="shared" si="103"/>
        <v>2022</v>
      </c>
    </row>
    <row r="834" spans="1:15" x14ac:dyDescent="0.3">
      <c r="A834" s="1">
        <v>44904</v>
      </c>
      <c r="B834">
        <v>419.29998799999998</v>
      </c>
      <c r="C834">
        <v>420.95001200000002</v>
      </c>
      <c r="D834">
        <v>409.54998799999998</v>
      </c>
      <c r="E834">
        <v>413.29998799999998</v>
      </c>
      <c r="F834">
        <v>410.74832199999997</v>
      </c>
      <c r="G834">
        <v>9920219</v>
      </c>
      <c r="H834">
        <f t="shared" ref="H834:H897" si="106">(E835-E834)/E834</f>
        <v>2.0566320461640267E-3</v>
      </c>
      <c r="I834">
        <f t="shared" ref="I834:I897" si="107">AVERAGE(E834,E853)</f>
        <v>400.09999099999999</v>
      </c>
      <c r="J834">
        <f t="shared" ref="J834:J897" si="108">STDEV(H834:H863)</f>
        <v>1.8808778189728422E-2</v>
      </c>
      <c r="K834">
        <f t="shared" si="104"/>
        <v>3.0542033604334859</v>
      </c>
      <c r="L834">
        <f t="shared" si="105"/>
        <v>65.300003000000004</v>
      </c>
      <c r="M834">
        <f t="shared" ref="M834:M897" si="109">(E834 - L834) / L834</f>
        <v>5.3292491426072361</v>
      </c>
      <c r="N834" t="str">
        <f t="shared" ref="N834:N897" si="110">TEXT(A834,"mmm")</f>
        <v>Dec</v>
      </c>
      <c r="O834">
        <f t="shared" ref="O834:O897" si="111">YEAR(A834)</f>
        <v>2022</v>
      </c>
    </row>
    <row r="835" spans="1:15" x14ac:dyDescent="0.3">
      <c r="A835" s="1">
        <v>44907</v>
      </c>
      <c r="B835">
        <v>412</v>
      </c>
      <c r="C835">
        <v>416.89999399999999</v>
      </c>
      <c r="D835">
        <v>408</v>
      </c>
      <c r="E835">
        <v>414.14999399999999</v>
      </c>
      <c r="F835">
        <v>411.59307899999999</v>
      </c>
      <c r="G835">
        <v>8009229</v>
      </c>
      <c r="H835">
        <f t="shared" si="106"/>
        <v>1.0503455421998648E-2</v>
      </c>
      <c r="I835">
        <f t="shared" si="107"/>
        <v>398.074997</v>
      </c>
      <c r="J835">
        <f t="shared" si="108"/>
        <v>1.8969243157484442E-2</v>
      </c>
      <c r="K835">
        <f t="shared" si="104"/>
        <v>3.0862830492795177</v>
      </c>
      <c r="L835">
        <f t="shared" si="105"/>
        <v>65.300003000000004</v>
      </c>
      <c r="M835">
        <f t="shared" si="109"/>
        <v>5.3422660792220782</v>
      </c>
      <c r="N835" t="str">
        <f t="shared" si="110"/>
        <v>Dec</v>
      </c>
      <c r="O835">
        <f t="shared" si="111"/>
        <v>2022</v>
      </c>
    </row>
    <row r="836" spans="1:15" x14ac:dyDescent="0.3">
      <c r="A836" s="1">
        <v>44908</v>
      </c>
      <c r="B836">
        <v>419.95001200000002</v>
      </c>
      <c r="C836">
        <v>421.5</v>
      </c>
      <c r="D836">
        <v>417.25</v>
      </c>
      <c r="E836">
        <v>418.5</v>
      </c>
      <c r="F836">
        <v>415.91622899999999</v>
      </c>
      <c r="G836">
        <v>9717894</v>
      </c>
      <c r="H836">
        <f t="shared" si="106"/>
        <v>-1.4337060931899823E-3</v>
      </c>
      <c r="I836">
        <f t="shared" si="107"/>
        <v>403.97500600000001</v>
      </c>
      <c r="J836">
        <f t="shared" si="108"/>
        <v>1.9873786048653783E-2</v>
      </c>
      <c r="K836">
        <f t="shared" ref="K836:K899" si="112">K835 * (1 + H836)</f>
        <v>3.0818582264664567</v>
      </c>
      <c r="L836">
        <f t="shared" ref="L836:L899" si="113">IF(E836 &lt; L835, E836, L835)</f>
        <v>65.300003000000004</v>
      </c>
      <c r="M836">
        <f t="shared" si="109"/>
        <v>5.4088817882596416</v>
      </c>
      <c r="N836" t="str">
        <f t="shared" si="110"/>
        <v>Dec</v>
      </c>
      <c r="O836">
        <f t="shared" si="111"/>
        <v>2022</v>
      </c>
    </row>
    <row r="837" spans="1:15" x14ac:dyDescent="0.3">
      <c r="A837" s="1">
        <v>44909</v>
      </c>
      <c r="B837">
        <v>420.54998799999998</v>
      </c>
      <c r="C837">
        <v>421.35000600000001</v>
      </c>
      <c r="D837">
        <v>417.35000600000001</v>
      </c>
      <c r="E837">
        <v>417.89999399999999</v>
      </c>
      <c r="F837">
        <v>415.31991599999998</v>
      </c>
      <c r="G837">
        <v>6314883</v>
      </c>
      <c r="H837">
        <f t="shared" si="106"/>
        <v>-2.87145732765906E-3</v>
      </c>
      <c r="I837">
        <f t="shared" si="107"/>
        <v>415.39999399999999</v>
      </c>
      <c r="J837">
        <f t="shared" si="108"/>
        <v>1.9922623394526624E-2</v>
      </c>
      <c r="K837">
        <f t="shared" si="112"/>
        <v>3.0730088020792632</v>
      </c>
      <c r="L837">
        <f t="shared" si="113"/>
        <v>65.300003000000004</v>
      </c>
      <c r="M837">
        <f t="shared" si="109"/>
        <v>5.39969333538928</v>
      </c>
      <c r="N837" t="str">
        <f t="shared" si="110"/>
        <v>Dec</v>
      </c>
      <c r="O837">
        <f t="shared" si="111"/>
        <v>2022</v>
      </c>
    </row>
    <row r="838" spans="1:15" x14ac:dyDescent="0.3">
      <c r="A838" s="1">
        <v>44910</v>
      </c>
      <c r="B838">
        <v>418.85000600000001</v>
      </c>
      <c r="C838">
        <v>422.79998799999998</v>
      </c>
      <c r="D838">
        <v>415.70001200000002</v>
      </c>
      <c r="E838">
        <v>416.70001200000002</v>
      </c>
      <c r="F838">
        <v>414.12734999999998</v>
      </c>
      <c r="G838">
        <v>7542601</v>
      </c>
      <c r="H838">
        <f t="shared" si="106"/>
        <v>1.1759044537776476E-2</v>
      </c>
      <c r="I838">
        <f t="shared" si="107"/>
        <v>417.45001200000002</v>
      </c>
      <c r="J838">
        <f t="shared" si="108"/>
        <v>2.2993883980230657E-2</v>
      </c>
      <c r="K838">
        <f t="shared" si="112"/>
        <v>3.1091444494478924</v>
      </c>
      <c r="L838">
        <f t="shared" si="113"/>
        <v>65.300003000000004</v>
      </c>
      <c r="M838">
        <f t="shared" si="109"/>
        <v>5.3813168890666052</v>
      </c>
      <c r="N838" t="str">
        <f t="shared" si="110"/>
        <v>Dec</v>
      </c>
      <c r="O838">
        <f t="shared" si="111"/>
        <v>2022</v>
      </c>
    </row>
    <row r="839" spans="1:15" x14ac:dyDescent="0.3">
      <c r="A839" s="1">
        <v>44911</v>
      </c>
      <c r="B839">
        <v>417.35000600000001</v>
      </c>
      <c r="C839">
        <v>427.79998799999998</v>
      </c>
      <c r="D839">
        <v>413.10000600000001</v>
      </c>
      <c r="E839">
        <v>421.60000600000001</v>
      </c>
      <c r="F839">
        <v>418.99710099999999</v>
      </c>
      <c r="G839">
        <v>50949198</v>
      </c>
      <c r="H839">
        <f t="shared" si="106"/>
        <v>-8.5389135407175666E-3</v>
      </c>
      <c r="I839">
        <f t="shared" si="107"/>
        <v>416.925003</v>
      </c>
      <c r="J839">
        <f t="shared" si="108"/>
        <v>2.2958260997380603E-2</v>
      </c>
      <c r="K839">
        <f t="shared" si="112"/>
        <v>3.0825957338084549</v>
      </c>
      <c r="L839">
        <f t="shared" si="113"/>
        <v>65.300003000000004</v>
      </c>
      <c r="M839">
        <f t="shared" si="109"/>
        <v>5.4563550785748047</v>
      </c>
      <c r="N839" t="str">
        <f t="shared" si="110"/>
        <v>Dec</v>
      </c>
      <c r="O839">
        <f t="shared" si="111"/>
        <v>2022</v>
      </c>
    </row>
    <row r="840" spans="1:15" x14ac:dyDescent="0.3">
      <c r="A840" s="1">
        <v>44914</v>
      </c>
      <c r="B840">
        <v>421.89999399999999</v>
      </c>
      <c r="C840">
        <v>422.85000600000001</v>
      </c>
      <c r="D840">
        <v>415.5</v>
      </c>
      <c r="E840">
        <v>418</v>
      </c>
      <c r="F840">
        <v>415.41931199999999</v>
      </c>
      <c r="G840">
        <v>9809103</v>
      </c>
      <c r="H840">
        <f t="shared" si="106"/>
        <v>-1.7942583732057416E-2</v>
      </c>
      <c r="I840">
        <f t="shared" si="107"/>
        <v>414.75</v>
      </c>
      <c r="J840">
        <f t="shared" si="108"/>
        <v>2.3075737231310386E-2</v>
      </c>
      <c r="K840">
        <f t="shared" si="112"/>
        <v>3.0272860017425138</v>
      </c>
      <c r="L840">
        <f t="shared" si="113"/>
        <v>65.300003000000004</v>
      </c>
      <c r="M840">
        <f t="shared" si="109"/>
        <v>5.4012248207706817</v>
      </c>
      <c r="N840" t="str">
        <f t="shared" si="110"/>
        <v>Dec</v>
      </c>
      <c r="O840">
        <f t="shared" si="111"/>
        <v>2022</v>
      </c>
    </row>
    <row r="841" spans="1:15" x14ac:dyDescent="0.3">
      <c r="A841" s="1">
        <v>44915</v>
      </c>
      <c r="B841">
        <v>418</v>
      </c>
      <c r="C841">
        <v>418</v>
      </c>
      <c r="D841">
        <v>408</v>
      </c>
      <c r="E841">
        <v>410.5</v>
      </c>
      <c r="F841">
        <v>407.96560699999998</v>
      </c>
      <c r="G841">
        <v>12341042</v>
      </c>
      <c r="H841">
        <f t="shared" si="106"/>
        <v>-1.9244808769792916E-2</v>
      </c>
      <c r="I841">
        <f t="shared" si="107"/>
        <v>411.75</v>
      </c>
      <c r="J841">
        <f t="shared" si="108"/>
        <v>2.2917107862981182E-2</v>
      </c>
      <c r="K841">
        <f t="shared" si="112"/>
        <v>2.9690264615475082</v>
      </c>
      <c r="L841">
        <f t="shared" si="113"/>
        <v>65.300003000000004</v>
      </c>
      <c r="M841">
        <f t="shared" si="109"/>
        <v>5.2863703084362799</v>
      </c>
      <c r="N841" t="str">
        <f t="shared" si="110"/>
        <v>Dec</v>
      </c>
      <c r="O841">
        <f t="shared" si="111"/>
        <v>2022</v>
      </c>
    </row>
    <row r="842" spans="1:15" x14ac:dyDescent="0.3">
      <c r="A842" s="1">
        <v>44916</v>
      </c>
      <c r="B842">
        <v>412.60000600000001</v>
      </c>
      <c r="C842">
        <v>414.39999399999999</v>
      </c>
      <c r="D842">
        <v>401</v>
      </c>
      <c r="E842">
        <v>402.60000600000001</v>
      </c>
      <c r="F842">
        <v>400.11437999999998</v>
      </c>
      <c r="G842">
        <v>11606059</v>
      </c>
      <c r="H842">
        <f t="shared" si="106"/>
        <v>-2.0243402579581661E-2</v>
      </c>
      <c r="I842">
        <f t="shared" si="107"/>
        <v>408.949997</v>
      </c>
      <c r="J842">
        <f t="shared" si="108"/>
        <v>2.2573376830055315E-2</v>
      </c>
      <c r="K842">
        <f t="shared" si="112"/>
        <v>2.9089232636169711</v>
      </c>
      <c r="L842">
        <f t="shared" si="113"/>
        <v>65.300003000000004</v>
      </c>
      <c r="M842">
        <f t="shared" si="109"/>
        <v>5.1653903139943189</v>
      </c>
      <c r="N842" t="str">
        <f t="shared" si="110"/>
        <v>Dec</v>
      </c>
      <c r="O842">
        <f t="shared" si="111"/>
        <v>2022</v>
      </c>
    </row>
    <row r="843" spans="1:15" x14ac:dyDescent="0.3">
      <c r="A843" s="1">
        <v>44917</v>
      </c>
      <c r="B843">
        <v>404.10000600000001</v>
      </c>
      <c r="C843">
        <v>404.70001200000002</v>
      </c>
      <c r="D843">
        <v>390.20001200000002</v>
      </c>
      <c r="E843">
        <v>394.45001200000002</v>
      </c>
      <c r="F843">
        <v>392.01470899999998</v>
      </c>
      <c r="G843">
        <v>14908929</v>
      </c>
      <c r="H843">
        <f t="shared" si="106"/>
        <v>-4.0816340499946563E-2</v>
      </c>
      <c r="I843">
        <f t="shared" si="107"/>
        <v>401.425003</v>
      </c>
      <c r="J843">
        <f t="shared" si="108"/>
        <v>2.2127217315451218E-2</v>
      </c>
      <c r="K843">
        <f t="shared" si="112"/>
        <v>2.7901916612009652</v>
      </c>
      <c r="L843">
        <f t="shared" si="113"/>
        <v>65.300003000000004</v>
      </c>
      <c r="M843">
        <f t="shared" si="109"/>
        <v>5.0405818358078784</v>
      </c>
      <c r="N843" t="str">
        <f t="shared" si="110"/>
        <v>Dec</v>
      </c>
      <c r="O843">
        <f t="shared" si="111"/>
        <v>2022</v>
      </c>
    </row>
    <row r="844" spans="1:15" x14ac:dyDescent="0.3">
      <c r="A844" s="1">
        <v>44918</v>
      </c>
      <c r="B844">
        <v>390</v>
      </c>
      <c r="C844">
        <v>390</v>
      </c>
      <c r="D844">
        <v>377</v>
      </c>
      <c r="E844">
        <v>378.35000600000001</v>
      </c>
      <c r="F844">
        <v>376.01409899999999</v>
      </c>
      <c r="G844">
        <v>19902886</v>
      </c>
      <c r="H844">
        <f t="shared" si="106"/>
        <v>1.7047659304120579E-2</v>
      </c>
      <c r="I844">
        <f t="shared" si="107"/>
        <v>389.550003</v>
      </c>
      <c r="J844">
        <f t="shared" si="108"/>
        <v>2.0571427695674334E-2</v>
      </c>
      <c r="K844">
        <f t="shared" si="112"/>
        <v>2.8377578980343179</v>
      </c>
      <c r="L844">
        <f t="shared" si="113"/>
        <v>65.300003000000004</v>
      </c>
      <c r="M844">
        <f t="shared" si="109"/>
        <v>4.7940273907797524</v>
      </c>
      <c r="N844" t="str">
        <f t="shared" si="110"/>
        <v>Dec</v>
      </c>
      <c r="O844">
        <f t="shared" si="111"/>
        <v>2022</v>
      </c>
    </row>
    <row r="845" spans="1:15" x14ac:dyDescent="0.3">
      <c r="A845" s="1">
        <v>44921</v>
      </c>
      <c r="B845">
        <v>380.25</v>
      </c>
      <c r="C845">
        <v>390.70001200000002</v>
      </c>
      <c r="D845">
        <v>375.20001200000002</v>
      </c>
      <c r="E845">
        <v>384.79998799999998</v>
      </c>
      <c r="F845">
        <v>382.424286</v>
      </c>
      <c r="G845">
        <v>16979026</v>
      </c>
      <c r="H845">
        <f t="shared" si="106"/>
        <v>2.4298353148597313E-2</v>
      </c>
      <c r="I845">
        <f t="shared" si="107"/>
        <v>393.97499099999999</v>
      </c>
      <c r="J845">
        <f t="shared" si="108"/>
        <v>2.0770830620558799E-2</v>
      </c>
      <c r="K845">
        <f t="shared" si="112"/>
        <v>2.9067107415909774</v>
      </c>
      <c r="L845">
        <f t="shared" si="113"/>
        <v>65.300003000000004</v>
      </c>
      <c r="M845">
        <f t="shared" si="109"/>
        <v>4.8928019957365079</v>
      </c>
      <c r="N845" t="str">
        <f t="shared" si="110"/>
        <v>Dec</v>
      </c>
      <c r="O845">
        <f t="shared" si="111"/>
        <v>2022</v>
      </c>
    </row>
    <row r="846" spans="1:15" x14ac:dyDescent="0.3">
      <c r="A846" s="1">
        <v>44922</v>
      </c>
      <c r="B846">
        <v>390</v>
      </c>
      <c r="C846">
        <v>397.45001200000002</v>
      </c>
      <c r="D846">
        <v>388.5</v>
      </c>
      <c r="E846">
        <v>394.14999399999999</v>
      </c>
      <c r="F846">
        <v>391.71655299999998</v>
      </c>
      <c r="G846">
        <v>14372461</v>
      </c>
      <c r="H846">
        <f t="shared" si="106"/>
        <v>-7.2307650472779343E-3</v>
      </c>
      <c r="I846">
        <f t="shared" si="107"/>
        <v>401.27499399999999</v>
      </c>
      <c r="J846">
        <f t="shared" si="108"/>
        <v>2.0466034673578441E-2</v>
      </c>
      <c r="K846">
        <f t="shared" si="112"/>
        <v>2.8856929991581342</v>
      </c>
      <c r="L846">
        <f t="shared" si="113"/>
        <v>65.300003000000004</v>
      </c>
      <c r="M846">
        <f t="shared" si="109"/>
        <v>5.0359873796636725</v>
      </c>
      <c r="N846" t="str">
        <f t="shared" si="110"/>
        <v>Dec</v>
      </c>
      <c r="O846">
        <f t="shared" si="111"/>
        <v>2022</v>
      </c>
    </row>
    <row r="847" spans="1:15" x14ac:dyDescent="0.3">
      <c r="A847" s="1">
        <v>44923</v>
      </c>
      <c r="B847">
        <v>394</v>
      </c>
      <c r="C847">
        <v>395.89999399999999</v>
      </c>
      <c r="D847">
        <v>390.39999399999999</v>
      </c>
      <c r="E847">
        <v>391.29998799999998</v>
      </c>
      <c r="F847">
        <v>388.88415500000002</v>
      </c>
      <c r="G847">
        <v>8443917</v>
      </c>
      <c r="H847">
        <f t="shared" si="106"/>
        <v>-1.380013842474228E-2</v>
      </c>
      <c r="I847">
        <f t="shared" si="107"/>
        <v>406.72499099999999</v>
      </c>
      <c r="J847">
        <f t="shared" si="108"/>
        <v>2.0473287233057018E-2</v>
      </c>
      <c r="K847">
        <f t="shared" si="112"/>
        <v>2.8458700363184422</v>
      </c>
      <c r="L847">
        <f t="shared" si="113"/>
        <v>65.300003000000004</v>
      </c>
      <c r="M847">
        <f t="shared" si="109"/>
        <v>4.9923425730929898</v>
      </c>
      <c r="N847" t="str">
        <f t="shared" si="110"/>
        <v>Dec</v>
      </c>
      <c r="O847">
        <f t="shared" si="111"/>
        <v>2022</v>
      </c>
    </row>
    <row r="848" spans="1:15" x14ac:dyDescent="0.3">
      <c r="A848" s="1">
        <v>44924</v>
      </c>
      <c r="B848">
        <v>389</v>
      </c>
      <c r="C848">
        <v>390</v>
      </c>
      <c r="D848">
        <v>383.04998799999998</v>
      </c>
      <c r="E848">
        <v>385.89999399999999</v>
      </c>
      <c r="F848">
        <v>383.51748700000002</v>
      </c>
      <c r="G848">
        <v>15627403</v>
      </c>
      <c r="H848">
        <f t="shared" si="106"/>
        <v>5.3123037882193457E-3</v>
      </c>
      <c r="I848">
        <f t="shared" si="107"/>
        <v>402.47499099999999</v>
      </c>
      <c r="J848">
        <f t="shared" si="108"/>
        <v>2.0419132346422134E-2</v>
      </c>
      <c r="K848">
        <f t="shared" si="112"/>
        <v>2.860988162493157</v>
      </c>
      <c r="L848">
        <f t="shared" si="113"/>
        <v>65.300003000000004</v>
      </c>
      <c r="M848">
        <f t="shared" si="109"/>
        <v>4.9096474160958303</v>
      </c>
      <c r="N848" t="str">
        <f t="shared" si="110"/>
        <v>Dec</v>
      </c>
      <c r="O848">
        <f t="shared" si="111"/>
        <v>2022</v>
      </c>
    </row>
    <row r="849" spans="1:15" x14ac:dyDescent="0.3">
      <c r="A849" s="1">
        <v>44925</v>
      </c>
      <c r="B849">
        <v>391</v>
      </c>
      <c r="C849">
        <v>392.20001200000002</v>
      </c>
      <c r="D849">
        <v>387</v>
      </c>
      <c r="E849">
        <v>387.95001200000002</v>
      </c>
      <c r="F849">
        <v>385.55484000000001</v>
      </c>
      <c r="G849">
        <v>9198673</v>
      </c>
      <c r="H849">
        <f t="shared" si="106"/>
        <v>1.7656852141043289E-2</v>
      </c>
      <c r="I849">
        <f t="shared" si="107"/>
        <v>416.77500900000001</v>
      </c>
      <c r="J849">
        <f t="shared" si="108"/>
        <v>2.0621258110264541E-2</v>
      </c>
      <c r="K849">
        <f t="shared" si="112"/>
        <v>2.9115042074555735</v>
      </c>
      <c r="L849">
        <f t="shared" si="113"/>
        <v>65.300003000000004</v>
      </c>
      <c r="M849">
        <f t="shared" si="109"/>
        <v>4.9410412584513965</v>
      </c>
      <c r="N849" t="str">
        <f t="shared" si="110"/>
        <v>Dec</v>
      </c>
      <c r="O849">
        <f t="shared" si="111"/>
        <v>2022</v>
      </c>
    </row>
    <row r="850" spans="1:15" x14ac:dyDescent="0.3">
      <c r="A850" s="1">
        <v>44928</v>
      </c>
      <c r="B850">
        <v>392.5</v>
      </c>
      <c r="C850">
        <v>396</v>
      </c>
      <c r="D850">
        <v>391</v>
      </c>
      <c r="E850">
        <v>394.79998799999998</v>
      </c>
      <c r="F850">
        <v>392.362549</v>
      </c>
      <c r="G850">
        <v>10501357</v>
      </c>
      <c r="H850">
        <f t="shared" si="106"/>
        <v>-2.2796201300796202E-3</v>
      </c>
      <c r="I850">
        <f t="shared" si="107"/>
        <v>419.22499099999999</v>
      </c>
      <c r="J850">
        <f t="shared" si="108"/>
        <v>2.049238708504653E-2</v>
      </c>
      <c r="K850">
        <f t="shared" si="112"/>
        <v>2.904867083855446</v>
      </c>
      <c r="L850">
        <f t="shared" si="113"/>
        <v>65.300003000000004</v>
      </c>
      <c r="M850">
        <f t="shared" si="109"/>
        <v>5.0459413455157112</v>
      </c>
      <c r="N850" t="str">
        <f t="shared" si="110"/>
        <v>Jan</v>
      </c>
      <c r="O850">
        <f t="shared" si="111"/>
        <v>2023</v>
      </c>
    </row>
    <row r="851" spans="1:15" x14ac:dyDescent="0.3">
      <c r="A851" s="1">
        <v>44929</v>
      </c>
      <c r="B851">
        <v>396</v>
      </c>
      <c r="C851">
        <v>398.35000600000001</v>
      </c>
      <c r="D851">
        <v>393</v>
      </c>
      <c r="E851">
        <v>393.89999399999999</v>
      </c>
      <c r="F851">
        <v>391.46807899999999</v>
      </c>
      <c r="G851">
        <v>9431220</v>
      </c>
      <c r="H851">
        <f t="shared" si="106"/>
        <v>-2.1071307759400436E-2</v>
      </c>
      <c r="I851">
        <f t="shared" si="107"/>
        <v>423</v>
      </c>
      <c r="J851">
        <f t="shared" si="108"/>
        <v>2.0473243297027561E-2</v>
      </c>
      <c r="K851">
        <f t="shared" si="112"/>
        <v>2.8436577355313757</v>
      </c>
      <c r="L851">
        <f t="shared" si="113"/>
        <v>65.300003000000004</v>
      </c>
      <c r="M851">
        <f t="shared" si="109"/>
        <v>5.032158895919193</v>
      </c>
      <c r="N851" t="str">
        <f t="shared" si="110"/>
        <v>Jan</v>
      </c>
      <c r="O851">
        <f t="shared" si="111"/>
        <v>2023</v>
      </c>
    </row>
    <row r="852" spans="1:15" x14ac:dyDescent="0.3">
      <c r="A852" s="1">
        <v>44930</v>
      </c>
      <c r="B852">
        <v>394.79998799999998</v>
      </c>
      <c r="C852">
        <v>394.79998799999998</v>
      </c>
      <c r="D852">
        <v>385</v>
      </c>
      <c r="E852">
        <v>385.60000600000001</v>
      </c>
      <c r="F852">
        <v>383.21935999999999</v>
      </c>
      <c r="G852">
        <v>16121049</v>
      </c>
      <c r="H852">
        <f t="shared" si="106"/>
        <v>3.3713381218152387E-3</v>
      </c>
      <c r="I852">
        <f t="shared" si="107"/>
        <v>416.125</v>
      </c>
      <c r="J852">
        <f t="shared" si="108"/>
        <v>2.0006516982429692E-2</v>
      </c>
      <c r="K852">
        <f t="shared" si="112"/>
        <v>2.8532446672605674</v>
      </c>
      <c r="L852">
        <f t="shared" si="113"/>
        <v>65.300003000000004</v>
      </c>
      <c r="M852">
        <f t="shared" si="109"/>
        <v>4.9050534193696746</v>
      </c>
      <c r="N852" t="str">
        <f t="shared" si="110"/>
        <v>Jan</v>
      </c>
      <c r="O852">
        <f t="shared" si="111"/>
        <v>2023</v>
      </c>
    </row>
    <row r="853" spans="1:15" x14ac:dyDescent="0.3">
      <c r="A853" s="1">
        <v>44931</v>
      </c>
      <c r="B853">
        <v>387.89999399999999</v>
      </c>
      <c r="C853">
        <v>388.75</v>
      </c>
      <c r="D853">
        <v>382.5</v>
      </c>
      <c r="E853">
        <v>386.89999399999999</v>
      </c>
      <c r="F853">
        <v>384.51132200000001</v>
      </c>
      <c r="G853">
        <v>10443908</v>
      </c>
      <c r="H853">
        <f t="shared" si="106"/>
        <v>-1.2664755947243547E-2</v>
      </c>
      <c r="I853">
        <f t="shared" si="107"/>
        <v>415.84999099999999</v>
      </c>
      <c r="J853">
        <f t="shared" si="108"/>
        <v>2.006664073742644E-2</v>
      </c>
      <c r="K853">
        <f t="shared" si="112"/>
        <v>2.8171090198919382</v>
      </c>
      <c r="L853">
        <f t="shared" si="113"/>
        <v>65.300003000000004</v>
      </c>
      <c r="M853">
        <f t="shared" si="109"/>
        <v>4.9249613510737502</v>
      </c>
      <c r="N853" t="str">
        <f t="shared" si="110"/>
        <v>Jan</v>
      </c>
      <c r="O853">
        <f t="shared" si="111"/>
        <v>2023</v>
      </c>
    </row>
    <row r="854" spans="1:15" x14ac:dyDescent="0.3">
      <c r="A854" s="1">
        <v>44932</v>
      </c>
      <c r="B854">
        <v>386.10000600000001</v>
      </c>
      <c r="C854">
        <v>388.39999399999999</v>
      </c>
      <c r="D854">
        <v>381</v>
      </c>
      <c r="E854">
        <v>382</v>
      </c>
      <c r="F854">
        <v>379.641571</v>
      </c>
      <c r="G854">
        <v>8715469</v>
      </c>
      <c r="H854">
        <f t="shared" si="106"/>
        <v>1.9502649214659724E-2</v>
      </c>
      <c r="I854">
        <f t="shared" si="107"/>
        <v>413.72500600000001</v>
      </c>
      <c r="J854">
        <f t="shared" si="108"/>
        <v>1.9806986881173647E-2</v>
      </c>
      <c r="K854">
        <f t="shared" si="112"/>
        <v>2.8720501089063446</v>
      </c>
      <c r="L854">
        <f t="shared" si="113"/>
        <v>65.300003000000004</v>
      </c>
      <c r="M854">
        <f t="shared" si="109"/>
        <v>4.8499231615655516</v>
      </c>
      <c r="N854" t="str">
        <f t="shared" si="110"/>
        <v>Jan</v>
      </c>
      <c r="O854">
        <f t="shared" si="111"/>
        <v>2023</v>
      </c>
    </row>
    <row r="855" spans="1:15" x14ac:dyDescent="0.3">
      <c r="A855" s="1">
        <v>44935</v>
      </c>
      <c r="B855">
        <v>386.35000600000001</v>
      </c>
      <c r="C855">
        <v>392.70001200000002</v>
      </c>
      <c r="D855">
        <v>385</v>
      </c>
      <c r="E855">
        <v>389.45001200000002</v>
      </c>
      <c r="F855">
        <v>387.045593</v>
      </c>
      <c r="G855">
        <v>14693099</v>
      </c>
      <c r="H855">
        <f t="shared" si="106"/>
        <v>6.0213072993819748E-2</v>
      </c>
      <c r="I855">
        <f t="shared" si="107"/>
        <v>415.72500600000001</v>
      </c>
      <c r="J855">
        <f t="shared" si="108"/>
        <v>1.9934555972913066E-2</v>
      </c>
      <c r="K855">
        <f t="shared" si="112"/>
        <v>3.0449850717558302</v>
      </c>
      <c r="L855">
        <f t="shared" si="113"/>
        <v>65.300003000000004</v>
      </c>
      <c r="M855">
        <f t="shared" si="109"/>
        <v>4.9640121609182772</v>
      </c>
      <c r="N855" t="str">
        <f t="shared" si="110"/>
        <v>Jan</v>
      </c>
      <c r="O855">
        <f t="shared" si="111"/>
        <v>2023</v>
      </c>
    </row>
    <row r="856" spans="1:15" x14ac:dyDescent="0.3">
      <c r="A856" s="1">
        <v>44936</v>
      </c>
      <c r="B856">
        <v>400</v>
      </c>
      <c r="C856">
        <v>417.75</v>
      </c>
      <c r="D856">
        <v>400</v>
      </c>
      <c r="E856">
        <v>412.89999399999999</v>
      </c>
      <c r="F856">
        <v>410.35079999999999</v>
      </c>
      <c r="G856">
        <v>54021379</v>
      </c>
      <c r="H856">
        <f t="shared" si="106"/>
        <v>1.283608156216157E-2</v>
      </c>
      <c r="I856">
        <f t="shared" si="107"/>
        <v>424.175003</v>
      </c>
      <c r="J856">
        <f t="shared" si="108"/>
        <v>1.7196069078472674E-2</v>
      </c>
      <c r="K856">
        <f t="shared" si="112"/>
        <v>3.0840707484924526</v>
      </c>
      <c r="L856">
        <f t="shared" si="113"/>
        <v>65.300003000000004</v>
      </c>
      <c r="M856">
        <f t="shared" si="109"/>
        <v>5.3231236604996779</v>
      </c>
      <c r="N856" t="str">
        <f t="shared" si="110"/>
        <v>Jan</v>
      </c>
      <c r="O856">
        <f t="shared" si="111"/>
        <v>2023</v>
      </c>
    </row>
    <row r="857" spans="1:15" x14ac:dyDescent="0.3">
      <c r="A857" s="1">
        <v>44937</v>
      </c>
      <c r="B857">
        <v>415.75</v>
      </c>
      <c r="C857">
        <v>420</v>
      </c>
      <c r="D857">
        <v>413.54998799999998</v>
      </c>
      <c r="E857">
        <v>418.20001200000002</v>
      </c>
      <c r="F857">
        <v>415.61810300000002</v>
      </c>
      <c r="G857">
        <v>22224361</v>
      </c>
      <c r="H857">
        <f t="shared" si="106"/>
        <v>-1.4227670562572856E-2</v>
      </c>
      <c r="I857">
        <f t="shared" si="107"/>
        <v>429.15000900000001</v>
      </c>
      <c r="J857">
        <f t="shared" si="108"/>
        <v>1.7118523325961157E-2</v>
      </c>
      <c r="K857">
        <f t="shared" si="112"/>
        <v>3.0401916058912342</v>
      </c>
      <c r="L857">
        <f t="shared" si="113"/>
        <v>65.300003000000004</v>
      </c>
      <c r="M857">
        <f t="shared" si="109"/>
        <v>5.4042877915334859</v>
      </c>
      <c r="N857" t="str">
        <f t="shared" si="110"/>
        <v>Jan</v>
      </c>
      <c r="O857">
        <f t="shared" si="111"/>
        <v>2023</v>
      </c>
    </row>
    <row r="858" spans="1:15" x14ac:dyDescent="0.3">
      <c r="A858" s="1">
        <v>44938</v>
      </c>
      <c r="B858">
        <v>420.29998799999998</v>
      </c>
      <c r="C858">
        <v>420.5</v>
      </c>
      <c r="D858">
        <v>410.04998799999998</v>
      </c>
      <c r="E858">
        <v>412.25</v>
      </c>
      <c r="F858">
        <v>409.70483400000001</v>
      </c>
      <c r="G858">
        <v>12479034</v>
      </c>
      <c r="H858">
        <f t="shared" si="106"/>
        <v>-1.8192844147968466E-3</v>
      </c>
      <c r="I858">
        <f t="shared" si="107"/>
        <v>424.5</v>
      </c>
      <c r="J858">
        <f t="shared" si="108"/>
        <v>1.7069536334449076E-2</v>
      </c>
      <c r="K858">
        <f t="shared" si="112"/>
        <v>3.0346606326846399</v>
      </c>
      <c r="L858">
        <f t="shared" si="113"/>
        <v>65.300003000000004</v>
      </c>
      <c r="M858">
        <f t="shared" si="109"/>
        <v>5.3131696946476401</v>
      </c>
      <c r="N858" t="str">
        <f t="shared" si="110"/>
        <v>Jan</v>
      </c>
      <c r="O858">
        <f t="shared" si="111"/>
        <v>2023</v>
      </c>
    </row>
    <row r="859" spans="1:15" x14ac:dyDescent="0.3">
      <c r="A859" s="1">
        <v>44939</v>
      </c>
      <c r="B859">
        <v>413</v>
      </c>
      <c r="C859">
        <v>416.35000600000001</v>
      </c>
      <c r="D859">
        <v>408</v>
      </c>
      <c r="E859">
        <v>411.5</v>
      </c>
      <c r="F859">
        <v>408.95944200000002</v>
      </c>
      <c r="G859">
        <v>10449630</v>
      </c>
      <c r="H859">
        <f t="shared" si="106"/>
        <v>3.6452004860267314E-3</v>
      </c>
      <c r="I859">
        <f t="shared" si="107"/>
        <v>428.675003</v>
      </c>
      <c r="J859">
        <f t="shared" si="108"/>
        <v>1.7630506492074677E-2</v>
      </c>
      <c r="K859">
        <f t="shared" si="112"/>
        <v>3.0457225790978284</v>
      </c>
      <c r="L859">
        <f t="shared" si="113"/>
        <v>65.300003000000004</v>
      </c>
      <c r="M859">
        <f t="shared" si="109"/>
        <v>5.3016842434141997</v>
      </c>
      <c r="N859" t="str">
        <f t="shared" si="110"/>
        <v>Jan</v>
      </c>
      <c r="O859">
        <f t="shared" si="111"/>
        <v>2023</v>
      </c>
    </row>
    <row r="860" spans="1:15" x14ac:dyDescent="0.3">
      <c r="A860" s="1">
        <v>44942</v>
      </c>
      <c r="B860">
        <v>413.5</v>
      </c>
      <c r="C860">
        <v>414.89999399999999</v>
      </c>
      <c r="D860">
        <v>407.60000600000001</v>
      </c>
      <c r="E860">
        <v>413</v>
      </c>
      <c r="F860">
        <v>410.45019500000001</v>
      </c>
      <c r="G860">
        <v>11462140</v>
      </c>
      <c r="H860">
        <f t="shared" si="106"/>
        <v>5.5689782082324083E-3</v>
      </c>
      <c r="I860">
        <f t="shared" si="107"/>
        <v>427.02499399999999</v>
      </c>
      <c r="J860">
        <f t="shared" si="108"/>
        <v>1.7655728393912509E-2</v>
      </c>
      <c r="K860">
        <f t="shared" si="112"/>
        <v>3.0626841417691457</v>
      </c>
      <c r="L860">
        <f t="shared" si="113"/>
        <v>65.300003000000004</v>
      </c>
      <c r="M860">
        <f t="shared" si="109"/>
        <v>5.3246551458810805</v>
      </c>
      <c r="N860" t="str">
        <f t="shared" si="110"/>
        <v>Jan</v>
      </c>
      <c r="O860">
        <f t="shared" si="111"/>
        <v>2023</v>
      </c>
    </row>
    <row r="861" spans="1:15" x14ac:dyDescent="0.3">
      <c r="A861" s="1">
        <v>44943</v>
      </c>
      <c r="B861">
        <v>413</v>
      </c>
      <c r="C861">
        <v>419.45001200000002</v>
      </c>
      <c r="D861">
        <v>412.5</v>
      </c>
      <c r="E861">
        <v>415.29998799999998</v>
      </c>
      <c r="F861">
        <v>412.73596199999997</v>
      </c>
      <c r="G861">
        <v>12337969</v>
      </c>
      <c r="H861">
        <f t="shared" si="106"/>
        <v>-1.6614481578073131E-2</v>
      </c>
      <c r="I861">
        <f t="shared" si="107"/>
        <v>427.92498799999998</v>
      </c>
      <c r="J861">
        <f t="shared" si="108"/>
        <v>1.7767977371114449E-2</v>
      </c>
      <c r="K861">
        <f t="shared" si="112"/>
        <v>3.0117992325162657</v>
      </c>
      <c r="L861">
        <f t="shared" si="113"/>
        <v>65.300003000000004</v>
      </c>
      <c r="M861">
        <f t="shared" si="109"/>
        <v>5.3598770125630768</v>
      </c>
      <c r="N861" t="str">
        <f t="shared" si="110"/>
        <v>Jan</v>
      </c>
      <c r="O861">
        <f t="shared" si="111"/>
        <v>2023</v>
      </c>
    </row>
    <row r="862" spans="1:15" x14ac:dyDescent="0.3">
      <c r="A862" s="1">
        <v>44944</v>
      </c>
      <c r="B862">
        <v>415.89999399999999</v>
      </c>
      <c r="C862">
        <v>415.95001200000002</v>
      </c>
      <c r="D862">
        <v>407.45001200000002</v>
      </c>
      <c r="E862">
        <v>408.39999399999999</v>
      </c>
      <c r="F862">
        <v>405.87857100000002</v>
      </c>
      <c r="G862">
        <v>13310316</v>
      </c>
      <c r="H862">
        <f t="shared" si="106"/>
        <v>-1.8731621235038493E-2</v>
      </c>
      <c r="I862">
        <f t="shared" si="107"/>
        <v>426.27499399999999</v>
      </c>
      <c r="J862">
        <f t="shared" si="108"/>
        <v>1.7657110654331988E-2</v>
      </c>
      <c r="K862">
        <f t="shared" si="112"/>
        <v>2.9553833500567914</v>
      </c>
      <c r="L862">
        <f t="shared" si="113"/>
        <v>65.300003000000004</v>
      </c>
      <c r="M862">
        <f t="shared" si="109"/>
        <v>5.2542109530990366</v>
      </c>
      <c r="N862" t="str">
        <f t="shared" si="110"/>
        <v>Jan</v>
      </c>
      <c r="O862">
        <f t="shared" si="111"/>
        <v>2023</v>
      </c>
    </row>
    <row r="863" spans="1:15" x14ac:dyDescent="0.3">
      <c r="A863" s="1">
        <v>44945</v>
      </c>
      <c r="B863">
        <v>406.5</v>
      </c>
      <c r="C863">
        <v>407.79998799999998</v>
      </c>
      <c r="D863">
        <v>400.10000600000001</v>
      </c>
      <c r="E863">
        <v>400.75</v>
      </c>
      <c r="F863">
        <v>398.27581800000002</v>
      </c>
      <c r="G863">
        <v>13126520</v>
      </c>
      <c r="H863">
        <f t="shared" si="106"/>
        <v>5.9887560823455831E-3</v>
      </c>
      <c r="I863">
        <f t="shared" si="107"/>
        <v>421.175003</v>
      </c>
      <c r="J863">
        <f t="shared" si="108"/>
        <v>1.7504808833385409E-2</v>
      </c>
      <c r="K863">
        <f t="shared" si="112"/>
        <v>2.9730824200701065</v>
      </c>
      <c r="L863">
        <f t="shared" si="113"/>
        <v>65.300003000000004</v>
      </c>
      <c r="M863">
        <f t="shared" si="109"/>
        <v>5.137059442401557</v>
      </c>
      <c r="N863" t="str">
        <f t="shared" si="110"/>
        <v>Jan</v>
      </c>
      <c r="O863">
        <f t="shared" si="111"/>
        <v>2023</v>
      </c>
    </row>
    <row r="864" spans="1:15" x14ac:dyDescent="0.3">
      <c r="A864" s="1">
        <v>44946</v>
      </c>
      <c r="B864">
        <v>404</v>
      </c>
      <c r="C864">
        <v>412.5</v>
      </c>
      <c r="D864">
        <v>401.20001200000002</v>
      </c>
      <c r="E864">
        <v>403.14999399999999</v>
      </c>
      <c r="F864">
        <v>400.66098</v>
      </c>
      <c r="G864">
        <v>23906114</v>
      </c>
      <c r="H864">
        <f t="shared" si="106"/>
        <v>1.3022448414075878E-2</v>
      </c>
      <c r="I864">
        <f t="shared" si="107"/>
        <v>421.52499399999999</v>
      </c>
      <c r="J864">
        <f t="shared" si="108"/>
        <v>1.8126623510004068E-2</v>
      </c>
      <c r="K864">
        <f t="shared" si="112"/>
        <v>3.0117992325162657</v>
      </c>
      <c r="L864">
        <f t="shared" si="113"/>
        <v>65.300003000000004</v>
      </c>
      <c r="M864">
        <f t="shared" si="109"/>
        <v>5.173812794464955</v>
      </c>
      <c r="N864" t="str">
        <f t="shared" si="110"/>
        <v>Jan</v>
      </c>
      <c r="O864">
        <f t="shared" si="111"/>
        <v>2023</v>
      </c>
    </row>
    <row r="865" spans="1:15" x14ac:dyDescent="0.3">
      <c r="A865" s="1">
        <v>44949</v>
      </c>
      <c r="B865">
        <v>407</v>
      </c>
      <c r="C865">
        <v>410.95001200000002</v>
      </c>
      <c r="D865">
        <v>405</v>
      </c>
      <c r="E865">
        <v>408.39999399999999</v>
      </c>
      <c r="F865">
        <v>405.87857100000002</v>
      </c>
      <c r="G865">
        <v>13113183</v>
      </c>
      <c r="H865">
        <f t="shared" si="106"/>
        <v>3.3667973070538294E-2</v>
      </c>
      <c r="I865">
        <f t="shared" si="107"/>
        <v>425.699997</v>
      </c>
      <c r="J865">
        <f t="shared" si="108"/>
        <v>1.8048358997513315E-2</v>
      </c>
      <c r="K865">
        <f t="shared" si="112"/>
        <v>3.1132004079704911</v>
      </c>
      <c r="L865">
        <f t="shared" si="113"/>
        <v>65.300003000000004</v>
      </c>
      <c r="M865">
        <f t="shared" si="109"/>
        <v>5.2542109530990366</v>
      </c>
      <c r="N865" t="str">
        <f t="shared" si="110"/>
        <v>Jan</v>
      </c>
      <c r="O865">
        <f t="shared" si="111"/>
        <v>2023</v>
      </c>
    </row>
    <row r="866" spans="1:15" x14ac:dyDescent="0.3">
      <c r="A866" s="1">
        <v>44950</v>
      </c>
      <c r="B866">
        <v>410</v>
      </c>
      <c r="C866">
        <v>424</v>
      </c>
      <c r="D866">
        <v>410</v>
      </c>
      <c r="E866">
        <v>422.14999399999999</v>
      </c>
      <c r="F866">
        <v>419.543701</v>
      </c>
      <c r="G866">
        <v>30197475</v>
      </c>
      <c r="H866">
        <f t="shared" si="106"/>
        <v>-7.3433756817725022E-3</v>
      </c>
      <c r="I866">
        <f t="shared" si="107"/>
        <v>429.324997</v>
      </c>
      <c r="J866">
        <f t="shared" si="108"/>
        <v>1.7369665620601247E-2</v>
      </c>
      <c r="K866">
        <f t="shared" si="112"/>
        <v>3.0903390078021165</v>
      </c>
      <c r="L866">
        <f t="shared" si="113"/>
        <v>65.300003000000004</v>
      </c>
      <c r="M866">
        <f t="shared" si="109"/>
        <v>5.4647775590454408</v>
      </c>
      <c r="N866" t="str">
        <f t="shared" si="110"/>
        <v>Jan</v>
      </c>
      <c r="O866">
        <f t="shared" si="111"/>
        <v>2023</v>
      </c>
    </row>
    <row r="867" spans="1:15" x14ac:dyDescent="0.3">
      <c r="A867" s="1">
        <v>44951</v>
      </c>
      <c r="B867">
        <v>423.75</v>
      </c>
      <c r="C867">
        <v>427.25</v>
      </c>
      <c r="D867">
        <v>417.70001200000002</v>
      </c>
      <c r="E867">
        <v>419.04998799999998</v>
      </c>
      <c r="F867">
        <v>416.46283</v>
      </c>
      <c r="G867">
        <v>22975581</v>
      </c>
      <c r="H867">
        <f t="shared" si="106"/>
        <v>6.3357639327745366E-2</v>
      </c>
      <c r="I867">
        <f t="shared" si="107"/>
        <v>424.25</v>
      </c>
      <c r="J867">
        <f t="shared" si="108"/>
        <v>1.7349596049828588E-2</v>
      </c>
      <c r="K867">
        <f t="shared" si="112"/>
        <v>3.2861355920589053</v>
      </c>
      <c r="L867">
        <f t="shared" si="113"/>
        <v>65.300003000000004</v>
      </c>
      <c r="M867">
        <f t="shared" si="109"/>
        <v>5.4173042687302777</v>
      </c>
      <c r="N867" t="str">
        <f t="shared" si="110"/>
        <v>Jan</v>
      </c>
      <c r="O867">
        <f t="shared" si="111"/>
        <v>2023</v>
      </c>
    </row>
    <row r="868" spans="1:15" x14ac:dyDescent="0.3">
      <c r="A868" s="1">
        <v>44953</v>
      </c>
      <c r="B868">
        <v>438</v>
      </c>
      <c r="C868">
        <v>453.39999399999999</v>
      </c>
      <c r="D868">
        <v>435.14999399999999</v>
      </c>
      <c r="E868">
        <v>445.60000600000001</v>
      </c>
      <c r="F868">
        <v>442.84893799999998</v>
      </c>
      <c r="G868">
        <v>63360467</v>
      </c>
      <c r="H868">
        <f t="shared" si="106"/>
        <v>-4.3761489536425528E-3</v>
      </c>
      <c r="I868">
        <f t="shared" si="107"/>
        <v>439.40000900000001</v>
      </c>
      <c r="J868">
        <f t="shared" si="108"/>
        <v>1.3952421079739345E-2</v>
      </c>
      <c r="K868">
        <f t="shared" si="112"/>
        <v>3.271754973226189</v>
      </c>
      <c r="L868">
        <f t="shared" si="113"/>
        <v>65.300003000000004</v>
      </c>
      <c r="M868">
        <f t="shared" si="109"/>
        <v>5.8238895180448917</v>
      </c>
      <c r="N868" t="str">
        <f t="shared" si="110"/>
        <v>Jan</v>
      </c>
      <c r="O868">
        <f t="shared" si="111"/>
        <v>2023</v>
      </c>
    </row>
    <row r="869" spans="1:15" x14ac:dyDescent="0.3">
      <c r="A869" s="1">
        <v>44956</v>
      </c>
      <c r="B869">
        <v>445.60000600000001</v>
      </c>
      <c r="C869">
        <v>450</v>
      </c>
      <c r="D869">
        <v>437.64999399999999</v>
      </c>
      <c r="E869">
        <v>443.64999399999999</v>
      </c>
      <c r="F869">
        <v>440.91095000000001</v>
      </c>
      <c r="G869">
        <v>18316743</v>
      </c>
      <c r="H869">
        <f t="shared" si="106"/>
        <v>1.904657300637767E-2</v>
      </c>
      <c r="I869">
        <f t="shared" si="107"/>
        <v>435.699997</v>
      </c>
      <c r="J869">
        <f t="shared" si="108"/>
        <v>1.4114782793284531E-2</v>
      </c>
      <c r="K869">
        <f t="shared" si="112"/>
        <v>3.3340706931827206</v>
      </c>
      <c r="L869">
        <f t="shared" si="113"/>
        <v>65.300003000000004</v>
      </c>
      <c r="M869">
        <f t="shared" si="109"/>
        <v>5.7940271610707272</v>
      </c>
      <c r="N869" t="str">
        <f t="shared" si="110"/>
        <v>Jan</v>
      </c>
      <c r="O869">
        <f t="shared" si="111"/>
        <v>2023</v>
      </c>
    </row>
    <row r="870" spans="1:15" x14ac:dyDescent="0.3">
      <c r="A870" s="1">
        <v>44957</v>
      </c>
      <c r="B870">
        <v>443.70001200000002</v>
      </c>
      <c r="C870">
        <v>454.79998799999998</v>
      </c>
      <c r="D870">
        <v>440.89999399999999</v>
      </c>
      <c r="E870">
        <v>452.10000600000001</v>
      </c>
      <c r="F870">
        <v>449.30877700000002</v>
      </c>
      <c r="G870">
        <v>25154475</v>
      </c>
      <c r="H870">
        <f t="shared" si="106"/>
        <v>-1.2054881503363694E-2</v>
      </c>
      <c r="I870">
        <f t="shared" si="107"/>
        <v>435.02500900000001</v>
      </c>
      <c r="J870">
        <f t="shared" si="108"/>
        <v>1.3666304338993006E-2</v>
      </c>
      <c r="K870">
        <f t="shared" si="112"/>
        <v>3.2938788660525655</v>
      </c>
      <c r="L870">
        <f t="shared" si="113"/>
        <v>65.300003000000004</v>
      </c>
      <c r="M870">
        <f t="shared" si="109"/>
        <v>5.9234300954013737</v>
      </c>
      <c r="N870" t="str">
        <f t="shared" si="110"/>
        <v>Jan</v>
      </c>
      <c r="O870">
        <f t="shared" si="111"/>
        <v>2023</v>
      </c>
    </row>
    <row r="871" spans="1:15" x14ac:dyDescent="0.3">
      <c r="A871" s="1">
        <v>44958</v>
      </c>
      <c r="B871">
        <v>456.79998799999998</v>
      </c>
      <c r="C871">
        <v>461.5</v>
      </c>
      <c r="D871">
        <v>437.64999399999999</v>
      </c>
      <c r="E871">
        <v>446.64999399999999</v>
      </c>
      <c r="F871">
        <v>443.892426</v>
      </c>
      <c r="G871">
        <v>23798589</v>
      </c>
      <c r="H871">
        <f t="shared" si="106"/>
        <v>-4.1419590839623021E-3</v>
      </c>
      <c r="I871">
        <f t="shared" si="107"/>
        <v>433.675003</v>
      </c>
      <c r="J871">
        <f t="shared" si="108"/>
        <v>1.3776420042637462E-2</v>
      </c>
      <c r="K871">
        <f t="shared" si="112"/>
        <v>3.2802357545618475</v>
      </c>
      <c r="L871">
        <f t="shared" si="113"/>
        <v>65.300003000000004</v>
      </c>
      <c r="M871">
        <f t="shared" si="109"/>
        <v>5.8399689660044878</v>
      </c>
      <c r="N871" t="str">
        <f t="shared" si="110"/>
        <v>Feb</v>
      </c>
      <c r="O871">
        <f t="shared" si="111"/>
        <v>2023</v>
      </c>
    </row>
    <row r="872" spans="1:15" x14ac:dyDescent="0.3">
      <c r="A872" s="1">
        <v>44959</v>
      </c>
      <c r="B872">
        <v>446.75</v>
      </c>
      <c r="C872">
        <v>449.20001200000002</v>
      </c>
      <c r="D872">
        <v>440.70001200000002</v>
      </c>
      <c r="E872">
        <v>444.79998799999998</v>
      </c>
      <c r="F872">
        <v>442.053833</v>
      </c>
      <c r="G872">
        <v>11344554</v>
      </c>
      <c r="H872">
        <f t="shared" si="106"/>
        <v>1.4613849315122517E-3</v>
      </c>
      <c r="I872">
        <f t="shared" si="107"/>
        <v>435.39999399999999</v>
      </c>
      <c r="J872">
        <f t="shared" si="108"/>
        <v>1.3896721618706148E-2</v>
      </c>
      <c r="K872">
        <f t="shared" si="112"/>
        <v>3.2850294416653716</v>
      </c>
      <c r="L872">
        <f t="shared" si="113"/>
        <v>65.300003000000004</v>
      </c>
      <c r="M872">
        <f t="shared" si="109"/>
        <v>5.8116380944117259</v>
      </c>
      <c r="N872" t="str">
        <f t="shared" si="110"/>
        <v>Feb</v>
      </c>
      <c r="O872">
        <f t="shared" si="111"/>
        <v>2023</v>
      </c>
    </row>
    <row r="873" spans="1:15" x14ac:dyDescent="0.3">
      <c r="A873" s="1">
        <v>44960</v>
      </c>
      <c r="B873">
        <v>447</v>
      </c>
      <c r="C873">
        <v>450.79998799999998</v>
      </c>
      <c r="D873">
        <v>442.35000600000001</v>
      </c>
      <c r="E873">
        <v>445.45001200000002</v>
      </c>
      <c r="F873">
        <v>442.69986</v>
      </c>
      <c r="G873">
        <v>13067403</v>
      </c>
      <c r="H873">
        <f t="shared" si="106"/>
        <v>-7.7450037199685044E-3</v>
      </c>
      <c r="I873">
        <f t="shared" si="107"/>
        <v>432.95001200000002</v>
      </c>
      <c r="J873">
        <f t="shared" si="108"/>
        <v>1.4252481804425357E-2</v>
      </c>
      <c r="K873">
        <f t="shared" si="112"/>
        <v>3.2595868764194669</v>
      </c>
      <c r="L873">
        <f t="shared" si="113"/>
        <v>65.300003000000004</v>
      </c>
      <c r="M873">
        <f t="shared" si="109"/>
        <v>5.8215925196818139</v>
      </c>
      <c r="N873" t="str">
        <f t="shared" si="110"/>
        <v>Feb</v>
      </c>
      <c r="O873">
        <f t="shared" si="111"/>
        <v>2023</v>
      </c>
    </row>
    <row r="874" spans="1:15" x14ac:dyDescent="0.3">
      <c r="A874" s="1">
        <v>44963</v>
      </c>
      <c r="B874">
        <v>444.45001200000002</v>
      </c>
      <c r="C874">
        <v>447</v>
      </c>
      <c r="D874">
        <v>439.54998799999998</v>
      </c>
      <c r="E874">
        <v>442</v>
      </c>
      <c r="F874">
        <v>439.27114899999998</v>
      </c>
      <c r="G874">
        <v>6795084</v>
      </c>
      <c r="H874">
        <f t="shared" si="106"/>
        <v>-1.4818977375565576E-2</v>
      </c>
      <c r="I874">
        <f t="shared" si="107"/>
        <v>435</v>
      </c>
      <c r="J874">
        <f t="shared" si="108"/>
        <v>1.4273529906119988E-2</v>
      </c>
      <c r="K874">
        <f t="shared" si="112"/>
        <v>3.2112831322441164</v>
      </c>
      <c r="L874">
        <f t="shared" si="113"/>
        <v>65.300003000000004</v>
      </c>
      <c r="M874">
        <f t="shared" si="109"/>
        <v>5.7687592602407687</v>
      </c>
      <c r="N874" t="str">
        <f t="shared" si="110"/>
        <v>Feb</v>
      </c>
      <c r="O874">
        <f t="shared" si="111"/>
        <v>2023</v>
      </c>
    </row>
    <row r="875" spans="1:15" x14ac:dyDescent="0.3">
      <c r="A875" s="1">
        <v>44964</v>
      </c>
      <c r="B875">
        <v>441.70001200000002</v>
      </c>
      <c r="C875">
        <v>443.39999399999999</v>
      </c>
      <c r="D875">
        <v>432.89999399999999</v>
      </c>
      <c r="E875">
        <v>435.45001200000002</v>
      </c>
      <c r="F875">
        <v>432.76159699999999</v>
      </c>
      <c r="G875">
        <v>9023645</v>
      </c>
      <c r="H875">
        <f t="shared" si="106"/>
        <v>1.0678594263076957E-2</v>
      </c>
      <c r="I875">
        <f t="shared" si="107"/>
        <v>437.77500900000001</v>
      </c>
      <c r="J875">
        <f t="shared" si="108"/>
        <v>1.4199763327265363E-2</v>
      </c>
      <c r="K875">
        <f t="shared" si="112"/>
        <v>3.2455751218772142</v>
      </c>
      <c r="L875">
        <f t="shared" si="113"/>
        <v>65.300003000000004</v>
      </c>
      <c r="M875">
        <f t="shared" si="109"/>
        <v>5.6684531699026106</v>
      </c>
      <c r="N875" t="str">
        <f t="shared" si="110"/>
        <v>Feb</v>
      </c>
      <c r="O875">
        <f t="shared" si="111"/>
        <v>2023</v>
      </c>
    </row>
    <row r="876" spans="1:15" x14ac:dyDescent="0.3">
      <c r="A876" s="1">
        <v>44965</v>
      </c>
      <c r="B876">
        <v>435.45001200000002</v>
      </c>
      <c r="C876">
        <v>441</v>
      </c>
      <c r="D876">
        <v>431.54998799999998</v>
      </c>
      <c r="E876">
        <v>440.10000600000001</v>
      </c>
      <c r="F876">
        <v>437.38287400000002</v>
      </c>
      <c r="G876">
        <v>8668267</v>
      </c>
      <c r="H876">
        <f t="shared" si="106"/>
        <v>-7.611919914402381E-3</v>
      </c>
      <c r="I876">
        <f t="shared" si="107"/>
        <v>439.699997</v>
      </c>
      <c r="J876">
        <f t="shared" si="108"/>
        <v>1.4114312890313526E-2</v>
      </c>
      <c r="K876">
        <f t="shared" si="112"/>
        <v>3.2208700639733081</v>
      </c>
      <c r="L876">
        <f t="shared" si="113"/>
        <v>65.300003000000004</v>
      </c>
      <c r="M876">
        <f t="shared" si="109"/>
        <v>5.7396628756663297</v>
      </c>
      <c r="N876" t="str">
        <f t="shared" si="110"/>
        <v>Feb</v>
      </c>
      <c r="O876">
        <f t="shared" si="111"/>
        <v>2023</v>
      </c>
    </row>
    <row r="877" spans="1:15" x14ac:dyDescent="0.3">
      <c r="A877" s="1">
        <v>44966</v>
      </c>
      <c r="B877">
        <v>440</v>
      </c>
      <c r="C877">
        <v>440.70001200000002</v>
      </c>
      <c r="D877">
        <v>433.54998799999998</v>
      </c>
      <c r="E877">
        <v>436.75</v>
      </c>
      <c r="F877">
        <v>434.05355800000001</v>
      </c>
      <c r="G877">
        <v>7349418</v>
      </c>
      <c r="H877">
        <f t="shared" si="106"/>
        <v>2.0835732112192348E-2</v>
      </c>
      <c r="I877">
        <f t="shared" si="107"/>
        <v>434.47500600000001</v>
      </c>
      <c r="J877">
        <f t="shared" si="108"/>
        <v>1.4097097841888402E-2</v>
      </c>
      <c r="K877">
        <f t="shared" si="112"/>
        <v>3.2879792497944358</v>
      </c>
      <c r="L877">
        <f t="shared" si="113"/>
        <v>65.300003000000004</v>
      </c>
      <c r="M877">
        <f t="shared" si="109"/>
        <v>5.6883611016066871</v>
      </c>
      <c r="N877" t="str">
        <f t="shared" si="110"/>
        <v>Feb</v>
      </c>
      <c r="O877">
        <f t="shared" si="111"/>
        <v>2023</v>
      </c>
    </row>
    <row r="878" spans="1:15" x14ac:dyDescent="0.3">
      <c r="A878" s="1">
        <v>44967</v>
      </c>
      <c r="B878">
        <v>437.95001200000002</v>
      </c>
      <c r="C878">
        <v>447.79998799999998</v>
      </c>
      <c r="D878">
        <v>431.20001200000002</v>
      </c>
      <c r="E878">
        <v>445.85000600000001</v>
      </c>
      <c r="F878">
        <v>443.097351</v>
      </c>
      <c r="G878">
        <v>14798390</v>
      </c>
      <c r="H878">
        <f t="shared" si="106"/>
        <v>-1.0765992902106235E-2</v>
      </c>
      <c r="I878">
        <f t="shared" si="107"/>
        <v>440.85000600000001</v>
      </c>
      <c r="J878">
        <f t="shared" si="108"/>
        <v>1.3539738601293785E-2</v>
      </c>
      <c r="K878">
        <f t="shared" si="112"/>
        <v>3.2525808885288763</v>
      </c>
      <c r="L878">
        <f t="shared" si="113"/>
        <v>65.300003000000004</v>
      </c>
      <c r="M878">
        <f t="shared" si="109"/>
        <v>5.8277180017893722</v>
      </c>
      <c r="N878" t="str">
        <f t="shared" si="110"/>
        <v>Feb</v>
      </c>
      <c r="O878">
        <f t="shared" si="111"/>
        <v>2023</v>
      </c>
    </row>
    <row r="879" spans="1:15" x14ac:dyDescent="0.3">
      <c r="A879" s="1">
        <v>44970</v>
      </c>
      <c r="B879">
        <v>445.5</v>
      </c>
      <c r="C879">
        <v>446.89999399999999</v>
      </c>
      <c r="D879">
        <v>438.89999399999999</v>
      </c>
      <c r="E879">
        <v>441.04998799999998</v>
      </c>
      <c r="F879">
        <v>438.32699600000001</v>
      </c>
      <c r="G879">
        <v>8333767</v>
      </c>
      <c r="H879">
        <f t="shared" si="106"/>
        <v>-1.1336583462280925E-3</v>
      </c>
      <c r="I879">
        <f t="shared" si="107"/>
        <v>431.72499099999999</v>
      </c>
      <c r="J879">
        <f t="shared" si="108"/>
        <v>1.4096424000382893E-2</v>
      </c>
      <c r="K879">
        <f t="shared" si="112"/>
        <v>3.2488935730578135</v>
      </c>
      <c r="L879">
        <f t="shared" si="113"/>
        <v>65.300003000000004</v>
      </c>
      <c r="M879">
        <f t="shared" si="109"/>
        <v>5.7542108382445241</v>
      </c>
      <c r="N879" t="str">
        <f t="shared" si="110"/>
        <v>Feb</v>
      </c>
      <c r="O879">
        <f t="shared" si="111"/>
        <v>2023</v>
      </c>
    </row>
    <row r="880" spans="1:15" x14ac:dyDescent="0.3">
      <c r="A880" s="1">
        <v>44971</v>
      </c>
      <c r="B880">
        <v>442</v>
      </c>
      <c r="C880">
        <v>444.29998799999998</v>
      </c>
      <c r="D880">
        <v>434.39999399999999</v>
      </c>
      <c r="E880">
        <v>440.54998799999998</v>
      </c>
      <c r="F880">
        <v>437.83007800000001</v>
      </c>
      <c r="G880">
        <v>8565559</v>
      </c>
      <c r="H880">
        <f t="shared" si="106"/>
        <v>8.1716175191451999E-3</v>
      </c>
      <c r="I880">
        <f t="shared" si="107"/>
        <v>428.59999099999999</v>
      </c>
      <c r="J880">
        <f t="shared" si="108"/>
        <v>1.465374771512137E-2</v>
      </c>
      <c r="K880">
        <f t="shared" si="112"/>
        <v>3.2754422886972514</v>
      </c>
      <c r="L880">
        <f t="shared" si="113"/>
        <v>65.300003000000004</v>
      </c>
      <c r="M880">
        <f t="shared" si="109"/>
        <v>5.7465538707555641</v>
      </c>
      <c r="N880" t="str">
        <f t="shared" si="110"/>
        <v>Feb</v>
      </c>
      <c r="O880">
        <f t="shared" si="111"/>
        <v>2023</v>
      </c>
    </row>
    <row r="881" spans="1:15" x14ac:dyDescent="0.3">
      <c r="A881" s="1">
        <v>44972</v>
      </c>
      <c r="B881">
        <v>438.5</v>
      </c>
      <c r="C881">
        <v>444.89999399999999</v>
      </c>
      <c r="D881">
        <v>438.14999399999999</v>
      </c>
      <c r="E881">
        <v>444.14999399999999</v>
      </c>
      <c r="F881">
        <v>441.40786700000001</v>
      </c>
      <c r="G881">
        <v>9857016</v>
      </c>
      <c r="H881">
        <f t="shared" si="106"/>
        <v>-5.7412766733032647E-3</v>
      </c>
      <c r="I881">
        <f t="shared" si="107"/>
        <v>427.75</v>
      </c>
      <c r="J881">
        <f t="shared" si="108"/>
        <v>1.5586766251596891E-2</v>
      </c>
      <c r="K881">
        <f t="shared" si="112"/>
        <v>3.2566370682904027</v>
      </c>
      <c r="L881">
        <f t="shared" si="113"/>
        <v>65.300003000000004</v>
      </c>
      <c r="M881">
        <f t="shared" si="109"/>
        <v>5.8016841285596872</v>
      </c>
      <c r="N881" t="str">
        <f t="shared" si="110"/>
        <v>Feb</v>
      </c>
      <c r="O881">
        <f t="shared" si="111"/>
        <v>2023</v>
      </c>
    </row>
    <row r="882" spans="1:15" x14ac:dyDescent="0.3">
      <c r="A882" s="1">
        <v>44973</v>
      </c>
      <c r="B882">
        <v>445</v>
      </c>
      <c r="C882">
        <v>448.25</v>
      </c>
      <c r="D882">
        <v>440.5</v>
      </c>
      <c r="E882">
        <v>441.60000600000001</v>
      </c>
      <c r="F882">
        <v>438.873627</v>
      </c>
      <c r="G882">
        <v>7670688</v>
      </c>
      <c r="H882">
        <f t="shared" si="106"/>
        <v>-3.8496648027672698E-3</v>
      </c>
      <c r="I882">
        <f t="shared" si="107"/>
        <v>428.65000900000001</v>
      </c>
      <c r="J882">
        <f t="shared" si="108"/>
        <v>1.5669118892123954E-2</v>
      </c>
      <c r="K882">
        <f t="shared" si="112"/>
        <v>3.2441001071932178</v>
      </c>
      <c r="L882">
        <f t="shared" si="113"/>
        <v>65.300003000000004</v>
      </c>
      <c r="M882">
        <f t="shared" si="109"/>
        <v>5.7626337781332104</v>
      </c>
      <c r="N882" t="str">
        <f t="shared" si="110"/>
        <v>Feb</v>
      </c>
      <c r="O882">
        <f t="shared" si="111"/>
        <v>2023</v>
      </c>
    </row>
    <row r="883" spans="1:15" x14ac:dyDescent="0.3">
      <c r="A883" s="1">
        <v>44974</v>
      </c>
      <c r="B883">
        <v>436</v>
      </c>
      <c r="C883">
        <v>442.45001200000002</v>
      </c>
      <c r="D883">
        <v>436</v>
      </c>
      <c r="E883">
        <v>439.89999399999999</v>
      </c>
      <c r="F883">
        <v>437.18408199999999</v>
      </c>
      <c r="G883">
        <v>6955445</v>
      </c>
      <c r="H883">
        <f t="shared" si="106"/>
        <v>7.0470698847065853E-3</v>
      </c>
      <c r="I883">
        <f t="shared" si="107"/>
        <v>429.449997</v>
      </c>
      <c r="J883">
        <f t="shared" si="108"/>
        <v>1.5706770718644035E-2</v>
      </c>
      <c r="K883">
        <f t="shared" si="112"/>
        <v>3.2669615073615921</v>
      </c>
      <c r="L883">
        <f t="shared" si="113"/>
        <v>65.300003000000004</v>
      </c>
      <c r="M883">
        <f t="shared" si="109"/>
        <v>5.7365999049035263</v>
      </c>
      <c r="N883" t="str">
        <f t="shared" si="110"/>
        <v>Feb</v>
      </c>
      <c r="O883">
        <f t="shared" si="111"/>
        <v>2023</v>
      </c>
    </row>
    <row r="884" spans="1:15" x14ac:dyDescent="0.3">
      <c r="A884" s="1">
        <v>44977</v>
      </c>
      <c r="B884">
        <v>441.79998799999998</v>
      </c>
      <c r="C884">
        <v>445.29998799999998</v>
      </c>
      <c r="D884">
        <v>436.25</v>
      </c>
      <c r="E884">
        <v>443</v>
      </c>
      <c r="F884">
        <v>440.26498400000003</v>
      </c>
      <c r="G884">
        <v>9717197</v>
      </c>
      <c r="H884">
        <f t="shared" si="106"/>
        <v>-1.4672686230248307E-2</v>
      </c>
      <c r="I884">
        <f t="shared" si="107"/>
        <v>426.875</v>
      </c>
      <c r="J884">
        <f t="shared" si="108"/>
        <v>1.6404721230604071E-2</v>
      </c>
      <c r="K884">
        <f t="shared" si="112"/>
        <v>3.2190264062377762</v>
      </c>
      <c r="L884">
        <f t="shared" si="113"/>
        <v>65.300003000000004</v>
      </c>
      <c r="M884">
        <f t="shared" si="109"/>
        <v>5.7840731952186886</v>
      </c>
      <c r="N884" t="str">
        <f t="shared" si="110"/>
        <v>Feb</v>
      </c>
      <c r="O884">
        <f t="shared" si="111"/>
        <v>2023</v>
      </c>
    </row>
    <row r="885" spans="1:15" x14ac:dyDescent="0.3">
      <c r="A885" s="1">
        <v>44978</v>
      </c>
      <c r="B885">
        <v>445.20001200000002</v>
      </c>
      <c r="C885">
        <v>445.20001200000002</v>
      </c>
      <c r="D885">
        <v>435.25</v>
      </c>
      <c r="E885">
        <v>436.5</v>
      </c>
      <c r="F885">
        <v>433.80508400000002</v>
      </c>
      <c r="G885">
        <v>8957930</v>
      </c>
      <c r="H885">
        <f t="shared" si="106"/>
        <v>-1.6151175257731923E-2</v>
      </c>
      <c r="I885">
        <f t="shared" si="107"/>
        <v>424.52499399999999</v>
      </c>
      <c r="J885">
        <f t="shared" si="108"/>
        <v>1.8927816855723447E-2</v>
      </c>
      <c r="K885">
        <f t="shared" si="112"/>
        <v>3.167035346591363</v>
      </c>
      <c r="L885">
        <f t="shared" si="113"/>
        <v>65.300003000000004</v>
      </c>
      <c r="M885">
        <f t="shared" si="109"/>
        <v>5.6845326178622066</v>
      </c>
      <c r="N885" t="str">
        <f t="shared" si="110"/>
        <v>Feb</v>
      </c>
      <c r="O885">
        <f t="shared" si="111"/>
        <v>2023</v>
      </c>
    </row>
    <row r="886" spans="1:15" x14ac:dyDescent="0.3">
      <c r="A886" s="1">
        <v>44979</v>
      </c>
      <c r="B886">
        <v>435.29998799999998</v>
      </c>
      <c r="C886">
        <v>435.85000600000001</v>
      </c>
      <c r="D886">
        <v>428.25</v>
      </c>
      <c r="E886">
        <v>429.45001200000002</v>
      </c>
      <c r="F886">
        <v>426.79864500000002</v>
      </c>
      <c r="G886">
        <v>7209130</v>
      </c>
      <c r="H886">
        <f t="shared" si="106"/>
        <v>8.7320989526482994E-3</v>
      </c>
      <c r="I886">
        <f t="shared" si="107"/>
        <v>422.77500900000001</v>
      </c>
      <c r="J886">
        <f t="shared" si="108"/>
        <v>1.8675485314682584E-2</v>
      </c>
      <c r="K886">
        <f t="shared" si="112"/>
        <v>3.1946902126243333</v>
      </c>
      <c r="L886">
        <f t="shared" si="113"/>
        <v>65.300003000000004</v>
      </c>
      <c r="M886">
        <f t="shared" si="109"/>
        <v>5.5765695600350886</v>
      </c>
      <c r="N886" t="str">
        <f t="shared" si="110"/>
        <v>Feb</v>
      </c>
      <c r="O886">
        <f t="shared" si="111"/>
        <v>2023</v>
      </c>
    </row>
    <row r="887" spans="1:15" x14ac:dyDescent="0.3">
      <c r="A887" s="1">
        <v>44980</v>
      </c>
      <c r="B887">
        <v>428.64999399999999</v>
      </c>
      <c r="C887">
        <v>436.45001200000002</v>
      </c>
      <c r="D887">
        <v>427.20001200000002</v>
      </c>
      <c r="E887">
        <v>433.20001200000002</v>
      </c>
      <c r="F887">
        <v>430.52548200000001</v>
      </c>
      <c r="G887">
        <v>9278920</v>
      </c>
      <c r="H887">
        <f t="shared" si="106"/>
        <v>-1.2580821442821232E-2</v>
      </c>
      <c r="I887">
        <f t="shared" si="107"/>
        <v>426.175003</v>
      </c>
      <c r="J887">
        <f t="shared" si="108"/>
        <v>1.8779929915224394E-2</v>
      </c>
      <c r="K887">
        <f t="shared" si="112"/>
        <v>3.1544983854941777</v>
      </c>
      <c r="L887">
        <f t="shared" si="113"/>
        <v>65.300003000000004</v>
      </c>
      <c r="M887">
        <f t="shared" si="109"/>
        <v>5.6339968162022904</v>
      </c>
      <c r="N887" t="str">
        <f t="shared" si="110"/>
        <v>Feb</v>
      </c>
      <c r="O887">
        <f t="shared" si="111"/>
        <v>2023</v>
      </c>
    </row>
    <row r="888" spans="1:15" x14ac:dyDescent="0.3">
      <c r="A888" s="1">
        <v>44981</v>
      </c>
      <c r="B888">
        <v>435.39999399999999</v>
      </c>
      <c r="C888">
        <v>436.70001200000002</v>
      </c>
      <c r="D888">
        <v>427</v>
      </c>
      <c r="E888">
        <v>427.75</v>
      </c>
      <c r="F888">
        <v>425.10913099999999</v>
      </c>
      <c r="G888">
        <v>7895024</v>
      </c>
      <c r="H888">
        <f t="shared" si="106"/>
        <v>-2.2910550555230825E-2</v>
      </c>
      <c r="I888">
        <f t="shared" si="107"/>
        <v>422.125</v>
      </c>
      <c r="J888">
        <f t="shared" si="108"/>
        <v>1.8587822748694374E-2</v>
      </c>
      <c r="K888">
        <f t="shared" si="112"/>
        <v>3.0822270907569194</v>
      </c>
      <c r="L888">
        <f t="shared" si="113"/>
        <v>65.300003000000004</v>
      </c>
      <c r="M888">
        <f t="shared" si="109"/>
        <v>5.5505356868054045</v>
      </c>
      <c r="N888" t="str">
        <f t="shared" si="110"/>
        <v>Feb</v>
      </c>
      <c r="O888">
        <f t="shared" si="111"/>
        <v>2023</v>
      </c>
    </row>
    <row r="889" spans="1:15" x14ac:dyDescent="0.3">
      <c r="A889" s="1">
        <v>44984</v>
      </c>
      <c r="B889">
        <v>427.75</v>
      </c>
      <c r="C889">
        <v>428.04998799999998</v>
      </c>
      <c r="D889">
        <v>413.04998799999998</v>
      </c>
      <c r="E889">
        <v>417.95001200000002</v>
      </c>
      <c r="F889">
        <v>415.36962899999997</v>
      </c>
      <c r="G889">
        <v>10438928</v>
      </c>
      <c r="H889">
        <f t="shared" si="106"/>
        <v>6.5797342290780936E-3</v>
      </c>
      <c r="I889">
        <f t="shared" si="107"/>
        <v>415</v>
      </c>
      <c r="J889">
        <f t="shared" si="108"/>
        <v>1.7919804642257696E-2</v>
      </c>
      <c r="K889">
        <f t="shared" si="112"/>
        <v>3.1025073258477645</v>
      </c>
      <c r="L889">
        <f t="shared" si="113"/>
        <v>65.300003000000004</v>
      </c>
      <c r="M889">
        <f t="shared" si="109"/>
        <v>5.4004593077890055</v>
      </c>
      <c r="N889" t="str">
        <f t="shared" si="110"/>
        <v>Feb</v>
      </c>
      <c r="O889">
        <f t="shared" si="111"/>
        <v>2023</v>
      </c>
    </row>
    <row r="890" spans="1:15" x14ac:dyDescent="0.3">
      <c r="A890" s="1">
        <v>44985</v>
      </c>
      <c r="B890">
        <v>419</v>
      </c>
      <c r="C890">
        <v>424.79998799999998</v>
      </c>
      <c r="D890">
        <v>419</v>
      </c>
      <c r="E890">
        <v>420.70001200000002</v>
      </c>
      <c r="F890">
        <v>418.10266100000001</v>
      </c>
      <c r="G890">
        <v>9652088</v>
      </c>
      <c r="H890">
        <f t="shared" si="106"/>
        <v>1.2598021984368246E-2</v>
      </c>
      <c r="I890">
        <f t="shared" si="107"/>
        <v>411.15000900000001</v>
      </c>
      <c r="J890">
        <f t="shared" si="108"/>
        <v>1.7919410006003857E-2</v>
      </c>
      <c r="K890">
        <f t="shared" si="112"/>
        <v>3.1415927813454578</v>
      </c>
      <c r="L890">
        <f t="shared" si="113"/>
        <v>65.300003000000004</v>
      </c>
      <c r="M890">
        <f t="shared" si="109"/>
        <v>5.4425726289782865</v>
      </c>
      <c r="N890" t="str">
        <f t="shared" si="110"/>
        <v>Feb</v>
      </c>
      <c r="O890">
        <f t="shared" si="111"/>
        <v>2023</v>
      </c>
    </row>
    <row r="891" spans="1:15" x14ac:dyDescent="0.3">
      <c r="A891" s="1">
        <v>44986</v>
      </c>
      <c r="B891">
        <v>421.5</v>
      </c>
      <c r="C891">
        <v>428</v>
      </c>
      <c r="D891">
        <v>421.5</v>
      </c>
      <c r="E891">
        <v>426</v>
      </c>
      <c r="F891">
        <v>423.369934</v>
      </c>
      <c r="G891">
        <v>7595114</v>
      </c>
      <c r="H891">
        <f t="shared" si="106"/>
        <v>-1.3028140845070387E-2</v>
      </c>
      <c r="I891">
        <f t="shared" si="107"/>
        <v>417.60000600000001</v>
      </c>
      <c r="J891">
        <f t="shared" si="108"/>
        <v>1.7967455617996494E-2</v>
      </c>
      <c r="K891">
        <f t="shared" si="112"/>
        <v>3.1006636681122326</v>
      </c>
      <c r="L891">
        <f t="shared" si="113"/>
        <v>65.300003000000004</v>
      </c>
      <c r="M891">
        <f t="shared" si="109"/>
        <v>5.5237363005940443</v>
      </c>
      <c r="N891" t="str">
        <f t="shared" si="110"/>
        <v>Mar</v>
      </c>
      <c r="O891">
        <f t="shared" si="111"/>
        <v>2023</v>
      </c>
    </row>
    <row r="892" spans="1:15" x14ac:dyDescent="0.3">
      <c r="A892" s="1">
        <v>44987</v>
      </c>
      <c r="B892">
        <v>426</v>
      </c>
      <c r="C892">
        <v>426.25</v>
      </c>
      <c r="D892">
        <v>419.54998799999998</v>
      </c>
      <c r="E892">
        <v>420.45001200000002</v>
      </c>
      <c r="F892">
        <v>417.85418700000002</v>
      </c>
      <c r="G892">
        <v>5661103</v>
      </c>
      <c r="H892">
        <f t="shared" si="106"/>
        <v>1.79569218326006E-2</v>
      </c>
      <c r="I892">
        <f t="shared" si="107"/>
        <v>420.625</v>
      </c>
      <c r="J892">
        <f t="shared" si="108"/>
        <v>1.782847458010773E-2</v>
      </c>
      <c r="K892">
        <f t="shared" si="112"/>
        <v>3.1563420432297087</v>
      </c>
      <c r="L892">
        <f t="shared" si="113"/>
        <v>65.300003000000004</v>
      </c>
      <c r="M892">
        <f t="shared" si="109"/>
        <v>5.4387441452338061</v>
      </c>
      <c r="N892" t="str">
        <f t="shared" si="110"/>
        <v>Mar</v>
      </c>
      <c r="O892">
        <f t="shared" si="111"/>
        <v>2023</v>
      </c>
    </row>
    <row r="893" spans="1:15" x14ac:dyDescent="0.3">
      <c r="A893" s="1">
        <v>44988</v>
      </c>
      <c r="B893">
        <v>422.60000600000001</v>
      </c>
      <c r="C893">
        <v>430.5</v>
      </c>
      <c r="D893">
        <v>421.95001200000002</v>
      </c>
      <c r="E893">
        <v>428</v>
      </c>
      <c r="F893">
        <v>425.357574</v>
      </c>
      <c r="G893">
        <v>8027522</v>
      </c>
      <c r="H893">
        <f t="shared" si="106"/>
        <v>2.8271042056074783E-2</v>
      </c>
      <c r="I893">
        <f t="shared" si="107"/>
        <v>426.125</v>
      </c>
      <c r="J893">
        <f t="shared" si="108"/>
        <v>1.7871653938020312E-2</v>
      </c>
      <c r="K893">
        <f t="shared" si="112"/>
        <v>3.2455751218772129</v>
      </c>
      <c r="L893">
        <f t="shared" si="113"/>
        <v>65.300003000000004</v>
      </c>
      <c r="M893">
        <f t="shared" si="109"/>
        <v>5.554364170549885</v>
      </c>
      <c r="N893" t="str">
        <f t="shared" si="110"/>
        <v>Mar</v>
      </c>
      <c r="O893">
        <f t="shared" si="111"/>
        <v>2023</v>
      </c>
    </row>
    <row r="894" spans="1:15" x14ac:dyDescent="0.3">
      <c r="A894" s="1">
        <v>44991</v>
      </c>
      <c r="B894">
        <v>430.95001200000002</v>
      </c>
      <c r="C894">
        <v>441.45001200000002</v>
      </c>
      <c r="D894">
        <v>430</v>
      </c>
      <c r="E894">
        <v>440.10000600000001</v>
      </c>
      <c r="F894">
        <v>437.38287400000002</v>
      </c>
      <c r="G894">
        <v>11307064</v>
      </c>
      <c r="H894">
        <f t="shared" si="106"/>
        <v>-1.8178095639472061E-3</v>
      </c>
      <c r="I894">
        <f t="shared" si="107"/>
        <v>433.324997</v>
      </c>
      <c r="J894">
        <f t="shared" si="108"/>
        <v>1.7275980282643214E-2</v>
      </c>
      <c r="K894">
        <f t="shared" si="112"/>
        <v>3.2396752843801555</v>
      </c>
      <c r="L894">
        <f t="shared" si="113"/>
        <v>65.300003000000004</v>
      </c>
      <c r="M894">
        <f t="shared" si="109"/>
        <v>5.7396628756663297</v>
      </c>
      <c r="N894" t="str">
        <f t="shared" si="110"/>
        <v>Mar</v>
      </c>
      <c r="O894">
        <f t="shared" si="111"/>
        <v>2023</v>
      </c>
    </row>
    <row r="895" spans="1:15" x14ac:dyDescent="0.3">
      <c r="A895" s="1">
        <v>44993</v>
      </c>
      <c r="B895">
        <v>439</v>
      </c>
      <c r="C895">
        <v>441.25</v>
      </c>
      <c r="D895">
        <v>436.10000600000001</v>
      </c>
      <c r="E895">
        <v>439.29998799999998</v>
      </c>
      <c r="F895">
        <v>436.58779900000002</v>
      </c>
      <c r="G895">
        <v>7850052</v>
      </c>
      <c r="H895">
        <f t="shared" si="106"/>
        <v>-1.6162021839162832E-2</v>
      </c>
      <c r="I895">
        <f t="shared" si="107"/>
        <v>438.47499099999999</v>
      </c>
      <c r="J895">
        <f t="shared" si="108"/>
        <v>1.7293544794970819E-2</v>
      </c>
      <c r="K895">
        <f t="shared" si="112"/>
        <v>3.1873155816822072</v>
      </c>
      <c r="L895">
        <f t="shared" si="113"/>
        <v>65.300003000000004</v>
      </c>
      <c r="M895">
        <f t="shared" si="109"/>
        <v>5.7274114520331638</v>
      </c>
      <c r="N895" t="str">
        <f t="shared" si="110"/>
        <v>Mar</v>
      </c>
      <c r="O895">
        <f t="shared" si="111"/>
        <v>2023</v>
      </c>
    </row>
    <row r="896" spans="1:15" x14ac:dyDescent="0.3">
      <c r="A896" s="1">
        <v>44994</v>
      </c>
      <c r="B896">
        <v>439.10000600000001</v>
      </c>
      <c r="C896">
        <v>442.04998799999998</v>
      </c>
      <c r="D896">
        <v>431.29998799999998</v>
      </c>
      <c r="E896">
        <v>432.20001200000002</v>
      </c>
      <c r="F896">
        <v>429.531677</v>
      </c>
      <c r="G896">
        <v>5696737</v>
      </c>
      <c r="H896">
        <f t="shared" si="106"/>
        <v>8.4451501588574517E-3</v>
      </c>
      <c r="I896">
        <f t="shared" si="107"/>
        <v>446.75</v>
      </c>
      <c r="J896">
        <f t="shared" si="108"/>
        <v>1.6966494580462073E-2</v>
      </c>
      <c r="K896">
        <f t="shared" si="112"/>
        <v>3.2142329403731793</v>
      </c>
      <c r="L896">
        <f t="shared" si="113"/>
        <v>65.300003000000004</v>
      </c>
      <c r="M896">
        <f t="shared" si="109"/>
        <v>5.6186828812243697</v>
      </c>
      <c r="N896" t="str">
        <f t="shared" si="110"/>
        <v>Mar</v>
      </c>
      <c r="O896">
        <f t="shared" si="111"/>
        <v>2023</v>
      </c>
    </row>
    <row r="897" spans="1:15" x14ac:dyDescent="0.3">
      <c r="A897" s="1">
        <v>44995</v>
      </c>
      <c r="B897">
        <v>433</v>
      </c>
      <c r="C897">
        <v>437.79998799999998</v>
      </c>
      <c r="D897">
        <v>430.79998799999998</v>
      </c>
      <c r="E897">
        <v>435.85000600000001</v>
      </c>
      <c r="F897">
        <v>433.15911899999998</v>
      </c>
      <c r="G897">
        <v>10417015</v>
      </c>
      <c r="H897">
        <f t="shared" si="106"/>
        <v>-3.0859267672007362E-2</v>
      </c>
      <c r="I897">
        <f t="shared" si="107"/>
        <v>447.27500900000001</v>
      </c>
      <c r="J897">
        <f t="shared" si="108"/>
        <v>1.6954863352694718E-2</v>
      </c>
      <c r="K897">
        <f t="shared" si="112"/>
        <v>3.1150440657060199</v>
      </c>
      <c r="L897">
        <f t="shared" si="113"/>
        <v>65.300003000000004</v>
      </c>
      <c r="M897">
        <f t="shared" si="109"/>
        <v>5.6745786520101689</v>
      </c>
      <c r="N897" t="str">
        <f t="shared" si="110"/>
        <v>Mar</v>
      </c>
      <c r="O897">
        <f t="shared" si="111"/>
        <v>2023</v>
      </c>
    </row>
    <row r="898" spans="1:15" x14ac:dyDescent="0.3">
      <c r="A898" s="1">
        <v>44998</v>
      </c>
      <c r="B898">
        <v>436.10000600000001</v>
      </c>
      <c r="C898">
        <v>437</v>
      </c>
      <c r="D898">
        <v>419.10000600000001</v>
      </c>
      <c r="E898">
        <v>422.39999399999999</v>
      </c>
      <c r="F898">
        <v>419.792145</v>
      </c>
      <c r="G898">
        <v>8780169</v>
      </c>
      <c r="H898">
        <f t="shared" ref="H898:H961" si="114">(E899-E898)/E898</f>
        <v>-1.3612689587301462E-2</v>
      </c>
      <c r="I898">
        <f t="shared" ref="I898:I961" si="115">AVERAGE(E898,E917)</f>
        <v>443.949997</v>
      </c>
      <c r="J898">
        <f t="shared" ref="J898:J961" si="116">STDEV(H898:H927)</f>
        <v>1.5671743750885942E-2</v>
      </c>
      <c r="K898">
        <f t="shared" si="112"/>
        <v>3.0726399377887983</v>
      </c>
      <c r="L898">
        <f t="shared" si="113"/>
        <v>65.300003000000004</v>
      </c>
      <c r="M898">
        <f t="shared" ref="M898:M961" si="117">(E898 - L898) / L898</f>
        <v>5.4686060427899212</v>
      </c>
      <c r="N898" t="str">
        <f t="shared" ref="N898:N961" si="118">TEXT(A898,"mmm")</f>
        <v>Mar</v>
      </c>
      <c r="O898">
        <f t="shared" ref="O898:O961" si="119">YEAR(A898)</f>
        <v>2023</v>
      </c>
    </row>
    <row r="899" spans="1:15" x14ac:dyDescent="0.3">
      <c r="A899" s="1">
        <v>44999</v>
      </c>
      <c r="B899">
        <v>422.85000600000001</v>
      </c>
      <c r="C899">
        <v>424.20001200000002</v>
      </c>
      <c r="D899">
        <v>413.39999399999999</v>
      </c>
      <c r="E899">
        <v>416.64999399999999</v>
      </c>
      <c r="F899">
        <v>414.07763699999998</v>
      </c>
      <c r="G899">
        <v>9189043</v>
      </c>
      <c r="H899">
        <f t="shared" si="114"/>
        <v>-1.2720480202382974E-2</v>
      </c>
      <c r="I899">
        <f t="shared" si="115"/>
        <v>443.074997</v>
      </c>
      <c r="J899">
        <f t="shared" si="116"/>
        <v>1.5529188379063547E-2</v>
      </c>
      <c r="K899">
        <f t="shared" si="112"/>
        <v>3.0335544822911049</v>
      </c>
      <c r="L899">
        <f t="shared" si="113"/>
        <v>65.300003000000004</v>
      </c>
      <c r="M899">
        <f t="shared" si="117"/>
        <v>5.3805509166668797</v>
      </c>
      <c r="N899" t="str">
        <f t="shared" si="118"/>
        <v>Mar</v>
      </c>
      <c r="O899">
        <f t="shared" si="119"/>
        <v>2023</v>
      </c>
    </row>
    <row r="900" spans="1:15" x14ac:dyDescent="0.3">
      <c r="A900" s="1">
        <v>45000</v>
      </c>
      <c r="B900">
        <v>422</v>
      </c>
      <c r="C900">
        <v>425</v>
      </c>
      <c r="D900">
        <v>410.10000600000001</v>
      </c>
      <c r="E900">
        <v>411.35000600000001</v>
      </c>
      <c r="F900">
        <v>408.81036399999999</v>
      </c>
      <c r="G900">
        <v>7681009</v>
      </c>
      <c r="H900">
        <f t="shared" si="114"/>
        <v>1.0574950617601322E-2</v>
      </c>
      <c r="I900">
        <f t="shared" si="115"/>
        <v>441.75</v>
      </c>
      <c r="J900">
        <f t="shared" si="116"/>
        <v>1.5173215402098646E-2</v>
      </c>
      <c r="K900">
        <f t="shared" ref="K900:K963" si="120">K899 * (1 + H900)</f>
        <v>3.0656341711371367</v>
      </c>
      <c r="L900">
        <f t="shared" ref="L900:L963" si="121">IF(E900 &lt; L899, E900, L899)</f>
        <v>65.300003000000004</v>
      </c>
      <c r="M900">
        <f t="shared" si="117"/>
        <v>5.2993872450511219</v>
      </c>
      <c r="N900" t="str">
        <f t="shared" si="118"/>
        <v>Mar</v>
      </c>
      <c r="O900">
        <f t="shared" si="119"/>
        <v>2023</v>
      </c>
    </row>
    <row r="901" spans="1:15" x14ac:dyDescent="0.3">
      <c r="A901" s="1">
        <v>45001</v>
      </c>
      <c r="B901">
        <v>413.29998799999998</v>
      </c>
      <c r="C901">
        <v>418.5</v>
      </c>
      <c r="D901">
        <v>405</v>
      </c>
      <c r="E901">
        <v>415.70001200000002</v>
      </c>
      <c r="F901">
        <v>413.13354500000003</v>
      </c>
      <c r="G901">
        <v>11854885</v>
      </c>
      <c r="H901">
        <f t="shared" si="114"/>
        <v>7.9383880316077175E-3</v>
      </c>
      <c r="I901">
        <f t="shared" si="115"/>
        <v>444.35000600000001</v>
      </c>
      <c r="J901">
        <f t="shared" si="116"/>
        <v>1.528425049474885E-2</v>
      </c>
      <c r="K901">
        <f t="shared" si="120"/>
        <v>3.0899703647505792</v>
      </c>
      <c r="L901">
        <f t="shared" si="121"/>
        <v>65.300003000000004</v>
      </c>
      <c r="M901">
        <f t="shared" si="117"/>
        <v>5.3660029540886853</v>
      </c>
      <c r="N901" t="str">
        <f t="shared" si="118"/>
        <v>Mar</v>
      </c>
      <c r="O901">
        <f t="shared" si="119"/>
        <v>2023</v>
      </c>
    </row>
    <row r="902" spans="1:15" x14ac:dyDescent="0.3">
      <c r="A902" s="1">
        <v>45002</v>
      </c>
      <c r="B902">
        <v>419</v>
      </c>
      <c r="C902">
        <v>423.45001200000002</v>
      </c>
      <c r="D902">
        <v>414.54998799999998</v>
      </c>
      <c r="E902">
        <v>419</v>
      </c>
      <c r="F902">
        <v>416.41314699999998</v>
      </c>
      <c r="G902">
        <v>8658701</v>
      </c>
      <c r="H902">
        <f t="shared" si="114"/>
        <v>-1.9689737470167064E-2</v>
      </c>
      <c r="I902">
        <f t="shared" si="115"/>
        <v>444.199997</v>
      </c>
      <c r="J902">
        <f t="shared" si="116"/>
        <v>1.5445326811591328E-2</v>
      </c>
      <c r="K902">
        <f t="shared" si="120"/>
        <v>3.0291296594780439</v>
      </c>
      <c r="L902">
        <f t="shared" si="121"/>
        <v>65.300003000000004</v>
      </c>
      <c r="M902">
        <f t="shared" si="117"/>
        <v>5.4165387557486016</v>
      </c>
      <c r="N902" t="str">
        <f t="shared" si="118"/>
        <v>Mar</v>
      </c>
      <c r="O902">
        <f t="shared" si="119"/>
        <v>2023</v>
      </c>
    </row>
    <row r="903" spans="1:15" x14ac:dyDescent="0.3">
      <c r="A903" s="1">
        <v>45005</v>
      </c>
      <c r="B903">
        <v>415.60000600000001</v>
      </c>
      <c r="C903">
        <v>416.95001200000002</v>
      </c>
      <c r="D903">
        <v>405.5</v>
      </c>
      <c r="E903">
        <v>410.75</v>
      </c>
      <c r="F903">
        <v>408.21408100000002</v>
      </c>
      <c r="G903">
        <v>10075022</v>
      </c>
      <c r="H903">
        <f t="shared" si="114"/>
        <v>4.3821984175288738E-3</v>
      </c>
      <c r="I903">
        <f t="shared" si="115"/>
        <v>443.77499399999999</v>
      </c>
      <c r="J903">
        <f t="shared" si="116"/>
        <v>1.6781111782317868E-2</v>
      </c>
      <c r="K903">
        <f t="shared" si="120"/>
        <v>3.0424039066782989</v>
      </c>
      <c r="L903">
        <f t="shared" si="121"/>
        <v>65.300003000000004</v>
      </c>
      <c r="M903">
        <f t="shared" si="117"/>
        <v>5.2901987921807594</v>
      </c>
      <c r="N903" t="str">
        <f t="shared" si="118"/>
        <v>Mar</v>
      </c>
      <c r="O903">
        <f t="shared" si="119"/>
        <v>2023</v>
      </c>
    </row>
    <row r="904" spans="1:15" x14ac:dyDescent="0.3">
      <c r="A904" s="1">
        <v>45006</v>
      </c>
      <c r="B904">
        <v>412.85000600000001</v>
      </c>
      <c r="C904">
        <v>413.89999399999999</v>
      </c>
      <c r="D904">
        <v>407.70001200000002</v>
      </c>
      <c r="E904">
        <v>412.54998799999998</v>
      </c>
      <c r="F904">
        <v>410.00292999999999</v>
      </c>
      <c r="G904">
        <v>7391950</v>
      </c>
      <c r="H904">
        <f t="shared" si="114"/>
        <v>8.605061455001237E-3</v>
      </c>
      <c r="I904">
        <f t="shared" si="115"/>
        <v>441.875</v>
      </c>
      <c r="J904">
        <f t="shared" si="116"/>
        <v>1.6775467197855585E-2</v>
      </c>
      <c r="K904">
        <f t="shared" si="120"/>
        <v>3.0685839792662017</v>
      </c>
      <c r="L904">
        <f t="shared" si="121"/>
        <v>65.300003000000004</v>
      </c>
      <c r="M904">
        <f t="shared" si="117"/>
        <v>5.3177636913737958</v>
      </c>
      <c r="N904" t="str">
        <f t="shared" si="118"/>
        <v>Mar</v>
      </c>
      <c r="O904">
        <f t="shared" si="119"/>
        <v>2023</v>
      </c>
    </row>
    <row r="905" spans="1:15" x14ac:dyDescent="0.3">
      <c r="A905" s="1">
        <v>45007</v>
      </c>
      <c r="B905">
        <v>416</v>
      </c>
      <c r="C905">
        <v>418.39999399999999</v>
      </c>
      <c r="D905">
        <v>413.75</v>
      </c>
      <c r="E905">
        <v>416.10000600000001</v>
      </c>
      <c r="F905">
        <v>413.53106700000001</v>
      </c>
      <c r="G905">
        <v>5728054</v>
      </c>
      <c r="H905">
        <f t="shared" si="114"/>
        <v>7.329939812593958E-3</v>
      </c>
      <c r="I905">
        <f t="shared" si="115"/>
        <v>445.65000900000001</v>
      </c>
      <c r="J905">
        <f t="shared" si="116"/>
        <v>1.6795585259539943E-2</v>
      </c>
      <c r="K905">
        <f t="shared" si="120"/>
        <v>3.0910765151441129</v>
      </c>
      <c r="L905">
        <f t="shared" si="121"/>
        <v>65.300003000000004</v>
      </c>
      <c r="M905">
        <f t="shared" si="117"/>
        <v>5.3721284361962427</v>
      </c>
      <c r="N905" t="str">
        <f t="shared" si="118"/>
        <v>Mar</v>
      </c>
      <c r="O905">
        <f t="shared" si="119"/>
        <v>2023</v>
      </c>
    </row>
    <row r="906" spans="1:15" x14ac:dyDescent="0.3">
      <c r="A906" s="1">
        <v>45008</v>
      </c>
      <c r="B906">
        <v>416</v>
      </c>
      <c r="C906">
        <v>422.5</v>
      </c>
      <c r="D906">
        <v>416</v>
      </c>
      <c r="E906">
        <v>419.14999399999999</v>
      </c>
      <c r="F906">
        <v>416.56219499999997</v>
      </c>
      <c r="G906">
        <v>9817460</v>
      </c>
      <c r="H906">
        <f t="shared" si="114"/>
        <v>-6.3223047547031393E-3</v>
      </c>
      <c r="I906">
        <f t="shared" si="115"/>
        <v>446.34999099999999</v>
      </c>
      <c r="J906">
        <f t="shared" si="116"/>
        <v>1.6803011402409539E-2</v>
      </c>
      <c r="K906">
        <f t="shared" si="120"/>
        <v>3.0715337873952659</v>
      </c>
      <c r="L906">
        <f t="shared" si="121"/>
        <v>65.300003000000004</v>
      </c>
      <c r="M906">
        <f t="shared" si="117"/>
        <v>5.4188357541116803</v>
      </c>
      <c r="N906" t="str">
        <f t="shared" si="118"/>
        <v>Mar</v>
      </c>
      <c r="O906">
        <f t="shared" si="119"/>
        <v>2023</v>
      </c>
    </row>
    <row r="907" spans="1:15" x14ac:dyDescent="0.3">
      <c r="A907" s="1">
        <v>45009</v>
      </c>
      <c r="B907">
        <v>419</v>
      </c>
      <c r="C907">
        <v>420.54998799999998</v>
      </c>
      <c r="D907">
        <v>414.79998799999998</v>
      </c>
      <c r="E907">
        <v>416.5</v>
      </c>
      <c r="F907">
        <v>413.92855800000001</v>
      </c>
      <c r="G907">
        <v>6877960</v>
      </c>
      <c r="H907">
        <f t="shared" si="114"/>
        <v>-1.0684302521008439E-2</v>
      </c>
      <c r="I907">
        <f t="shared" si="115"/>
        <v>447.35000600000001</v>
      </c>
      <c r="J907">
        <f t="shared" si="116"/>
        <v>1.6620793095083353E-2</v>
      </c>
      <c r="K907">
        <f t="shared" si="120"/>
        <v>3.038716591207236</v>
      </c>
      <c r="L907">
        <f t="shared" si="121"/>
        <v>65.300003000000004</v>
      </c>
      <c r="M907">
        <f t="shared" si="117"/>
        <v>5.378253918303801</v>
      </c>
      <c r="N907" t="str">
        <f t="shared" si="118"/>
        <v>Mar</v>
      </c>
      <c r="O907">
        <f t="shared" si="119"/>
        <v>2023</v>
      </c>
    </row>
    <row r="908" spans="1:15" x14ac:dyDescent="0.3">
      <c r="A908" s="1">
        <v>45012</v>
      </c>
      <c r="B908">
        <v>416</v>
      </c>
      <c r="C908">
        <v>418.5</v>
      </c>
      <c r="D908">
        <v>410.25</v>
      </c>
      <c r="E908">
        <v>412.04998799999998</v>
      </c>
      <c r="F908">
        <v>409.50604199999998</v>
      </c>
      <c r="G908">
        <v>7433933</v>
      </c>
      <c r="H908">
        <f t="shared" si="114"/>
        <v>-2.5360956933215533E-2</v>
      </c>
      <c r="I908">
        <f t="shared" si="115"/>
        <v>446.824997</v>
      </c>
      <c r="J908">
        <f t="shared" si="116"/>
        <v>1.6714398064084774E-2</v>
      </c>
      <c r="K908">
        <f t="shared" si="120"/>
        <v>2.9616518306053821</v>
      </c>
      <c r="L908">
        <f t="shared" si="121"/>
        <v>65.300003000000004</v>
      </c>
      <c r="M908">
        <f t="shared" si="117"/>
        <v>5.3101067238848358</v>
      </c>
      <c r="N908" t="str">
        <f t="shared" si="118"/>
        <v>Mar</v>
      </c>
      <c r="O908">
        <f t="shared" si="119"/>
        <v>2023</v>
      </c>
    </row>
    <row r="909" spans="1:15" x14ac:dyDescent="0.3">
      <c r="A909" s="1">
        <v>45013</v>
      </c>
      <c r="B909">
        <v>414.14999399999999</v>
      </c>
      <c r="C909">
        <v>414.5</v>
      </c>
      <c r="D909">
        <v>400.45001200000002</v>
      </c>
      <c r="E909">
        <v>401.60000600000001</v>
      </c>
      <c r="F909">
        <v>399.12057499999997</v>
      </c>
      <c r="G909">
        <v>9553659</v>
      </c>
      <c r="H909">
        <f t="shared" si="114"/>
        <v>1.8924317446349856E-2</v>
      </c>
      <c r="I909">
        <f t="shared" si="115"/>
        <v>443.27500900000001</v>
      </c>
      <c r="J909">
        <f t="shared" si="116"/>
        <v>1.6261534425722209E-2</v>
      </c>
      <c r="K909">
        <f t="shared" si="120"/>
        <v>3.0176990700133213</v>
      </c>
      <c r="L909">
        <f t="shared" si="121"/>
        <v>65.300003000000004</v>
      </c>
      <c r="M909">
        <f t="shared" si="117"/>
        <v>5.150076379016399</v>
      </c>
      <c r="N909" t="str">
        <f t="shared" si="118"/>
        <v>Mar</v>
      </c>
      <c r="O909">
        <f t="shared" si="119"/>
        <v>2023</v>
      </c>
    </row>
    <row r="910" spans="1:15" x14ac:dyDescent="0.3">
      <c r="A910" s="1">
        <v>45014</v>
      </c>
      <c r="B910">
        <v>401.60000600000001</v>
      </c>
      <c r="C910">
        <v>410.60000600000001</v>
      </c>
      <c r="D910">
        <v>401.60000600000001</v>
      </c>
      <c r="E910">
        <v>409.20001200000002</v>
      </c>
      <c r="F910">
        <v>406.67364500000002</v>
      </c>
      <c r="G910">
        <v>10478506</v>
      </c>
      <c r="H910">
        <f t="shared" si="114"/>
        <v>2.8347936607587318E-2</v>
      </c>
      <c r="I910">
        <f t="shared" si="115"/>
        <v>444.72500600000001</v>
      </c>
      <c r="J910">
        <f t="shared" si="116"/>
        <v>1.6531444183280279E-2</v>
      </c>
      <c r="K910">
        <f t="shared" si="120"/>
        <v>3.1032446119508341</v>
      </c>
      <c r="L910">
        <f t="shared" si="121"/>
        <v>65.300003000000004</v>
      </c>
      <c r="M910">
        <f t="shared" si="117"/>
        <v>5.2664623767322034</v>
      </c>
      <c r="N910" t="str">
        <f t="shared" si="118"/>
        <v>Mar</v>
      </c>
      <c r="O910">
        <f t="shared" si="119"/>
        <v>2023</v>
      </c>
    </row>
    <row r="911" spans="1:15" x14ac:dyDescent="0.3">
      <c r="A911" s="1">
        <v>45016</v>
      </c>
      <c r="B911">
        <v>411.35000600000001</v>
      </c>
      <c r="C911">
        <v>421.75</v>
      </c>
      <c r="D911">
        <v>411</v>
      </c>
      <c r="E911">
        <v>420.79998799999998</v>
      </c>
      <c r="F911">
        <v>418.20202599999999</v>
      </c>
      <c r="G911">
        <v>11037881</v>
      </c>
      <c r="H911">
        <f t="shared" si="114"/>
        <v>8.1986979524343879E-3</v>
      </c>
      <c r="I911">
        <f t="shared" si="115"/>
        <v>452.25</v>
      </c>
      <c r="J911">
        <f t="shared" si="116"/>
        <v>1.6515719336240936E-2</v>
      </c>
      <c r="K911">
        <f t="shared" si="120"/>
        <v>3.1286871771967388</v>
      </c>
      <c r="L911">
        <f t="shared" si="121"/>
        <v>65.300003000000004</v>
      </c>
      <c r="M911">
        <f t="shared" si="117"/>
        <v>5.4441036549416388</v>
      </c>
      <c r="N911" t="str">
        <f t="shared" si="118"/>
        <v>Mar</v>
      </c>
      <c r="O911">
        <f t="shared" si="119"/>
        <v>2023</v>
      </c>
    </row>
    <row r="912" spans="1:15" x14ac:dyDescent="0.3">
      <c r="A912" s="1">
        <v>45019</v>
      </c>
      <c r="B912">
        <v>423</v>
      </c>
      <c r="C912">
        <v>424.95001200000002</v>
      </c>
      <c r="D912">
        <v>419.5</v>
      </c>
      <c r="E912">
        <v>424.25</v>
      </c>
      <c r="F912">
        <v>421.63073700000001</v>
      </c>
      <c r="G912">
        <v>6948329</v>
      </c>
      <c r="H912">
        <f t="shared" si="114"/>
        <v>5.4213034767235943E-3</v>
      </c>
      <c r="I912">
        <f t="shared" si="115"/>
        <v>452.52499399999999</v>
      </c>
      <c r="J912">
        <f t="shared" si="116"/>
        <v>1.7184008245146657E-2</v>
      </c>
      <c r="K912">
        <f t="shared" si="120"/>
        <v>3.1456487398680562</v>
      </c>
      <c r="L912">
        <f t="shared" si="121"/>
        <v>65.300003000000004</v>
      </c>
      <c r="M912">
        <f t="shared" si="117"/>
        <v>5.4969369143826832</v>
      </c>
      <c r="N912" t="str">
        <f t="shared" si="118"/>
        <v>Apr</v>
      </c>
      <c r="O912">
        <f t="shared" si="119"/>
        <v>2023</v>
      </c>
    </row>
    <row r="913" spans="1:15" x14ac:dyDescent="0.3">
      <c r="A913" s="1">
        <v>45021</v>
      </c>
      <c r="B913">
        <v>424.25</v>
      </c>
      <c r="C913">
        <v>428.75</v>
      </c>
      <c r="D913">
        <v>423.14999399999999</v>
      </c>
      <c r="E913">
        <v>426.54998799999998</v>
      </c>
      <c r="F913">
        <v>423.91650399999997</v>
      </c>
      <c r="G913">
        <v>8821326</v>
      </c>
      <c r="H913">
        <f t="shared" si="114"/>
        <v>2.6022755391567395E-2</v>
      </c>
      <c r="I913">
        <f t="shared" si="115"/>
        <v>451.824997</v>
      </c>
      <c r="J913">
        <f t="shared" si="116"/>
        <v>1.7319504361609159E-2</v>
      </c>
      <c r="K913">
        <f t="shared" si="120"/>
        <v>3.2275071875734342</v>
      </c>
      <c r="L913">
        <f t="shared" si="121"/>
        <v>65.300003000000004</v>
      </c>
      <c r="M913">
        <f t="shared" si="117"/>
        <v>5.5321587810646804</v>
      </c>
      <c r="N913" t="str">
        <f t="shared" si="118"/>
        <v>Apr</v>
      </c>
      <c r="O913">
        <f t="shared" si="119"/>
        <v>2023</v>
      </c>
    </row>
    <row r="914" spans="1:15" x14ac:dyDescent="0.3">
      <c r="A914" s="1">
        <v>45022</v>
      </c>
      <c r="B914">
        <v>426.5</v>
      </c>
      <c r="C914">
        <v>439.29998799999998</v>
      </c>
      <c r="D914">
        <v>423.75</v>
      </c>
      <c r="E914">
        <v>437.64999399999999</v>
      </c>
      <c r="F914">
        <v>434.94799799999998</v>
      </c>
      <c r="G914">
        <v>10907492</v>
      </c>
      <c r="H914">
        <f t="shared" si="114"/>
        <v>5.4038602363147739E-2</v>
      </c>
      <c r="I914">
        <f t="shared" si="115"/>
        <v>469.074997</v>
      </c>
      <c r="J914">
        <f t="shared" si="116"/>
        <v>1.6966597499657024E-2</v>
      </c>
      <c r="K914">
        <f t="shared" si="120"/>
        <v>3.4019171651069167</v>
      </c>
      <c r="L914">
        <f t="shared" si="121"/>
        <v>65.300003000000004</v>
      </c>
      <c r="M914">
        <f t="shared" si="117"/>
        <v>5.7021435512032053</v>
      </c>
      <c r="N914" t="str">
        <f t="shared" si="118"/>
        <v>Apr</v>
      </c>
      <c r="O914">
        <f t="shared" si="119"/>
        <v>2023</v>
      </c>
    </row>
    <row r="915" spans="1:15" x14ac:dyDescent="0.3">
      <c r="A915" s="1">
        <v>45026</v>
      </c>
      <c r="B915">
        <v>452.04998799999998</v>
      </c>
      <c r="C915">
        <v>473.29998799999998</v>
      </c>
      <c r="D915">
        <v>452</v>
      </c>
      <c r="E915">
        <v>461.29998799999998</v>
      </c>
      <c r="F915">
        <v>458.45196499999997</v>
      </c>
      <c r="G915">
        <v>50462653</v>
      </c>
      <c r="H915">
        <f t="shared" si="114"/>
        <v>-5.6361935131894469E-3</v>
      </c>
      <c r="I915">
        <f t="shared" si="115"/>
        <v>482.47499099999999</v>
      </c>
      <c r="J915">
        <f t="shared" si="116"/>
        <v>1.4868675853308633E-2</v>
      </c>
      <c r="K915">
        <f t="shared" si="120"/>
        <v>3.3827433016485333</v>
      </c>
      <c r="L915">
        <f t="shared" si="121"/>
        <v>65.300003000000004</v>
      </c>
      <c r="M915">
        <f t="shared" si="117"/>
        <v>6.0643180215474102</v>
      </c>
      <c r="N915" t="str">
        <f t="shared" si="118"/>
        <v>Apr</v>
      </c>
      <c r="O915">
        <f t="shared" si="119"/>
        <v>2023</v>
      </c>
    </row>
    <row r="916" spans="1:15" x14ac:dyDescent="0.3">
      <c r="A916" s="1">
        <v>45027</v>
      </c>
      <c r="B916">
        <v>463.75</v>
      </c>
      <c r="C916">
        <v>463.75</v>
      </c>
      <c r="D916">
        <v>455.79998799999998</v>
      </c>
      <c r="E916">
        <v>458.70001200000002</v>
      </c>
      <c r="F916">
        <v>455.868042</v>
      </c>
      <c r="G916">
        <v>14495222</v>
      </c>
      <c r="H916">
        <f t="shared" si="114"/>
        <v>1.4824477484426106E-2</v>
      </c>
      <c r="I916">
        <f t="shared" si="115"/>
        <v>484.10000600000001</v>
      </c>
      <c r="J916">
        <f t="shared" si="116"/>
        <v>1.4997501849850037E-2</v>
      </c>
      <c r="K916">
        <f t="shared" si="120"/>
        <v>3.4328907035594156</v>
      </c>
      <c r="L916">
        <f t="shared" si="121"/>
        <v>65.300003000000004</v>
      </c>
      <c r="M916">
        <f t="shared" si="117"/>
        <v>6.0245021581392573</v>
      </c>
      <c r="N916" t="str">
        <f t="shared" si="118"/>
        <v>Apr</v>
      </c>
      <c r="O916">
        <f t="shared" si="119"/>
        <v>2023</v>
      </c>
    </row>
    <row r="917" spans="1:15" x14ac:dyDescent="0.3">
      <c r="A917" s="1">
        <v>45028</v>
      </c>
      <c r="B917">
        <v>459.35000600000001</v>
      </c>
      <c r="C917">
        <v>468.60000600000001</v>
      </c>
      <c r="D917">
        <v>458.20001200000002</v>
      </c>
      <c r="E917">
        <v>465.5</v>
      </c>
      <c r="F917">
        <v>462.62606799999998</v>
      </c>
      <c r="G917">
        <v>13552440</v>
      </c>
      <c r="H917">
        <f t="shared" si="114"/>
        <v>8.5929108485499461E-3</v>
      </c>
      <c r="I917">
        <f t="shared" si="115"/>
        <v>488.550003</v>
      </c>
      <c r="J917">
        <f t="shared" si="116"/>
        <v>1.4869551981517163E-2</v>
      </c>
      <c r="K917">
        <f t="shared" si="120"/>
        <v>3.4623892273279173</v>
      </c>
      <c r="L917">
        <f t="shared" si="121"/>
        <v>65.300003000000004</v>
      </c>
      <c r="M917">
        <f t="shared" si="117"/>
        <v>6.1286367322218958</v>
      </c>
      <c r="N917" t="str">
        <f t="shared" si="118"/>
        <v>Apr</v>
      </c>
      <c r="O917">
        <f t="shared" si="119"/>
        <v>2023</v>
      </c>
    </row>
    <row r="918" spans="1:15" x14ac:dyDescent="0.3">
      <c r="A918" s="1">
        <v>45029</v>
      </c>
      <c r="B918">
        <v>464.95001200000002</v>
      </c>
      <c r="C918">
        <v>472</v>
      </c>
      <c r="D918">
        <v>463.25</v>
      </c>
      <c r="E918">
        <v>469.5</v>
      </c>
      <c r="F918">
        <v>466.60134900000003</v>
      </c>
      <c r="G918">
        <v>12733670</v>
      </c>
      <c r="H918">
        <f t="shared" si="114"/>
        <v>5.6442896698615389E-3</v>
      </c>
      <c r="I918">
        <f t="shared" si="115"/>
        <v>492.72500600000001</v>
      </c>
      <c r="J918">
        <f t="shared" si="116"/>
        <v>1.4846537487612225E-2</v>
      </c>
      <c r="K918">
        <f t="shared" si="120"/>
        <v>3.4819319550767647</v>
      </c>
      <c r="L918">
        <f t="shared" si="121"/>
        <v>65.300003000000004</v>
      </c>
      <c r="M918">
        <f t="shared" si="117"/>
        <v>6.1898924721335771</v>
      </c>
      <c r="N918" t="str">
        <f t="shared" si="118"/>
        <v>Apr</v>
      </c>
      <c r="O918">
        <f t="shared" si="119"/>
        <v>2023</v>
      </c>
    </row>
    <row r="919" spans="1:15" x14ac:dyDescent="0.3">
      <c r="A919" s="1">
        <v>45033</v>
      </c>
      <c r="B919">
        <v>471</v>
      </c>
      <c r="C919">
        <v>473</v>
      </c>
      <c r="D919">
        <v>465.79998799999998</v>
      </c>
      <c r="E919">
        <v>472.14999399999999</v>
      </c>
      <c r="F919">
        <v>469.23498499999999</v>
      </c>
      <c r="G919">
        <v>10710167</v>
      </c>
      <c r="H919">
        <f t="shared" si="114"/>
        <v>1.8002880669315598E-3</v>
      </c>
      <c r="I919">
        <f t="shared" si="115"/>
        <v>501.49998499999998</v>
      </c>
      <c r="J919">
        <f t="shared" si="116"/>
        <v>1.4924795163319808E-2</v>
      </c>
      <c r="K919">
        <f t="shared" si="120"/>
        <v>3.4882004356253575</v>
      </c>
      <c r="L919">
        <f t="shared" si="121"/>
        <v>65.300003000000004</v>
      </c>
      <c r="M919">
        <f t="shared" si="117"/>
        <v>6.2304743079414555</v>
      </c>
      <c r="N919" t="str">
        <f t="shared" si="118"/>
        <v>Apr</v>
      </c>
      <c r="O919">
        <f t="shared" si="119"/>
        <v>2023</v>
      </c>
    </row>
    <row r="920" spans="1:15" x14ac:dyDescent="0.3">
      <c r="A920" s="1">
        <v>45034</v>
      </c>
      <c r="B920">
        <v>475</v>
      </c>
      <c r="C920">
        <v>483.35000600000001</v>
      </c>
      <c r="D920">
        <v>468.10000600000001</v>
      </c>
      <c r="E920">
        <v>473</v>
      </c>
      <c r="F920">
        <v>470.07977299999999</v>
      </c>
      <c r="G920">
        <v>16140056</v>
      </c>
      <c r="H920">
        <f t="shared" si="114"/>
        <v>-7.6110063424947305E-3</v>
      </c>
      <c r="I920">
        <f t="shared" si="115"/>
        <v>497.07501200000002</v>
      </c>
      <c r="J920">
        <f t="shared" si="116"/>
        <v>1.5060603918843483E-2</v>
      </c>
      <c r="K920">
        <f t="shared" si="120"/>
        <v>3.46165171998592</v>
      </c>
      <c r="L920">
        <f t="shared" si="121"/>
        <v>65.300003000000004</v>
      </c>
      <c r="M920">
        <f t="shared" si="117"/>
        <v>6.2434912445562976</v>
      </c>
      <c r="N920" t="str">
        <f t="shared" si="118"/>
        <v>Apr</v>
      </c>
      <c r="O920">
        <f t="shared" si="119"/>
        <v>2023</v>
      </c>
    </row>
    <row r="921" spans="1:15" x14ac:dyDescent="0.3">
      <c r="A921" s="1">
        <v>45035</v>
      </c>
      <c r="B921">
        <v>473</v>
      </c>
      <c r="C921">
        <v>475.5</v>
      </c>
      <c r="D921">
        <v>467.85000600000001</v>
      </c>
      <c r="E921">
        <v>469.39999399999999</v>
      </c>
      <c r="F921">
        <v>466.50195300000001</v>
      </c>
      <c r="G921">
        <v>7368610</v>
      </c>
      <c r="H921">
        <f t="shared" si="114"/>
        <v>1.5764793554726788E-2</v>
      </c>
      <c r="I921">
        <f t="shared" si="115"/>
        <v>492.449997</v>
      </c>
      <c r="J921">
        <f t="shared" si="116"/>
        <v>1.5092423587296273E-2</v>
      </c>
      <c r="K921">
        <f t="shared" si="120"/>
        <v>3.5162239447098629</v>
      </c>
      <c r="L921">
        <f t="shared" si="121"/>
        <v>65.300003000000004</v>
      </c>
      <c r="M921">
        <f t="shared" si="117"/>
        <v>6.1883609867521745</v>
      </c>
      <c r="N921" t="str">
        <f t="shared" si="118"/>
        <v>Apr</v>
      </c>
      <c r="O921">
        <f t="shared" si="119"/>
        <v>2023</v>
      </c>
    </row>
    <row r="922" spans="1:15" x14ac:dyDescent="0.3">
      <c r="A922" s="1">
        <v>45036</v>
      </c>
      <c r="B922">
        <v>473.70001200000002</v>
      </c>
      <c r="C922">
        <v>479.70001200000002</v>
      </c>
      <c r="D922">
        <v>469.39999399999999</v>
      </c>
      <c r="E922">
        <v>476.79998799999998</v>
      </c>
      <c r="F922">
        <v>473.85626200000002</v>
      </c>
      <c r="G922">
        <v>14264206</v>
      </c>
      <c r="H922">
        <f t="shared" si="114"/>
        <v>-1.174491640297602E-2</v>
      </c>
      <c r="I922">
        <f t="shared" si="115"/>
        <v>492.625</v>
      </c>
      <c r="J922">
        <f t="shared" si="116"/>
        <v>1.4950177614740415E-2</v>
      </c>
      <c r="K922">
        <f t="shared" si="120"/>
        <v>3.474926188425103</v>
      </c>
      <c r="L922">
        <f t="shared" si="121"/>
        <v>65.300003000000004</v>
      </c>
      <c r="M922">
        <f t="shared" si="117"/>
        <v>6.3016840137051746</v>
      </c>
      <c r="N922" t="str">
        <f t="shared" si="118"/>
        <v>Apr</v>
      </c>
      <c r="O922">
        <f t="shared" si="119"/>
        <v>2023</v>
      </c>
    </row>
    <row r="923" spans="1:15" x14ac:dyDescent="0.3">
      <c r="A923" s="1">
        <v>45037</v>
      </c>
      <c r="B923">
        <v>476.70001200000002</v>
      </c>
      <c r="C923">
        <v>476.70001200000002</v>
      </c>
      <c r="D923">
        <v>467.20001200000002</v>
      </c>
      <c r="E923">
        <v>471.20001200000002</v>
      </c>
      <c r="F923">
        <v>468.290863</v>
      </c>
      <c r="G923">
        <v>8478118</v>
      </c>
      <c r="H923">
        <f t="shared" si="114"/>
        <v>8.4889641301622038E-3</v>
      </c>
      <c r="I923">
        <f t="shared" si="115"/>
        <v>498.07501200000002</v>
      </c>
      <c r="J923">
        <f t="shared" si="116"/>
        <v>1.4896879086648529E-2</v>
      </c>
      <c r="K923">
        <f t="shared" si="120"/>
        <v>3.5044247121936052</v>
      </c>
      <c r="L923">
        <f t="shared" si="121"/>
        <v>65.300003000000004</v>
      </c>
      <c r="M923">
        <f t="shared" si="117"/>
        <v>6.2159263453632612</v>
      </c>
      <c r="N923" t="str">
        <f t="shared" si="118"/>
        <v>Apr</v>
      </c>
      <c r="O923">
        <f t="shared" si="119"/>
        <v>2023</v>
      </c>
    </row>
    <row r="924" spans="1:15" x14ac:dyDescent="0.3">
      <c r="A924" s="1">
        <v>45040</v>
      </c>
      <c r="B924">
        <v>471.20001200000002</v>
      </c>
      <c r="C924">
        <v>476</v>
      </c>
      <c r="D924">
        <v>468.29998799999998</v>
      </c>
      <c r="E924">
        <v>475.20001200000002</v>
      </c>
      <c r="F924">
        <v>472.26617399999998</v>
      </c>
      <c r="G924">
        <v>8020593</v>
      </c>
      <c r="H924">
        <f t="shared" si="114"/>
        <v>-3.4722726395891384E-3</v>
      </c>
      <c r="I924">
        <f t="shared" si="115"/>
        <v>498.85000600000001</v>
      </c>
      <c r="J924">
        <f t="shared" si="116"/>
        <v>1.5055679095189933E-2</v>
      </c>
      <c r="K924">
        <f t="shared" si="120"/>
        <v>3.4922563941479554</v>
      </c>
      <c r="L924">
        <f t="shared" si="121"/>
        <v>65.300003000000004</v>
      </c>
      <c r="M924">
        <f t="shared" si="117"/>
        <v>6.2771820852749425</v>
      </c>
      <c r="N924" t="str">
        <f t="shared" si="118"/>
        <v>Apr</v>
      </c>
      <c r="O924">
        <f t="shared" si="119"/>
        <v>2023</v>
      </c>
    </row>
    <row r="925" spans="1:15" x14ac:dyDescent="0.3">
      <c r="A925" s="1">
        <v>45041</v>
      </c>
      <c r="B925">
        <v>475.20001200000002</v>
      </c>
      <c r="C925">
        <v>476.39999399999999</v>
      </c>
      <c r="D925">
        <v>471.89999399999999</v>
      </c>
      <c r="E925">
        <v>473.54998799999998</v>
      </c>
      <c r="F925">
        <v>470.62634300000002</v>
      </c>
      <c r="G925">
        <v>6888352</v>
      </c>
      <c r="H925">
        <f t="shared" si="114"/>
        <v>9.8194997736966057E-3</v>
      </c>
      <c r="I925">
        <f t="shared" si="115"/>
        <v>501.02499399999999</v>
      </c>
      <c r="J925">
        <f t="shared" si="116"/>
        <v>1.5256693330299137E-2</v>
      </c>
      <c r="K925">
        <f t="shared" si="120"/>
        <v>3.5265486050199821</v>
      </c>
      <c r="L925">
        <f t="shared" si="121"/>
        <v>65.300003000000004</v>
      </c>
      <c r="M925">
        <f t="shared" si="117"/>
        <v>6.2519137250269337</v>
      </c>
      <c r="N925" t="str">
        <f t="shared" si="118"/>
        <v>Apr</v>
      </c>
      <c r="O925">
        <f t="shared" si="119"/>
        <v>2023</v>
      </c>
    </row>
    <row r="926" spans="1:15" x14ac:dyDescent="0.3">
      <c r="A926" s="1">
        <v>45042</v>
      </c>
      <c r="B926">
        <v>473</v>
      </c>
      <c r="C926">
        <v>479.5</v>
      </c>
      <c r="D926">
        <v>472.60000600000001</v>
      </c>
      <c r="E926">
        <v>478.20001200000002</v>
      </c>
      <c r="F926">
        <v>475.24765000000002</v>
      </c>
      <c r="G926">
        <v>7791425</v>
      </c>
      <c r="H926">
        <f t="shared" si="114"/>
        <v>7.1099830921794128E-3</v>
      </c>
      <c r="I926">
        <f t="shared" si="115"/>
        <v>499.20001200000002</v>
      </c>
      <c r="J926">
        <f t="shared" si="116"/>
        <v>1.5698003335499179E-2</v>
      </c>
      <c r="K926">
        <f t="shared" si="120"/>
        <v>3.5516223059754233</v>
      </c>
      <c r="L926">
        <f t="shared" si="121"/>
        <v>65.300003000000004</v>
      </c>
      <c r="M926">
        <f t="shared" si="117"/>
        <v>6.323123890208703</v>
      </c>
      <c r="N926" t="str">
        <f t="shared" si="118"/>
        <v>Apr</v>
      </c>
      <c r="O926">
        <f t="shared" si="119"/>
        <v>2023</v>
      </c>
    </row>
    <row r="927" spans="1:15" x14ac:dyDescent="0.3">
      <c r="A927" s="1">
        <v>45043</v>
      </c>
      <c r="B927">
        <v>478.5</v>
      </c>
      <c r="C927">
        <v>482</v>
      </c>
      <c r="D927">
        <v>476.5</v>
      </c>
      <c r="E927">
        <v>481.60000600000001</v>
      </c>
      <c r="F927">
        <v>478.62667800000003</v>
      </c>
      <c r="G927">
        <v>7085793</v>
      </c>
      <c r="H927">
        <f t="shared" si="114"/>
        <v>6.955992438255924E-3</v>
      </c>
      <c r="I927">
        <f t="shared" si="115"/>
        <v>498.22499099999999</v>
      </c>
      <c r="J927">
        <f t="shared" si="116"/>
        <v>1.5695071360800266E-2</v>
      </c>
      <c r="K927">
        <f t="shared" si="120"/>
        <v>3.5763273638793289</v>
      </c>
      <c r="L927">
        <f t="shared" si="121"/>
        <v>65.300003000000004</v>
      </c>
      <c r="M927">
        <f t="shared" si="117"/>
        <v>6.3751911772500218</v>
      </c>
      <c r="N927" t="str">
        <f t="shared" si="118"/>
        <v>Apr</v>
      </c>
      <c r="O927">
        <f t="shared" si="119"/>
        <v>2023</v>
      </c>
    </row>
    <row r="928" spans="1:15" x14ac:dyDescent="0.3">
      <c r="A928" s="1">
        <v>45044</v>
      </c>
      <c r="B928">
        <v>481.39999399999999</v>
      </c>
      <c r="C928">
        <v>488</v>
      </c>
      <c r="D928">
        <v>478.35000600000001</v>
      </c>
      <c r="E928">
        <v>484.95001200000002</v>
      </c>
      <c r="F928">
        <v>481.95599399999998</v>
      </c>
      <c r="G928">
        <v>9947813</v>
      </c>
      <c r="H928">
        <f t="shared" si="114"/>
        <v>-9.6917453009569467E-3</v>
      </c>
      <c r="I928">
        <f t="shared" si="115"/>
        <v>501.70001200000002</v>
      </c>
      <c r="J928">
        <f t="shared" si="116"/>
        <v>1.5695964578492812E-2</v>
      </c>
      <c r="K928">
        <f t="shared" si="120"/>
        <v>3.5416665099557676</v>
      </c>
      <c r="L928">
        <f t="shared" si="121"/>
        <v>65.300003000000004</v>
      </c>
      <c r="M928">
        <f t="shared" si="117"/>
        <v>6.4264929513096654</v>
      </c>
      <c r="N928" t="str">
        <f t="shared" si="118"/>
        <v>Apr</v>
      </c>
      <c r="O928">
        <f t="shared" si="119"/>
        <v>2023</v>
      </c>
    </row>
    <row r="929" spans="1:15" x14ac:dyDescent="0.3">
      <c r="A929" s="1">
        <v>45048</v>
      </c>
      <c r="B929">
        <v>482.5</v>
      </c>
      <c r="C929">
        <v>484</v>
      </c>
      <c r="D929">
        <v>474.54998799999998</v>
      </c>
      <c r="E929">
        <v>480.25</v>
      </c>
      <c r="F929">
        <v>477.28500400000001</v>
      </c>
      <c r="G929">
        <v>11542592</v>
      </c>
      <c r="H929">
        <f t="shared" si="114"/>
        <v>7.1837834461218435E-3</v>
      </c>
      <c r="I929">
        <f t="shared" si="115"/>
        <v>500.85000600000001</v>
      </c>
      <c r="J929">
        <f t="shared" si="116"/>
        <v>1.5532779608934436E-2</v>
      </c>
      <c r="K929">
        <f t="shared" si="120"/>
        <v>3.5671090752016723</v>
      </c>
      <c r="L929">
        <f t="shared" si="121"/>
        <v>65.300003000000004</v>
      </c>
      <c r="M929">
        <f t="shared" si="117"/>
        <v>6.3545172731462198</v>
      </c>
      <c r="N929" t="str">
        <f t="shared" si="118"/>
        <v>May</v>
      </c>
      <c r="O929">
        <f t="shared" si="119"/>
        <v>2023</v>
      </c>
    </row>
    <row r="930" spans="1:15" x14ac:dyDescent="0.3">
      <c r="A930" s="1">
        <v>45049</v>
      </c>
      <c r="B930">
        <v>480.25</v>
      </c>
      <c r="C930">
        <v>485.10000600000001</v>
      </c>
      <c r="D930">
        <v>477.75</v>
      </c>
      <c r="E930">
        <v>483.70001200000002</v>
      </c>
      <c r="F930">
        <v>480.71371499999998</v>
      </c>
      <c r="G930">
        <v>8529233</v>
      </c>
      <c r="H930">
        <f t="shared" si="114"/>
        <v>-5.9955011950672231E-3</v>
      </c>
      <c r="I930">
        <f t="shared" si="115"/>
        <v>501.25</v>
      </c>
      <c r="J930">
        <f t="shared" si="116"/>
        <v>1.5617458219844808E-2</v>
      </c>
      <c r="K930">
        <f t="shared" si="120"/>
        <v>3.5457224684783655</v>
      </c>
      <c r="L930">
        <f t="shared" si="121"/>
        <v>65.300003000000004</v>
      </c>
      <c r="M930">
        <f t="shared" si="117"/>
        <v>6.4073505325872651</v>
      </c>
      <c r="N930" t="str">
        <f t="shared" si="118"/>
        <v>May</v>
      </c>
      <c r="O930">
        <f t="shared" si="119"/>
        <v>2023</v>
      </c>
    </row>
    <row r="931" spans="1:15" x14ac:dyDescent="0.3">
      <c r="A931" s="1">
        <v>45050</v>
      </c>
      <c r="B931">
        <v>483.60000600000001</v>
      </c>
      <c r="C931">
        <v>486.39999399999999</v>
      </c>
      <c r="D931">
        <v>478.75</v>
      </c>
      <c r="E931">
        <v>480.79998799999998</v>
      </c>
      <c r="F931">
        <v>477.83157299999999</v>
      </c>
      <c r="G931">
        <v>5650101</v>
      </c>
      <c r="H931">
        <f t="shared" si="114"/>
        <v>-7.6954702419834032E-3</v>
      </c>
      <c r="I931">
        <f t="shared" si="115"/>
        <v>503.54998799999998</v>
      </c>
      <c r="J931">
        <f t="shared" si="116"/>
        <v>1.5554833624755574E-2</v>
      </c>
      <c r="K931">
        <f t="shared" si="120"/>
        <v>3.5184364667358583</v>
      </c>
      <c r="L931">
        <f t="shared" si="121"/>
        <v>65.300003000000004</v>
      </c>
      <c r="M931">
        <f t="shared" si="117"/>
        <v>6.3629397536168559</v>
      </c>
      <c r="N931" t="str">
        <f t="shared" si="118"/>
        <v>May</v>
      </c>
      <c r="O931">
        <f t="shared" si="119"/>
        <v>2023</v>
      </c>
    </row>
    <row r="932" spans="1:15" x14ac:dyDescent="0.3">
      <c r="A932" s="1">
        <v>45051</v>
      </c>
      <c r="B932">
        <v>481.64999399999999</v>
      </c>
      <c r="C932">
        <v>484.70001200000002</v>
      </c>
      <c r="D932">
        <v>476.14999399999999</v>
      </c>
      <c r="E932">
        <v>477.10000600000001</v>
      </c>
      <c r="F932">
        <v>474.154449</v>
      </c>
      <c r="G932">
        <v>4830674</v>
      </c>
      <c r="H932">
        <f t="shared" si="114"/>
        <v>4.9046308333100273E-2</v>
      </c>
      <c r="I932">
        <f t="shared" si="115"/>
        <v>506.15000900000001</v>
      </c>
      <c r="J932">
        <f t="shared" si="116"/>
        <v>1.5362969411727389E-2</v>
      </c>
      <c r="K932">
        <f t="shared" si="120"/>
        <v>3.6910027865338093</v>
      </c>
      <c r="L932">
        <f t="shared" si="121"/>
        <v>65.300003000000004</v>
      </c>
      <c r="M932">
        <f t="shared" si="117"/>
        <v>6.3062784698493806</v>
      </c>
      <c r="N932" t="str">
        <f t="shared" si="118"/>
        <v>May</v>
      </c>
      <c r="O932">
        <f t="shared" si="119"/>
        <v>2023</v>
      </c>
    </row>
    <row r="933" spans="1:15" x14ac:dyDescent="0.3">
      <c r="A933" s="1">
        <v>45054</v>
      </c>
      <c r="B933">
        <v>480</v>
      </c>
      <c r="C933">
        <v>502.29998799999998</v>
      </c>
      <c r="D933">
        <v>478.10000600000001</v>
      </c>
      <c r="E933">
        <v>500.5</v>
      </c>
      <c r="F933">
        <v>497.40997299999998</v>
      </c>
      <c r="G933">
        <v>23515333</v>
      </c>
      <c r="H933">
        <f t="shared" si="114"/>
        <v>6.2936943056942909E-3</v>
      </c>
      <c r="I933">
        <f t="shared" si="115"/>
        <v>518.20001200000002</v>
      </c>
      <c r="J933">
        <f t="shared" si="116"/>
        <v>1.3199007420809457E-2</v>
      </c>
      <c r="K933">
        <f t="shared" si="120"/>
        <v>3.714232829753719</v>
      </c>
      <c r="L933">
        <f t="shared" si="121"/>
        <v>65.300003000000004</v>
      </c>
      <c r="M933">
        <f t="shared" si="117"/>
        <v>6.6646244564491059</v>
      </c>
      <c r="N933" t="str">
        <f t="shared" si="118"/>
        <v>May</v>
      </c>
      <c r="O933">
        <f t="shared" si="119"/>
        <v>2023</v>
      </c>
    </row>
    <row r="934" spans="1:15" x14ac:dyDescent="0.3">
      <c r="A934" s="1">
        <v>45055</v>
      </c>
      <c r="B934">
        <v>502</v>
      </c>
      <c r="C934">
        <v>512.79998799999998</v>
      </c>
      <c r="D934">
        <v>501.54998799999998</v>
      </c>
      <c r="E934">
        <v>503.64999399999999</v>
      </c>
      <c r="F934">
        <v>500.540527</v>
      </c>
      <c r="G934">
        <v>19818780</v>
      </c>
      <c r="H934">
        <f t="shared" si="114"/>
        <v>1.1615221025893643E-2</v>
      </c>
      <c r="I934">
        <f t="shared" si="115"/>
        <v>524.94999699999994</v>
      </c>
      <c r="J934">
        <f t="shared" si="116"/>
        <v>1.4037431068966899E-2</v>
      </c>
      <c r="K934">
        <f t="shared" si="120"/>
        <v>3.7573744650129393</v>
      </c>
      <c r="L934">
        <f t="shared" si="121"/>
        <v>65.300003000000004</v>
      </c>
      <c r="M934">
        <f t="shared" si="117"/>
        <v>6.7128632597459443</v>
      </c>
      <c r="N934" t="str">
        <f t="shared" si="118"/>
        <v>May</v>
      </c>
      <c r="O934">
        <f t="shared" si="119"/>
        <v>2023</v>
      </c>
    </row>
    <row r="935" spans="1:15" x14ac:dyDescent="0.3">
      <c r="A935" s="1">
        <v>45056</v>
      </c>
      <c r="B935">
        <v>508</v>
      </c>
      <c r="C935">
        <v>512.90002400000003</v>
      </c>
      <c r="D935">
        <v>504.35000600000001</v>
      </c>
      <c r="E935">
        <v>509.5</v>
      </c>
      <c r="F935">
        <v>506.354401</v>
      </c>
      <c r="G935">
        <v>12481404</v>
      </c>
      <c r="H935">
        <f t="shared" si="114"/>
        <v>4.121699705593734E-3</v>
      </c>
      <c r="I935">
        <f t="shared" si="115"/>
        <v>532.625</v>
      </c>
      <c r="J935">
        <f t="shared" si="116"/>
        <v>1.4056654600273735E-2</v>
      </c>
      <c r="K935">
        <f t="shared" si="120"/>
        <v>3.7728612342391883</v>
      </c>
      <c r="L935">
        <f t="shared" si="121"/>
        <v>65.300003000000004</v>
      </c>
      <c r="M935">
        <f t="shared" si="117"/>
        <v>6.8024498712503885</v>
      </c>
      <c r="N935" t="str">
        <f t="shared" si="118"/>
        <v>May</v>
      </c>
      <c r="O935">
        <f t="shared" si="119"/>
        <v>2023</v>
      </c>
    </row>
    <row r="936" spans="1:15" x14ac:dyDescent="0.3">
      <c r="A936" s="1">
        <v>45057</v>
      </c>
      <c r="B936">
        <v>512</v>
      </c>
      <c r="C936">
        <v>514.15002400000003</v>
      </c>
      <c r="D936">
        <v>505.5</v>
      </c>
      <c r="E936">
        <v>511.60000600000001</v>
      </c>
      <c r="F936">
        <v>508.44143700000001</v>
      </c>
      <c r="G936">
        <v>11454020</v>
      </c>
      <c r="H936">
        <f t="shared" si="114"/>
        <v>8.5027481410936637E-3</v>
      </c>
      <c r="I936">
        <f t="shared" si="115"/>
        <v>539.77500899999995</v>
      </c>
      <c r="J936">
        <f t="shared" si="116"/>
        <v>1.4792775329864947E-2</v>
      </c>
      <c r="K936">
        <f t="shared" si="120"/>
        <v>3.80494092308522</v>
      </c>
      <c r="L936">
        <f t="shared" si="121"/>
        <v>65.300003000000004</v>
      </c>
      <c r="M936">
        <f t="shared" si="117"/>
        <v>6.8346092265876308</v>
      </c>
      <c r="N936" t="str">
        <f t="shared" si="118"/>
        <v>May</v>
      </c>
      <c r="O936">
        <f t="shared" si="119"/>
        <v>2023</v>
      </c>
    </row>
    <row r="937" spans="1:15" x14ac:dyDescent="0.3">
      <c r="A937" s="1">
        <v>45058</v>
      </c>
      <c r="B937">
        <v>513.90002400000003</v>
      </c>
      <c r="C937">
        <v>520.5</v>
      </c>
      <c r="D937">
        <v>510.29998799999998</v>
      </c>
      <c r="E937">
        <v>515.95001200000002</v>
      </c>
      <c r="F937">
        <v>512.76458700000001</v>
      </c>
      <c r="G937">
        <v>19766717</v>
      </c>
      <c r="H937">
        <f t="shared" si="114"/>
        <v>2.8878696876549263E-2</v>
      </c>
      <c r="I937">
        <f t="shared" si="115"/>
        <v>537.82501200000002</v>
      </c>
      <c r="J937">
        <f t="shared" si="116"/>
        <v>1.5233779062962485E-2</v>
      </c>
      <c r="K937">
        <f t="shared" si="120"/>
        <v>3.9148226586361758</v>
      </c>
      <c r="L937">
        <f t="shared" si="121"/>
        <v>65.300003000000004</v>
      </c>
      <c r="M937">
        <f t="shared" si="117"/>
        <v>6.9012249356251942</v>
      </c>
      <c r="N937" t="str">
        <f t="shared" si="118"/>
        <v>May</v>
      </c>
      <c r="O937">
        <f t="shared" si="119"/>
        <v>2023</v>
      </c>
    </row>
    <row r="938" spans="1:15" x14ac:dyDescent="0.3">
      <c r="A938" s="1">
        <v>45061</v>
      </c>
      <c r="B938">
        <v>523.84997599999997</v>
      </c>
      <c r="C938">
        <v>537.15002400000003</v>
      </c>
      <c r="D938">
        <v>521.5</v>
      </c>
      <c r="E938">
        <v>530.84997599999997</v>
      </c>
      <c r="F938">
        <v>527.57257100000004</v>
      </c>
      <c r="G938">
        <v>38270067</v>
      </c>
      <c r="H938">
        <f t="shared" si="114"/>
        <v>-1.8272492113666289E-2</v>
      </c>
      <c r="I938">
        <f t="shared" si="115"/>
        <v>546.57498199999998</v>
      </c>
      <c r="J938">
        <f t="shared" si="116"/>
        <v>1.4603157620253061E-2</v>
      </c>
      <c r="K938">
        <f t="shared" si="120"/>
        <v>3.8432890924798442</v>
      </c>
      <c r="L938">
        <f t="shared" si="121"/>
        <v>65.300003000000004</v>
      </c>
      <c r="M938">
        <f t="shared" si="117"/>
        <v>7.1294020154945468</v>
      </c>
      <c r="N938" t="str">
        <f t="shared" si="118"/>
        <v>May</v>
      </c>
      <c r="O938">
        <f t="shared" si="119"/>
        <v>2023</v>
      </c>
    </row>
    <row r="939" spans="1:15" x14ac:dyDescent="0.3">
      <c r="A939" s="1">
        <v>45062</v>
      </c>
      <c r="B939">
        <v>533.95001200000002</v>
      </c>
      <c r="C939">
        <v>535.95001200000002</v>
      </c>
      <c r="D939">
        <v>518.84997599999997</v>
      </c>
      <c r="E939">
        <v>521.15002400000003</v>
      </c>
      <c r="F939">
        <v>517.93249500000002</v>
      </c>
      <c r="G939">
        <v>16514882</v>
      </c>
      <c r="H939">
        <f t="shared" si="114"/>
        <v>-1.0841453976408202E-2</v>
      </c>
      <c r="I939">
        <f t="shared" si="115"/>
        <v>542.65002400000003</v>
      </c>
      <c r="J939">
        <f t="shared" si="116"/>
        <v>1.4119289986164569E-2</v>
      </c>
      <c r="K939">
        <f t="shared" si="120"/>
        <v>3.8016222506656923</v>
      </c>
      <c r="L939">
        <f t="shared" si="121"/>
        <v>65.300003000000004</v>
      </c>
      <c r="M939">
        <f t="shared" si="117"/>
        <v>6.9808575812775997</v>
      </c>
      <c r="N939" t="str">
        <f t="shared" si="118"/>
        <v>May</v>
      </c>
      <c r="O939">
        <f t="shared" si="119"/>
        <v>2023</v>
      </c>
    </row>
    <row r="940" spans="1:15" x14ac:dyDescent="0.3">
      <c r="A940" s="1">
        <v>45063</v>
      </c>
      <c r="B940">
        <v>522.5</v>
      </c>
      <c r="C940">
        <v>523.95001200000002</v>
      </c>
      <c r="D940">
        <v>512.5</v>
      </c>
      <c r="E940">
        <v>515.5</v>
      </c>
      <c r="F940">
        <v>512.31738299999995</v>
      </c>
      <c r="G940">
        <v>13684847</v>
      </c>
      <c r="H940">
        <f t="shared" si="114"/>
        <v>-1.3676019398642065E-2</v>
      </c>
      <c r="I940">
        <f t="shared" si="115"/>
        <v>538.85000600000001</v>
      </c>
      <c r="J940">
        <f t="shared" si="116"/>
        <v>1.4333103278536301E-2</v>
      </c>
      <c r="K940">
        <f t="shared" si="120"/>
        <v>3.749631191019279</v>
      </c>
      <c r="L940">
        <f t="shared" si="121"/>
        <v>65.300003000000004</v>
      </c>
      <c r="M940">
        <f t="shared" si="117"/>
        <v>6.8943334811179104</v>
      </c>
      <c r="N940" t="str">
        <f t="shared" si="118"/>
        <v>May</v>
      </c>
      <c r="O940">
        <f t="shared" si="119"/>
        <v>2023</v>
      </c>
    </row>
    <row r="941" spans="1:15" x14ac:dyDescent="0.3">
      <c r="A941" s="1">
        <v>45064</v>
      </c>
      <c r="B941">
        <v>518.79998799999998</v>
      </c>
      <c r="C941">
        <v>520.90002400000003</v>
      </c>
      <c r="D941">
        <v>507.10000600000001</v>
      </c>
      <c r="E941">
        <v>508.45001200000002</v>
      </c>
      <c r="F941">
        <v>505.31091300000003</v>
      </c>
      <c r="G941">
        <v>12293322</v>
      </c>
      <c r="H941">
        <f t="shared" si="114"/>
        <v>3.2451567726583121E-2</v>
      </c>
      <c r="I941">
        <f t="shared" si="115"/>
        <v>539.375</v>
      </c>
      <c r="J941">
        <f t="shared" si="116"/>
        <v>1.4042057452171741E-2</v>
      </c>
      <c r="K941">
        <f t="shared" si="120"/>
        <v>3.8713126015643495</v>
      </c>
      <c r="L941">
        <f t="shared" si="121"/>
        <v>65.300003000000004</v>
      </c>
      <c r="M941">
        <f t="shared" si="117"/>
        <v>6.7863704232907915</v>
      </c>
      <c r="N941" t="str">
        <f t="shared" si="118"/>
        <v>May</v>
      </c>
      <c r="O941">
        <f t="shared" si="119"/>
        <v>2023</v>
      </c>
    </row>
    <row r="942" spans="1:15" x14ac:dyDescent="0.3">
      <c r="A942" s="1">
        <v>45065</v>
      </c>
      <c r="B942">
        <v>509.79998799999998</v>
      </c>
      <c r="C942">
        <v>526.40002400000003</v>
      </c>
      <c r="D942">
        <v>504.75</v>
      </c>
      <c r="E942">
        <v>524.95001200000002</v>
      </c>
      <c r="F942">
        <v>521.70898399999999</v>
      </c>
      <c r="G942">
        <v>19343560</v>
      </c>
      <c r="H942">
        <f t="shared" si="114"/>
        <v>-4.667133906075642E-3</v>
      </c>
      <c r="I942">
        <f t="shared" si="115"/>
        <v>546.70001200000002</v>
      </c>
      <c r="J942">
        <f t="shared" si="116"/>
        <v>1.3273226633349041E-2</v>
      </c>
      <c r="K942">
        <f t="shared" si="120"/>
        <v>3.8532446672605705</v>
      </c>
      <c r="L942">
        <f t="shared" si="121"/>
        <v>65.300003000000004</v>
      </c>
      <c r="M942">
        <f t="shared" si="117"/>
        <v>7.0390503504264768</v>
      </c>
      <c r="N942" t="str">
        <f t="shared" si="118"/>
        <v>May</v>
      </c>
      <c r="O942">
        <f t="shared" si="119"/>
        <v>2023</v>
      </c>
    </row>
    <row r="943" spans="1:15" x14ac:dyDescent="0.3">
      <c r="A943" s="1">
        <v>45068</v>
      </c>
      <c r="B943">
        <v>524.95001200000002</v>
      </c>
      <c r="C943">
        <v>527</v>
      </c>
      <c r="D943">
        <v>519.34997599999997</v>
      </c>
      <c r="E943">
        <v>522.5</v>
      </c>
      <c r="F943">
        <v>519.27417000000003</v>
      </c>
      <c r="G943">
        <v>9978339</v>
      </c>
      <c r="H943">
        <f t="shared" si="114"/>
        <v>1.1483253588516746E-2</v>
      </c>
      <c r="I943">
        <f t="shared" si="115"/>
        <v>546.14999399999999</v>
      </c>
      <c r="J943">
        <f t="shared" si="116"/>
        <v>1.3184358626556944E-2</v>
      </c>
      <c r="K943">
        <f t="shared" si="120"/>
        <v>3.8974924529133235</v>
      </c>
      <c r="L943">
        <f t="shared" si="121"/>
        <v>65.300003000000004</v>
      </c>
      <c r="M943">
        <f t="shared" si="117"/>
        <v>7.0015310259633523</v>
      </c>
      <c r="N943" t="str">
        <f t="shared" si="118"/>
        <v>May</v>
      </c>
      <c r="O943">
        <f t="shared" si="119"/>
        <v>2023</v>
      </c>
    </row>
    <row r="944" spans="1:15" x14ac:dyDescent="0.3">
      <c r="A944" s="1">
        <v>45069</v>
      </c>
      <c r="B944">
        <v>522.5</v>
      </c>
      <c r="C944">
        <v>531</v>
      </c>
      <c r="D944">
        <v>521.15002400000003</v>
      </c>
      <c r="E944">
        <v>528.5</v>
      </c>
      <c r="F944">
        <v>525.23706100000004</v>
      </c>
      <c r="G944">
        <v>12256902</v>
      </c>
      <c r="H944">
        <f t="shared" si="114"/>
        <v>-1.5704802270577075E-2</v>
      </c>
      <c r="I944">
        <f t="shared" si="115"/>
        <v>547.27499399999999</v>
      </c>
      <c r="J944">
        <f t="shared" si="116"/>
        <v>1.3224331039524785E-2</v>
      </c>
      <c r="K944">
        <f t="shared" si="120"/>
        <v>3.8362831045892536</v>
      </c>
      <c r="L944">
        <f t="shared" si="121"/>
        <v>65.300003000000004</v>
      </c>
      <c r="M944">
        <f t="shared" si="117"/>
        <v>7.0934146358308743</v>
      </c>
      <c r="N944" t="str">
        <f t="shared" si="118"/>
        <v>May</v>
      </c>
      <c r="O944">
        <f t="shared" si="119"/>
        <v>2023</v>
      </c>
    </row>
    <row r="945" spans="1:15" x14ac:dyDescent="0.3">
      <c r="A945" s="1">
        <v>45070</v>
      </c>
      <c r="B945">
        <v>527.15002400000003</v>
      </c>
      <c r="C945">
        <v>529.65002400000003</v>
      </c>
      <c r="D945">
        <v>519.15002400000003</v>
      </c>
      <c r="E945">
        <v>520.20001200000002</v>
      </c>
      <c r="F945">
        <v>516.98840299999995</v>
      </c>
      <c r="G945">
        <v>7648284</v>
      </c>
      <c r="H945">
        <f t="shared" si="114"/>
        <v>-1.0284574926153684E-2</v>
      </c>
      <c r="I945">
        <f t="shared" si="115"/>
        <v>551.72500600000001</v>
      </c>
      <c r="J945">
        <f t="shared" si="116"/>
        <v>1.3082232929291657E-2</v>
      </c>
      <c r="K945">
        <f t="shared" si="120"/>
        <v>3.7968285635621681</v>
      </c>
      <c r="L945">
        <f t="shared" si="121"/>
        <v>65.300003000000004</v>
      </c>
      <c r="M945">
        <f t="shared" si="117"/>
        <v>6.9663091592813551</v>
      </c>
      <c r="N945" t="str">
        <f t="shared" si="118"/>
        <v>May</v>
      </c>
      <c r="O945">
        <f t="shared" si="119"/>
        <v>2023</v>
      </c>
    </row>
    <row r="946" spans="1:15" x14ac:dyDescent="0.3">
      <c r="A946" s="1">
        <v>45071</v>
      </c>
      <c r="B946">
        <v>518</v>
      </c>
      <c r="C946">
        <v>518</v>
      </c>
      <c r="D946">
        <v>509.10000600000001</v>
      </c>
      <c r="E946">
        <v>514.84997599999997</v>
      </c>
      <c r="F946">
        <v>511.67132600000002</v>
      </c>
      <c r="G946">
        <v>11543712</v>
      </c>
      <c r="H946">
        <f t="shared" si="114"/>
        <v>6.9923981117172001E-3</v>
      </c>
      <c r="I946">
        <f t="shared" si="115"/>
        <v>548.125</v>
      </c>
      <c r="J946">
        <f t="shared" si="116"/>
        <v>1.3468469066926461E-2</v>
      </c>
      <c r="K946">
        <f t="shared" si="120"/>
        <v>3.8233775004405346</v>
      </c>
      <c r="L946">
        <f t="shared" si="121"/>
        <v>65.300003000000004</v>
      </c>
      <c r="M946">
        <f t="shared" si="117"/>
        <v>6.8843790558478215</v>
      </c>
      <c r="N946" t="str">
        <f t="shared" si="118"/>
        <v>May</v>
      </c>
      <c r="O946">
        <f t="shared" si="119"/>
        <v>2023</v>
      </c>
    </row>
    <row r="947" spans="1:15" x14ac:dyDescent="0.3">
      <c r="A947" s="1">
        <v>45072</v>
      </c>
      <c r="B947">
        <v>514.90002400000003</v>
      </c>
      <c r="C947">
        <v>519.75</v>
      </c>
      <c r="D947">
        <v>512.20001200000002</v>
      </c>
      <c r="E947">
        <v>518.45001200000002</v>
      </c>
      <c r="F947">
        <v>515.249146</v>
      </c>
      <c r="G947">
        <v>8360570</v>
      </c>
      <c r="H947">
        <f t="shared" si="114"/>
        <v>5.7864787936392215E-3</v>
      </c>
      <c r="I947">
        <f t="shared" si="115"/>
        <v>543.89999399999999</v>
      </c>
      <c r="J947">
        <f t="shared" si="116"/>
        <v>1.3504334224471365E-2</v>
      </c>
      <c r="K947">
        <f t="shared" si="120"/>
        <v>3.8455013932669111</v>
      </c>
      <c r="L947">
        <f t="shared" si="121"/>
        <v>65.300003000000004</v>
      </c>
      <c r="M947">
        <f t="shared" si="117"/>
        <v>6.9395097730699948</v>
      </c>
      <c r="N947" t="str">
        <f t="shared" si="118"/>
        <v>May</v>
      </c>
      <c r="O947">
        <f t="shared" si="119"/>
        <v>2023</v>
      </c>
    </row>
    <row r="948" spans="1:15" x14ac:dyDescent="0.3">
      <c r="A948" s="1">
        <v>45075</v>
      </c>
      <c r="B948">
        <v>525</v>
      </c>
      <c r="C948">
        <v>525.09997599999997</v>
      </c>
      <c r="D948">
        <v>519.70001200000002</v>
      </c>
      <c r="E948">
        <v>521.45001200000002</v>
      </c>
      <c r="F948">
        <v>518.23065199999996</v>
      </c>
      <c r="G948">
        <v>6596504</v>
      </c>
      <c r="H948">
        <f t="shared" si="114"/>
        <v>-5.0820288407626511E-3</v>
      </c>
      <c r="I948">
        <f t="shared" si="115"/>
        <v>540.55001800000002</v>
      </c>
      <c r="J948">
        <f t="shared" si="116"/>
        <v>1.3625177422191864E-2</v>
      </c>
      <c r="K948">
        <f t="shared" si="120"/>
        <v>3.8259584442791357</v>
      </c>
      <c r="L948">
        <f t="shared" si="121"/>
        <v>65.300003000000004</v>
      </c>
      <c r="M948">
        <f t="shared" si="117"/>
        <v>6.9854515780037554</v>
      </c>
      <c r="N948" t="str">
        <f t="shared" si="118"/>
        <v>May</v>
      </c>
      <c r="O948">
        <f t="shared" si="119"/>
        <v>2023</v>
      </c>
    </row>
    <row r="949" spans="1:15" x14ac:dyDescent="0.3">
      <c r="A949" s="1">
        <v>45076</v>
      </c>
      <c r="B949">
        <v>521.45001200000002</v>
      </c>
      <c r="C949">
        <v>523.5</v>
      </c>
      <c r="D949">
        <v>518</v>
      </c>
      <c r="E949">
        <v>518.79998799999998</v>
      </c>
      <c r="F949">
        <v>515.59698500000002</v>
      </c>
      <c r="G949">
        <v>5134688</v>
      </c>
      <c r="H949">
        <f t="shared" si="114"/>
        <v>1.4456438268074903E-2</v>
      </c>
      <c r="I949">
        <f t="shared" si="115"/>
        <v>543.32498199999998</v>
      </c>
      <c r="J949">
        <f t="shared" si="116"/>
        <v>1.3846655311343393E-2</v>
      </c>
      <c r="K949">
        <f t="shared" si="120"/>
        <v>3.8812681763450771</v>
      </c>
      <c r="L949">
        <f t="shared" si="121"/>
        <v>65.300003000000004</v>
      </c>
      <c r="M949">
        <f t="shared" si="117"/>
        <v>6.9448692827778267</v>
      </c>
      <c r="N949" t="str">
        <f t="shared" si="118"/>
        <v>May</v>
      </c>
      <c r="O949">
        <f t="shared" si="119"/>
        <v>2023</v>
      </c>
    </row>
    <row r="950" spans="1:15" x14ac:dyDescent="0.3">
      <c r="A950" s="1">
        <v>45077</v>
      </c>
      <c r="B950">
        <v>519.95001200000002</v>
      </c>
      <c r="C950">
        <v>527.5</v>
      </c>
      <c r="D950">
        <v>516.40002400000003</v>
      </c>
      <c r="E950">
        <v>526.29998799999998</v>
      </c>
      <c r="F950">
        <v>523.050659</v>
      </c>
      <c r="G950">
        <v>12327284</v>
      </c>
      <c r="H950">
        <f t="shared" si="114"/>
        <v>1.6910553302159737E-2</v>
      </c>
      <c r="I950">
        <f t="shared" si="115"/>
        <v>549.69998199999998</v>
      </c>
      <c r="J950">
        <f t="shared" si="116"/>
        <v>1.381844765156051E-2</v>
      </c>
      <c r="K950">
        <f t="shared" si="120"/>
        <v>3.9469025687211374</v>
      </c>
      <c r="L950">
        <f t="shared" si="121"/>
        <v>65.300003000000004</v>
      </c>
      <c r="M950">
        <f t="shared" si="117"/>
        <v>7.0597237951122294</v>
      </c>
      <c r="N950" t="str">
        <f t="shared" si="118"/>
        <v>May</v>
      </c>
      <c r="O950">
        <f t="shared" si="119"/>
        <v>2023</v>
      </c>
    </row>
    <row r="951" spans="1:15" x14ac:dyDescent="0.3">
      <c r="A951" s="1">
        <v>45078</v>
      </c>
      <c r="B951">
        <v>527.5</v>
      </c>
      <c r="C951">
        <v>536.25</v>
      </c>
      <c r="D951">
        <v>522.84997599999997</v>
      </c>
      <c r="E951">
        <v>535.20001200000002</v>
      </c>
      <c r="F951">
        <v>531.89575200000002</v>
      </c>
      <c r="G951">
        <v>12511265</v>
      </c>
      <c r="H951">
        <f t="shared" si="114"/>
        <v>1.307944664246411E-3</v>
      </c>
      <c r="I951">
        <f t="shared" si="115"/>
        <v>560.92501800000002</v>
      </c>
      <c r="J951">
        <f t="shared" si="116"/>
        <v>1.3655689221973485E-2</v>
      </c>
      <c r="K951">
        <f t="shared" si="120"/>
        <v>3.9520648988761962</v>
      </c>
      <c r="L951">
        <f t="shared" si="121"/>
        <v>65.300003000000004</v>
      </c>
      <c r="M951">
        <f t="shared" si="117"/>
        <v>7.1960181839501596</v>
      </c>
      <c r="N951" t="str">
        <f t="shared" si="118"/>
        <v>Jun</v>
      </c>
      <c r="O951">
        <f t="shared" si="119"/>
        <v>2023</v>
      </c>
    </row>
    <row r="952" spans="1:15" x14ac:dyDescent="0.3">
      <c r="A952" s="1">
        <v>45079</v>
      </c>
      <c r="B952">
        <v>537</v>
      </c>
      <c r="C952">
        <v>541.25</v>
      </c>
      <c r="D952">
        <v>532.75</v>
      </c>
      <c r="E952">
        <v>535.90002400000003</v>
      </c>
      <c r="F952">
        <v>532.59143100000006</v>
      </c>
      <c r="G952">
        <v>12294728</v>
      </c>
      <c r="H952">
        <f t="shared" si="114"/>
        <v>1.9313259071621108E-2</v>
      </c>
      <c r="I952">
        <f t="shared" si="115"/>
        <v>565.72500600000001</v>
      </c>
      <c r="J952">
        <f t="shared" si="116"/>
        <v>1.3931210070470632E-2</v>
      </c>
      <c r="K952">
        <f t="shared" si="120"/>
        <v>4.0283921521360524</v>
      </c>
      <c r="L952">
        <f t="shared" si="121"/>
        <v>65.300003000000004</v>
      </c>
      <c r="M952">
        <f t="shared" si="117"/>
        <v>7.2067381222019238</v>
      </c>
      <c r="N952" t="str">
        <f t="shared" si="118"/>
        <v>Jun</v>
      </c>
      <c r="O952">
        <f t="shared" si="119"/>
        <v>2023</v>
      </c>
    </row>
    <row r="953" spans="1:15" x14ac:dyDescent="0.3">
      <c r="A953" s="1">
        <v>45082</v>
      </c>
      <c r="B953">
        <v>539</v>
      </c>
      <c r="C953">
        <v>548.79998799999998</v>
      </c>
      <c r="D953">
        <v>537.90002400000003</v>
      </c>
      <c r="E953">
        <v>546.25</v>
      </c>
      <c r="F953">
        <v>542.87756300000001</v>
      </c>
      <c r="G953">
        <v>15008325</v>
      </c>
      <c r="H953">
        <f t="shared" si="114"/>
        <v>1.7391304347826087E-2</v>
      </c>
      <c r="I953">
        <f t="shared" si="115"/>
        <v>568.52499399999999</v>
      </c>
      <c r="J953">
        <f t="shared" si="116"/>
        <v>1.3924299001398662E-2</v>
      </c>
      <c r="K953">
        <f t="shared" si="120"/>
        <v>4.0984511460862443</v>
      </c>
      <c r="L953">
        <f t="shared" si="121"/>
        <v>65.300003000000004</v>
      </c>
      <c r="M953">
        <f t="shared" si="117"/>
        <v>7.3652369816889589</v>
      </c>
      <c r="N953" t="str">
        <f t="shared" si="118"/>
        <v>Jun</v>
      </c>
      <c r="O953">
        <f t="shared" si="119"/>
        <v>2023</v>
      </c>
    </row>
    <row r="954" spans="1:15" x14ac:dyDescent="0.3">
      <c r="A954" s="1">
        <v>45083</v>
      </c>
      <c r="B954">
        <v>549.45001200000002</v>
      </c>
      <c r="C954">
        <v>557</v>
      </c>
      <c r="D954">
        <v>545.34997599999997</v>
      </c>
      <c r="E954">
        <v>555.75</v>
      </c>
      <c r="F954">
        <v>552.318848</v>
      </c>
      <c r="G954">
        <v>15395092</v>
      </c>
      <c r="H954">
        <f t="shared" si="114"/>
        <v>2.1952338281601466E-2</v>
      </c>
      <c r="I954">
        <f t="shared" si="115"/>
        <v>573.60000600000001</v>
      </c>
      <c r="J954">
        <f t="shared" si="116"/>
        <v>1.3821479027923382E-2</v>
      </c>
      <c r="K954">
        <f t="shared" si="120"/>
        <v>4.1884217320757466</v>
      </c>
      <c r="L954">
        <f t="shared" si="121"/>
        <v>65.300003000000004</v>
      </c>
      <c r="M954">
        <f t="shared" si="117"/>
        <v>7.5107193639792014</v>
      </c>
      <c r="N954" t="str">
        <f t="shared" si="118"/>
        <v>Jun</v>
      </c>
      <c r="O954">
        <f t="shared" si="119"/>
        <v>2023</v>
      </c>
    </row>
    <row r="955" spans="1:15" x14ac:dyDescent="0.3">
      <c r="A955" s="1">
        <v>45084</v>
      </c>
      <c r="B955">
        <v>558.79998799999998</v>
      </c>
      <c r="C955">
        <v>575</v>
      </c>
      <c r="D955">
        <v>552.15002400000003</v>
      </c>
      <c r="E955">
        <v>567.95001200000002</v>
      </c>
      <c r="F955">
        <v>564.44354199999998</v>
      </c>
      <c r="G955">
        <v>20855239</v>
      </c>
      <c r="H955">
        <f t="shared" si="114"/>
        <v>-1.4525926271131058E-2</v>
      </c>
      <c r="I955">
        <f t="shared" si="115"/>
        <v>578.10000600000001</v>
      </c>
      <c r="J955">
        <f t="shared" si="116"/>
        <v>1.3391077706284072E-2</v>
      </c>
      <c r="K955">
        <f t="shared" si="120"/>
        <v>4.1275810268032114</v>
      </c>
      <c r="L955">
        <f t="shared" si="121"/>
        <v>65.300003000000004</v>
      </c>
      <c r="M955">
        <f t="shared" si="117"/>
        <v>7.6975495544770496</v>
      </c>
      <c r="N955" t="str">
        <f t="shared" si="118"/>
        <v>Jun</v>
      </c>
      <c r="O955">
        <f t="shared" si="119"/>
        <v>2023</v>
      </c>
    </row>
    <row r="956" spans="1:15" x14ac:dyDescent="0.3">
      <c r="A956" s="1">
        <v>45085</v>
      </c>
      <c r="B956">
        <v>570</v>
      </c>
      <c r="C956">
        <v>576.54998799999998</v>
      </c>
      <c r="D956">
        <v>557</v>
      </c>
      <c r="E956">
        <v>559.70001200000002</v>
      </c>
      <c r="F956">
        <v>556.244507</v>
      </c>
      <c r="G956">
        <v>21527339</v>
      </c>
      <c r="H956">
        <f t="shared" si="114"/>
        <v>4.6453027412119647E-3</v>
      </c>
      <c r="I956">
        <f t="shared" si="115"/>
        <v>580.25</v>
      </c>
      <c r="J956">
        <f t="shared" si="116"/>
        <v>1.2981272609145422E-2</v>
      </c>
      <c r="K956">
        <f t="shared" si="120"/>
        <v>4.1467548902615947</v>
      </c>
      <c r="L956">
        <f t="shared" si="121"/>
        <v>65.300003000000004</v>
      </c>
      <c r="M956">
        <f t="shared" si="117"/>
        <v>7.5712095909092065</v>
      </c>
      <c r="N956" t="str">
        <f t="shared" si="118"/>
        <v>Jun</v>
      </c>
      <c r="O956">
        <f t="shared" si="119"/>
        <v>2023</v>
      </c>
    </row>
    <row r="957" spans="1:15" x14ac:dyDescent="0.3">
      <c r="A957" s="1">
        <v>45086</v>
      </c>
      <c r="B957">
        <v>564.40002400000003</v>
      </c>
      <c r="C957">
        <v>566.45001200000002</v>
      </c>
      <c r="D957">
        <v>559.29998799999998</v>
      </c>
      <c r="E957">
        <v>562.29998799999998</v>
      </c>
      <c r="F957">
        <v>558.82843000000003</v>
      </c>
      <c r="G957">
        <v>9361533</v>
      </c>
      <c r="H957">
        <f t="shared" si="114"/>
        <v>3.2901227805113265E-3</v>
      </c>
      <c r="I957">
        <f t="shared" si="115"/>
        <v>590.25</v>
      </c>
      <c r="J957">
        <f t="shared" si="116"/>
        <v>1.2984538977116775E-2</v>
      </c>
      <c r="K957">
        <f t="shared" si="120"/>
        <v>4.1603982229912413</v>
      </c>
      <c r="L957">
        <f t="shared" si="121"/>
        <v>65.300003000000004</v>
      </c>
      <c r="M957">
        <f t="shared" si="117"/>
        <v>7.6110254543173594</v>
      </c>
      <c r="N957" t="str">
        <f t="shared" si="118"/>
        <v>Jun</v>
      </c>
      <c r="O957">
        <f t="shared" si="119"/>
        <v>2023</v>
      </c>
    </row>
    <row r="958" spans="1:15" x14ac:dyDescent="0.3">
      <c r="A958" s="1">
        <v>45089</v>
      </c>
      <c r="B958">
        <v>567</v>
      </c>
      <c r="C958">
        <v>568.90002400000003</v>
      </c>
      <c r="D958">
        <v>560.65002400000003</v>
      </c>
      <c r="E958">
        <v>564.15002400000003</v>
      </c>
      <c r="F958">
        <v>560.66699200000005</v>
      </c>
      <c r="G958">
        <v>7599572</v>
      </c>
      <c r="H958">
        <f t="shared" si="114"/>
        <v>-3.4565486431673274E-3</v>
      </c>
      <c r="I958">
        <f t="shared" si="115"/>
        <v>591.40002400000003</v>
      </c>
      <c r="J958">
        <f t="shared" si="116"/>
        <v>1.3178550004813286E-2</v>
      </c>
      <c r="K958">
        <f t="shared" si="120"/>
        <v>4.1460176041585246</v>
      </c>
      <c r="L958">
        <f t="shared" si="121"/>
        <v>65.300003000000004</v>
      </c>
      <c r="M958">
        <f t="shared" si="117"/>
        <v>7.6393567853281725</v>
      </c>
      <c r="N958" t="str">
        <f t="shared" si="118"/>
        <v>Jun</v>
      </c>
      <c r="O958">
        <f t="shared" si="119"/>
        <v>2023</v>
      </c>
    </row>
    <row r="959" spans="1:15" x14ac:dyDescent="0.3">
      <c r="A959" s="1">
        <v>45090</v>
      </c>
      <c r="B959">
        <v>567.70001200000002</v>
      </c>
      <c r="C959">
        <v>571.04998799999998</v>
      </c>
      <c r="D959">
        <v>560.75</v>
      </c>
      <c r="E959">
        <v>562.20001200000002</v>
      </c>
      <c r="F959">
        <v>558.72906499999999</v>
      </c>
      <c r="G959">
        <v>12845897</v>
      </c>
      <c r="H959">
        <f t="shared" si="114"/>
        <v>1.4407641101224255E-2</v>
      </c>
      <c r="I959">
        <f t="shared" si="115"/>
        <v>595.35000600000001</v>
      </c>
      <c r="J959">
        <f t="shared" si="116"/>
        <v>1.3102395777089378E-2</v>
      </c>
      <c r="K959">
        <f t="shared" si="120"/>
        <v>4.2057519377985981</v>
      </c>
      <c r="L959">
        <f t="shared" si="121"/>
        <v>65.300003000000004</v>
      </c>
      <c r="M959">
        <f t="shared" si="117"/>
        <v>7.609494428354008</v>
      </c>
      <c r="N959" t="str">
        <f t="shared" si="118"/>
        <v>Jun</v>
      </c>
      <c r="O959">
        <f t="shared" si="119"/>
        <v>2023</v>
      </c>
    </row>
    <row r="960" spans="1:15" x14ac:dyDescent="0.3">
      <c r="A960" s="1">
        <v>45091</v>
      </c>
      <c r="B960">
        <v>566</v>
      </c>
      <c r="C960">
        <v>571.20001200000002</v>
      </c>
      <c r="D960">
        <v>564</v>
      </c>
      <c r="E960">
        <v>570.29998799999998</v>
      </c>
      <c r="F960">
        <v>566.77899200000002</v>
      </c>
      <c r="G960">
        <v>12713256</v>
      </c>
      <c r="H960">
        <f t="shared" si="114"/>
        <v>-3.243864700905394E-3</v>
      </c>
      <c r="I960">
        <f t="shared" si="115"/>
        <v>595.875</v>
      </c>
      <c r="J960">
        <f t="shared" si="116"/>
        <v>1.296726265004405E-2</v>
      </c>
      <c r="K960">
        <f t="shared" si="120"/>
        <v>4.1921090475468086</v>
      </c>
      <c r="L960">
        <f t="shared" si="121"/>
        <v>65.300003000000004</v>
      </c>
      <c r="M960">
        <f t="shared" si="117"/>
        <v>7.7335369341407221</v>
      </c>
      <c r="N960" t="str">
        <f t="shared" si="118"/>
        <v>Jun</v>
      </c>
      <c r="O960">
        <f t="shared" si="119"/>
        <v>2023</v>
      </c>
    </row>
    <row r="961" spans="1:15" x14ac:dyDescent="0.3">
      <c r="A961" s="1">
        <v>45092</v>
      </c>
      <c r="B961">
        <v>571.79998799999998</v>
      </c>
      <c r="C961">
        <v>575</v>
      </c>
      <c r="D961">
        <v>567.75</v>
      </c>
      <c r="E961">
        <v>568.45001200000002</v>
      </c>
      <c r="F961">
        <v>564.94049099999995</v>
      </c>
      <c r="G961">
        <v>12475759</v>
      </c>
      <c r="H961">
        <f t="shared" si="114"/>
        <v>2.374836786879986E-3</v>
      </c>
      <c r="I961">
        <f t="shared" si="115"/>
        <v>594.55001800000002</v>
      </c>
      <c r="J961">
        <f t="shared" si="116"/>
        <v>1.3279231032631659E-2</v>
      </c>
      <c r="K961">
        <f t="shared" si="120"/>
        <v>4.2020646223275344</v>
      </c>
      <c r="L961">
        <f t="shared" si="121"/>
        <v>65.300003000000004</v>
      </c>
      <c r="M961">
        <f t="shared" si="117"/>
        <v>7.7052065219660095</v>
      </c>
      <c r="N961" t="str">
        <f t="shared" si="118"/>
        <v>Jun</v>
      </c>
      <c r="O961">
        <f t="shared" si="119"/>
        <v>2023</v>
      </c>
    </row>
    <row r="962" spans="1:15" x14ac:dyDescent="0.3">
      <c r="A962" s="1">
        <v>45093</v>
      </c>
      <c r="B962">
        <v>569.65002400000003</v>
      </c>
      <c r="C962">
        <v>572.20001200000002</v>
      </c>
      <c r="D962">
        <v>566.04998799999998</v>
      </c>
      <c r="E962">
        <v>569.79998799999998</v>
      </c>
      <c r="F962">
        <v>566.282104</v>
      </c>
      <c r="G962">
        <v>8736313</v>
      </c>
      <c r="H962">
        <f t="shared" ref="H962:H1025" si="122">(E963-E962)/E962</f>
        <v>-6.5812567198579863E-3</v>
      </c>
      <c r="I962">
        <f t="shared" ref="I962:I1025" si="123">AVERAGE(E962,E981)</f>
        <v>597.35000600000001</v>
      </c>
      <c r="J962">
        <f t="shared" ref="J962:J1025" si="124">STDEV(H962:H991)</f>
        <v>1.3409534700668399E-2</v>
      </c>
      <c r="K962">
        <f t="shared" si="120"/>
        <v>4.1744097562945637</v>
      </c>
      <c r="L962">
        <f t="shared" si="121"/>
        <v>65.300003000000004</v>
      </c>
      <c r="M962">
        <f t="shared" ref="M962:M1025" si="125">(E962 - L962) / L962</f>
        <v>7.7258799666517621</v>
      </c>
      <c r="N962" t="str">
        <f t="shared" ref="N962:N1025" si="126">TEXT(A962,"mmm")</f>
        <v>Jun</v>
      </c>
      <c r="O962">
        <f t="shared" ref="O962:O1025" si="127">YEAR(A962)</f>
        <v>2023</v>
      </c>
    </row>
    <row r="963" spans="1:15" x14ac:dyDescent="0.3">
      <c r="A963" s="1">
        <v>45096</v>
      </c>
      <c r="B963">
        <v>570.65002400000003</v>
      </c>
      <c r="C963">
        <v>573.20001200000002</v>
      </c>
      <c r="D963">
        <v>564.20001200000002</v>
      </c>
      <c r="E963">
        <v>566.04998799999998</v>
      </c>
      <c r="F963">
        <v>562.55529799999999</v>
      </c>
      <c r="G963">
        <v>6280388</v>
      </c>
      <c r="H963">
        <f t="shared" si="122"/>
        <v>3.0386030146864019E-2</v>
      </c>
      <c r="I963">
        <f t="shared" si="123"/>
        <v>592.27499399999999</v>
      </c>
      <c r="J963">
        <f t="shared" si="124"/>
        <v>1.3293265253168865E-2</v>
      </c>
      <c r="K963">
        <f t="shared" si="120"/>
        <v>4.3012534969946934</v>
      </c>
      <c r="L963">
        <f t="shared" si="121"/>
        <v>65.300003000000004</v>
      </c>
      <c r="M963">
        <f t="shared" si="125"/>
        <v>7.6684527104845612</v>
      </c>
      <c r="N963" t="str">
        <f t="shared" si="126"/>
        <v>Jun</v>
      </c>
      <c r="O963">
        <f t="shared" si="127"/>
        <v>2023</v>
      </c>
    </row>
    <row r="964" spans="1:15" x14ac:dyDescent="0.3">
      <c r="A964" s="1">
        <v>45097</v>
      </c>
      <c r="B964">
        <v>566.04998799999998</v>
      </c>
      <c r="C964">
        <v>583.95001200000002</v>
      </c>
      <c r="D964">
        <v>562.5</v>
      </c>
      <c r="E964">
        <v>583.25</v>
      </c>
      <c r="F964">
        <v>579.64910899999995</v>
      </c>
      <c r="G964">
        <v>18074902</v>
      </c>
      <c r="H964">
        <f t="shared" si="122"/>
        <v>-3.171840548649755E-3</v>
      </c>
      <c r="I964">
        <f t="shared" si="123"/>
        <v>597.67498799999998</v>
      </c>
      <c r="J964">
        <f t="shared" si="124"/>
        <v>1.4001224878084967E-2</v>
      </c>
      <c r="K964">
        <f t="shared" ref="K964:K1027" si="128">K963 * (1 + H964)</f>
        <v>4.2876106067429038</v>
      </c>
      <c r="L964">
        <f t="shared" ref="L964:L1027" si="129">IF(E964 &lt; L963, E964, L963)</f>
        <v>65.300003000000004</v>
      </c>
      <c r="M964">
        <f t="shared" si="125"/>
        <v>7.9318525758720089</v>
      </c>
      <c r="N964" t="str">
        <f t="shared" si="126"/>
        <v>Jun</v>
      </c>
      <c r="O964">
        <f t="shared" si="127"/>
        <v>2023</v>
      </c>
    </row>
    <row r="965" spans="1:15" x14ac:dyDescent="0.3">
      <c r="A965" s="1">
        <v>45098</v>
      </c>
      <c r="B965">
        <v>584.95001200000002</v>
      </c>
      <c r="C965">
        <v>585.90002400000003</v>
      </c>
      <c r="D965">
        <v>574.5</v>
      </c>
      <c r="E965">
        <v>581.40002400000003</v>
      </c>
      <c r="F965">
        <v>577.81054700000004</v>
      </c>
      <c r="G965">
        <v>9146332</v>
      </c>
      <c r="H965">
        <f t="shared" si="122"/>
        <v>-2.0725915897107119E-2</v>
      </c>
      <c r="I965">
        <f t="shared" si="123"/>
        <v>601</v>
      </c>
      <c r="J965">
        <f t="shared" si="124"/>
        <v>1.4047459217397005E-2</v>
      </c>
      <c r="K965">
        <f t="shared" si="128"/>
        <v>4.1987459499080062</v>
      </c>
      <c r="L965">
        <f t="shared" si="129"/>
        <v>65.300003000000004</v>
      </c>
      <c r="M965">
        <f t="shared" si="125"/>
        <v>7.9035221636972963</v>
      </c>
      <c r="N965" t="str">
        <f t="shared" si="126"/>
        <v>Jun</v>
      </c>
      <c r="O965">
        <f t="shared" si="127"/>
        <v>2023</v>
      </c>
    </row>
    <row r="966" spans="1:15" x14ac:dyDescent="0.3">
      <c r="A966" s="1">
        <v>45099</v>
      </c>
      <c r="B966">
        <v>584</v>
      </c>
      <c r="C966">
        <v>584.70001200000002</v>
      </c>
      <c r="D966">
        <v>568.20001200000002</v>
      </c>
      <c r="E966">
        <v>569.34997599999997</v>
      </c>
      <c r="F966">
        <v>565.83483899999999</v>
      </c>
      <c r="G966">
        <v>11229179</v>
      </c>
      <c r="H966">
        <f t="shared" si="122"/>
        <v>-1.7036888397093636E-2</v>
      </c>
      <c r="I966">
        <f t="shared" si="123"/>
        <v>595.5</v>
      </c>
      <c r="J966">
        <f t="shared" si="124"/>
        <v>1.3473163240167301E-2</v>
      </c>
      <c r="K966">
        <f t="shared" si="128"/>
        <v>4.127212383751675</v>
      </c>
      <c r="L966">
        <f t="shared" si="129"/>
        <v>65.300003000000004</v>
      </c>
      <c r="M966">
        <f t="shared" si="125"/>
        <v>7.7189885121444775</v>
      </c>
      <c r="N966" t="str">
        <f t="shared" si="126"/>
        <v>Jun</v>
      </c>
      <c r="O966">
        <f t="shared" si="127"/>
        <v>2023</v>
      </c>
    </row>
    <row r="967" spans="1:15" x14ac:dyDescent="0.3">
      <c r="A967" s="1">
        <v>45100</v>
      </c>
      <c r="B967">
        <v>570</v>
      </c>
      <c r="C967">
        <v>571.15002400000003</v>
      </c>
      <c r="D967">
        <v>557.70001200000002</v>
      </c>
      <c r="E967">
        <v>559.65002400000003</v>
      </c>
      <c r="F967">
        <v>556.19482400000004</v>
      </c>
      <c r="G967">
        <v>9362695</v>
      </c>
      <c r="H967">
        <f t="shared" si="122"/>
        <v>1.4651928255791407E-2</v>
      </c>
      <c r="I967">
        <f t="shared" si="123"/>
        <v>592.70001200000002</v>
      </c>
      <c r="J967">
        <f t="shared" si="124"/>
        <v>1.3142070837004739E-2</v>
      </c>
      <c r="K967">
        <f t="shared" si="128"/>
        <v>4.1876840034948177</v>
      </c>
      <c r="L967">
        <f t="shared" si="129"/>
        <v>65.300003000000004</v>
      </c>
      <c r="M967">
        <f t="shared" si="125"/>
        <v>7.5704440779275313</v>
      </c>
      <c r="N967" t="str">
        <f t="shared" si="126"/>
        <v>Jun</v>
      </c>
      <c r="O967">
        <f t="shared" si="127"/>
        <v>2023</v>
      </c>
    </row>
    <row r="968" spans="1:15" x14ac:dyDescent="0.3">
      <c r="A968" s="1">
        <v>45103</v>
      </c>
      <c r="B968">
        <v>560</v>
      </c>
      <c r="C968">
        <v>569</v>
      </c>
      <c r="D968">
        <v>557.79998799999998</v>
      </c>
      <c r="E968">
        <v>567.84997599999997</v>
      </c>
      <c r="F968">
        <v>564.34411599999999</v>
      </c>
      <c r="G968">
        <v>6986621</v>
      </c>
      <c r="H968">
        <f t="shared" si="122"/>
        <v>9.2453997039527933E-3</v>
      </c>
      <c r="I968">
        <f t="shared" si="123"/>
        <v>598.54998799999998</v>
      </c>
      <c r="J968">
        <f t="shared" si="124"/>
        <v>1.3002673894196674E-2</v>
      </c>
      <c r="K968">
        <f t="shared" si="128"/>
        <v>4.2264008159409761</v>
      </c>
      <c r="L968">
        <f t="shared" si="129"/>
        <v>65.300003000000004</v>
      </c>
      <c r="M968">
        <f t="shared" si="125"/>
        <v>7.6960176096775976</v>
      </c>
      <c r="N968" t="str">
        <f t="shared" si="126"/>
        <v>Jun</v>
      </c>
      <c r="O968">
        <f t="shared" si="127"/>
        <v>2023</v>
      </c>
    </row>
    <row r="969" spans="1:15" x14ac:dyDescent="0.3">
      <c r="A969" s="1">
        <v>45104</v>
      </c>
      <c r="B969">
        <v>570</v>
      </c>
      <c r="C969">
        <v>576.90002400000003</v>
      </c>
      <c r="D969">
        <v>568.45001200000002</v>
      </c>
      <c r="E969">
        <v>573.09997599999997</v>
      </c>
      <c r="F969">
        <v>569.56170699999996</v>
      </c>
      <c r="G969">
        <v>9404450</v>
      </c>
      <c r="H969">
        <f t="shared" si="122"/>
        <v>2.3643427966222881E-2</v>
      </c>
      <c r="I969">
        <f t="shared" si="123"/>
        <v>606.27499399999999</v>
      </c>
      <c r="J969">
        <f t="shared" si="124"/>
        <v>1.3602744116086196E-2</v>
      </c>
      <c r="K969">
        <f t="shared" si="128"/>
        <v>4.3263274191890622</v>
      </c>
      <c r="L969">
        <f t="shared" si="129"/>
        <v>65.300003000000004</v>
      </c>
      <c r="M969">
        <f t="shared" si="125"/>
        <v>7.7764157683116792</v>
      </c>
      <c r="N969" t="str">
        <f t="shared" si="126"/>
        <v>Jun</v>
      </c>
      <c r="O969">
        <f t="shared" si="127"/>
        <v>2023</v>
      </c>
    </row>
    <row r="970" spans="1:15" x14ac:dyDescent="0.3">
      <c r="A970" s="1">
        <v>45105</v>
      </c>
      <c r="B970">
        <v>579</v>
      </c>
      <c r="C970">
        <v>590</v>
      </c>
      <c r="D970">
        <v>575.5</v>
      </c>
      <c r="E970">
        <v>586.65002400000003</v>
      </c>
      <c r="F970">
        <v>583.02807600000006</v>
      </c>
      <c r="G970">
        <v>16720940</v>
      </c>
      <c r="H970">
        <f t="shared" si="122"/>
        <v>1.5170823550498915E-2</v>
      </c>
      <c r="I970">
        <f t="shared" si="123"/>
        <v>613.875</v>
      </c>
      <c r="J970">
        <f t="shared" si="124"/>
        <v>1.3127810016720615E-2</v>
      </c>
      <c r="K970">
        <f t="shared" si="128"/>
        <v>4.3919613690872641</v>
      </c>
      <c r="L970">
        <f t="shared" si="129"/>
        <v>65.300003000000004</v>
      </c>
      <c r="M970">
        <f t="shared" si="125"/>
        <v>7.9839203223313779</v>
      </c>
      <c r="N970" t="str">
        <f t="shared" si="126"/>
        <v>Jun</v>
      </c>
      <c r="O970">
        <f t="shared" si="127"/>
        <v>2023</v>
      </c>
    </row>
    <row r="971" spans="1:15" x14ac:dyDescent="0.3">
      <c r="A971" s="1">
        <v>45107</v>
      </c>
      <c r="B971">
        <v>588.34997599999997</v>
      </c>
      <c r="C971">
        <v>599</v>
      </c>
      <c r="D971">
        <v>588</v>
      </c>
      <c r="E971">
        <v>595.54998799999998</v>
      </c>
      <c r="F971">
        <v>591.87316899999996</v>
      </c>
      <c r="G971">
        <v>12488047</v>
      </c>
      <c r="H971">
        <f t="shared" si="122"/>
        <v>-7.9758208306772733E-3</v>
      </c>
      <c r="I971">
        <f t="shared" si="123"/>
        <v>619.625</v>
      </c>
      <c r="J971">
        <f t="shared" si="124"/>
        <v>1.3062935606037707E-2</v>
      </c>
      <c r="K971">
        <f t="shared" si="128"/>
        <v>4.3569318721121677</v>
      </c>
      <c r="L971">
        <f t="shared" si="129"/>
        <v>65.300003000000004</v>
      </c>
      <c r="M971">
        <f t="shared" si="125"/>
        <v>8.1202137923332085</v>
      </c>
      <c r="N971" t="str">
        <f t="shared" si="126"/>
        <v>Jun</v>
      </c>
      <c r="O971">
        <f t="shared" si="127"/>
        <v>2023</v>
      </c>
    </row>
    <row r="972" spans="1:15" x14ac:dyDescent="0.3">
      <c r="A972" s="1">
        <v>45110</v>
      </c>
      <c r="B972">
        <v>600</v>
      </c>
      <c r="C972">
        <v>602.29998799999998</v>
      </c>
      <c r="D972">
        <v>590</v>
      </c>
      <c r="E972">
        <v>590.79998799999998</v>
      </c>
      <c r="F972">
        <v>587.152466</v>
      </c>
      <c r="G972">
        <v>11131048</v>
      </c>
      <c r="H972">
        <f t="shared" si="122"/>
        <v>1.1002437596529374E-3</v>
      </c>
      <c r="I972">
        <f t="shared" si="123"/>
        <v>613.04998799999998</v>
      </c>
      <c r="J972">
        <f t="shared" si="124"/>
        <v>1.3046954432817689E-2</v>
      </c>
      <c r="K972">
        <f t="shared" si="128"/>
        <v>4.3617255592156923</v>
      </c>
      <c r="L972">
        <f t="shared" si="129"/>
        <v>65.300003000000004</v>
      </c>
      <c r="M972">
        <f t="shared" si="125"/>
        <v>8.0474726011880868</v>
      </c>
      <c r="N972" t="str">
        <f t="shared" si="126"/>
        <v>Jul</v>
      </c>
      <c r="O972">
        <f t="shared" si="127"/>
        <v>2023</v>
      </c>
    </row>
    <row r="973" spans="1:15" x14ac:dyDescent="0.3">
      <c r="A973" s="1">
        <v>45111</v>
      </c>
      <c r="B973">
        <v>594.40002400000003</v>
      </c>
      <c r="C973">
        <v>596.40002400000003</v>
      </c>
      <c r="D973">
        <v>589.5</v>
      </c>
      <c r="E973">
        <v>591.45001200000002</v>
      </c>
      <c r="F973">
        <v>587.79846199999997</v>
      </c>
      <c r="G973">
        <v>6917886</v>
      </c>
      <c r="H973">
        <f t="shared" si="122"/>
        <v>-5.4104521685258075E-3</v>
      </c>
      <c r="I973">
        <f t="shared" si="123"/>
        <v>617.875</v>
      </c>
      <c r="J973">
        <f t="shared" si="124"/>
        <v>1.3444269817579166E-2</v>
      </c>
      <c r="K973">
        <f t="shared" si="128"/>
        <v>4.3381266517053199</v>
      </c>
      <c r="L973">
        <f t="shared" si="129"/>
        <v>65.300003000000004</v>
      </c>
      <c r="M973">
        <f t="shared" si="125"/>
        <v>8.0574270264581749</v>
      </c>
      <c r="N973" t="str">
        <f t="shared" si="126"/>
        <v>Jul</v>
      </c>
      <c r="O973">
        <f t="shared" si="127"/>
        <v>2023</v>
      </c>
    </row>
    <row r="974" spans="1:15" x14ac:dyDescent="0.3">
      <c r="A974" s="1">
        <v>45112</v>
      </c>
      <c r="B974">
        <v>592</v>
      </c>
      <c r="C974">
        <v>593</v>
      </c>
      <c r="D974">
        <v>584.95001200000002</v>
      </c>
      <c r="E974">
        <v>588.25</v>
      </c>
      <c r="F974">
        <v>584.61822500000005</v>
      </c>
      <c r="G974">
        <v>8715919</v>
      </c>
      <c r="H974">
        <f t="shared" si="122"/>
        <v>2.1334446238844004E-2</v>
      </c>
      <c r="I974">
        <f t="shared" si="123"/>
        <v>615.95001200000002</v>
      </c>
      <c r="J974">
        <f t="shared" si="124"/>
        <v>1.3500954154649357E-2</v>
      </c>
      <c r="K974">
        <f t="shared" si="128"/>
        <v>4.4306781815334233</v>
      </c>
      <c r="L974">
        <f t="shared" si="129"/>
        <v>65.300003000000004</v>
      </c>
      <c r="M974">
        <f t="shared" si="125"/>
        <v>8.0084222507616101</v>
      </c>
      <c r="N974" t="str">
        <f t="shared" si="126"/>
        <v>Jul</v>
      </c>
      <c r="O974">
        <f t="shared" si="127"/>
        <v>2023</v>
      </c>
    </row>
    <row r="975" spans="1:15" x14ac:dyDescent="0.3">
      <c r="A975" s="1">
        <v>45113</v>
      </c>
      <c r="B975">
        <v>590.79998799999998</v>
      </c>
      <c r="C975">
        <v>604.95001200000002</v>
      </c>
      <c r="D975">
        <v>588.54998799999998</v>
      </c>
      <c r="E975">
        <v>600.79998799999998</v>
      </c>
      <c r="F975">
        <v>597.09069799999997</v>
      </c>
      <c r="G975">
        <v>14356681</v>
      </c>
      <c r="H975">
        <f t="shared" si="122"/>
        <v>2.8961425345434645E-2</v>
      </c>
      <c r="I975">
        <f t="shared" si="123"/>
        <v>611.72500600000001</v>
      </c>
      <c r="J975">
        <f t="shared" si="124"/>
        <v>1.2979173950954751E-2</v>
      </c>
      <c r="K975">
        <f t="shared" si="128"/>
        <v>4.5589969369175494</v>
      </c>
      <c r="L975">
        <f t="shared" si="129"/>
        <v>65.300003000000004</v>
      </c>
      <c r="M975">
        <f t="shared" si="125"/>
        <v>8.2006119509672892</v>
      </c>
      <c r="N975" t="str">
        <f t="shared" si="126"/>
        <v>Jul</v>
      </c>
      <c r="O975">
        <f t="shared" si="127"/>
        <v>2023</v>
      </c>
    </row>
    <row r="976" spans="1:15" x14ac:dyDescent="0.3">
      <c r="A976" s="1">
        <v>45114</v>
      </c>
      <c r="B976">
        <v>600</v>
      </c>
      <c r="C976">
        <v>624.79998799999998</v>
      </c>
      <c r="D976">
        <v>592.20001200000002</v>
      </c>
      <c r="E976">
        <v>618.20001200000002</v>
      </c>
      <c r="F976">
        <v>614.38330099999996</v>
      </c>
      <c r="G976">
        <v>21066726</v>
      </c>
      <c r="H976">
        <f t="shared" si="122"/>
        <v>7.2793916412931933E-4</v>
      </c>
      <c r="I976">
        <f t="shared" si="123"/>
        <v>618.57501200000002</v>
      </c>
      <c r="J976">
        <f t="shared" si="124"/>
        <v>1.1931099551105299E-2</v>
      </c>
      <c r="K976">
        <f t="shared" si="128"/>
        <v>4.5623156093370767</v>
      </c>
      <c r="L976">
        <f t="shared" si="129"/>
        <v>65.300003000000004</v>
      </c>
      <c r="M976">
        <f t="shared" si="125"/>
        <v>8.4670747871175429</v>
      </c>
      <c r="N976" t="str">
        <f t="shared" si="126"/>
        <v>Jul</v>
      </c>
      <c r="O976">
        <f t="shared" si="127"/>
        <v>2023</v>
      </c>
    </row>
    <row r="977" spans="1:15" x14ac:dyDescent="0.3">
      <c r="A977" s="1">
        <v>45117</v>
      </c>
      <c r="B977">
        <v>624</v>
      </c>
      <c r="C977">
        <v>634.79998799999998</v>
      </c>
      <c r="D977">
        <v>617.54998799999998</v>
      </c>
      <c r="E977">
        <v>618.65002400000003</v>
      </c>
      <c r="F977">
        <v>614.83050500000002</v>
      </c>
      <c r="G977">
        <v>23802524</v>
      </c>
      <c r="H977">
        <f t="shared" si="122"/>
        <v>1.5921725721940599E-2</v>
      </c>
      <c r="I977">
        <f t="shared" si="123"/>
        <v>616.82501200000002</v>
      </c>
      <c r="J977">
        <f t="shared" si="124"/>
        <v>1.1931275542782005E-2</v>
      </c>
      <c r="K977">
        <f t="shared" si="128"/>
        <v>4.6349555471258697</v>
      </c>
      <c r="L977">
        <f t="shared" si="129"/>
        <v>65.300003000000004</v>
      </c>
      <c r="M977">
        <f t="shared" si="125"/>
        <v>8.4739662416248276</v>
      </c>
      <c r="N977" t="str">
        <f t="shared" si="126"/>
        <v>Jul</v>
      </c>
      <c r="O977">
        <f t="shared" si="127"/>
        <v>2023</v>
      </c>
    </row>
    <row r="978" spans="1:15" x14ac:dyDescent="0.3">
      <c r="A978" s="1">
        <v>45118</v>
      </c>
      <c r="B978">
        <v>624.95001200000002</v>
      </c>
      <c r="C978">
        <v>630.45001200000002</v>
      </c>
      <c r="D978">
        <v>622.15002400000003</v>
      </c>
      <c r="E978">
        <v>628.5</v>
      </c>
      <c r="F978">
        <v>624.61968999999999</v>
      </c>
      <c r="G978">
        <v>12051173</v>
      </c>
      <c r="H978">
        <f t="shared" si="122"/>
        <v>-1.1217164677804271E-2</v>
      </c>
      <c r="I978">
        <f t="shared" si="123"/>
        <v>619</v>
      </c>
      <c r="J978">
        <f t="shared" si="124"/>
        <v>1.1690345606995948E-2</v>
      </c>
      <c r="K978">
        <f t="shared" si="128"/>
        <v>4.5829644874794564</v>
      </c>
      <c r="L978">
        <f t="shared" si="129"/>
        <v>65.300003000000004</v>
      </c>
      <c r="M978">
        <f t="shared" si="125"/>
        <v>8.6248081336229028</v>
      </c>
      <c r="N978" t="str">
        <f t="shared" si="126"/>
        <v>Jul</v>
      </c>
      <c r="O978">
        <f t="shared" si="127"/>
        <v>2023</v>
      </c>
    </row>
    <row r="979" spans="1:15" x14ac:dyDescent="0.3">
      <c r="A979" s="1">
        <v>45119</v>
      </c>
      <c r="B979">
        <v>629.95001200000002</v>
      </c>
      <c r="C979">
        <v>630.79998799999998</v>
      </c>
      <c r="D979">
        <v>619.34997599999997</v>
      </c>
      <c r="E979">
        <v>621.45001200000002</v>
      </c>
      <c r="F979">
        <v>617.61321999999996</v>
      </c>
      <c r="G979">
        <v>10785502</v>
      </c>
      <c r="H979">
        <f t="shared" si="122"/>
        <v>-1.2872925972362598E-3</v>
      </c>
      <c r="I979">
        <f t="shared" si="123"/>
        <v>614.375</v>
      </c>
      <c r="J979">
        <f t="shared" si="124"/>
        <v>1.154952187059192E-2</v>
      </c>
      <c r="K979">
        <f t="shared" si="128"/>
        <v>4.5770648712213271</v>
      </c>
      <c r="L979">
        <f t="shared" si="129"/>
        <v>65.300003000000004</v>
      </c>
      <c r="M979">
        <f t="shared" si="125"/>
        <v>8.5168450757957839</v>
      </c>
      <c r="N979" t="str">
        <f t="shared" si="126"/>
        <v>Jul</v>
      </c>
      <c r="O979">
        <f t="shared" si="127"/>
        <v>2023</v>
      </c>
    </row>
    <row r="980" spans="1:15" x14ac:dyDescent="0.3">
      <c r="A980" s="1">
        <v>45120</v>
      </c>
      <c r="B980">
        <v>625</v>
      </c>
      <c r="C980">
        <v>626.5</v>
      </c>
      <c r="D980">
        <v>615.5</v>
      </c>
      <c r="E980">
        <v>620.65002400000003</v>
      </c>
      <c r="F980">
        <v>616.81823699999995</v>
      </c>
      <c r="G980">
        <v>9689708</v>
      </c>
      <c r="H980">
        <f t="shared" si="122"/>
        <v>6.8476594467996024E-3</v>
      </c>
      <c r="I980">
        <f t="shared" si="123"/>
        <v>621.60000600000001</v>
      </c>
      <c r="J980">
        <f t="shared" si="124"/>
        <v>1.1667445927468179E-2</v>
      </c>
      <c r="K980">
        <f t="shared" si="128"/>
        <v>4.6084070527253607</v>
      </c>
      <c r="L980">
        <f t="shared" si="129"/>
        <v>65.300003000000004</v>
      </c>
      <c r="M980">
        <f t="shared" si="125"/>
        <v>8.5045941115806674</v>
      </c>
      <c r="N980" t="str">
        <f t="shared" si="126"/>
        <v>Jul</v>
      </c>
      <c r="O980">
        <f t="shared" si="127"/>
        <v>2023</v>
      </c>
    </row>
    <row r="981" spans="1:15" x14ac:dyDescent="0.3">
      <c r="A981" s="1">
        <v>45121</v>
      </c>
      <c r="B981">
        <v>623</v>
      </c>
      <c r="C981">
        <v>626</v>
      </c>
      <c r="D981">
        <v>619.5</v>
      </c>
      <c r="E981">
        <v>624.90002400000003</v>
      </c>
      <c r="F981">
        <v>621.04193099999998</v>
      </c>
      <c r="G981">
        <v>7010179</v>
      </c>
      <c r="H981">
        <f t="shared" si="122"/>
        <v>-1.0241676674987661E-2</v>
      </c>
      <c r="I981">
        <f t="shared" si="123"/>
        <v>621.57501200000002</v>
      </c>
      <c r="J981">
        <f t="shared" si="124"/>
        <v>1.1594993019663343E-2</v>
      </c>
      <c r="K981">
        <f t="shared" si="128"/>
        <v>4.5612092377046149</v>
      </c>
      <c r="L981">
        <f t="shared" si="129"/>
        <v>65.300003000000004</v>
      </c>
      <c r="M981">
        <f t="shared" si="125"/>
        <v>8.5696783352368282</v>
      </c>
      <c r="N981" t="str">
        <f t="shared" si="126"/>
        <v>Jul</v>
      </c>
      <c r="O981">
        <f t="shared" si="127"/>
        <v>2023</v>
      </c>
    </row>
    <row r="982" spans="1:15" x14ac:dyDescent="0.3">
      <c r="A982" s="1">
        <v>45124</v>
      </c>
      <c r="B982">
        <v>626.90002400000003</v>
      </c>
      <c r="C982">
        <v>627</v>
      </c>
      <c r="D982">
        <v>617.15002400000003</v>
      </c>
      <c r="E982">
        <v>618.5</v>
      </c>
      <c r="F982">
        <v>614.68145800000002</v>
      </c>
      <c r="G982">
        <v>7580645</v>
      </c>
      <c r="H982">
        <f t="shared" si="122"/>
        <v>-1.0347654001616864E-2</v>
      </c>
      <c r="I982">
        <f t="shared" si="123"/>
        <v>615.14999399999999</v>
      </c>
      <c r="J982">
        <f t="shared" si="124"/>
        <v>1.1577521668345593E-2</v>
      </c>
      <c r="K982">
        <f t="shared" si="128"/>
        <v>4.5140114226838692</v>
      </c>
      <c r="L982">
        <f t="shared" si="129"/>
        <v>65.300003000000004</v>
      </c>
      <c r="M982">
        <f t="shared" si="125"/>
        <v>8.4716687838436986</v>
      </c>
      <c r="N982" t="str">
        <f t="shared" si="126"/>
        <v>Jul</v>
      </c>
      <c r="O982">
        <f t="shared" si="127"/>
        <v>2023</v>
      </c>
    </row>
    <row r="983" spans="1:15" x14ac:dyDescent="0.3">
      <c r="A983" s="1">
        <v>45125</v>
      </c>
      <c r="B983">
        <v>620.40002400000003</v>
      </c>
      <c r="C983">
        <v>620.84997599999997</v>
      </c>
      <c r="D983">
        <v>607</v>
      </c>
      <c r="E983">
        <v>612.09997599999997</v>
      </c>
      <c r="F983">
        <v>608.32098399999995</v>
      </c>
      <c r="G983">
        <v>10359400</v>
      </c>
      <c r="H983">
        <f t="shared" si="122"/>
        <v>1.3886620377844943E-2</v>
      </c>
      <c r="I983">
        <f t="shared" si="123"/>
        <v>609.72497599999997</v>
      </c>
      <c r="J983">
        <f t="shared" si="124"/>
        <v>1.1437293417639424E-2</v>
      </c>
      <c r="K983">
        <f t="shared" si="128"/>
        <v>4.5766957856919355</v>
      </c>
      <c r="L983">
        <f t="shared" si="129"/>
        <v>65.300003000000004</v>
      </c>
      <c r="M983">
        <f t="shared" si="125"/>
        <v>8.373659232450569</v>
      </c>
      <c r="N983" t="str">
        <f t="shared" si="126"/>
        <v>Jul</v>
      </c>
      <c r="O983">
        <f t="shared" si="127"/>
        <v>2023</v>
      </c>
    </row>
    <row r="984" spans="1:15" x14ac:dyDescent="0.3">
      <c r="A984" s="1">
        <v>45126</v>
      </c>
      <c r="B984">
        <v>614</v>
      </c>
      <c r="C984">
        <v>625.29998799999998</v>
      </c>
      <c r="D984">
        <v>610.15002400000003</v>
      </c>
      <c r="E984">
        <v>620.59997599999997</v>
      </c>
      <c r="F984">
        <v>616.76843299999996</v>
      </c>
      <c r="G984">
        <v>11128348</v>
      </c>
      <c r="H984">
        <f t="shared" si="122"/>
        <v>1.6919884637573057E-3</v>
      </c>
      <c r="I984">
        <f t="shared" si="123"/>
        <v>619.67498799999998</v>
      </c>
      <c r="J984">
        <f t="shared" si="124"/>
        <v>1.1186900771435793E-2</v>
      </c>
      <c r="K984">
        <f t="shared" si="128"/>
        <v>4.5844395021634536</v>
      </c>
      <c r="L984">
        <f t="shared" si="129"/>
        <v>65.300003000000004</v>
      </c>
      <c r="M984">
        <f t="shared" si="125"/>
        <v>8.5038276797628924</v>
      </c>
      <c r="N984" t="str">
        <f t="shared" si="126"/>
        <v>Jul</v>
      </c>
      <c r="O984">
        <f t="shared" si="127"/>
        <v>2023</v>
      </c>
    </row>
    <row r="985" spans="1:15" x14ac:dyDescent="0.3">
      <c r="A985" s="1">
        <v>45127</v>
      </c>
      <c r="B985">
        <v>622.65002400000003</v>
      </c>
      <c r="C985">
        <v>623.59997599999997</v>
      </c>
      <c r="D985">
        <v>616.20001200000002</v>
      </c>
      <c r="E985">
        <v>621.65002400000003</v>
      </c>
      <c r="F985">
        <v>617.81201199999998</v>
      </c>
      <c r="G985">
        <v>7834891</v>
      </c>
      <c r="H985">
        <f t="shared" si="122"/>
        <v>6.5953122202404508E-3</v>
      </c>
      <c r="I985">
        <f t="shared" si="123"/>
        <v>617.70001200000002</v>
      </c>
      <c r="J985">
        <f t="shared" si="124"/>
        <v>1.16522485327129E-2</v>
      </c>
      <c r="K985">
        <f t="shared" si="128"/>
        <v>4.6146753120350255</v>
      </c>
      <c r="L985">
        <f t="shared" si="129"/>
        <v>65.300003000000004</v>
      </c>
      <c r="M985">
        <f t="shared" si="125"/>
        <v>8.5199080465585872</v>
      </c>
      <c r="N985" t="str">
        <f t="shared" si="126"/>
        <v>Jul</v>
      </c>
      <c r="O985">
        <f t="shared" si="127"/>
        <v>2023</v>
      </c>
    </row>
    <row r="986" spans="1:15" x14ac:dyDescent="0.3">
      <c r="A986" s="1">
        <v>45128</v>
      </c>
      <c r="B986">
        <v>621</v>
      </c>
      <c r="C986">
        <v>631</v>
      </c>
      <c r="D986">
        <v>617.70001200000002</v>
      </c>
      <c r="E986">
        <v>625.75</v>
      </c>
      <c r="F986">
        <v>621.88671899999997</v>
      </c>
      <c r="G986">
        <v>12914610</v>
      </c>
      <c r="H986">
        <f t="shared" si="122"/>
        <v>5.593288054334798E-3</v>
      </c>
      <c r="I986">
        <f t="shared" si="123"/>
        <v>620.77499399999999</v>
      </c>
      <c r="J986">
        <f t="shared" si="124"/>
        <v>1.1586683965980676E-2</v>
      </c>
      <c r="K986">
        <f t="shared" si="128"/>
        <v>4.6404865203324643</v>
      </c>
      <c r="L986">
        <f t="shared" si="129"/>
        <v>65.300003000000004</v>
      </c>
      <c r="M986">
        <f t="shared" si="125"/>
        <v>8.5826948124336209</v>
      </c>
      <c r="N986" t="str">
        <f t="shared" si="126"/>
        <v>Jul</v>
      </c>
      <c r="O986">
        <f t="shared" si="127"/>
        <v>2023</v>
      </c>
    </row>
    <row r="987" spans="1:15" x14ac:dyDescent="0.3">
      <c r="A987" s="1">
        <v>45131</v>
      </c>
      <c r="B987">
        <v>627.95001200000002</v>
      </c>
      <c r="C987">
        <v>634.45001200000002</v>
      </c>
      <c r="D987">
        <v>626.25</v>
      </c>
      <c r="E987">
        <v>629.25</v>
      </c>
      <c r="F987">
        <v>625.36505099999999</v>
      </c>
      <c r="G987">
        <v>12247844</v>
      </c>
      <c r="H987">
        <f t="shared" si="122"/>
        <v>1.6209792610250323E-2</v>
      </c>
      <c r="I987">
        <f t="shared" si="123"/>
        <v>624.875</v>
      </c>
      <c r="J987">
        <f t="shared" si="124"/>
        <v>1.1553267045666992E-2</v>
      </c>
      <c r="K987">
        <f t="shared" si="128"/>
        <v>4.7157078444377154</v>
      </c>
      <c r="L987">
        <f t="shared" si="129"/>
        <v>65.300003000000004</v>
      </c>
      <c r="M987">
        <f t="shared" si="125"/>
        <v>8.6362935848563431</v>
      </c>
      <c r="N987" t="str">
        <f t="shared" si="126"/>
        <v>Jul</v>
      </c>
      <c r="O987">
        <f t="shared" si="127"/>
        <v>2023</v>
      </c>
    </row>
    <row r="988" spans="1:15" x14ac:dyDescent="0.3">
      <c r="A988" s="1">
        <v>45132</v>
      </c>
      <c r="B988">
        <v>636</v>
      </c>
      <c r="C988">
        <v>642.5</v>
      </c>
      <c r="D988">
        <v>633.34997599999997</v>
      </c>
      <c r="E988">
        <v>639.45001200000002</v>
      </c>
      <c r="F988">
        <v>635.50213599999995</v>
      </c>
      <c r="G988">
        <v>13988137</v>
      </c>
      <c r="H988">
        <f t="shared" si="122"/>
        <v>2.5802861350168438E-3</v>
      </c>
      <c r="I988">
        <f t="shared" si="123"/>
        <v>629.82501200000002</v>
      </c>
      <c r="J988">
        <f t="shared" si="124"/>
        <v>1.109169402223421E-2</v>
      </c>
      <c r="K988">
        <f t="shared" si="128"/>
        <v>4.7278757200055077</v>
      </c>
      <c r="L988">
        <f t="shared" si="129"/>
        <v>65.300003000000004</v>
      </c>
      <c r="M988">
        <f t="shared" si="125"/>
        <v>8.7924959053983489</v>
      </c>
      <c r="N988" t="str">
        <f t="shared" si="126"/>
        <v>Jul</v>
      </c>
      <c r="O988">
        <f t="shared" si="127"/>
        <v>2023</v>
      </c>
    </row>
    <row r="989" spans="1:15" x14ac:dyDescent="0.3">
      <c r="A989" s="1">
        <v>45133</v>
      </c>
      <c r="B989">
        <v>640</v>
      </c>
      <c r="C989">
        <v>665.40002400000003</v>
      </c>
      <c r="D989">
        <v>639</v>
      </c>
      <c r="E989">
        <v>641.09997599999997</v>
      </c>
      <c r="F989">
        <v>637.14190699999995</v>
      </c>
      <c r="G989">
        <v>31673714</v>
      </c>
      <c r="H989">
        <f t="shared" si="122"/>
        <v>4.0555858638809958E-3</v>
      </c>
      <c r="I989">
        <f t="shared" si="123"/>
        <v>627.5</v>
      </c>
      <c r="J989">
        <f t="shared" si="124"/>
        <v>1.1193276400750341E-2</v>
      </c>
      <c r="K989">
        <f t="shared" si="128"/>
        <v>4.747050025941749</v>
      </c>
      <c r="L989">
        <f t="shared" si="129"/>
        <v>65.300003000000004</v>
      </c>
      <c r="M989">
        <f t="shared" si="125"/>
        <v>8.8177633468102581</v>
      </c>
      <c r="N989" t="str">
        <f t="shared" si="126"/>
        <v>Jul</v>
      </c>
      <c r="O989">
        <f t="shared" si="127"/>
        <v>2023</v>
      </c>
    </row>
    <row r="990" spans="1:15" x14ac:dyDescent="0.3">
      <c r="A990" s="1">
        <v>45134</v>
      </c>
      <c r="B990">
        <v>647</v>
      </c>
      <c r="C990">
        <v>648.45001200000002</v>
      </c>
      <c r="D990">
        <v>636.75</v>
      </c>
      <c r="E990">
        <v>643.70001200000002</v>
      </c>
      <c r="F990">
        <v>639.72589100000005</v>
      </c>
      <c r="G990">
        <v>11696851</v>
      </c>
      <c r="H990">
        <f t="shared" si="122"/>
        <v>-1.3049594288340684E-2</v>
      </c>
      <c r="I990">
        <f t="shared" si="123"/>
        <v>627.32501200000002</v>
      </c>
      <c r="J990">
        <f t="shared" si="124"/>
        <v>1.1823972695827221E-2</v>
      </c>
      <c r="K990">
        <f t="shared" si="128"/>
        <v>4.685102949036752</v>
      </c>
      <c r="L990">
        <f t="shared" si="129"/>
        <v>65.300003000000004</v>
      </c>
      <c r="M990">
        <f t="shared" si="125"/>
        <v>8.8575801290545098</v>
      </c>
      <c r="N990" t="str">
        <f t="shared" si="126"/>
        <v>Jul</v>
      </c>
      <c r="O990">
        <f t="shared" si="127"/>
        <v>2023</v>
      </c>
    </row>
    <row r="991" spans="1:15" x14ac:dyDescent="0.3">
      <c r="A991" s="1">
        <v>45135</v>
      </c>
      <c r="B991">
        <v>646</v>
      </c>
      <c r="C991">
        <v>646</v>
      </c>
      <c r="D991">
        <v>631.79998799999998</v>
      </c>
      <c r="E991">
        <v>635.29998799999998</v>
      </c>
      <c r="F991">
        <v>633.34551999999996</v>
      </c>
      <c r="G991">
        <v>9299530</v>
      </c>
      <c r="H991">
        <f t="shared" si="122"/>
        <v>1.4166535762629355E-2</v>
      </c>
      <c r="I991">
        <f t="shared" si="123"/>
        <v>620.19998199999998</v>
      </c>
      <c r="J991">
        <f t="shared" si="124"/>
        <v>1.1817286067225258E-2</v>
      </c>
      <c r="K991">
        <f t="shared" si="128"/>
        <v>4.751474627515881</v>
      </c>
      <c r="L991">
        <f t="shared" si="129"/>
        <v>65.300003000000004</v>
      </c>
      <c r="M991">
        <f t="shared" si="125"/>
        <v>8.7289427077055404</v>
      </c>
      <c r="N991" t="str">
        <f t="shared" si="126"/>
        <v>Jul</v>
      </c>
      <c r="O991">
        <f t="shared" si="127"/>
        <v>2023</v>
      </c>
    </row>
    <row r="992" spans="1:15" x14ac:dyDescent="0.3">
      <c r="A992" s="1">
        <v>45138</v>
      </c>
      <c r="B992">
        <v>640.20001200000002</v>
      </c>
      <c r="C992">
        <v>645.54998799999998</v>
      </c>
      <c r="D992">
        <v>635.90002400000003</v>
      </c>
      <c r="E992">
        <v>644.29998799999998</v>
      </c>
      <c r="F992">
        <v>642.31787099999997</v>
      </c>
      <c r="G992">
        <v>7502361</v>
      </c>
      <c r="H992">
        <f t="shared" si="122"/>
        <v>-1.0087909546879496E-3</v>
      </c>
      <c r="I992">
        <f t="shared" si="123"/>
        <v>623.35000600000001</v>
      </c>
      <c r="J992">
        <f t="shared" si="124"/>
        <v>1.2174261808548732E-2</v>
      </c>
      <c r="K992">
        <f t="shared" si="128"/>
        <v>4.7466813828902135</v>
      </c>
      <c r="L992">
        <f t="shared" si="129"/>
        <v>65.300003000000004</v>
      </c>
      <c r="M992">
        <f t="shared" si="125"/>
        <v>8.8667681225068229</v>
      </c>
      <c r="N992" t="str">
        <f t="shared" si="126"/>
        <v>Jul</v>
      </c>
      <c r="O992">
        <f t="shared" si="127"/>
        <v>2023</v>
      </c>
    </row>
    <row r="993" spans="1:15" x14ac:dyDescent="0.3">
      <c r="A993" s="1">
        <v>45139</v>
      </c>
      <c r="B993">
        <v>645</v>
      </c>
      <c r="C993">
        <v>652.90002400000003</v>
      </c>
      <c r="D993">
        <v>642</v>
      </c>
      <c r="E993">
        <v>643.65002400000003</v>
      </c>
      <c r="F993">
        <v>641.66986099999997</v>
      </c>
      <c r="G993">
        <v>8924219</v>
      </c>
      <c r="H993">
        <f t="shared" si="122"/>
        <v>-3.2626426189646188E-2</v>
      </c>
      <c r="I993">
        <f t="shared" si="123"/>
        <v>625.40002400000003</v>
      </c>
      <c r="J993">
        <f t="shared" si="124"/>
        <v>1.2294258298472556E-2</v>
      </c>
      <c r="K993">
        <f t="shared" si="128"/>
        <v>4.5918141331055784</v>
      </c>
      <c r="L993">
        <f t="shared" si="129"/>
        <v>65.300003000000004</v>
      </c>
      <c r="M993">
        <f t="shared" si="125"/>
        <v>8.8568146160728336</v>
      </c>
      <c r="N993" t="str">
        <f t="shared" si="126"/>
        <v>Aug</v>
      </c>
      <c r="O993">
        <f t="shared" si="127"/>
        <v>2023</v>
      </c>
    </row>
    <row r="994" spans="1:15" x14ac:dyDescent="0.3">
      <c r="A994" s="1">
        <v>45140</v>
      </c>
      <c r="B994">
        <v>644</v>
      </c>
      <c r="C994">
        <v>644.29998799999998</v>
      </c>
      <c r="D994">
        <v>616.45001200000002</v>
      </c>
      <c r="E994">
        <v>622.65002400000003</v>
      </c>
      <c r="F994">
        <v>620.73449700000003</v>
      </c>
      <c r="G994">
        <v>15762687</v>
      </c>
      <c r="H994">
        <f t="shared" si="122"/>
        <v>-5.942362253887932E-3</v>
      </c>
      <c r="I994">
        <f t="shared" si="123"/>
        <v>614.10000600000001</v>
      </c>
      <c r="J994">
        <f t="shared" si="124"/>
        <v>1.0739058606147338E-2</v>
      </c>
      <c r="K994">
        <f t="shared" si="128"/>
        <v>4.5645279101241432</v>
      </c>
      <c r="L994">
        <f t="shared" si="129"/>
        <v>65.300003000000004</v>
      </c>
      <c r="M994">
        <f t="shared" si="125"/>
        <v>8.5352219815365089</v>
      </c>
      <c r="N994" t="str">
        <f t="shared" si="126"/>
        <v>Aug</v>
      </c>
      <c r="O994">
        <f t="shared" si="127"/>
        <v>2023</v>
      </c>
    </row>
    <row r="995" spans="1:15" x14ac:dyDescent="0.3">
      <c r="A995" s="1">
        <v>45141</v>
      </c>
      <c r="B995">
        <v>623</v>
      </c>
      <c r="C995">
        <v>626.45001200000002</v>
      </c>
      <c r="D995">
        <v>614.15002400000003</v>
      </c>
      <c r="E995">
        <v>618.95001200000002</v>
      </c>
      <c r="F995">
        <v>617.04583700000001</v>
      </c>
      <c r="G995">
        <v>11458920</v>
      </c>
      <c r="H995">
        <f t="shared" si="122"/>
        <v>-6.3817948516333737E-3</v>
      </c>
      <c r="I995">
        <f t="shared" si="123"/>
        <v>609.97500600000001</v>
      </c>
      <c r="J995">
        <f t="shared" si="124"/>
        <v>1.1026290945271697E-2</v>
      </c>
      <c r="K995">
        <f t="shared" si="128"/>
        <v>4.5353980294071761</v>
      </c>
      <c r="L995">
        <f t="shared" si="129"/>
        <v>65.300003000000004</v>
      </c>
      <c r="M995">
        <f t="shared" si="125"/>
        <v>8.4785602383509833</v>
      </c>
      <c r="N995" t="str">
        <f t="shared" si="126"/>
        <v>Aug</v>
      </c>
      <c r="O995">
        <f t="shared" si="127"/>
        <v>2023</v>
      </c>
    </row>
    <row r="996" spans="1:15" x14ac:dyDescent="0.3">
      <c r="A996" s="1">
        <v>45142</v>
      </c>
      <c r="B996">
        <v>624.84997599999997</v>
      </c>
      <c r="C996">
        <v>625</v>
      </c>
      <c r="D996">
        <v>613.29998799999998</v>
      </c>
      <c r="E996">
        <v>615</v>
      </c>
      <c r="F996">
        <v>613.10797100000002</v>
      </c>
      <c r="G996">
        <v>11806739</v>
      </c>
      <c r="H996">
        <f t="shared" si="122"/>
        <v>-8.9430894308943094E-3</v>
      </c>
      <c r="I996">
        <f t="shared" si="123"/>
        <v>613.10000600000001</v>
      </c>
      <c r="J996">
        <f t="shared" si="124"/>
        <v>1.1062656495298182E-2</v>
      </c>
      <c r="K996">
        <f t="shared" si="128"/>
        <v>4.4948375592254859</v>
      </c>
      <c r="L996">
        <f t="shared" si="129"/>
        <v>65.300003000000004</v>
      </c>
      <c r="M996">
        <f t="shared" si="125"/>
        <v>8.4180700114209781</v>
      </c>
      <c r="N996" t="str">
        <f t="shared" si="126"/>
        <v>Aug</v>
      </c>
      <c r="O996">
        <f t="shared" si="127"/>
        <v>2023</v>
      </c>
    </row>
    <row r="997" spans="1:15" x14ac:dyDescent="0.3">
      <c r="A997" s="1">
        <v>45145</v>
      </c>
      <c r="B997">
        <v>619</v>
      </c>
      <c r="C997">
        <v>619</v>
      </c>
      <c r="D997">
        <v>608.5</v>
      </c>
      <c r="E997">
        <v>609.5</v>
      </c>
      <c r="F997">
        <v>607.62493900000004</v>
      </c>
      <c r="G997">
        <v>9893466</v>
      </c>
      <c r="H997">
        <f t="shared" si="122"/>
        <v>-3.6095356849877198E-3</v>
      </c>
      <c r="I997">
        <f t="shared" si="123"/>
        <v>609.25</v>
      </c>
      <c r="J997">
        <f t="shared" si="124"/>
        <v>1.0928361548053274E-2</v>
      </c>
      <c r="K997">
        <f t="shared" si="128"/>
        <v>4.4786132826572382</v>
      </c>
      <c r="L997">
        <f t="shared" si="129"/>
        <v>65.300003000000004</v>
      </c>
      <c r="M997">
        <f t="shared" si="125"/>
        <v>8.3338433690424161</v>
      </c>
      <c r="N997" t="str">
        <f t="shared" si="126"/>
        <v>Aug</v>
      </c>
      <c r="O997">
        <f t="shared" si="127"/>
        <v>2023</v>
      </c>
    </row>
    <row r="998" spans="1:15" x14ac:dyDescent="0.3">
      <c r="A998" s="1">
        <v>45146</v>
      </c>
      <c r="B998">
        <v>612.54998799999998</v>
      </c>
      <c r="C998">
        <v>614.75</v>
      </c>
      <c r="D998">
        <v>605.25</v>
      </c>
      <c r="E998">
        <v>607.29998799999998</v>
      </c>
      <c r="F998">
        <v>605.43164100000001</v>
      </c>
      <c r="G998">
        <v>8863640</v>
      </c>
      <c r="H998">
        <f t="shared" si="122"/>
        <v>2.5111148199133508E-2</v>
      </c>
      <c r="I998">
        <f t="shared" si="123"/>
        <v>609.22500600000001</v>
      </c>
      <c r="J998">
        <f t="shared" si="124"/>
        <v>1.1463922912855362E-2</v>
      </c>
      <c r="K998">
        <f t="shared" si="128"/>
        <v>4.5910764045246522</v>
      </c>
      <c r="L998">
        <f t="shared" si="129"/>
        <v>65.300003000000004</v>
      </c>
      <c r="M998">
        <f t="shared" si="125"/>
        <v>8.3001525283237712</v>
      </c>
      <c r="N998" t="str">
        <f t="shared" si="126"/>
        <v>Aug</v>
      </c>
      <c r="O998">
        <f t="shared" si="127"/>
        <v>2023</v>
      </c>
    </row>
    <row r="999" spans="1:15" x14ac:dyDescent="0.3">
      <c r="A999" s="1">
        <v>45147</v>
      </c>
      <c r="B999">
        <v>610.59997599999997</v>
      </c>
      <c r="C999">
        <v>624</v>
      </c>
      <c r="D999">
        <v>605.34997599999997</v>
      </c>
      <c r="E999">
        <v>622.54998799999998</v>
      </c>
      <c r="F999">
        <v>620.63476600000001</v>
      </c>
      <c r="G999">
        <v>13362350</v>
      </c>
      <c r="H999">
        <f t="shared" si="122"/>
        <v>-6.9070565944657682E-3</v>
      </c>
      <c r="I999">
        <f t="shared" si="123"/>
        <v>616.39999399999999</v>
      </c>
      <c r="J999">
        <f t="shared" si="124"/>
        <v>1.0715274150362516E-2</v>
      </c>
      <c r="K999">
        <f t="shared" si="128"/>
        <v>4.559365579969084</v>
      </c>
      <c r="L999">
        <f t="shared" si="129"/>
        <v>65.300003000000004</v>
      </c>
      <c r="M999">
        <f t="shared" si="125"/>
        <v>8.5336900367370561</v>
      </c>
      <c r="N999" t="str">
        <f t="shared" si="126"/>
        <v>Aug</v>
      </c>
      <c r="O999">
        <f t="shared" si="127"/>
        <v>2023</v>
      </c>
    </row>
    <row r="1000" spans="1:15" x14ac:dyDescent="0.3">
      <c r="A1000" s="1">
        <v>45148</v>
      </c>
      <c r="B1000">
        <v>623</v>
      </c>
      <c r="C1000">
        <v>628.29998799999998</v>
      </c>
      <c r="D1000">
        <v>598</v>
      </c>
      <c r="E1000">
        <v>618.25</v>
      </c>
      <c r="F1000">
        <v>616.34802200000001</v>
      </c>
      <c r="G1000">
        <v>53116980</v>
      </c>
      <c r="H1000">
        <f t="shared" si="122"/>
        <v>-1.0432692276587165E-2</v>
      </c>
      <c r="I1000">
        <f t="shared" si="123"/>
        <v>616.57501200000002</v>
      </c>
      <c r="J1000">
        <f t="shared" si="124"/>
        <v>1.065097469653113E-2</v>
      </c>
      <c r="K1000">
        <f t="shared" si="128"/>
        <v>4.5117991218968028</v>
      </c>
      <c r="L1000">
        <f t="shared" si="129"/>
        <v>65.300003000000004</v>
      </c>
      <c r="M1000">
        <f t="shared" si="125"/>
        <v>8.4678403000992191</v>
      </c>
      <c r="N1000" t="str">
        <f t="shared" si="126"/>
        <v>Aug</v>
      </c>
      <c r="O1000">
        <f t="shared" si="127"/>
        <v>2023</v>
      </c>
    </row>
    <row r="1001" spans="1:15" x14ac:dyDescent="0.3">
      <c r="A1001" s="1">
        <v>45149</v>
      </c>
      <c r="B1001">
        <v>619.75</v>
      </c>
      <c r="C1001">
        <v>624.75</v>
      </c>
      <c r="D1001">
        <v>610</v>
      </c>
      <c r="E1001">
        <v>611.79998799999998</v>
      </c>
      <c r="F1001">
        <v>609.91784700000005</v>
      </c>
      <c r="G1001">
        <v>9347707</v>
      </c>
      <c r="H1001">
        <f t="shared" si="122"/>
        <v>-7.2736385866029396E-3</v>
      </c>
      <c r="I1001">
        <f t="shared" si="123"/>
        <v>619.52499399999999</v>
      </c>
      <c r="J1001">
        <f t="shared" si="124"/>
        <v>1.0467147923323896E-2</v>
      </c>
      <c r="K1001">
        <f t="shared" si="128"/>
        <v>4.4789819257087728</v>
      </c>
      <c r="L1001">
        <f t="shared" si="129"/>
        <v>65.300003000000004</v>
      </c>
      <c r="M1001">
        <f t="shared" si="125"/>
        <v>8.3690652357244133</v>
      </c>
      <c r="N1001" t="str">
        <f t="shared" si="126"/>
        <v>Aug</v>
      </c>
      <c r="O1001">
        <f t="shared" si="127"/>
        <v>2023</v>
      </c>
    </row>
    <row r="1002" spans="1:15" x14ac:dyDescent="0.3">
      <c r="A1002" s="1">
        <v>45152</v>
      </c>
      <c r="B1002">
        <v>612</v>
      </c>
      <c r="C1002">
        <v>612</v>
      </c>
      <c r="D1002">
        <v>594.5</v>
      </c>
      <c r="E1002">
        <v>607.34997599999997</v>
      </c>
      <c r="F1002">
        <v>605.48150599999997</v>
      </c>
      <c r="G1002">
        <v>14492164</v>
      </c>
      <c r="H1002">
        <f t="shared" si="122"/>
        <v>1.8770106940779775E-2</v>
      </c>
      <c r="I1002">
        <f t="shared" si="123"/>
        <v>621.09997599999997</v>
      </c>
      <c r="J1002">
        <f t="shared" si="124"/>
        <v>1.036409545711052E-2</v>
      </c>
      <c r="K1002">
        <f t="shared" si="128"/>
        <v>4.5630528954401459</v>
      </c>
      <c r="L1002">
        <f t="shared" si="129"/>
        <v>65.300003000000004</v>
      </c>
      <c r="M1002">
        <f t="shared" si="125"/>
        <v>8.3009180413054473</v>
      </c>
      <c r="N1002" t="str">
        <f t="shared" si="126"/>
        <v>Aug</v>
      </c>
      <c r="O1002">
        <f t="shared" si="127"/>
        <v>2023</v>
      </c>
    </row>
    <row r="1003" spans="1:15" x14ac:dyDescent="0.3">
      <c r="A1003" s="1">
        <v>45154</v>
      </c>
      <c r="B1003">
        <v>606.70001200000002</v>
      </c>
      <c r="C1003">
        <v>621.34997599999997</v>
      </c>
      <c r="D1003">
        <v>597.29998799999998</v>
      </c>
      <c r="E1003">
        <v>618.75</v>
      </c>
      <c r="F1003">
        <v>616.84643600000004</v>
      </c>
      <c r="G1003">
        <v>14562074</v>
      </c>
      <c r="H1003">
        <f t="shared" si="122"/>
        <v>-8.0808080808080808E-3</v>
      </c>
      <c r="I1003">
        <f t="shared" si="123"/>
        <v>619.77499399999999</v>
      </c>
      <c r="J1003">
        <f t="shared" si="124"/>
        <v>9.9540158607475428E-3</v>
      </c>
      <c r="K1003">
        <f t="shared" si="128"/>
        <v>4.5261797407295186</v>
      </c>
      <c r="L1003">
        <f t="shared" si="129"/>
        <v>65.300003000000004</v>
      </c>
      <c r="M1003">
        <f t="shared" si="125"/>
        <v>8.4754972675881799</v>
      </c>
      <c r="N1003" t="str">
        <f t="shared" si="126"/>
        <v>Aug</v>
      </c>
      <c r="O1003">
        <f t="shared" si="127"/>
        <v>2023</v>
      </c>
    </row>
    <row r="1004" spans="1:15" x14ac:dyDescent="0.3">
      <c r="A1004" s="1">
        <v>45155</v>
      </c>
      <c r="B1004">
        <v>620</v>
      </c>
      <c r="C1004">
        <v>622</v>
      </c>
      <c r="D1004">
        <v>611</v>
      </c>
      <c r="E1004">
        <v>613.75</v>
      </c>
      <c r="F1004">
        <v>611.86181599999998</v>
      </c>
      <c r="G1004">
        <v>12119293</v>
      </c>
      <c r="H1004">
        <f t="shared" si="122"/>
        <v>3.3401026476578164E-3</v>
      </c>
      <c r="I1004">
        <f t="shared" si="123"/>
        <v>619.82501200000002</v>
      </c>
      <c r="J1004">
        <f t="shared" si="124"/>
        <v>1.0938994993028453E-2</v>
      </c>
      <c r="K1004">
        <f t="shared" si="128"/>
        <v>4.5412976456653045</v>
      </c>
      <c r="L1004">
        <f t="shared" si="129"/>
        <v>65.300003000000004</v>
      </c>
      <c r="M1004">
        <f t="shared" si="125"/>
        <v>8.3989275926985769</v>
      </c>
      <c r="N1004" t="str">
        <f t="shared" si="126"/>
        <v>Aug</v>
      </c>
      <c r="O1004">
        <f t="shared" si="127"/>
        <v>2023</v>
      </c>
    </row>
    <row r="1005" spans="1:15" x14ac:dyDescent="0.3">
      <c r="A1005" s="1">
        <v>45156</v>
      </c>
      <c r="B1005">
        <v>612.79998799999998</v>
      </c>
      <c r="C1005">
        <v>620.09997599999997</v>
      </c>
      <c r="D1005">
        <v>610.90002400000003</v>
      </c>
      <c r="E1005">
        <v>615.79998799999998</v>
      </c>
      <c r="F1005">
        <v>613.90551800000003</v>
      </c>
      <c r="G1005">
        <v>11190760</v>
      </c>
      <c r="H1005">
        <f t="shared" si="122"/>
        <v>7.6323678005658152E-3</v>
      </c>
      <c r="I1005">
        <f t="shared" si="123"/>
        <v>620.19998199999998</v>
      </c>
      <c r="J1005">
        <f t="shared" si="124"/>
        <v>1.132886286209701E-2</v>
      </c>
      <c r="K1005">
        <f t="shared" si="128"/>
        <v>4.5759584995888662</v>
      </c>
      <c r="L1005">
        <f t="shared" si="129"/>
        <v>65.300003000000004</v>
      </c>
      <c r="M1005">
        <f t="shared" si="125"/>
        <v>8.4303209756360946</v>
      </c>
      <c r="N1005" t="str">
        <f t="shared" si="126"/>
        <v>Aug</v>
      </c>
      <c r="O1005">
        <f t="shared" si="127"/>
        <v>2023</v>
      </c>
    </row>
    <row r="1006" spans="1:15" x14ac:dyDescent="0.3">
      <c r="A1006" s="1">
        <v>45159</v>
      </c>
      <c r="B1006">
        <v>617</v>
      </c>
      <c r="C1006">
        <v>623.29998799999998</v>
      </c>
      <c r="D1006">
        <v>614.79998799999998</v>
      </c>
      <c r="E1006">
        <v>620.5</v>
      </c>
      <c r="F1006">
        <v>618.59106399999996</v>
      </c>
      <c r="G1006">
        <v>9580365</v>
      </c>
      <c r="H1006">
        <f t="shared" si="122"/>
        <v>-4.8346172441576926E-4</v>
      </c>
      <c r="I1006">
        <f t="shared" si="123"/>
        <v>627.375</v>
      </c>
      <c r="J1006">
        <f t="shared" si="124"/>
        <v>1.1425386471276932E-2</v>
      </c>
      <c r="K1006">
        <f t="shared" si="128"/>
        <v>4.5737461988017998</v>
      </c>
      <c r="L1006">
        <f t="shared" si="129"/>
        <v>65.300003000000004</v>
      </c>
      <c r="M1006">
        <f t="shared" si="125"/>
        <v>8.5022966537995401</v>
      </c>
      <c r="N1006" t="str">
        <f t="shared" si="126"/>
        <v>Aug</v>
      </c>
      <c r="O1006">
        <f t="shared" si="127"/>
        <v>2023</v>
      </c>
    </row>
    <row r="1007" spans="1:15" x14ac:dyDescent="0.3">
      <c r="A1007" s="1">
        <v>45160</v>
      </c>
      <c r="B1007">
        <v>621.79998799999998</v>
      </c>
      <c r="C1007">
        <v>626.5</v>
      </c>
      <c r="D1007">
        <v>618.59997599999997</v>
      </c>
      <c r="E1007">
        <v>620.20001200000002</v>
      </c>
      <c r="F1007">
        <v>618.29199200000005</v>
      </c>
      <c r="G1007">
        <v>8534395</v>
      </c>
      <c r="H1007">
        <f t="shared" si="122"/>
        <v>-1.0157993998877873E-2</v>
      </c>
      <c r="I1007">
        <f t="shared" si="123"/>
        <v>630.42501800000002</v>
      </c>
      <c r="J1007">
        <f t="shared" si="124"/>
        <v>1.157266915302335E-2</v>
      </c>
      <c r="K1007">
        <f t="shared" si="128"/>
        <v>4.5272861123619803</v>
      </c>
      <c r="L1007">
        <f t="shared" si="129"/>
        <v>65.300003000000004</v>
      </c>
      <c r="M1007">
        <f t="shared" si="125"/>
        <v>8.4977026570733845</v>
      </c>
      <c r="N1007" t="str">
        <f t="shared" si="126"/>
        <v>Aug</v>
      </c>
      <c r="O1007">
        <f t="shared" si="127"/>
        <v>2023</v>
      </c>
    </row>
    <row r="1008" spans="1:15" x14ac:dyDescent="0.3">
      <c r="A1008" s="1">
        <v>45161</v>
      </c>
      <c r="B1008">
        <v>622.75</v>
      </c>
      <c r="C1008">
        <v>622.75</v>
      </c>
      <c r="D1008">
        <v>613.15002400000003</v>
      </c>
      <c r="E1008">
        <v>613.90002400000003</v>
      </c>
      <c r="F1008">
        <v>612.01141399999995</v>
      </c>
      <c r="G1008">
        <v>8248333</v>
      </c>
      <c r="H1008">
        <f t="shared" si="122"/>
        <v>-4.805362249016649E-3</v>
      </c>
      <c r="I1008">
        <f t="shared" si="123"/>
        <v>626.20001200000002</v>
      </c>
      <c r="J1008">
        <f t="shared" si="124"/>
        <v>1.1437435348957307E-2</v>
      </c>
      <c r="K1008">
        <f t="shared" si="128"/>
        <v>4.5055308625871389</v>
      </c>
      <c r="L1008">
        <f t="shared" si="129"/>
        <v>65.300003000000004</v>
      </c>
      <c r="M1008">
        <f t="shared" si="125"/>
        <v>8.4012250504797059</v>
      </c>
      <c r="N1008" t="str">
        <f t="shared" si="126"/>
        <v>Aug</v>
      </c>
      <c r="O1008">
        <f t="shared" si="127"/>
        <v>2023</v>
      </c>
    </row>
    <row r="1009" spans="1:15" x14ac:dyDescent="0.3">
      <c r="A1009" s="1">
        <v>45162</v>
      </c>
      <c r="B1009">
        <v>618</v>
      </c>
      <c r="C1009">
        <v>619</v>
      </c>
      <c r="D1009">
        <v>609.65002400000003</v>
      </c>
      <c r="E1009">
        <v>610.95001200000002</v>
      </c>
      <c r="F1009">
        <v>609.07043499999997</v>
      </c>
      <c r="G1009">
        <v>7096025</v>
      </c>
      <c r="H1009">
        <f t="shared" si="122"/>
        <v>-9.5753103938068917E-3</v>
      </c>
      <c r="I1009">
        <f t="shared" si="123"/>
        <v>619</v>
      </c>
      <c r="J1009">
        <f t="shared" si="124"/>
        <v>1.1508384407711021E-2</v>
      </c>
      <c r="K1009">
        <f t="shared" si="128"/>
        <v>4.4623890060889906</v>
      </c>
      <c r="L1009">
        <f t="shared" si="129"/>
        <v>65.300003000000004</v>
      </c>
      <c r="M1009">
        <f t="shared" si="125"/>
        <v>8.3560487585276206</v>
      </c>
      <c r="N1009" t="str">
        <f t="shared" si="126"/>
        <v>Aug</v>
      </c>
      <c r="O1009">
        <f t="shared" si="127"/>
        <v>2023</v>
      </c>
    </row>
    <row r="1010" spans="1:15" x14ac:dyDescent="0.3">
      <c r="A1010" s="1">
        <v>45163</v>
      </c>
      <c r="B1010">
        <v>610.84997599999997</v>
      </c>
      <c r="C1010">
        <v>616.70001200000002</v>
      </c>
      <c r="D1010">
        <v>593.29998799999998</v>
      </c>
      <c r="E1010">
        <v>605.09997599999997</v>
      </c>
      <c r="F1010">
        <v>603.23840299999995</v>
      </c>
      <c r="G1010">
        <v>16075509</v>
      </c>
      <c r="H1010">
        <f t="shared" si="122"/>
        <v>-4.4619932359738507E-3</v>
      </c>
      <c r="I1010">
        <f t="shared" si="123"/>
        <v>612.77499399999999</v>
      </c>
      <c r="J1010">
        <f t="shared" si="124"/>
        <v>1.1961036593323301E-2</v>
      </c>
      <c r="K1010">
        <f t="shared" si="128"/>
        <v>4.4424778565275371</v>
      </c>
      <c r="L1010">
        <f t="shared" si="129"/>
        <v>65.300003000000004</v>
      </c>
      <c r="M1010">
        <f t="shared" si="125"/>
        <v>8.266461687605128</v>
      </c>
      <c r="N1010" t="str">
        <f t="shared" si="126"/>
        <v>Aug</v>
      </c>
      <c r="O1010">
        <f t="shared" si="127"/>
        <v>2023</v>
      </c>
    </row>
    <row r="1011" spans="1:15" x14ac:dyDescent="0.3">
      <c r="A1011" s="1">
        <v>45166</v>
      </c>
      <c r="B1011">
        <v>605.40002400000003</v>
      </c>
      <c r="C1011">
        <v>608.5</v>
      </c>
      <c r="D1011">
        <v>601.54998799999998</v>
      </c>
      <c r="E1011">
        <v>602.40002400000003</v>
      </c>
      <c r="F1011">
        <v>600.54675299999997</v>
      </c>
      <c r="G1011">
        <v>7479254</v>
      </c>
      <c r="H1011">
        <f t="shared" si="122"/>
        <v>7.8851258478701523E-3</v>
      </c>
      <c r="I1011">
        <f t="shared" si="123"/>
        <v>610.55001800000002</v>
      </c>
      <c r="J1011">
        <f t="shared" si="124"/>
        <v>1.1929377543997808E-2</v>
      </c>
      <c r="K1011">
        <f t="shared" si="128"/>
        <v>4.4775073535026326</v>
      </c>
      <c r="L1011">
        <f t="shared" si="129"/>
        <v>65.300003000000004</v>
      </c>
      <c r="M1011">
        <f t="shared" si="125"/>
        <v>8.2251147982336228</v>
      </c>
      <c r="N1011" t="str">
        <f t="shared" si="126"/>
        <v>Aug</v>
      </c>
      <c r="O1011">
        <f t="shared" si="127"/>
        <v>2023</v>
      </c>
    </row>
    <row r="1012" spans="1:15" x14ac:dyDescent="0.3">
      <c r="A1012" s="1">
        <v>45167</v>
      </c>
      <c r="B1012">
        <v>603.59997599999997</v>
      </c>
      <c r="C1012">
        <v>610.5</v>
      </c>
      <c r="D1012">
        <v>603.59997599999997</v>
      </c>
      <c r="E1012">
        <v>607.15002400000003</v>
      </c>
      <c r="F1012">
        <v>605.28216599999996</v>
      </c>
      <c r="G1012">
        <v>6956667</v>
      </c>
      <c r="H1012">
        <f t="shared" si="122"/>
        <v>-2.6353223038002309E-3</v>
      </c>
      <c r="I1012">
        <f t="shared" si="123"/>
        <v>613.47500600000001</v>
      </c>
      <c r="J1012">
        <f t="shared" si="124"/>
        <v>1.1886805501767539E-2</v>
      </c>
      <c r="K1012">
        <f t="shared" si="128"/>
        <v>4.4657076785085179</v>
      </c>
      <c r="L1012">
        <f t="shared" si="129"/>
        <v>65.300003000000004</v>
      </c>
      <c r="M1012">
        <f t="shared" si="125"/>
        <v>8.2978559893787445</v>
      </c>
      <c r="N1012" t="str">
        <f t="shared" si="126"/>
        <v>Aug</v>
      </c>
      <c r="O1012">
        <f t="shared" si="127"/>
        <v>2023</v>
      </c>
    </row>
    <row r="1013" spans="1:15" x14ac:dyDescent="0.3">
      <c r="A1013" s="1">
        <v>45168</v>
      </c>
      <c r="B1013">
        <v>611.20001200000002</v>
      </c>
      <c r="C1013">
        <v>612.90002400000003</v>
      </c>
      <c r="D1013">
        <v>605</v>
      </c>
      <c r="E1013">
        <v>605.54998799999998</v>
      </c>
      <c r="F1013">
        <v>603.68707300000005</v>
      </c>
      <c r="G1013">
        <v>5676055</v>
      </c>
      <c r="H1013">
        <f t="shared" si="122"/>
        <v>-7.5138107343170899E-3</v>
      </c>
      <c r="I1013">
        <f t="shared" si="123"/>
        <v>612.85000600000001</v>
      </c>
      <c r="J1013">
        <f t="shared" si="124"/>
        <v>1.4481190650453318E-2</v>
      </c>
      <c r="K1013">
        <f t="shared" si="128"/>
        <v>4.4321531962174179</v>
      </c>
      <c r="L1013">
        <f t="shared" si="129"/>
        <v>65.300003000000004</v>
      </c>
      <c r="M1013">
        <f t="shared" si="125"/>
        <v>8.2733531421124109</v>
      </c>
      <c r="N1013" t="str">
        <f t="shared" si="126"/>
        <v>Aug</v>
      </c>
      <c r="O1013">
        <f t="shared" si="127"/>
        <v>2023</v>
      </c>
    </row>
    <row r="1014" spans="1:15" x14ac:dyDescent="0.3">
      <c r="A1014" s="1">
        <v>45169</v>
      </c>
      <c r="B1014">
        <v>608.79998799999998</v>
      </c>
      <c r="C1014">
        <v>609.65002400000003</v>
      </c>
      <c r="D1014">
        <v>599.04998799999998</v>
      </c>
      <c r="E1014">
        <v>601</v>
      </c>
      <c r="F1014">
        <v>599.15106200000002</v>
      </c>
      <c r="G1014">
        <v>10544271</v>
      </c>
      <c r="H1014">
        <f t="shared" si="122"/>
        <v>1.6971733777038294E-2</v>
      </c>
      <c r="I1014">
        <f t="shared" si="123"/>
        <v>607.54998799999998</v>
      </c>
      <c r="J1014">
        <f t="shared" si="124"/>
        <v>1.4365250558076477E-2</v>
      </c>
      <c r="K1014">
        <f t="shared" si="128"/>
        <v>4.5073745203226689</v>
      </c>
      <c r="L1014">
        <f t="shared" si="129"/>
        <v>65.300003000000004</v>
      </c>
      <c r="M1014">
        <f t="shared" si="125"/>
        <v>8.2036749217300944</v>
      </c>
      <c r="N1014" t="str">
        <f t="shared" si="126"/>
        <v>Aug</v>
      </c>
      <c r="O1014">
        <f t="shared" si="127"/>
        <v>2023</v>
      </c>
    </row>
    <row r="1015" spans="1:15" x14ac:dyDescent="0.3">
      <c r="A1015" s="1">
        <v>45170</v>
      </c>
      <c r="B1015">
        <v>604.20001200000002</v>
      </c>
      <c r="C1015">
        <v>614.90002400000003</v>
      </c>
      <c r="D1015">
        <v>601.90002400000003</v>
      </c>
      <c r="E1015">
        <v>611.20001200000002</v>
      </c>
      <c r="F1015">
        <v>609.31970200000001</v>
      </c>
      <c r="G1015">
        <v>10297492</v>
      </c>
      <c r="H1015">
        <f t="shared" si="122"/>
        <v>-3.5994960026277212E-3</v>
      </c>
      <c r="I1015">
        <f t="shared" si="123"/>
        <v>620.70001200000002</v>
      </c>
      <c r="J1015">
        <f t="shared" si="124"/>
        <v>1.4551584275489778E-2</v>
      </c>
      <c r="K1015">
        <f t="shared" si="128"/>
        <v>4.4911502437544213</v>
      </c>
      <c r="L1015">
        <f t="shared" si="129"/>
        <v>65.300003000000004</v>
      </c>
      <c r="M1015">
        <f t="shared" si="125"/>
        <v>8.3598772422721002</v>
      </c>
      <c r="N1015" t="str">
        <f t="shared" si="126"/>
        <v>Sep</v>
      </c>
      <c r="O1015">
        <f t="shared" si="127"/>
        <v>2023</v>
      </c>
    </row>
    <row r="1016" spans="1:15" x14ac:dyDescent="0.3">
      <c r="A1016" s="1">
        <v>45173</v>
      </c>
      <c r="B1016">
        <v>615.59997599999997</v>
      </c>
      <c r="C1016">
        <v>615.59997599999997</v>
      </c>
      <c r="D1016">
        <v>606</v>
      </c>
      <c r="E1016">
        <v>609</v>
      </c>
      <c r="F1016">
        <v>607.12646500000005</v>
      </c>
      <c r="G1016">
        <v>8392665</v>
      </c>
      <c r="H1016">
        <f t="shared" si="122"/>
        <v>3.5304170771757477E-3</v>
      </c>
      <c r="I1016">
        <f t="shared" si="123"/>
        <v>614.72500600000001</v>
      </c>
      <c r="J1016">
        <f t="shared" si="124"/>
        <v>1.4829922085797574E-2</v>
      </c>
      <c r="K1016">
        <f t="shared" si="128"/>
        <v>4.5070058772711334</v>
      </c>
      <c r="L1016">
        <f t="shared" si="129"/>
        <v>65.300003000000004</v>
      </c>
      <c r="M1016">
        <f t="shared" si="125"/>
        <v>8.326186401553457</v>
      </c>
      <c r="N1016" t="str">
        <f t="shared" si="126"/>
        <v>Sep</v>
      </c>
      <c r="O1016">
        <f t="shared" si="127"/>
        <v>2023</v>
      </c>
    </row>
    <row r="1017" spans="1:15" x14ac:dyDescent="0.3">
      <c r="A1017" s="1">
        <v>45174</v>
      </c>
      <c r="B1017">
        <v>610</v>
      </c>
      <c r="C1017">
        <v>618.90002400000003</v>
      </c>
      <c r="D1017">
        <v>608.04998799999998</v>
      </c>
      <c r="E1017">
        <v>611.15002400000003</v>
      </c>
      <c r="F1017">
        <v>609.26983600000005</v>
      </c>
      <c r="G1017">
        <v>8560651</v>
      </c>
      <c r="H1017">
        <f t="shared" si="122"/>
        <v>-1.4726727720786776E-3</v>
      </c>
      <c r="I1017">
        <f t="shared" si="123"/>
        <v>612.375</v>
      </c>
      <c r="J1017">
        <f t="shared" si="124"/>
        <v>1.4838349312686261E-2</v>
      </c>
      <c r="K1017">
        <f t="shared" si="128"/>
        <v>4.5003685324320779</v>
      </c>
      <c r="L1017">
        <f t="shared" si="129"/>
        <v>65.300003000000004</v>
      </c>
      <c r="M1017">
        <f t="shared" si="125"/>
        <v>8.3591117292904258</v>
      </c>
      <c r="N1017" t="str">
        <f t="shared" si="126"/>
        <v>Sep</v>
      </c>
      <c r="O1017">
        <f t="shared" si="127"/>
        <v>2023</v>
      </c>
    </row>
    <row r="1018" spans="1:15" x14ac:dyDescent="0.3">
      <c r="A1018" s="1">
        <v>45175</v>
      </c>
      <c r="B1018">
        <v>611.15002400000003</v>
      </c>
      <c r="C1018">
        <v>612.54998799999998</v>
      </c>
      <c r="D1018">
        <v>605.59997599999997</v>
      </c>
      <c r="E1018">
        <v>610.25</v>
      </c>
      <c r="F1018">
        <v>608.37261999999998</v>
      </c>
      <c r="G1018">
        <v>6520064</v>
      </c>
      <c r="H1018">
        <f t="shared" si="122"/>
        <v>7.6198672675133637E-3</v>
      </c>
      <c r="I1018">
        <f t="shared" si="123"/>
        <v>614.92498799999998</v>
      </c>
      <c r="J1018">
        <f t="shared" si="124"/>
        <v>1.4964856186490374E-2</v>
      </c>
      <c r="K1018">
        <f t="shared" si="128"/>
        <v>4.5346607433041042</v>
      </c>
      <c r="L1018">
        <f t="shared" si="129"/>
        <v>65.300003000000004</v>
      </c>
      <c r="M1018">
        <f t="shared" si="125"/>
        <v>8.3453288202758564</v>
      </c>
      <c r="N1018" t="str">
        <f t="shared" si="126"/>
        <v>Sep</v>
      </c>
      <c r="O1018">
        <f t="shared" si="127"/>
        <v>2023</v>
      </c>
    </row>
    <row r="1019" spans="1:15" x14ac:dyDescent="0.3">
      <c r="A1019" s="1">
        <v>45176</v>
      </c>
      <c r="B1019">
        <v>610.90002400000003</v>
      </c>
      <c r="C1019">
        <v>616.5</v>
      </c>
      <c r="D1019">
        <v>609.04998799999998</v>
      </c>
      <c r="E1019">
        <v>614.90002400000003</v>
      </c>
      <c r="F1019">
        <v>613.00830099999996</v>
      </c>
      <c r="G1019">
        <v>6520293</v>
      </c>
      <c r="H1019">
        <f t="shared" si="122"/>
        <v>2.008452678154387E-2</v>
      </c>
      <c r="I1019">
        <f t="shared" si="123"/>
        <v>618.67501800000002</v>
      </c>
      <c r="J1019">
        <f t="shared" si="124"/>
        <v>1.5708884480090057E-2</v>
      </c>
      <c r="K1019">
        <f t="shared" si="128"/>
        <v>4.6257372584482113</v>
      </c>
      <c r="L1019">
        <f t="shared" si="129"/>
        <v>65.300003000000004</v>
      </c>
      <c r="M1019">
        <f t="shared" si="125"/>
        <v>8.4165389854576258</v>
      </c>
      <c r="N1019" t="str">
        <f t="shared" si="126"/>
        <v>Sep</v>
      </c>
      <c r="O1019">
        <f t="shared" si="127"/>
        <v>2023</v>
      </c>
    </row>
    <row r="1020" spans="1:15" x14ac:dyDescent="0.3">
      <c r="A1020" s="1">
        <v>45177</v>
      </c>
      <c r="B1020">
        <v>617.95001200000002</v>
      </c>
      <c r="C1020">
        <v>628.90002400000003</v>
      </c>
      <c r="D1020">
        <v>614.20001200000002</v>
      </c>
      <c r="E1020">
        <v>627.25</v>
      </c>
      <c r="F1020">
        <v>625.32031300000006</v>
      </c>
      <c r="G1020">
        <v>16190749</v>
      </c>
      <c r="H1020">
        <f t="shared" si="122"/>
        <v>1.2116342766042199E-2</v>
      </c>
      <c r="I1020">
        <f t="shared" si="123"/>
        <v>622.29998799999998</v>
      </c>
      <c r="J1020">
        <f t="shared" si="124"/>
        <v>1.5597854167064227E-2</v>
      </c>
      <c r="K1020">
        <f t="shared" si="128"/>
        <v>4.681784276617222</v>
      </c>
      <c r="L1020">
        <f t="shared" si="129"/>
        <v>65.300003000000004</v>
      </c>
      <c r="M1020">
        <f t="shared" si="125"/>
        <v>8.6056657149005016</v>
      </c>
      <c r="N1020" t="str">
        <f t="shared" si="126"/>
        <v>Sep</v>
      </c>
      <c r="O1020">
        <f t="shared" si="127"/>
        <v>2023</v>
      </c>
    </row>
    <row r="1021" spans="1:15" x14ac:dyDescent="0.3">
      <c r="A1021" s="1">
        <v>45180</v>
      </c>
      <c r="B1021">
        <v>634.65002400000003</v>
      </c>
      <c r="C1021">
        <v>635.40002400000003</v>
      </c>
      <c r="D1021">
        <v>630.5</v>
      </c>
      <c r="E1021">
        <v>634.84997599999997</v>
      </c>
      <c r="F1021">
        <v>632.89691200000004</v>
      </c>
      <c r="G1021">
        <v>8780510</v>
      </c>
      <c r="H1021">
        <f t="shared" si="122"/>
        <v>-2.213119403189516E-2</v>
      </c>
      <c r="I1021">
        <f t="shared" si="123"/>
        <v>632.69998199999998</v>
      </c>
      <c r="J1021">
        <f t="shared" si="124"/>
        <v>1.5793022913267986E-2</v>
      </c>
      <c r="K1021">
        <f t="shared" si="128"/>
        <v>4.5781708003759309</v>
      </c>
      <c r="L1021">
        <f t="shared" si="129"/>
        <v>65.300003000000004</v>
      </c>
      <c r="M1021">
        <f t="shared" si="125"/>
        <v>8.7220512531982557</v>
      </c>
      <c r="N1021" t="str">
        <f t="shared" si="126"/>
        <v>Sep</v>
      </c>
      <c r="O1021">
        <f t="shared" si="127"/>
        <v>2023</v>
      </c>
    </row>
    <row r="1022" spans="1:15" x14ac:dyDescent="0.3">
      <c r="A1022" s="1">
        <v>45181</v>
      </c>
      <c r="B1022">
        <v>638</v>
      </c>
      <c r="C1022">
        <v>639</v>
      </c>
      <c r="D1022">
        <v>615.25</v>
      </c>
      <c r="E1022">
        <v>620.79998799999998</v>
      </c>
      <c r="F1022">
        <v>618.89013699999998</v>
      </c>
      <c r="G1022">
        <v>12541377</v>
      </c>
      <c r="H1022">
        <f t="shared" si="122"/>
        <v>8.215264334058019E-3</v>
      </c>
      <c r="I1022">
        <f t="shared" si="123"/>
        <v>627.39999399999999</v>
      </c>
      <c r="J1022">
        <f t="shared" si="124"/>
        <v>1.5799963595040056E-2</v>
      </c>
      <c r="K1022">
        <f t="shared" si="128"/>
        <v>4.6157816836674854</v>
      </c>
      <c r="L1022">
        <f t="shared" si="129"/>
        <v>65.300003000000004</v>
      </c>
      <c r="M1022">
        <f t="shared" si="125"/>
        <v>8.5068906505256958</v>
      </c>
      <c r="N1022" t="str">
        <f t="shared" si="126"/>
        <v>Sep</v>
      </c>
      <c r="O1022">
        <f t="shared" si="127"/>
        <v>2023</v>
      </c>
    </row>
    <row r="1023" spans="1:15" x14ac:dyDescent="0.3">
      <c r="A1023" s="1">
        <v>45182</v>
      </c>
      <c r="B1023">
        <v>621</v>
      </c>
      <c r="C1023">
        <v>628.5</v>
      </c>
      <c r="D1023">
        <v>619.54998799999998</v>
      </c>
      <c r="E1023">
        <v>625.90002400000003</v>
      </c>
      <c r="F1023">
        <v>623.97448699999995</v>
      </c>
      <c r="G1023">
        <v>6988358</v>
      </c>
      <c r="H1023">
        <f t="shared" si="122"/>
        <v>-2.0770857168078021E-3</v>
      </c>
      <c r="I1023">
        <f t="shared" si="123"/>
        <v>631.42501800000002</v>
      </c>
      <c r="J1023">
        <f t="shared" si="124"/>
        <v>1.6183969622773294E-2</v>
      </c>
      <c r="K1023">
        <f t="shared" si="128"/>
        <v>4.6061943094604372</v>
      </c>
      <c r="L1023">
        <f t="shared" si="129"/>
        <v>65.300003000000004</v>
      </c>
      <c r="M1023">
        <f t="shared" si="125"/>
        <v>8.5849922702147499</v>
      </c>
      <c r="N1023" t="str">
        <f t="shared" si="126"/>
        <v>Sep</v>
      </c>
      <c r="O1023">
        <f t="shared" si="127"/>
        <v>2023</v>
      </c>
    </row>
    <row r="1024" spans="1:15" x14ac:dyDescent="0.3">
      <c r="A1024" s="1">
        <v>45183</v>
      </c>
      <c r="B1024">
        <v>628.09997599999997</v>
      </c>
      <c r="C1024">
        <v>630.79998799999998</v>
      </c>
      <c r="D1024">
        <v>623.29998799999998</v>
      </c>
      <c r="E1024">
        <v>624.59997599999997</v>
      </c>
      <c r="F1024">
        <v>622.678406</v>
      </c>
      <c r="G1024">
        <v>5722295</v>
      </c>
      <c r="H1024">
        <f t="shared" si="122"/>
        <v>1.5449926946523019E-2</v>
      </c>
      <c r="I1024">
        <f t="shared" si="123"/>
        <v>645.84997599999997</v>
      </c>
      <c r="J1024">
        <f t="shared" si="124"/>
        <v>1.6177941820253249E-2</v>
      </c>
      <c r="K1024">
        <f t="shared" si="128"/>
        <v>4.6773596750430908</v>
      </c>
      <c r="L1024">
        <f t="shared" si="129"/>
        <v>65.300003000000004</v>
      </c>
      <c r="M1024">
        <f t="shared" si="125"/>
        <v>8.5650834196745738</v>
      </c>
      <c r="N1024" t="str">
        <f t="shared" si="126"/>
        <v>Sep</v>
      </c>
      <c r="O1024">
        <f t="shared" si="127"/>
        <v>2023</v>
      </c>
    </row>
    <row r="1025" spans="1:15" x14ac:dyDescent="0.3">
      <c r="A1025" s="1">
        <v>45184</v>
      </c>
      <c r="B1025">
        <v>628.70001200000002</v>
      </c>
      <c r="C1025">
        <v>636.5</v>
      </c>
      <c r="D1025">
        <v>627.15002400000003</v>
      </c>
      <c r="E1025">
        <v>634.25</v>
      </c>
      <c r="F1025">
        <v>632.298767</v>
      </c>
      <c r="G1025">
        <v>18917805</v>
      </c>
      <c r="H1025">
        <f t="shared" si="122"/>
        <v>1.00906960977533E-2</v>
      </c>
      <c r="I1025">
        <f t="shared" si="123"/>
        <v>650.22500600000001</v>
      </c>
      <c r="J1025">
        <f t="shared" si="124"/>
        <v>1.5926126523881718E-2</v>
      </c>
      <c r="K1025">
        <f t="shared" si="128"/>
        <v>4.7245574900638374</v>
      </c>
      <c r="L1025">
        <f t="shared" si="129"/>
        <v>65.300003000000004</v>
      </c>
      <c r="M1025">
        <f t="shared" si="125"/>
        <v>8.7128632597459443</v>
      </c>
      <c r="N1025" t="str">
        <f t="shared" si="126"/>
        <v>Sep</v>
      </c>
      <c r="O1025">
        <f t="shared" si="127"/>
        <v>2023</v>
      </c>
    </row>
    <row r="1026" spans="1:15" x14ac:dyDescent="0.3">
      <c r="A1026" s="1">
        <v>45187</v>
      </c>
      <c r="B1026">
        <v>635.90002400000003</v>
      </c>
      <c r="C1026">
        <v>644.20001200000002</v>
      </c>
      <c r="D1026">
        <v>633.15002400000003</v>
      </c>
      <c r="E1026">
        <v>640.65002400000003</v>
      </c>
      <c r="F1026">
        <v>638.67907700000001</v>
      </c>
      <c r="G1026">
        <v>11108349</v>
      </c>
      <c r="H1026">
        <f t="shared" ref="H1026:H1089" si="130">(E1027-E1026)/E1026</f>
        <v>-3.3560039326557961E-3</v>
      </c>
      <c r="I1026">
        <f t="shared" ref="I1026:I1089" si="131">AVERAGE(E1026,E1045)</f>
        <v>648.17501800000002</v>
      </c>
      <c r="J1026">
        <f t="shared" ref="J1026:J1089" si="132">STDEV(H1026:H1055)</f>
        <v>1.602727609560238E-2</v>
      </c>
      <c r="K1026">
        <f t="shared" si="128"/>
        <v>4.7087018565471253</v>
      </c>
      <c r="L1026">
        <f t="shared" si="129"/>
        <v>65.300003000000004</v>
      </c>
      <c r="M1026">
        <f t="shared" ref="M1026:M1089" si="133">(E1026 - L1026) / L1026</f>
        <v>8.8108728111390739</v>
      </c>
      <c r="N1026" t="str">
        <f t="shared" ref="N1026:N1089" si="134">TEXT(A1026,"mmm")</f>
        <v>Sep</v>
      </c>
      <c r="O1026">
        <f t="shared" ref="O1026:O1089" si="135">YEAR(A1026)</f>
        <v>2023</v>
      </c>
    </row>
    <row r="1027" spans="1:15" x14ac:dyDescent="0.3">
      <c r="A1027" s="1">
        <v>45189</v>
      </c>
      <c r="B1027">
        <v>640.70001200000002</v>
      </c>
      <c r="C1027">
        <v>647</v>
      </c>
      <c r="D1027">
        <v>637</v>
      </c>
      <c r="E1027">
        <v>638.5</v>
      </c>
      <c r="F1027">
        <v>636.535706</v>
      </c>
      <c r="G1027">
        <v>11777925</v>
      </c>
      <c r="H1027">
        <f t="shared" si="130"/>
        <v>-1.7932673453406444E-2</v>
      </c>
      <c r="I1027">
        <f t="shared" si="131"/>
        <v>653.5</v>
      </c>
      <c r="J1027">
        <f t="shared" si="132"/>
        <v>1.6325553745840937E-2</v>
      </c>
      <c r="K1027">
        <f t="shared" si="128"/>
        <v>4.6242622437642167</v>
      </c>
      <c r="L1027">
        <f t="shared" si="129"/>
        <v>65.300003000000004</v>
      </c>
      <c r="M1027">
        <f t="shared" si="133"/>
        <v>8.7779474834021052</v>
      </c>
      <c r="N1027" t="str">
        <f t="shared" si="134"/>
        <v>Sep</v>
      </c>
      <c r="O1027">
        <f t="shared" si="135"/>
        <v>2023</v>
      </c>
    </row>
    <row r="1028" spans="1:15" x14ac:dyDescent="0.3">
      <c r="A1028" s="1">
        <v>45190</v>
      </c>
      <c r="B1028">
        <v>638.5</v>
      </c>
      <c r="C1028">
        <v>641.70001200000002</v>
      </c>
      <c r="D1028">
        <v>624</v>
      </c>
      <c r="E1028">
        <v>627.04998799999998</v>
      </c>
      <c r="F1028">
        <v>625.12091099999998</v>
      </c>
      <c r="G1028">
        <v>9266854</v>
      </c>
      <c r="H1028">
        <f t="shared" si="130"/>
        <v>-1.0525438364253617E-2</v>
      </c>
      <c r="I1028">
        <f t="shared" si="131"/>
        <v>647.92498799999998</v>
      </c>
      <c r="J1028">
        <f t="shared" si="132"/>
        <v>1.5958737535149512E-2</v>
      </c>
      <c r="K1028">
        <f t="shared" ref="K1028:K1091" si="136">K1027 * (1 + H1028)</f>
        <v>4.5755898565373316</v>
      </c>
      <c r="L1028">
        <f t="shared" ref="L1028:L1091" si="137">IF(E1028 &lt; L1027, E1028, L1027)</f>
        <v>65.300003000000004</v>
      </c>
      <c r="M1028">
        <f t="shared" si="133"/>
        <v>8.6026027441376982</v>
      </c>
      <c r="N1028" t="str">
        <f t="shared" si="134"/>
        <v>Sep</v>
      </c>
      <c r="O1028">
        <f t="shared" si="135"/>
        <v>2023</v>
      </c>
    </row>
    <row r="1029" spans="1:15" x14ac:dyDescent="0.3">
      <c r="A1029" s="1">
        <v>45191</v>
      </c>
      <c r="B1029">
        <v>628</v>
      </c>
      <c r="C1029">
        <v>630.79998799999998</v>
      </c>
      <c r="D1029">
        <v>619</v>
      </c>
      <c r="E1029">
        <v>620.45001200000002</v>
      </c>
      <c r="F1029">
        <v>618.54125999999997</v>
      </c>
      <c r="G1029">
        <v>6551917</v>
      </c>
      <c r="H1029">
        <f t="shared" si="130"/>
        <v>-2.8205334292104099E-3</v>
      </c>
      <c r="I1029">
        <f t="shared" si="131"/>
        <v>641.82501200000002</v>
      </c>
      <c r="J1029">
        <f t="shared" si="132"/>
        <v>1.5816929789708552E-2</v>
      </c>
      <c r="K1029">
        <f t="shared" si="136"/>
        <v>4.5626842523886122</v>
      </c>
      <c r="L1029">
        <f t="shared" si="137"/>
        <v>65.300003000000004</v>
      </c>
      <c r="M1029">
        <f t="shared" si="133"/>
        <v>8.501531140817864</v>
      </c>
      <c r="N1029" t="str">
        <f t="shared" si="134"/>
        <v>Sep</v>
      </c>
      <c r="O1029">
        <f t="shared" si="135"/>
        <v>2023</v>
      </c>
    </row>
    <row r="1030" spans="1:15" x14ac:dyDescent="0.3">
      <c r="A1030" s="1">
        <v>45194</v>
      </c>
      <c r="B1030">
        <v>623.84997599999997</v>
      </c>
      <c r="C1030">
        <v>625.20001200000002</v>
      </c>
      <c r="D1030">
        <v>617.90002400000003</v>
      </c>
      <c r="E1030">
        <v>618.70001200000002</v>
      </c>
      <c r="F1030">
        <v>616.79663100000005</v>
      </c>
      <c r="G1030">
        <v>6390681</v>
      </c>
      <c r="H1030">
        <f t="shared" si="130"/>
        <v>1.7778826227014355E-3</v>
      </c>
      <c r="I1030">
        <f t="shared" si="131"/>
        <v>633.02499399999999</v>
      </c>
      <c r="J1030">
        <f t="shared" si="132"/>
        <v>1.5826962694882398E-2</v>
      </c>
      <c r="K1030">
        <f t="shared" si="136"/>
        <v>4.570796169433808</v>
      </c>
      <c r="L1030">
        <f t="shared" si="137"/>
        <v>65.300003000000004</v>
      </c>
      <c r="M1030">
        <f t="shared" si="133"/>
        <v>8.4747317546065037</v>
      </c>
      <c r="N1030" t="str">
        <f t="shared" si="134"/>
        <v>Sep</v>
      </c>
      <c r="O1030">
        <f t="shared" si="135"/>
        <v>2023</v>
      </c>
    </row>
    <row r="1031" spans="1:15" x14ac:dyDescent="0.3">
      <c r="A1031" s="1">
        <v>45195</v>
      </c>
      <c r="B1031">
        <v>618.70001200000002</v>
      </c>
      <c r="C1031">
        <v>625.70001200000002</v>
      </c>
      <c r="D1031">
        <v>617.95001200000002</v>
      </c>
      <c r="E1031">
        <v>619.79998799999998</v>
      </c>
      <c r="F1031">
        <v>617.89318800000001</v>
      </c>
      <c r="G1031">
        <v>6271108</v>
      </c>
      <c r="H1031">
        <f t="shared" si="130"/>
        <v>5.6475638395792538E-4</v>
      </c>
      <c r="I1031">
        <f t="shared" si="131"/>
        <v>628.82498199999998</v>
      </c>
      <c r="J1031">
        <f t="shared" si="132"/>
        <v>1.5915956004291583E-2</v>
      </c>
      <c r="K1031">
        <f t="shared" si="136"/>
        <v>4.5733775557502661</v>
      </c>
      <c r="L1031">
        <f t="shared" si="137"/>
        <v>65.300003000000004</v>
      </c>
      <c r="M1031">
        <f t="shared" si="133"/>
        <v>8.4915767155477759</v>
      </c>
      <c r="N1031" t="str">
        <f t="shared" si="134"/>
        <v>Sep</v>
      </c>
      <c r="O1031">
        <f t="shared" si="135"/>
        <v>2023</v>
      </c>
    </row>
    <row r="1032" spans="1:15" x14ac:dyDescent="0.3">
      <c r="A1032" s="1">
        <v>45196</v>
      </c>
      <c r="B1032">
        <v>619.95001200000002</v>
      </c>
      <c r="C1032">
        <v>621.90002400000003</v>
      </c>
      <c r="D1032">
        <v>616.75</v>
      </c>
      <c r="E1032">
        <v>620.15002400000003</v>
      </c>
      <c r="F1032">
        <v>618.24218800000006</v>
      </c>
      <c r="G1032">
        <v>5960490</v>
      </c>
      <c r="H1032">
        <f t="shared" si="130"/>
        <v>-9.755781288174328E-3</v>
      </c>
      <c r="I1032">
        <f t="shared" si="131"/>
        <v>623.35000600000001</v>
      </c>
      <c r="J1032">
        <f t="shared" si="132"/>
        <v>1.5915431689895721E-2</v>
      </c>
      <c r="K1032">
        <f t="shared" si="136"/>
        <v>4.5287606845681214</v>
      </c>
      <c r="L1032">
        <f t="shared" si="137"/>
        <v>65.300003000000004</v>
      </c>
      <c r="M1032">
        <f t="shared" si="133"/>
        <v>8.4969371440917083</v>
      </c>
      <c r="N1032" t="str">
        <f t="shared" si="134"/>
        <v>Sep</v>
      </c>
      <c r="O1032">
        <f t="shared" si="135"/>
        <v>2023</v>
      </c>
    </row>
    <row r="1033" spans="1:15" x14ac:dyDescent="0.3">
      <c r="A1033" s="1">
        <v>45197</v>
      </c>
      <c r="B1033">
        <v>622.90002400000003</v>
      </c>
      <c r="C1033">
        <v>623.79998799999998</v>
      </c>
      <c r="D1033">
        <v>612.25</v>
      </c>
      <c r="E1033">
        <v>614.09997599999997</v>
      </c>
      <c r="F1033">
        <v>612.21075399999995</v>
      </c>
      <c r="G1033">
        <v>6768196</v>
      </c>
      <c r="H1033">
        <f t="shared" si="130"/>
        <v>2.6217288111406875E-2</v>
      </c>
      <c r="I1033">
        <f t="shared" si="131"/>
        <v>627.57498199999998</v>
      </c>
      <c r="J1033">
        <f t="shared" si="132"/>
        <v>1.5768169414998069E-2</v>
      </c>
      <c r="K1033">
        <f t="shared" si="136"/>
        <v>4.6474925082230563</v>
      </c>
      <c r="L1033">
        <f t="shared" si="137"/>
        <v>65.300003000000004</v>
      </c>
      <c r="M1033">
        <f t="shared" si="133"/>
        <v>8.4042871024064105</v>
      </c>
      <c r="N1033" t="str">
        <f t="shared" si="134"/>
        <v>Sep</v>
      </c>
      <c r="O1033">
        <f t="shared" si="135"/>
        <v>2023</v>
      </c>
    </row>
    <row r="1034" spans="1:15" x14ac:dyDescent="0.3">
      <c r="A1034" s="1">
        <v>45198</v>
      </c>
      <c r="B1034">
        <v>618.70001200000002</v>
      </c>
      <c r="C1034">
        <v>633</v>
      </c>
      <c r="D1034">
        <v>617</v>
      </c>
      <c r="E1034">
        <v>630.20001200000002</v>
      </c>
      <c r="F1034">
        <v>628.26122999999995</v>
      </c>
      <c r="G1034">
        <v>8969405</v>
      </c>
      <c r="H1034">
        <f t="shared" si="130"/>
        <v>-1.5471278664463116E-2</v>
      </c>
      <c r="I1034">
        <f t="shared" si="131"/>
        <v>629.35000600000001</v>
      </c>
      <c r="J1034">
        <f t="shared" si="132"/>
        <v>1.5865707386611933E-2</v>
      </c>
      <c r="K1034">
        <f t="shared" si="136"/>
        <v>4.5755898565373325</v>
      </c>
      <c r="L1034">
        <f t="shared" si="137"/>
        <v>65.300003000000004</v>
      </c>
      <c r="M1034">
        <f t="shared" si="133"/>
        <v>8.6508420068525869</v>
      </c>
      <c r="N1034" t="str">
        <f t="shared" si="134"/>
        <v>Sep</v>
      </c>
      <c r="O1034">
        <f t="shared" si="135"/>
        <v>2023</v>
      </c>
    </row>
    <row r="1035" spans="1:15" x14ac:dyDescent="0.3">
      <c r="A1035" s="1">
        <v>45202</v>
      </c>
      <c r="B1035">
        <v>632.59997599999997</v>
      </c>
      <c r="C1035">
        <v>632.65002400000003</v>
      </c>
      <c r="D1035">
        <v>618.59997599999997</v>
      </c>
      <c r="E1035">
        <v>620.45001200000002</v>
      </c>
      <c r="F1035">
        <v>618.54125999999997</v>
      </c>
      <c r="G1035">
        <v>6894577</v>
      </c>
      <c r="H1035">
        <f t="shared" si="130"/>
        <v>-1.104043173102565E-2</v>
      </c>
      <c r="I1035">
        <f t="shared" si="131"/>
        <v>624.55001800000002</v>
      </c>
      <c r="J1035">
        <f t="shared" si="132"/>
        <v>1.5623184626578876E-2</v>
      </c>
      <c r="K1035">
        <f t="shared" si="136"/>
        <v>4.5250733690970586</v>
      </c>
      <c r="L1035">
        <f t="shared" si="137"/>
        <v>65.300003000000004</v>
      </c>
      <c r="M1035">
        <f t="shared" si="133"/>
        <v>8.501531140817864</v>
      </c>
      <c r="N1035" t="str">
        <f t="shared" si="134"/>
        <v>Oct</v>
      </c>
      <c r="O1035">
        <f t="shared" si="135"/>
        <v>2023</v>
      </c>
    </row>
    <row r="1036" spans="1:15" x14ac:dyDescent="0.3">
      <c r="A1036" s="1">
        <v>45203</v>
      </c>
      <c r="B1036">
        <v>620.79998799999998</v>
      </c>
      <c r="C1036">
        <v>620.79998799999998</v>
      </c>
      <c r="D1036">
        <v>608.29998799999998</v>
      </c>
      <c r="E1036">
        <v>613.59997599999997</v>
      </c>
      <c r="F1036">
        <v>611.71227999999996</v>
      </c>
      <c r="G1036">
        <v>7612709</v>
      </c>
      <c r="H1036">
        <f t="shared" si="130"/>
        <v>9.778357618449451E-3</v>
      </c>
      <c r="I1036">
        <f t="shared" si="131"/>
        <v>620.64999399999999</v>
      </c>
      <c r="J1036">
        <f t="shared" si="132"/>
        <v>1.5394376393324763E-2</v>
      </c>
      <c r="K1036">
        <f t="shared" si="136"/>
        <v>4.5693211547498107</v>
      </c>
      <c r="L1036">
        <f t="shared" si="137"/>
        <v>65.300003000000004</v>
      </c>
      <c r="M1036">
        <f t="shared" si="133"/>
        <v>8.3966301349174497</v>
      </c>
      <c r="N1036" t="str">
        <f t="shared" si="134"/>
        <v>Oct</v>
      </c>
      <c r="O1036">
        <f t="shared" si="135"/>
        <v>2023</v>
      </c>
    </row>
    <row r="1037" spans="1:15" x14ac:dyDescent="0.3">
      <c r="A1037" s="1">
        <v>45204</v>
      </c>
      <c r="B1037">
        <v>619</v>
      </c>
      <c r="C1037">
        <v>621.34997599999997</v>
      </c>
      <c r="D1037">
        <v>614.65002400000003</v>
      </c>
      <c r="E1037">
        <v>619.59997599999997</v>
      </c>
      <c r="F1037">
        <v>617.69378700000004</v>
      </c>
      <c r="G1037">
        <v>7893892</v>
      </c>
      <c r="H1037">
        <f t="shared" si="130"/>
        <v>4.5998000490562411E-3</v>
      </c>
      <c r="I1037">
        <f t="shared" si="131"/>
        <v>628.02499399999999</v>
      </c>
      <c r="J1037">
        <f t="shared" si="132"/>
        <v>1.5563105594419563E-2</v>
      </c>
      <c r="K1037">
        <f t="shared" si="136"/>
        <v>4.590339118421582</v>
      </c>
      <c r="L1037">
        <f t="shared" si="137"/>
        <v>65.300003000000004</v>
      </c>
      <c r="M1037">
        <f t="shared" si="133"/>
        <v>8.4885137447849708</v>
      </c>
      <c r="N1037" t="str">
        <f t="shared" si="134"/>
        <v>Oct</v>
      </c>
      <c r="O1037">
        <f t="shared" si="135"/>
        <v>2023</v>
      </c>
    </row>
    <row r="1038" spans="1:15" x14ac:dyDescent="0.3">
      <c r="A1038" s="1">
        <v>45205</v>
      </c>
      <c r="B1038">
        <v>627</v>
      </c>
      <c r="C1038">
        <v>627.34997599999997</v>
      </c>
      <c r="D1038">
        <v>620</v>
      </c>
      <c r="E1038">
        <v>622.45001200000002</v>
      </c>
      <c r="F1038">
        <v>620.53509499999996</v>
      </c>
      <c r="G1038">
        <v>7922379</v>
      </c>
      <c r="H1038">
        <f t="shared" si="130"/>
        <v>-8.1934868691110989E-3</v>
      </c>
      <c r="I1038">
        <f t="shared" si="131"/>
        <v>634.97500600000001</v>
      </c>
      <c r="J1038">
        <f t="shared" si="132"/>
        <v>1.5629921799886318E-2</v>
      </c>
      <c r="K1038">
        <f t="shared" si="136"/>
        <v>4.5527282351300276</v>
      </c>
      <c r="L1038">
        <f t="shared" si="137"/>
        <v>65.300003000000004</v>
      </c>
      <c r="M1038">
        <f t="shared" si="133"/>
        <v>8.5321590107737038</v>
      </c>
      <c r="N1038" t="str">
        <f t="shared" si="134"/>
        <v>Oct</v>
      </c>
      <c r="O1038">
        <f t="shared" si="135"/>
        <v>2023</v>
      </c>
    </row>
    <row r="1039" spans="1:15" x14ac:dyDescent="0.3">
      <c r="A1039" s="1">
        <v>45208</v>
      </c>
      <c r="B1039">
        <v>620.79998799999998</v>
      </c>
      <c r="C1039">
        <v>622</v>
      </c>
      <c r="D1039">
        <v>613.70001200000002</v>
      </c>
      <c r="E1039">
        <v>617.34997599999997</v>
      </c>
      <c r="F1039">
        <v>615.45074499999998</v>
      </c>
      <c r="G1039">
        <v>6381189</v>
      </c>
      <c r="H1039">
        <f t="shared" si="130"/>
        <v>2.1381732425952205E-2</v>
      </c>
      <c r="I1039">
        <f t="shared" si="131"/>
        <v>631.69998199999998</v>
      </c>
      <c r="J1039">
        <f t="shared" si="132"/>
        <v>1.5502006100679618E-2</v>
      </c>
      <c r="K1039">
        <f t="shared" si="136"/>
        <v>4.6500734520616556</v>
      </c>
      <c r="L1039">
        <f t="shared" si="137"/>
        <v>65.300003000000004</v>
      </c>
      <c r="M1039">
        <f t="shared" si="133"/>
        <v>8.4540573910846515</v>
      </c>
      <c r="N1039" t="str">
        <f t="shared" si="134"/>
        <v>Oct</v>
      </c>
      <c r="O1039">
        <f t="shared" si="135"/>
        <v>2023</v>
      </c>
    </row>
    <row r="1040" spans="1:15" x14ac:dyDescent="0.3">
      <c r="A1040" s="1">
        <v>45209</v>
      </c>
      <c r="B1040">
        <v>620</v>
      </c>
      <c r="C1040">
        <v>632.5</v>
      </c>
      <c r="D1040">
        <v>617.59997599999997</v>
      </c>
      <c r="E1040">
        <v>630.54998799999998</v>
      </c>
      <c r="F1040">
        <v>628.61016800000004</v>
      </c>
      <c r="G1040">
        <v>9833429</v>
      </c>
      <c r="H1040">
        <f t="shared" si="130"/>
        <v>5.4714329801874729E-3</v>
      </c>
      <c r="I1040">
        <f t="shared" si="131"/>
        <v>637.77499399999999</v>
      </c>
      <c r="J1040">
        <f t="shared" si="132"/>
        <v>1.5148918822662533E-2</v>
      </c>
      <c r="K1040">
        <f t="shared" si="136"/>
        <v>4.6755160173075598</v>
      </c>
      <c r="L1040">
        <f t="shared" si="137"/>
        <v>65.300003000000004</v>
      </c>
      <c r="M1040">
        <f t="shared" si="133"/>
        <v>8.6562015165604187</v>
      </c>
      <c r="N1040" t="str">
        <f t="shared" si="134"/>
        <v>Oct</v>
      </c>
      <c r="O1040">
        <f t="shared" si="135"/>
        <v>2023</v>
      </c>
    </row>
    <row r="1041" spans="1:15" x14ac:dyDescent="0.3">
      <c r="A1041" s="1">
        <v>45210</v>
      </c>
      <c r="B1041">
        <v>633</v>
      </c>
      <c r="C1041">
        <v>637.79998799999998</v>
      </c>
      <c r="D1041">
        <v>632.59997599999997</v>
      </c>
      <c r="E1041">
        <v>634</v>
      </c>
      <c r="F1041">
        <v>632.04956100000004</v>
      </c>
      <c r="G1041">
        <v>7701931</v>
      </c>
      <c r="H1041">
        <f t="shared" si="130"/>
        <v>4.6530157728706866E-3</v>
      </c>
      <c r="I1041">
        <f t="shared" si="131"/>
        <v>638.27499399999999</v>
      </c>
      <c r="J1041">
        <f t="shared" si="132"/>
        <v>1.5289885824416958E-2</v>
      </c>
      <c r="K1041">
        <f t="shared" si="136"/>
        <v>4.6972712670824013</v>
      </c>
      <c r="L1041">
        <f t="shared" si="137"/>
        <v>65.300003000000004</v>
      </c>
      <c r="M1041">
        <f t="shared" si="133"/>
        <v>8.709034776001463</v>
      </c>
      <c r="N1041" t="str">
        <f t="shared" si="134"/>
        <v>Oct</v>
      </c>
      <c r="O1041">
        <f t="shared" si="135"/>
        <v>2023</v>
      </c>
    </row>
    <row r="1042" spans="1:15" x14ac:dyDescent="0.3">
      <c r="A1042" s="1">
        <v>45211</v>
      </c>
      <c r="B1042">
        <v>637</v>
      </c>
      <c r="C1042">
        <v>640.20001200000002</v>
      </c>
      <c r="D1042">
        <v>635.04998799999998</v>
      </c>
      <c r="E1042">
        <v>636.95001200000002</v>
      </c>
      <c r="F1042">
        <v>634.99047900000005</v>
      </c>
      <c r="G1042">
        <v>5928732</v>
      </c>
      <c r="H1042">
        <f t="shared" si="130"/>
        <v>4.7334898236880724E-2</v>
      </c>
      <c r="I1042">
        <f t="shared" si="131"/>
        <v>643.14999399999999</v>
      </c>
      <c r="J1042">
        <f t="shared" si="132"/>
        <v>1.64457802486777E-2</v>
      </c>
      <c r="K1042">
        <f t="shared" si="136"/>
        <v>4.9196161245007701</v>
      </c>
      <c r="L1042">
        <f t="shared" si="137"/>
        <v>65.300003000000004</v>
      </c>
      <c r="M1042">
        <f t="shared" si="133"/>
        <v>8.7542110679535483</v>
      </c>
      <c r="N1042" t="str">
        <f t="shared" si="134"/>
        <v>Oct</v>
      </c>
      <c r="O1042">
        <f t="shared" si="135"/>
        <v>2023</v>
      </c>
    </row>
    <row r="1043" spans="1:15" x14ac:dyDescent="0.3">
      <c r="A1043" s="1">
        <v>45212</v>
      </c>
      <c r="B1043">
        <v>633.95001200000002</v>
      </c>
      <c r="C1043">
        <v>669</v>
      </c>
      <c r="D1043">
        <v>633</v>
      </c>
      <c r="E1043">
        <v>667.09997599999997</v>
      </c>
      <c r="F1043">
        <v>665.04766800000004</v>
      </c>
      <c r="G1043">
        <v>28011678</v>
      </c>
      <c r="H1043">
        <f t="shared" si="130"/>
        <v>-1.3490691536165705E-3</v>
      </c>
      <c r="I1043">
        <f t="shared" si="131"/>
        <v>659.07498199999998</v>
      </c>
      <c r="J1043">
        <f t="shared" si="132"/>
        <v>1.4619510009566433E-2</v>
      </c>
      <c r="K1043">
        <f t="shared" si="136"/>
        <v>4.9129792221395716</v>
      </c>
      <c r="L1043">
        <f t="shared" si="137"/>
        <v>65.300003000000004</v>
      </c>
      <c r="M1043">
        <f t="shared" si="133"/>
        <v>9.2159256562361858</v>
      </c>
      <c r="N1043" t="str">
        <f t="shared" si="134"/>
        <v>Oct</v>
      </c>
      <c r="O1043">
        <f t="shared" si="135"/>
        <v>2023</v>
      </c>
    </row>
    <row r="1044" spans="1:15" x14ac:dyDescent="0.3">
      <c r="A1044" s="1">
        <v>45215</v>
      </c>
      <c r="B1044">
        <v>668.54998799999998</v>
      </c>
      <c r="C1044">
        <v>677.79998799999998</v>
      </c>
      <c r="D1044">
        <v>661.25</v>
      </c>
      <c r="E1044">
        <v>666.20001200000002</v>
      </c>
      <c r="F1044">
        <v>664.15051300000005</v>
      </c>
      <c r="G1044">
        <v>20005816</v>
      </c>
      <c r="H1044">
        <f t="shared" si="130"/>
        <v>-1.5761032439008723E-2</v>
      </c>
      <c r="I1044">
        <f t="shared" si="131"/>
        <v>659.72500600000001</v>
      </c>
      <c r="J1044">
        <f t="shared" si="132"/>
        <v>1.4735130367777802E-2</v>
      </c>
      <c r="K1044">
        <f t="shared" si="136"/>
        <v>4.8355455972472541</v>
      </c>
      <c r="L1044">
        <f t="shared" si="137"/>
        <v>65.300003000000004</v>
      </c>
      <c r="M1044">
        <f t="shared" si="133"/>
        <v>9.2021436660577169</v>
      </c>
      <c r="N1044" t="str">
        <f t="shared" si="134"/>
        <v>Oct</v>
      </c>
      <c r="O1044">
        <f t="shared" si="135"/>
        <v>2023</v>
      </c>
    </row>
    <row r="1045" spans="1:15" x14ac:dyDescent="0.3">
      <c r="A1045" s="1">
        <v>45216</v>
      </c>
      <c r="B1045">
        <v>670</v>
      </c>
      <c r="C1045">
        <v>670.90002400000003</v>
      </c>
      <c r="D1045">
        <v>654.65002400000003</v>
      </c>
      <c r="E1045">
        <v>655.70001200000002</v>
      </c>
      <c r="F1045">
        <v>653.68280000000004</v>
      </c>
      <c r="G1045">
        <v>10263992</v>
      </c>
      <c r="H1045">
        <f t="shared" si="130"/>
        <v>1.9521103806232634E-2</v>
      </c>
      <c r="I1045">
        <f t="shared" si="131"/>
        <v>663.625</v>
      </c>
      <c r="J1045">
        <f t="shared" si="132"/>
        <v>1.4364338960356956E-2</v>
      </c>
      <c r="K1045">
        <f t="shared" si="136"/>
        <v>4.9299407848108885</v>
      </c>
      <c r="L1045">
        <f t="shared" si="137"/>
        <v>65.300003000000004</v>
      </c>
      <c r="M1045">
        <f t="shared" si="133"/>
        <v>9.0413473487895537</v>
      </c>
      <c r="N1045" t="str">
        <f t="shared" si="134"/>
        <v>Oct</v>
      </c>
      <c r="O1045">
        <f t="shared" si="135"/>
        <v>2023</v>
      </c>
    </row>
    <row r="1046" spans="1:15" x14ac:dyDescent="0.3">
      <c r="A1046" s="1">
        <v>45217</v>
      </c>
      <c r="B1046">
        <v>658.59997599999997</v>
      </c>
      <c r="C1046">
        <v>672.25</v>
      </c>
      <c r="D1046">
        <v>653.79998799999998</v>
      </c>
      <c r="E1046">
        <v>668.5</v>
      </c>
      <c r="F1046">
        <v>666.44341999999995</v>
      </c>
      <c r="G1046">
        <v>14908778</v>
      </c>
      <c r="H1046">
        <f t="shared" si="130"/>
        <v>4.4874794315629741E-4</v>
      </c>
      <c r="I1046">
        <f t="shared" si="131"/>
        <v>674.45001200000002</v>
      </c>
      <c r="J1046">
        <f t="shared" si="132"/>
        <v>1.4005319871278683E-2</v>
      </c>
      <c r="K1046">
        <f t="shared" si="136"/>
        <v>4.932153085597955</v>
      </c>
      <c r="L1046">
        <f t="shared" si="137"/>
        <v>65.300003000000004</v>
      </c>
      <c r="M1046">
        <f t="shared" si="133"/>
        <v>9.2373655327397142</v>
      </c>
      <c r="N1046" t="str">
        <f t="shared" si="134"/>
        <v>Oct</v>
      </c>
      <c r="O1046">
        <f t="shared" si="135"/>
        <v>2023</v>
      </c>
    </row>
    <row r="1047" spans="1:15" x14ac:dyDescent="0.3">
      <c r="A1047" s="1">
        <v>45218</v>
      </c>
      <c r="B1047">
        <v>662.95001200000002</v>
      </c>
      <c r="C1047">
        <v>672.29998799999998</v>
      </c>
      <c r="D1047">
        <v>658.59997599999997</v>
      </c>
      <c r="E1047">
        <v>668.79998799999998</v>
      </c>
      <c r="F1047">
        <v>666.74249299999997</v>
      </c>
      <c r="G1047">
        <v>10633043</v>
      </c>
      <c r="H1047">
        <f t="shared" si="130"/>
        <v>-8.3731700066955895E-3</v>
      </c>
      <c r="I1047">
        <f t="shared" si="131"/>
        <v>675.17498799999998</v>
      </c>
      <c r="J1047">
        <f t="shared" si="132"/>
        <v>1.401199020352595E-2</v>
      </c>
      <c r="K1047">
        <f t="shared" si="136"/>
        <v>4.8908553293131956</v>
      </c>
      <c r="L1047">
        <f t="shared" si="137"/>
        <v>65.300003000000004</v>
      </c>
      <c r="M1047">
        <f t="shared" si="133"/>
        <v>9.2419595294658698</v>
      </c>
      <c r="N1047" t="str">
        <f t="shared" si="134"/>
        <v>Oct</v>
      </c>
      <c r="O1047">
        <f t="shared" si="135"/>
        <v>2023</v>
      </c>
    </row>
    <row r="1048" spans="1:15" x14ac:dyDescent="0.3">
      <c r="A1048" s="1">
        <v>45219</v>
      </c>
      <c r="B1048">
        <v>666.65002400000003</v>
      </c>
      <c r="C1048">
        <v>676.40002400000003</v>
      </c>
      <c r="D1048">
        <v>660.5</v>
      </c>
      <c r="E1048">
        <v>663.20001200000002</v>
      </c>
      <c r="F1048">
        <v>661.15972899999997</v>
      </c>
      <c r="G1048">
        <v>11759568</v>
      </c>
      <c r="H1048">
        <f t="shared" si="130"/>
        <v>-2.3899330086260683E-2</v>
      </c>
      <c r="I1048">
        <f t="shared" si="131"/>
        <v>668.75</v>
      </c>
      <c r="J1048">
        <f t="shared" si="132"/>
        <v>1.4202175473872602E-2</v>
      </c>
      <c r="K1048">
        <f t="shared" si="136"/>
        <v>4.7739671633937926</v>
      </c>
      <c r="L1048">
        <f t="shared" si="137"/>
        <v>65.300003000000004</v>
      </c>
      <c r="M1048">
        <f t="shared" si="133"/>
        <v>9.1562018611239555</v>
      </c>
      <c r="N1048" t="str">
        <f t="shared" si="134"/>
        <v>Oct</v>
      </c>
      <c r="O1048">
        <f t="shared" si="135"/>
        <v>2023</v>
      </c>
    </row>
    <row r="1049" spans="1:15" x14ac:dyDescent="0.3">
      <c r="A1049" s="1">
        <v>45222</v>
      </c>
      <c r="B1049">
        <v>663.65002400000003</v>
      </c>
      <c r="C1049">
        <v>667.25</v>
      </c>
      <c r="D1049">
        <v>645</v>
      </c>
      <c r="E1049">
        <v>647.34997599999997</v>
      </c>
      <c r="F1049">
        <v>645.35845900000004</v>
      </c>
      <c r="G1049">
        <v>8564004</v>
      </c>
      <c r="H1049">
        <f t="shared" si="130"/>
        <v>-1.4675214879439496E-2</v>
      </c>
      <c r="I1049">
        <f t="shared" si="131"/>
        <v>664.52499399999999</v>
      </c>
      <c r="J1049">
        <f t="shared" si="132"/>
        <v>1.3291971183655495E-2</v>
      </c>
      <c r="K1049">
        <f t="shared" si="136"/>
        <v>4.7039081694436007</v>
      </c>
      <c r="L1049">
        <f t="shared" si="137"/>
        <v>65.300003000000004</v>
      </c>
      <c r="M1049">
        <f t="shared" si="133"/>
        <v>8.9134754404222605</v>
      </c>
      <c r="N1049" t="str">
        <f t="shared" si="134"/>
        <v>Oct</v>
      </c>
      <c r="O1049">
        <f t="shared" si="135"/>
        <v>2023</v>
      </c>
    </row>
    <row r="1050" spans="1:15" x14ac:dyDescent="0.3">
      <c r="A1050" s="1">
        <v>45224</v>
      </c>
      <c r="B1050">
        <v>650</v>
      </c>
      <c r="C1050">
        <v>651.90002400000003</v>
      </c>
      <c r="D1050">
        <v>636.04998799999998</v>
      </c>
      <c r="E1050">
        <v>637.84997599999997</v>
      </c>
      <c r="F1050">
        <v>635.88769500000001</v>
      </c>
      <c r="G1050">
        <v>8229559</v>
      </c>
      <c r="H1050">
        <f t="shared" si="130"/>
        <v>-1.7715745747711661E-2</v>
      </c>
      <c r="I1050">
        <f t="shared" si="131"/>
        <v>659.52499399999999</v>
      </c>
      <c r="J1050">
        <f t="shared" si="132"/>
        <v>1.3103937409865594E-2</v>
      </c>
      <c r="K1050">
        <f t="shared" si="136"/>
        <v>4.6205749282931539</v>
      </c>
      <c r="L1050">
        <f t="shared" si="137"/>
        <v>65.300003000000004</v>
      </c>
      <c r="M1050">
        <f t="shared" si="133"/>
        <v>8.7679930581320171</v>
      </c>
      <c r="N1050" t="str">
        <f t="shared" si="134"/>
        <v>Oct</v>
      </c>
      <c r="O1050">
        <f t="shared" si="135"/>
        <v>2023</v>
      </c>
    </row>
    <row r="1051" spans="1:15" x14ac:dyDescent="0.3">
      <c r="A1051" s="1">
        <v>45225</v>
      </c>
      <c r="B1051">
        <v>635</v>
      </c>
      <c r="C1051">
        <v>635.65002400000003</v>
      </c>
      <c r="D1051">
        <v>624.15002400000003</v>
      </c>
      <c r="E1051">
        <v>626.54998799999998</v>
      </c>
      <c r="F1051">
        <v>624.62243699999999</v>
      </c>
      <c r="G1051">
        <v>8889373</v>
      </c>
      <c r="H1051">
        <f t="shared" si="130"/>
        <v>2.314260677952483E-2</v>
      </c>
      <c r="I1051">
        <f t="shared" si="131"/>
        <v>653.25</v>
      </c>
      <c r="J1051">
        <f t="shared" si="132"/>
        <v>1.2476100856962059E-2</v>
      </c>
      <c r="K1051">
        <f t="shared" si="136"/>
        <v>4.7275070769539731</v>
      </c>
      <c r="L1051">
        <f t="shared" si="137"/>
        <v>65.300003000000004</v>
      </c>
      <c r="M1051">
        <f t="shared" si="133"/>
        <v>8.5949457766487374</v>
      </c>
      <c r="N1051" t="str">
        <f t="shared" si="134"/>
        <v>Oct</v>
      </c>
      <c r="O1051">
        <f t="shared" si="135"/>
        <v>2023</v>
      </c>
    </row>
    <row r="1052" spans="1:15" x14ac:dyDescent="0.3">
      <c r="A1052" s="1">
        <v>45226</v>
      </c>
      <c r="B1052">
        <v>630</v>
      </c>
      <c r="C1052">
        <v>643.95001200000002</v>
      </c>
      <c r="D1052">
        <v>628.45001200000002</v>
      </c>
      <c r="E1052">
        <v>641.04998799999998</v>
      </c>
      <c r="F1052">
        <v>639.07781999999997</v>
      </c>
      <c r="G1052">
        <v>10232856</v>
      </c>
      <c r="H1052">
        <f t="shared" si="130"/>
        <v>-1.9577237711452831E-2</v>
      </c>
      <c r="I1052">
        <f t="shared" si="131"/>
        <v>657.375</v>
      </c>
      <c r="J1052">
        <f t="shared" si="132"/>
        <v>1.2169253499190106E-2</v>
      </c>
      <c r="K1052">
        <f t="shared" si="136"/>
        <v>4.6349555471258697</v>
      </c>
      <c r="L1052">
        <f t="shared" si="137"/>
        <v>65.300003000000004</v>
      </c>
      <c r="M1052">
        <f t="shared" si="133"/>
        <v>8.8169978338285819</v>
      </c>
      <c r="N1052" t="str">
        <f t="shared" si="134"/>
        <v>Oct</v>
      </c>
      <c r="O1052">
        <f t="shared" si="135"/>
        <v>2023</v>
      </c>
    </row>
    <row r="1053" spans="1:15" x14ac:dyDescent="0.3">
      <c r="A1053" s="1">
        <v>45229</v>
      </c>
      <c r="B1053">
        <v>643.79998799999998</v>
      </c>
      <c r="C1053">
        <v>643.79998799999998</v>
      </c>
      <c r="D1053">
        <v>621.84997599999997</v>
      </c>
      <c r="E1053">
        <v>628.5</v>
      </c>
      <c r="F1053">
        <v>626.56646699999999</v>
      </c>
      <c r="G1053">
        <v>12786883</v>
      </c>
      <c r="H1053">
        <f t="shared" si="130"/>
        <v>2.3870167064443971E-4</v>
      </c>
      <c r="I1053">
        <f t="shared" si="131"/>
        <v>663</v>
      </c>
      <c r="J1053">
        <f t="shared" si="132"/>
        <v>1.1352603902340124E-2</v>
      </c>
      <c r="K1053">
        <f t="shared" si="136"/>
        <v>4.6360619187583314</v>
      </c>
      <c r="L1053">
        <f t="shared" si="137"/>
        <v>65.300003000000004</v>
      </c>
      <c r="M1053">
        <f t="shared" si="133"/>
        <v>8.6248081336229028</v>
      </c>
      <c r="N1053" t="str">
        <f t="shared" si="134"/>
        <v>Oct</v>
      </c>
      <c r="O1053">
        <f t="shared" si="135"/>
        <v>2023</v>
      </c>
    </row>
    <row r="1054" spans="1:15" x14ac:dyDescent="0.3">
      <c r="A1054" s="1">
        <v>45230</v>
      </c>
      <c r="B1054">
        <v>642</v>
      </c>
      <c r="C1054">
        <v>642</v>
      </c>
      <c r="D1054">
        <v>627.29998799999998</v>
      </c>
      <c r="E1054">
        <v>628.65002400000003</v>
      </c>
      <c r="F1054">
        <v>626.716003</v>
      </c>
      <c r="G1054">
        <v>11395766</v>
      </c>
      <c r="H1054">
        <f t="shared" si="130"/>
        <v>-1.5111937703513316E-3</v>
      </c>
      <c r="I1054">
        <f t="shared" si="131"/>
        <v>670.5</v>
      </c>
      <c r="J1054">
        <f t="shared" si="132"/>
        <v>1.1367395746527837E-2</v>
      </c>
      <c r="K1054">
        <f t="shared" si="136"/>
        <v>4.6290559308677404</v>
      </c>
      <c r="L1054">
        <f t="shared" si="137"/>
        <v>65.300003000000004</v>
      </c>
      <c r="M1054">
        <f t="shared" si="133"/>
        <v>8.62710559140403</v>
      </c>
      <c r="N1054" t="str">
        <f t="shared" si="134"/>
        <v>Oct</v>
      </c>
      <c r="O1054">
        <f t="shared" si="135"/>
        <v>2023</v>
      </c>
    </row>
    <row r="1055" spans="1:15" x14ac:dyDescent="0.3">
      <c r="A1055" s="1">
        <v>45231</v>
      </c>
      <c r="B1055">
        <v>630</v>
      </c>
      <c r="C1055">
        <v>633.79998799999998</v>
      </c>
      <c r="D1055">
        <v>626.29998799999998</v>
      </c>
      <c r="E1055">
        <v>627.70001200000002</v>
      </c>
      <c r="F1055">
        <v>625.76892099999998</v>
      </c>
      <c r="G1055">
        <v>8785264</v>
      </c>
      <c r="H1055">
        <f t="shared" si="130"/>
        <v>1.393977988326054E-2</v>
      </c>
      <c r="I1055">
        <f t="shared" si="131"/>
        <v>667.05001800000002</v>
      </c>
      <c r="J1055">
        <f t="shared" si="132"/>
        <v>1.154726439154664E-2</v>
      </c>
      <c r="K1055">
        <f t="shared" si="136"/>
        <v>4.6935839516113385</v>
      </c>
      <c r="L1055">
        <f t="shared" si="137"/>
        <v>65.300003000000004</v>
      </c>
      <c r="M1055">
        <f t="shared" si="133"/>
        <v>8.6125571694077863</v>
      </c>
      <c r="N1055" t="str">
        <f t="shared" si="134"/>
        <v>Nov</v>
      </c>
      <c r="O1055">
        <f t="shared" si="135"/>
        <v>2023</v>
      </c>
    </row>
    <row r="1056" spans="1:15" x14ac:dyDescent="0.3">
      <c r="A1056" s="1">
        <v>45232</v>
      </c>
      <c r="B1056">
        <v>632</v>
      </c>
      <c r="C1056">
        <v>638.20001200000002</v>
      </c>
      <c r="D1056">
        <v>630.09997599999997</v>
      </c>
      <c r="E1056">
        <v>636.45001200000002</v>
      </c>
      <c r="F1056">
        <v>634.49200399999995</v>
      </c>
      <c r="G1056">
        <v>9934305</v>
      </c>
      <c r="H1056">
        <f t="shared" si="130"/>
        <v>1.7361910270495814E-2</v>
      </c>
      <c r="I1056">
        <f t="shared" si="131"/>
        <v>670.95001200000002</v>
      </c>
      <c r="J1056">
        <f t="shared" si="132"/>
        <v>1.150253418078568E-2</v>
      </c>
      <c r="K1056">
        <f t="shared" si="136"/>
        <v>4.7750735350262534</v>
      </c>
      <c r="L1056">
        <f t="shared" si="137"/>
        <v>65.300003000000004</v>
      </c>
      <c r="M1056">
        <f t="shared" si="133"/>
        <v>8.7465541004645875</v>
      </c>
      <c r="N1056" t="str">
        <f t="shared" si="134"/>
        <v>Nov</v>
      </c>
      <c r="O1056">
        <f t="shared" si="135"/>
        <v>2023</v>
      </c>
    </row>
    <row r="1057" spans="1:15" x14ac:dyDescent="0.3">
      <c r="A1057" s="1">
        <v>45233</v>
      </c>
      <c r="B1057">
        <v>662</v>
      </c>
      <c r="C1057">
        <v>666</v>
      </c>
      <c r="D1057">
        <v>646.20001200000002</v>
      </c>
      <c r="E1057">
        <v>647.5</v>
      </c>
      <c r="F1057">
        <v>645.50799600000005</v>
      </c>
      <c r="G1057">
        <v>23087856</v>
      </c>
      <c r="H1057">
        <f t="shared" si="130"/>
        <v>-2.2394007722007958E-3</v>
      </c>
      <c r="I1057">
        <f t="shared" si="131"/>
        <v>676.54998799999998</v>
      </c>
      <c r="J1057">
        <f t="shared" si="132"/>
        <v>1.1318263396403547E-2</v>
      </c>
      <c r="K1057">
        <f t="shared" si="136"/>
        <v>4.7643802316646005</v>
      </c>
      <c r="L1057">
        <f t="shared" si="137"/>
        <v>65.300003000000004</v>
      </c>
      <c r="M1057">
        <f t="shared" si="133"/>
        <v>8.9157728982033877</v>
      </c>
      <c r="N1057" t="str">
        <f t="shared" si="134"/>
        <v>Nov</v>
      </c>
      <c r="O1057">
        <f t="shared" si="135"/>
        <v>2023</v>
      </c>
    </row>
    <row r="1058" spans="1:15" x14ac:dyDescent="0.3">
      <c r="A1058" s="1">
        <v>45236</v>
      </c>
      <c r="B1058">
        <v>652.84997599999997</v>
      </c>
      <c r="C1058">
        <v>652.84997599999997</v>
      </c>
      <c r="D1058">
        <v>643.20001200000002</v>
      </c>
      <c r="E1058">
        <v>646.04998799999998</v>
      </c>
      <c r="F1058">
        <v>644.06243900000004</v>
      </c>
      <c r="G1058">
        <v>10801301</v>
      </c>
      <c r="H1058">
        <f t="shared" si="130"/>
        <v>-1.625242658467451E-3</v>
      </c>
      <c r="I1058">
        <f t="shared" si="131"/>
        <v>677.5</v>
      </c>
      <c r="J1058">
        <f t="shared" si="132"/>
        <v>1.3104091902635085E-2</v>
      </c>
      <c r="K1058">
        <f t="shared" si="136"/>
        <v>4.7566369576709402</v>
      </c>
      <c r="L1058">
        <f t="shared" si="137"/>
        <v>65.300003000000004</v>
      </c>
      <c r="M1058">
        <f t="shared" si="133"/>
        <v>8.8935675087181831</v>
      </c>
      <c r="N1058" t="str">
        <f t="shared" si="134"/>
        <v>Nov</v>
      </c>
      <c r="O1058">
        <f t="shared" si="135"/>
        <v>2023</v>
      </c>
    </row>
    <row r="1059" spans="1:15" x14ac:dyDescent="0.3">
      <c r="A1059" s="1">
        <v>45237</v>
      </c>
      <c r="B1059">
        <v>645</v>
      </c>
      <c r="C1059">
        <v>649.90002400000003</v>
      </c>
      <c r="D1059">
        <v>643.29998799999998</v>
      </c>
      <c r="E1059">
        <v>645</v>
      </c>
      <c r="F1059">
        <v>643.01568599999996</v>
      </c>
      <c r="G1059">
        <v>6588073</v>
      </c>
      <c r="H1059">
        <f t="shared" si="130"/>
        <v>-3.798468217054287E-3</v>
      </c>
      <c r="I1059">
        <f t="shared" si="131"/>
        <v>683.72500600000001</v>
      </c>
      <c r="J1059">
        <f t="shared" si="132"/>
        <v>1.3079595574527132E-2</v>
      </c>
      <c r="K1059">
        <f t="shared" si="136"/>
        <v>4.7385690233671616</v>
      </c>
      <c r="L1059">
        <f t="shared" si="137"/>
        <v>65.300003000000004</v>
      </c>
      <c r="M1059">
        <f t="shared" si="133"/>
        <v>8.8774880607585871</v>
      </c>
      <c r="N1059" t="str">
        <f t="shared" si="134"/>
        <v>Nov</v>
      </c>
      <c r="O1059">
        <f t="shared" si="135"/>
        <v>2023</v>
      </c>
    </row>
    <row r="1060" spans="1:15" x14ac:dyDescent="0.3">
      <c r="A1060" s="1">
        <v>45238</v>
      </c>
      <c r="B1060">
        <v>648</v>
      </c>
      <c r="C1060">
        <v>649.04998799999998</v>
      </c>
      <c r="D1060">
        <v>641.90002400000003</v>
      </c>
      <c r="E1060">
        <v>642.54998799999998</v>
      </c>
      <c r="F1060">
        <v>640.57324200000005</v>
      </c>
      <c r="G1060">
        <v>6551864</v>
      </c>
      <c r="H1060">
        <f t="shared" si="130"/>
        <v>1.0582815542749625E-2</v>
      </c>
      <c r="I1060">
        <f t="shared" si="131"/>
        <v>682.25</v>
      </c>
      <c r="J1060">
        <f t="shared" si="132"/>
        <v>1.346100034399832E-2</v>
      </c>
      <c r="K1060">
        <f t="shared" si="136"/>
        <v>4.7887164252780439</v>
      </c>
      <c r="L1060">
        <f t="shared" si="137"/>
        <v>65.300003000000004</v>
      </c>
      <c r="M1060">
        <f t="shared" si="133"/>
        <v>8.8399687362954626</v>
      </c>
      <c r="N1060" t="str">
        <f t="shared" si="134"/>
        <v>Nov</v>
      </c>
      <c r="O1060">
        <f t="shared" si="135"/>
        <v>2023</v>
      </c>
    </row>
    <row r="1061" spans="1:15" x14ac:dyDescent="0.3">
      <c r="A1061" s="1">
        <v>45239</v>
      </c>
      <c r="B1061">
        <v>644</v>
      </c>
      <c r="C1061">
        <v>653.65002400000003</v>
      </c>
      <c r="D1061">
        <v>642.70001200000002</v>
      </c>
      <c r="E1061">
        <v>649.34997599999997</v>
      </c>
      <c r="F1061">
        <v>647.35229500000003</v>
      </c>
      <c r="G1061">
        <v>10155047</v>
      </c>
      <c r="H1061">
        <f t="shared" si="130"/>
        <v>2.6180211947832818E-3</v>
      </c>
      <c r="I1061">
        <f t="shared" si="131"/>
        <v>681.94998199999998</v>
      </c>
      <c r="J1061">
        <f t="shared" si="132"/>
        <v>1.3554598485178078E-2</v>
      </c>
      <c r="K1061">
        <f t="shared" si="136"/>
        <v>4.8012533863752287</v>
      </c>
      <c r="L1061">
        <f t="shared" si="137"/>
        <v>65.300003000000004</v>
      </c>
      <c r="M1061">
        <f t="shared" si="133"/>
        <v>8.9441033103781002</v>
      </c>
      <c r="N1061" t="str">
        <f t="shared" si="134"/>
        <v>Nov</v>
      </c>
      <c r="O1061">
        <f t="shared" si="135"/>
        <v>2023</v>
      </c>
    </row>
    <row r="1062" spans="1:15" x14ac:dyDescent="0.3">
      <c r="A1062" s="1">
        <v>45240</v>
      </c>
      <c r="B1062">
        <v>649.34997599999997</v>
      </c>
      <c r="C1062">
        <v>652.95001200000002</v>
      </c>
      <c r="D1062">
        <v>644</v>
      </c>
      <c r="E1062">
        <v>651.04998799999998</v>
      </c>
      <c r="F1062">
        <v>649.04705799999999</v>
      </c>
      <c r="G1062">
        <v>6425792</v>
      </c>
      <c r="H1062">
        <f t="shared" si="130"/>
        <v>3.3791752408418988E-3</v>
      </c>
      <c r="I1062">
        <f t="shared" si="131"/>
        <v>685.92498799999998</v>
      </c>
      <c r="J1062">
        <f t="shared" si="132"/>
        <v>1.4368287486254298E-2</v>
      </c>
      <c r="K1062">
        <f t="shared" si="136"/>
        <v>4.8174776629434763</v>
      </c>
      <c r="L1062">
        <f t="shared" si="137"/>
        <v>65.300003000000004</v>
      </c>
      <c r="M1062">
        <f t="shared" si="133"/>
        <v>8.9701371836077843</v>
      </c>
      <c r="N1062" t="str">
        <f t="shared" si="134"/>
        <v>Nov</v>
      </c>
      <c r="O1062">
        <f t="shared" si="135"/>
        <v>2023</v>
      </c>
    </row>
    <row r="1063" spans="1:15" x14ac:dyDescent="0.3">
      <c r="A1063" s="1">
        <v>45243</v>
      </c>
      <c r="B1063">
        <v>653</v>
      </c>
      <c r="C1063">
        <v>654</v>
      </c>
      <c r="D1063">
        <v>649.29998799999998</v>
      </c>
      <c r="E1063">
        <v>653.25</v>
      </c>
      <c r="F1063">
        <v>651.24029499999995</v>
      </c>
      <c r="G1063">
        <v>3279829</v>
      </c>
      <c r="H1063">
        <f t="shared" si="130"/>
        <v>2.8013758897818576E-2</v>
      </c>
      <c r="I1063">
        <f t="shared" si="131"/>
        <v>684.32501200000002</v>
      </c>
      <c r="J1063">
        <f t="shared" si="132"/>
        <v>1.4564443505737525E-2</v>
      </c>
      <c r="K1063">
        <f t="shared" si="136"/>
        <v>4.9524333206888018</v>
      </c>
      <c r="L1063">
        <f t="shared" si="137"/>
        <v>65.300003000000004</v>
      </c>
      <c r="M1063">
        <f t="shared" si="133"/>
        <v>9.0038280243264293</v>
      </c>
      <c r="N1063" t="str">
        <f t="shared" si="134"/>
        <v>Nov</v>
      </c>
      <c r="O1063">
        <f t="shared" si="135"/>
        <v>2023</v>
      </c>
    </row>
    <row r="1064" spans="1:15" x14ac:dyDescent="0.3">
      <c r="A1064" s="1">
        <v>45245</v>
      </c>
      <c r="B1064">
        <v>660</v>
      </c>
      <c r="C1064">
        <v>673.5</v>
      </c>
      <c r="D1064">
        <v>656.54998799999998</v>
      </c>
      <c r="E1064">
        <v>671.54998799999998</v>
      </c>
      <c r="F1064">
        <v>669.48400900000001</v>
      </c>
      <c r="G1064">
        <v>11324434</v>
      </c>
      <c r="H1064">
        <f t="shared" si="130"/>
        <v>1.3178521566737107E-2</v>
      </c>
      <c r="I1064">
        <f t="shared" si="131"/>
        <v>695.92498799999998</v>
      </c>
      <c r="J1064">
        <f t="shared" si="132"/>
        <v>1.4965896255519121E-2</v>
      </c>
      <c r="K1064">
        <f t="shared" si="136"/>
        <v>5.0176990700133262</v>
      </c>
      <c r="L1064">
        <f t="shared" si="137"/>
        <v>65.300003000000004</v>
      </c>
      <c r="M1064">
        <f t="shared" si="133"/>
        <v>9.28407285065515</v>
      </c>
      <c r="N1064" t="str">
        <f t="shared" si="134"/>
        <v>Nov</v>
      </c>
      <c r="O1064">
        <f t="shared" si="135"/>
        <v>2023</v>
      </c>
    </row>
    <row r="1065" spans="1:15" x14ac:dyDescent="0.3">
      <c r="A1065" s="1">
        <v>45246</v>
      </c>
      <c r="B1065">
        <v>674</v>
      </c>
      <c r="C1065">
        <v>685.5</v>
      </c>
      <c r="D1065">
        <v>670.90002400000003</v>
      </c>
      <c r="E1065">
        <v>680.40002400000003</v>
      </c>
      <c r="F1065">
        <v>678.30682400000001</v>
      </c>
      <c r="G1065">
        <v>17501373</v>
      </c>
      <c r="H1065">
        <f t="shared" si="130"/>
        <v>1.6901292760682714E-3</v>
      </c>
      <c r="I1065">
        <f t="shared" si="131"/>
        <v>700.07501200000002</v>
      </c>
      <c r="J1065">
        <f t="shared" si="132"/>
        <v>1.4975000028313597E-2</v>
      </c>
      <c r="K1065">
        <f t="shared" si="136"/>
        <v>5.0261796301100565</v>
      </c>
      <c r="L1065">
        <f t="shared" si="137"/>
        <v>65.300003000000004</v>
      </c>
      <c r="M1065">
        <f t="shared" si="133"/>
        <v>9.4196017265114058</v>
      </c>
      <c r="N1065" t="str">
        <f t="shared" si="134"/>
        <v>Nov</v>
      </c>
      <c r="O1065">
        <f t="shared" si="135"/>
        <v>2023</v>
      </c>
    </row>
    <row r="1066" spans="1:15" x14ac:dyDescent="0.3">
      <c r="A1066" s="1">
        <v>45247</v>
      </c>
      <c r="B1066">
        <v>682.5</v>
      </c>
      <c r="C1066">
        <v>687.65002400000003</v>
      </c>
      <c r="D1066">
        <v>679.59997599999997</v>
      </c>
      <c r="E1066">
        <v>681.54998799999998</v>
      </c>
      <c r="F1066">
        <v>679.45324700000003</v>
      </c>
      <c r="G1066">
        <v>9563220</v>
      </c>
      <c r="H1066">
        <f t="shared" si="130"/>
        <v>-1.0637517610813897E-2</v>
      </c>
      <c r="I1066">
        <f t="shared" si="131"/>
        <v>706.97500600000001</v>
      </c>
      <c r="J1066">
        <f t="shared" si="132"/>
        <v>1.5150471530963485E-2</v>
      </c>
      <c r="K1066">
        <f t="shared" si="136"/>
        <v>4.9727135557796469</v>
      </c>
      <c r="L1066">
        <f t="shared" si="137"/>
        <v>65.300003000000004</v>
      </c>
      <c r="M1066">
        <f t="shared" si="133"/>
        <v>9.4372122004343542</v>
      </c>
      <c r="N1066" t="str">
        <f t="shared" si="134"/>
        <v>Nov</v>
      </c>
      <c r="O1066">
        <f t="shared" si="135"/>
        <v>2023</v>
      </c>
    </row>
    <row r="1067" spans="1:15" x14ac:dyDescent="0.3">
      <c r="A1067" s="1">
        <v>45250</v>
      </c>
      <c r="B1067">
        <v>682</v>
      </c>
      <c r="C1067">
        <v>686.75</v>
      </c>
      <c r="D1067">
        <v>670.70001200000002</v>
      </c>
      <c r="E1067">
        <v>674.29998799999998</v>
      </c>
      <c r="F1067">
        <v>672.22552499999995</v>
      </c>
      <c r="G1067">
        <v>8324354</v>
      </c>
      <c r="H1067">
        <f t="shared" si="130"/>
        <v>1.097437955167223E-2</v>
      </c>
      <c r="I1067">
        <f t="shared" si="131"/>
        <v>702.54998799999998</v>
      </c>
      <c r="J1067">
        <f t="shared" si="132"/>
        <v>1.4959573109285418E-2</v>
      </c>
      <c r="K1067">
        <f t="shared" si="136"/>
        <v>5.0272860017425183</v>
      </c>
      <c r="L1067">
        <f t="shared" si="137"/>
        <v>65.300003000000004</v>
      </c>
      <c r="M1067">
        <f t="shared" si="133"/>
        <v>9.3261861718444319</v>
      </c>
      <c r="N1067" t="str">
        <f t="shared" si="134"/>
        <v>Nov</v>
      </c>
      <c r="O1067">
        <f t="shared" si="135"/>
        <v>2023</v>
      </c>
    </row>
    <row r="1068" spans="1:15" x14ac:dyDescent="0.3">
      <c r="A1068" s="1">
        <v>45251</v>
      </c>
      <c r="B1068">
        <v>677</v>
      </c>
      <c r="C1068">
        <v>683.29998799999998</v>
      </c>
      <c r="D1068">
        <v>675</v>
      </c>
      <c r="E1068">
        <v>681.70001200000002</v>
      </c>
      <c r="F1068">
        <v>679.60278300000004</v>
      </c>
      <c r="G1068">
        <v>7291057</v>
      </c>
      <c r="H1068">
        <f t="shared" si="130"/>
        <v>-7.3346045356971479E-4</v>
      </c>
      <c r="I1068">
        <f t="shared" si="131"/>
        <v>705.32501200000002</v>
      </c>
      <c r="J1068">
        <f t="shared" si="132"/>
        <v>1.5118778236207719E-2</v>
      </c>
      <c r="K1068">
        <f t="shared" si="136"/>
        <v>5.0235986862714554</v>
      </c>
      <c r="L1068">
        <f t="shared" si="137"/>
        <v>65.300003000000004</v>
      </c>
      <c r="M1068">
        <f t="shared" si="133"/>
        <v>9.4395096582154814</v>
      </c>
      <c r="N1068" t="str">
        <f t="shared" si="134"/>
        <v>Nov</v>
      </c>
      <c r="O1068">
        <f t="shared" si="135"/>
        <v>2023</v>
      </c>
    </row>
    <row r="1069" spans="1:15" x14ac:dyDescent="0.3">
      <c r="A1069" s="1">
        <v>45252</v>
      </c>
      <c r="B1069">
        <v>683.95001200000002</v>
      </c>
      <c r="C1069">
        <v>687.34997599999997</v>
      </c>
      <c r="D1069">
        <v>676.04998799999998</v>
      </c>
      <c r="E1069">
        <v>681.20001200000002</v>
      </c>
      <c r="F1069">
        <v>679.10437000000002</v>
      </c>
      <c r="G1069">
        <v>9279642</v>
      </c>
      <c r="H1069">
        <f t="shared" si="130"/>
        <v>-1.8349970316794415E-3</v>
      </c>
      <c r="I1069">
        <f t="shared" si="131"/>
        <v>693.22500600000001</v>
      </c>
      <c r="J1069">
        <f t="shared" si="132"/>
        <v>1.5222042442242274E-2</v>
      </c>
      <c r="K1069">
        <f t="shared" si="136"/>
        <v>5.0143803975937988</v>
      </c>
      <c r="L1069">
        <f t="shared" si="137"/>
        <v>65.300003000000004</v>
      </c>
      <c r="M1069">
        <f t="shared" si="133"/>
        <v>9.4318526907265205</v>
      </c>
      <c r="N1069" t="str">
        <f t="shared" si="134"/>
        <v>Nov</v>
      </c>
      <c r="O1069">
        <f t="shared" si="135"/>
        <v>2023</v>
      </c>
    </row>
    <row r="1070" spans="1:15" x14ac:dyDescent="0.3">
      <c r="A1070" s="1">
        <v>45253</v>
      </c>
      <c r="B1070">
        <v>683.20001200000002</v>
      </c>
      <c r="C1070">
        <v>685.90002400000003</v>
      </c>
      <c r="D1070">
        <v>677.04998799999998</v>
      </c>
      <c r="E1070">
        <v>679.95001200000002</v>
      </c>
      <c r="F1070">
        <v>677.85821499999997</v>
      </c>
      <c r="G1070">
        <v>5885370</v>
      </c>
      <c r="H1070">
        <f t="shared" si="130"/>
        <v>-9.1918521798628923E-3</v>
      </c>
      <c r="I1070">
        <f t="shared" si="131"/>
        <v>694.39999399999999</v>
      </c>
      <c r="J1070">
        <f t="shared" si="132"/>
        <v>1.5230239746534148E-2</v>
      </c>
      <c r="K1070">
        <f t="shared" si="136"/>
        <v>4.9682889542055149</v>
      </c>
      <c r="L1070">
        <f t="shared" si="137"/>
        <v>65.300003000000004</v>
      </c>
      <c r="M1070">
        <f t="shared" si="133"/>
        <v>9.4127102720041211</v>
      </c>
      <c r="N1070" t="str">
        <f t="shared" si="134"/>
        <v>Nov</v>
      </c>
      <c r="O1070">
        <f t="shared" si="135"/>
        <v>2023</v>
      </c>
    </row>
    <row r="1071" spans="1:15" x14ac:dyDescent="0.3">
      <c r="A1071" s="1">
        <v>45254</v>
      </c>
      <c r="B1071">
        <v>681.40002400000003</v>
      </c>
      <c r="C1071">
        <v>681.95001200000002</v>
      </c>
      <c r="D1071">
        <v>671.25</v>
      </c>
      <c r="E1071">
        <v>673.70001200000002</v>
      </c>
      <c r="F1071">
        <v>671.62744099999998</v>
      </c>
      <c r="G1071">
        <v>6951690</v>
      </c>
      <c r="H1071">
        <f t="shared" si="130"/>
        <v>3.5327278575141223E-2</v>
      </c>
      <c r="I1071">
        <f t="shared" si="131"/>
        <v>699.20001200000002</v>
      </c>
      <c r="J1071">
        <f t="shared" si="132"/>
        <v>1.5060257947388767E-2</v>
      </c>
      <c r="K1071">
        <f t="shared" si="136"/>
        <v>5.1438050821325305</v>
      </c>
      <c r="L1071">
        <f t="shared" si="137"/>
        <v>65.300003000000004</v>
      </c>
      <c r="M1071">
        <f t="shared" si="133"/>
        <v>9.3169981783921187</v>
      </c>
      <c r="N1071" t="str">
        <f t="shared" si="134"/>
        <v>Nov</v>
      </c>
      <c r="O1071">
        <f t="shared" si="135"/>
        <v>2023</v>
      </c>
    </row>
    <row r="1072" spans="1:15" x14ac:dyDescent="0.3">
      <c r="A1072" s="1">
        <v>45258</v>
      </c>
      <c r="B1072">
        <v>677.45001200000002</v>
      </c>
      <c r="C1072">
        <v>699.45001200000002</v>
      </c>
      <c r="D1072">
        <v>674.25</v>
      </c>
      <c r="E1072">
        <v>697.5</v>
      </c>
      <c r="F1072">
        <v>695.35418700000002</v>
      </c>
      <c r="G1072">
        <v>16015860</v>
      </c>
      <c r="H1072">
        <f t="shared" si="130"/>
        <v>2.1290288172042968E-2</v>
      </c>
      <c r="I1072">
        <f t="shared" si="131"/>
        <v>708.52499399999999</v>
      </c>
      <c r="J1072">
        <f t="shared" si="132"/>
        <v>1.403564447080991E-2</v>
      </c>
      <c r="K1072">
        <f t="shared" si="136"/>
        <v>5.2533181746319508</v>
      </c>
      <c r="L1072">
        <f t="shared" si="137"/>
        <v>65.300003000000004</v>
      </c>
      <c r="M1072">
        <f t="shared" si="133"/>
        <v>9.6814696470994015</v>
      </c>
      <c r="N1072" t="str">
        <f t="shared" si="134"/>
        <v>Nov</v>
      </c>
      <c r="O1072">
        <f t="shared" si="135"/>
        <v>2023</v>
      </c>
    </row>
    <row r="1073" spans="1:15" x14ac:dyDescent="0.3">
      <c r="A1073" s="1">
        <v>45259</v>
      </c>
      <c r="B1073">
        <v>702.75</v>
      </c>
      <c r="C1073">
        <v>714.40002400000003</v>
      </c>
      <c r="D1073">
        <v>694.34997599999997</v>
      </c>
      <c r="E1073">
        <v>712.34997599999997</v>
      </c>
      <c r="F1073">
        <v>710.15850799999998</v>
      </c>
      <c r="G1073">
        <v>16122864</v>
      </c>
      <c r="H1073">
        <f t="shared" si="130"/>
        <v>-8.3525685413933948E-3</v>
      </c>
      <c r="I1073">
        <f t="shared" si="131"/>
        <v>726.625</v>
      </c>
      <c r="J1073">
        <f t="shared" si="132"/>
        <v>1.3719395282438625E-2</v>
      </c>
      <c r="K1073">
        <f t="shared" si="136"/>
        <v>5.2094394745085895</v>
      </c>
      <c r="L1073">
        <f t="shared" si="137"/>
        <v>65.300003000000004</v>
      </c>
      <c r="M1073">
        <f t="shared" si="133"/>
        <v>9.9088812139870779</v>
      </c>
      <c r="N1073" t="str">
        <f t="shared" si="134"/>
        <v>Nov</v>
      </c>
      <c r="O1073">
        <f t="shared" si="135"/>
        <v>2023</v>
      </c>
    </row>
    <row r="1074" spans="1:15" x14ac:dyDescent="0.3">
      <c r="A1074" s="1">
        <v>45260</v>
      </c>
      <c r="B1074">
        <v>716.29998799999998</v>
      </c>
      <c r="C1074">
        <v>717.25</v>
      </c>
      <c r="D1074">
        <v>697</v>
      </c>
      <c r="E1074">
        <v>706.40002400000003</v>
      </c>
      <c r="F1074">
        <v>704.22680700000001</v>
      </c>
      <c r="G1074">
        <v>24275245</v>
      </c>
      <c r="H1074">
        <f t="shared" si="130"/>
        <v>-1.3448640539684001E-3</v>
      </c>
      <c r="I1074">
        <f t="shared" si="131"/>
        <v>730.15002400000003</v>
      </c>
      <c r="J1074">
        <f t="shared" si="132"/>
        <v>1.3519569011672405E-2</v>
      </c>
      <c r="K1074">
        <f t="shared" si="136"/>
        <v>5.2024334866179993</v>
      </c>
      <c r="L1074">
        <f t="shared" si="137"/>
        <v>65.300003000000004</v>
      </c>
      <c r="M1074">
        <f t="shared" si="133"/>
        <v>9.8177640359373335</v>
      </c>
      <c r="N1074" t="str">
        <f t="shared" si="134"/>
        <v>Nov</v>
      </c>
      <c r="O1074">
        <f t="shared" si="135"/>
        <v>2023</v>
      </c>
    </row>
    <row r="1075" spans="1:15" x14ac:dyDescent="0.3">
      <c r="A1075" s="1">
        <v>45261</v>
      </c>
      <c r="B1075">
        <v>708</v>
      </c>
      <c r="C1075">
        <v>711</v>
      </c>
      <c r="D1075">
        <v>703</v>
      </c>
      <c r="E1075">
        <v>705.45001200000002</v>
      </c>
      <c r="F1075">
        <v>703.27972399999999</v>
      </c>
      <c r="G1075">
        <v>10565415</v>
      </c>
      <c r="H1075">
        <f t="shared" si="130"/>
        <v>2.1257920114679148E-4</v>
      </c>
      <c r="I1075">
        <f t="shared" si="131"/>
        <v>742.70001200000002</v>
      </c>
      <c r="J1075">
        <f t="shared" si="132"/>
        <v>1.3591799308343764E-2</v>
      </c>
      <c r="K1075">
        <f t="shared" si="136"/>
        <v>5.2035394157726031</v>
      </c>
      <c r="L1075">
        <f t="shared" si="137"/>
        <v>65.300003000000004</v>
      </c>
      <c r="M1075">
        <f t="shared" si="133"/>
        <v>9.803215613941088</v>
      </c>
      <c r="N1075" t="str">
        <f t="shared" si="134"/>
        <v>Dec</v>
      </c>
      <c r="O1075">
        <f t="shared" si="135"/>
        <v>2023</v>
      </c>
    </row>
    <row r="1076" spans="1:15" x14ac:dyDescent="0.3">
      <c r="A1076" s="1">
        <v>45264</v>
      </c>
      <c r="B1076">
        <v>716</v>
      </c>
      <c r="C1076">
        <v>717</v>
      </c>
      <c r="D1076">
        <v>704.79998799999998</v>
      </c>
      <c r="E1076">
        <v>705.59997599999997</v>
      </c>
      <c r="F1076">
        <v>703.42926</v>
      </c>
      <c r="G1076">
        <v>9348036</v>
      </c>
      <c r="H1076">
        <f t="shared" si="130"/>
        <v>4.7477836082013211E-3</v>
      </c>
      <c r="I1076">
        <f t="shared" si="131"/>
        <v>748.09997599999997</v>
      </c>
      <c r="J1076">
        <f t="shared" si="132"/>
        <v>1.3574479220376382E-2</v>
      </c>
      <c r="K1076">
        <f t="shared" si="136"/>
        <v>5.2282446949154373</v>
      </c>
      <c r="L1076">
        <f t="shared" si="137"/>
        <v>65.300003000000004</v>
      </c>
      <c r="M1076">
        <f t="shared" si="133"/>
        <v>9.8055121528861164</v>
      </c>
      <c r="N1076" t="str">
        <f t="shared" si="134"/>
        <v>Dec</v>
      </c>
      <c r="O1076">
        <f t="shared" si="135"/>
        <v>2023</v>
      </c>
    </row>
    <row r="1077" spans="1:15" x14ac:dyDescent="0.3">
      <c r="A1077" s="1">
        <v>45265</v>
      </c>
      <c r="B1077">
        <v>705.90002400000003</v>
      </c>
      <c r="C1077">
        <v>714.90002400000003</v>
      </c>
      <c r="D1077">
        <v>705</v>
      </c>
      <c r="E1077">
        <v>708.95001200000002</v>
      </c>
      <c r="F1077">
        <v>706.76898200000005</v>
      </c>
      <c r="G1077">
        <v>9601509</v>
      </c>
      <c r="H1077">
        <f t="shared" si="130"/>
        <v>1.9042245252123644E-2</v>
      </c>
      <c r="I1077">
        <f t="shared" si="131"/>
        <v>746.67501800000002</v>
      </c>
      <c r="J1077">
        <f t="shared" si="132"/>
        <v>1.4121212503811008E-2</v>
      </c>
      <c r="K1077">
        <f t="shared" si="136"/>
        <v>5.3278022126341318</v>
      </c>
      <c r="L1077">
        <f t="shared" si="137"/>
        <v>65.300003000000004</v>
      </c>
      <c r="M1077">
        <f t="shared" si="133"/>
        <v>9.8568143863638102</v>
      </c>
      <c r="N1077" t="str">
        <f t="shared" si="134"/>
        <v>Dec</v>
      </c>
      <c r="O1077">
        <f t="shared" si="135"/>
        <v>2023</v>
      </c>
    </row>
    <row r="1078" spans="1:15" x14ac:dyDescent="0.3">
      <c r="A1078" s="1">
        <v>45266</v>
      </c>
      <c r="B1078">
        <v>709.04998799999998</v>
      </c>
      <c r="C1078">
        <v>724.79998799999998</v>
      </c>
      <c r="D1078">
        <v>709</v>
      </c>
      <c r="E1078">
        <v>722.45001200000002</v>
      </c>
      <c r="F1078">
        <v>720.22741699999995</v>
      </c>
      <c r="G1078">
        <v>12148825</v>
      </c>
      <c r="H1078">
        <f t="shared" si="130"/>
        <v>-6.9208940645709336E-4</v>
      </c>
      <c r="I1078">
        <f t="shared" si="131"/>
        <v>751.95001200000002</v>
      </c>
      <c r="J1078">
        <f t="shared" si="132"/>
        <v>1.4045310462050912E-2</v>
      </c>
      <c r="K1078">
        <f t="shared" si="136"/>
        <v>5.324114897163069</v>
      </c>
      <c r="L1078">
        <f t="shared" si="137"/>
        <v>65.300003000000004</v>
      </c>
      <c r="M1078">
        <f t="shared" si="133"/>
        <v>10.063552508565733</v>
      </c>
      <c r="N1078" t="str">
        <f t="shared" si="134"/>
        <v>Dec</v>
      </c>
      <c r="O1078">
        <f t="shared" si="135"/>
        <v>2023</v>
      </c>
    </row>
    <row r="1079" spans="1:15" x14ac:dyDescent="0.3">
      <c r="A1079" s="1">
        <v>45267</v>
      </c>
      <c r="B1079">
        <v>725</v>
      </c>
      <c r="C1079">
        <v>727.5</v>
      </c>
      <c r="D1079">
        <v>716</v>
      </c>
      <c r="E1079">
        <v>721.95001200000002</v>
      </c>
      <c r="F1079">
        <v>719.72900400000003</v>
      </c>
      <c r="G1079">
        <v>10451801</v>
      </c>
      <c r="H1079">
        <f t="shared" si="130"/>
        <v>-1.0250050387145129E-2</v>
      </c>
      <c r="I1079">
        <f t="shared" si="131"/>
        <v>758.85000600000001</v>
      </c>
      <c r="J1079">
        <f t="shared" si="132"/>
        <v>1.4015067339656965E-2</v>
      </c>
      <c r="K1079">
        <f t="shared" si="136"/>
        <v>5.2695424512001976</v>
      </c>
      <c r="L1079">
        <f t="shared" si="137"/>
        <v>65.300003000000004</v>
      </c>
      <c r="M1079">
        <f t="shared" si="133"/>
        <v>10.055895541076774</v>
      </c>
      <c r="N1079" t="str">
        <f t="shared" si="134"/>
        <v>Dec</v>
      </c>
      <c r="O1079">
        <f t="shared" si="135"/>
        <v>2023</v>
      </c>
    </row>
    <row r="1080" spans="1:15" x14ac:dyDescent="0.3">
      <c r="A1080" s="1">
        <v>45268</v>
      </c>
      <c r="B1080">
        <v>722.04998799999998</v>
      </c>
      <c r="C1080">
        <v>727.59997599999997</v>
      </c>
      <c r="D1080">
        <v>707.5</v>
      </c>
      <c r="E1080">
        <v>714.54998799999998</v>
      </c>
      <c r="F1080">
        <v>712.35174600000005</v>
      </c>
      <c r="G1080">
        <v>8557203</v>
      </c>
      <c r="H1080">
        <f t="shared" si="130"/>
        <v>8.746763844323234E-3</v>
      </c>
      <c r="I1080">
        <f t="shared" si="131"/>
        <v>752.75</v>
      </c>
      <c r="J1080">
        <f t="shared" si="132"/>
        <v>1.5002680132702881E-2</v>
      </c>
      <c r="K1080">
        <f t="shared" si="136"/>
        <v>5.3156338945884825</v>
      </c>
      <c r="L1080">
        <f t="shared" si="137"/>
        <v>65.300003000000004</v>
      </c>
      <c r="M1080">
        <f t="shared" si="133"/>
        <v>9.9425720547057228</v>
      </c>
      <c r="N1080" t="str">
        <f t="shared" si="134"/>
        <v>Dec</v>
      </c>
      <c r="O1080">
        <f t="shared" si="135"/>
        <v>2023</v>
      </c>
    </row>
    <row r="1081" spans="1:15" x14ac:dyDescent="0.3">
      <c r="A1081" s="1">
        <v>45271</v>
      </c>
      <c r="B1081">
        <v>717.79998799999998</v>
      </c>
      <c r="C1081">
        <v>726.5</v>
      </c>
      <c r="D1081">
        <v>716.54998799999998</v>
      </c>
      <c r="E1081">
        <v>720.79998799999998</v>
      </c>
      <c r="F1081">
        <v>718.58252000000005</v>
      </c>
      <c r="G1081">
        <v>6403209</v>
      </c>
      <c r="H1081">
        <f t="shared" si="130"/>
        <v>-7.4916260958649665E-3</v>
      </c>
      <c r="I1081">
        <f t="shared" si="131"/>
        <v>754.94998199999998</v>
      </c>
      <c r="J1081">
        <f t="shared" si="132"/>
        <v>1.5071141211463492E-2</v>
      </c>
      <c r="K1081">
        <f t="shared" si="136"/>
        <v>5.2758111529877194</v>
      </c>
      <c r="L1081">
        <f t="shared" si="137"/>
        <v>65.300003000000004</v>
      </c>
      <c r="M1081">
        <f t="shared" si="133"/>
        <v>10.038284148317725</v>
      </c>
      <c r="N1081" t="str">
        <f t="shared" si="134"/>
        <v>Dec</v>
      </c>
      <c r="O1081">
        <f t="shared" si="135"/>
        <v>2023</v>
      </c>
    </row>
    <row r="1082" spans="1:15" x14ac:dyDescent="0.3">
      <c r="A1082" s="1">
        <v>45272</v>
      </c>
      <c r="B1082">
        <v>724.79998799999998</v>
      </c>
      <c r="C1082">
        <v>724.79998799999998</v>
      </c>
      <c r="D1082">
        <v>713</v>
      </c>
      <c r="E1082">
        <v>715.40002400000003</v>
      </c>
      <c r="F1082">
        <v>713.19915800000001</v>
      </c>
      <c r="G1082">
        <v>6461539</v>
      </c>
      <c r="H1082">
        <f t="shared" si="130"/>
        <v>6.8492645172177884E-3</v>
      </c>
      <c r="I1082">
        <f t="shared" si="131"/>
        <v>757.60000600000001</v>
      </c>
      <c r="J1082">
        <f t="shared" si="132"/>
        <v>1.4924784062719529E-2</v>
      </c>
      <c r="K1082">
        <f t="shared" si="136"/>
        <v>5.3119465791174196</v>
      </c>
      <c r="L1082">
        <f t="shared" si="137"/>
        <v>65.300003000000004</v>
      </c>
      <c r="M1082">
        <f t="shared" si="133"/>
        <v>9.955589450738616</v>
      </c>
      <c r="N1082" t="str">
        <f t="shared" si="134"/>
        <v>Dec</v>
      </c>
      <c r="O1082">
        <f t="shared" si="135"/>
        <v>2023</v>
      </c>
    </row>
    <row r="1083" spans="1:15" x14ac:dyDescent="0.3">
      <c r="A1083" s="1">
        <v>45273</v>
      </c>
      <c r="B1083">
        <v>716</v>
      </c>
      <c r="C1083">
        <v>721.45001200000002</v>
      </c>
      <c r="D1083">
        <v>713.5</v>
      </c>
      <c r="E1083">
        <v>720.29998799999998</v>
      </c>
      <c r="F1083">
        <v>718.08404499999995</v>
      </c>
      <c r="G1083">
        <v>5807736</v>
      </c>
      <c r="H1083">
        <f t="shared" si="130"/>
        <v>-7.6355408741168103E-4</v>
      </c>
      <c r="I1083">
        <f t="shared" si="131"/>
        <v>764.375</v>
      </c>
      <c r="J1083">
        <f t="shared" si="132"/>
        <v>1.5997979039722041E-2</v>
      </c>
      <c r="K1083">
        <f t="shared" si="136"/>
        <v>5.3078906205948222</v>
      </c>
      <c r="L1083">
        <f t="shared" si="137"/>
        <v>65.300003000000004</v>
      </c>
      <c r="M1083">
        <f t="shared" si="133"/>
        <v>10.030627180828764</v>
      </c>
      <c r="N1083" t="str">
        <f t="shared" si="134"/>
        <v>Dec</v>
      </c>
      <c r="O1083">
        <f t="shared" si="135"/>
        <v>2023</v>
      </c>
    </row>
    <row r="1084" spans="1:15" x14ac:dyDescent="0.3">
      <c r="A1084" s="1">
        <v>45274</v>
      </c>
      <c r="B1084">
        <v>724</v>
      </c>
      <c r="C1084">
        <v>724.70001200000002</v>
      </c>
      <c r="D1084">
        <v>718.59997599999997</v>
      </c>
      <c r="E1084">
        <v>719.75</v>
      </c>
      <c r="F1084">
        <v>717.53576699999996</v>
      </c>
      <c r="G1084">
        <v>6732352</v>
      </c>
      <c r="H1084">
        <f t="shared" si="130"/>
        <v>1.757558040986458E-2</v>
      </c>
      <c r="I1084">
        <f t="shared" si="131"/>
        <v>767.70001200000002</v>
      </c>
      <c r="J1084">
        <f t="shared" si="132"/>
        <v>1.6212808041764989E-2</v>
      </c>
      <c r="K1084">
        <f t="shared" si="136"/>
        <v>5.4011798790038519</v>
      </c>
      <c r="L1084">
        <f t="shared" si="137"/>
        <v>65.300003000000004</v>
      </c>
      <c r="M1084">
        <f t="shared" si="133"/>
        <v>10.022204700358129</v>
      </c>
      <c r="N1084" t="str">
        <f t="shared" si="134"/>
        <v>Dec</v>
      </c>
      <c r="O1084">
        <f t="shared" si="135"/>
        <v>2023</v>
      </c>
    </row>
    <row r="1085" spans="1:15" x14ac:dyDescent="0.3">
      <c r="A1085" s="1">
        <v>45275</v>
      </c>
      <c r="B1085">
        <v>723.90002400000003</v>
      </c>
      <c r="C1085">
        <v>734</v>
      </c>
      <c r="D1085">
        <v>721.25</v>
      </c>
      <c r="E1085">
        <v>732.40002400000003</v>
      </c>
      <c r="F1085">
        <v>730.14685099999997</v>
      </c>
      <c r="G1085">
        <v>12082079</v>
      </c>
      <c r="H1085">
        <f t="shared" si="130"/>
        <v>-2.1846476618903625E-3</v>
      </c>
      <c r="I1085">
        <f t="shared" si="131"/>
        <v>774.42501800000002</v>
      </c>
      <c r="J1085">
        <f t="shared" si="132"/>
        <v>1.6646692723113778E-2</v>
      </c>
      <c r="K1085">
        <f t="shared" si="136"/>
        <v>5.3893802040097363</v>
      </c>
      <c r="L1085">
        <f t="shared" si="137"/>
        <v>65.300003000000004</v>
      </c>
      <c r="M1085">
        <f t="shared" si="133"/>
        <v>10.215926345363259</v>
      </c>
      <c r="N1085" t="str">
        <f t="shared" si="134"/>
        <v>Dec</v>
      </c>
      <c r="O1085">
        <f t="shared" si="135"/>
        <v>2023</v>
      </c>
    </row>
    <row r="1086" spans="1:15" x14ac:dyDescent="0.3">
      <c r="A1086" s="1">
        <v>45278</v>
      </c>
      <c r="B1086">
        <v>732.90002400000003</v>
      </c>
      <c r="C1086">
        <v>734.75</v>
      </c>
      <c r="D1086">
        <v>728.09997599999997</v>
      </c>
      <c r="E1086">
        <v>730.79998799999998</v>
      </c>
      <c r="F1086">
        <v>728.55175799999995</v>
      </c>
      <c r="G1086">
        <v>5450397</v>
      </c>
      <c r="H1086">
        <f t="shared" si="130"/>
        <v>-2.5314395599031806E-3</v>
      </c>
      <c r="I1086">
        <f t="shared" si="131"/>
        <v>771.625</v>
      </c>
      <c r="J1086">
        <f t="shared" si="132"/>
        <v>1.6740681261823622E-2</v>
      </c>
      <c r="K1086">
        <f t="shared" si="136"/>
        <v>5.3757373137579467</v>
      </c>
      <c r="L1086">
        <f t="shared" si="137"/>
        <v>65.300003000000004</v>
      </c>
      <c r="M1086">
        <f t="shared" si="133"/>
        <v>10.191423498096928</v>
      </c>
      <c r="N1086" t="str">
        <f t="shared" si="134"/>
        <v>Dec</v>
      </c>
      <c r="O1086">
        <f t="shared" si="135"/>
        <v>2023</v>
      </c>
    </row>
    <row r="1087" spans="1:15" x14ac:dyDescent="0.3">
      <c r="A1087" s="1">
        <v>45279</v>
      </c>
      <c r="B1087">
        <v>732.59997599999997</v>
      </c>
      <c r="C1087">
        <v>732.59997599999997</v>
      </c>
      <c r="D1087">
        <v>726</v>
      </c>
      <c r="E1087">
        <v>728.95001200000002</v>
      </c>
      <c r="F1087">
        <v>726.70745799999997</v>
      </c>
      <c r="G1087">
        <v>4511101</v>
      </c>
      <c r="H1087">
        <f t="shared" si="130"/>
        <v>-3.2512533932162163E-2</v>
      </c>
      <c r="I1087">
        <f t="shared" si="131"/>
        <v>773.89999399999999</v>
      </c>
      <c r="J1087">
        <f t="shared" si="132"/>
        <v>1.6697352733173951E-2</v>
      </c>
      <c r="K1087">
        <f t="shared" si="136"/>
        <v>5.2009584719340012</v>
      </c>
      <c r="L1087">
        <f t="shared" si="137"/>
        <v>65.300003000000004</v>
      </c>
      <c r="M1087">
        <f t="shared" si="133"/>
        <v>10.163093085922215</v>
      </c>
      <c r="N1087" t="str">
        <f t="shared" si="134"/>
        <v>Dec</v>
      </c>
      <c r="O1087">
        <f t="shared" si="135"/>
        <v>2023</v>
      </c>
    </row>
    <row r="1088" spans="1:15" x14ac:dyDescent="0.3">
      <c r="A1088" s="1">
        <v>45280</v>
      </c>
      <c r="B1088">
        <v>730.95001200000002</v>
      </c>
      <c r="C1088">
        <v>733</v>
      </c>
      <c r="D1088">
        <v>703.04998799999998</v>
      </c>
      <c r="E1088">
        <v>705.25</v>
      </c>
      <c r="F1088">
        <v>703.08032200000002</v>
      </c>
      <c r="G1088">
        <v>8107602</v>
      </c>
      <c r="H1088">
        <f t="shared" si="130"/>
        <v>5.104538816022644E-3</v>
      </c>
      <c r="I1088">
        <f t="shared" si="131"/>
        <v>755.39999399999999</v>
      </c>
      <c r="J1088">
        <f t="shared" si="132"/>
        <v>1.7272107765637524E-2</v>
      </c>
      <c r="K1088">
        <f t="shared" si="136"/>
        <v>5.2275069663345102</v>
      </c>
      <c r="L1088">
        <f t="shared" si="137"/>
        <v>65.300003000000004</v>
      </c>
      <c r="M1088">
        <f t="shared" si="133"/>
        <v>9.8001526431782846</v>
      </c>
      <c r="N1088" t="str">
        <f t="shared" si="134"/>
        <v>Dec</v>
      </c>
      <c r="O1088">
        <f t="shared" si="135"/>
        <v>2023</v>
      </c>
    </row>
    <row r="1089" spans="1:15" x14ac:dyDescent="0.3">
      <c r="A1089" s="1">
        <v>45281</v>
      </c>
      <c r="B1089">
        <v>703</v>
      </c>
      <c r="C1089">
        <v>711.90002400000003</v>
      </c>
      <c r="D1089">
        <v>696.25</v>
      </c>
      <c r="E1089">
        <v>708.84997599999997</v>
      </c>
      <c r="F1089">
        <v>706.66925000000003</v>
      </c>
      <c r="G1089">
        <v>7702232</v>
      </c>
      <c r="H1089">
        <f t="shared" si="130"/>
        <v>2.2360212367419263E-2</v>
      </c>
      <c r="I1089">
        <f t="shared" si="131"/>
        <v>763.94998199999998</v>
      </c>
      <c r="J1089">
        <f t="shared" si="132"/>
        <v>1.7272047302454595E-2</v>
      </c>
      <c r="K1089">
        <f t="shared" si="136"/>
        <v>5.344395132253914</v>
      </c>
      <c r="L1089">
        <f t="shared" si="137"/>
        <v>65.300003000000004</v>
      </c>
      <c r="M1089">
        <f t="shared" si="133"/>
        <v>9.8552824415643574</v>
      </c>
      <c r="N1089" t="str">
        <f t="shared" si="134"/>
        <v>Dec</v>
      </c>
      <c r="O1089">
        <f t="shared" si="135"/>
        <v>2023</v>
      </c>
    </row>
    <row r="1090" spans="1:15" x14ac:dyDescent="0.3">
      <c r="A1090" s="1">
        <v>45282</v>
      </c>
      <c r="B1090">
        <v>716.79998799999998</v>
      </c>
      <c r="C1090">
        <v>731</v>
      </c>
      <c r="D1090">
        <v>712</v>
      </c>
      <c r="E1090">
        <v>724.70001200000002</v>
      </c>
      <c r="F1090">
        <v>722.47051999999996</v>
      </c>
      <c r="G1090">
        <v>12062238</v>
      </c>
      <c r="H1090">
        <f t="shared" ref="H1090:H1153" si="138">(E1091-E1090)/E1090</f>
        <v>-7.1064218500385924E-3</v>
      </c>
      <c r="I1090">
        <f t="shared" ref="I1090:I1153" si="139">AVERAGE(E1090,E1109)</f>
        <v>774.125</v>
      </c>
      <c r="J1090">
        <f t="shared" ref="J1090:J1153" si="140">STDEV(H1090:H1119)</f>
        <v>1.7327888524806104E-2</v>
      </c>
      <c r="K1090">
        <f t="shared" si="136"/>
        <v>5.306415605910825</v>
      </c>
      <c r="L1090">
        <f t="shared" si="137"/>
        <v>65.300003000000004</v>
      </c>
      <c r="M1090">
        <f t="shared" ref="M1090:M1153" si="141">(E1090 - L1090) / L1090</f>
        <v>10.098008862266054</v>
      </c>
      <c r="N1090" t="str">
        <f t="shared" ref="N1090:N1153" si="142">TEXT(A1090,"mmm")</f>
        <v>Dec</v>
      </c>
      <c r="O1090">
        <f t="shared" ref="O1090:O1153" si="143">YEAR(A1090)</f>
        <v>2023</v>
      </c>
    </row>
    <row r="1091" spans="1:15" x14ac:dyDescent="0.3">
      <c r="A1091" s="1">
        <v>45286</v>
      </c>
      <c r="B1091">
        <v>727.40002400000003</v>
      </c>
      <c r="C1091">
        <v>727.5</v>
      </c>
      <c r="D1091">
        <v>716.59997599999997</v>
      </c>
      <c r="E1091">
        <v>719.54998799999998</v>
      </c>
      <c r="F1091">
        <v>717.336365</v>
      </c>
      <c r="G1091">
        <v>7229143</v>
      </c>
      <c r="H1091">
        <f t="shared" si="138"/>
        <v>2.9671372880350943E-2</v>
      </c>
      <c r="I1091">
        <f t="shared" si="139"/>
        <v>760</v>
      </c>
      <c r="J1091">
        <f t="shared" si="140"/>
        <v>1.7432661740828678E-2</v>
      </c>
      <c r="K1091">
        <f t="shared" si="136"/>
        <v>5.463864242011919</v>
      </c>
      <c r="L1091">
        <f t="shared" si="137"/>
        <v>65.300003000000004</v>
      </c>
      <c r="M1091">
        <f t="shared" si="141"/>
        <v>10.019141729595324</v>
      </c>
      <c r="N1091" t="str">
        <f t="shared" si="142"/>
        <v>Dec</v>
      </c>
      <c r="O1091">
        <f t="shared" si="143"/>
        <v>2023</v>
      </c>
    </row>
    <row r="1092" spans="1:15" x14ac:dyDescent="0.3">
      <c r="A1092" s="1">
        <v>45287</v>
      </c>
      <c r="B1092">
        <v>728</v>
      </c>
      <c r="C1092">
        <v>741.84997599999997</v>
      </c>
      <c r="D1092">
        <v>725.15002400000003</v>
      </c>
      <c r="E1092">
        <v>740.90002400000003</v>
      </c>
      <c r="F1092">
        <v>738.62066700000003</v>
      </c>
      <c r="G1092">
        <v>15052800</v>
      </c>
      <c r="H1092">
        <f t="shared" si="138"/>
        <v>1.7546226992698814E-2</v>
      </c>
      <c r="I1092">
        <f t="shared" si="139"/>
        <v>775.90002400000003</v>
      </c>
      <c r="J1092">
        <f t="shared" si="140"/>
        <v>1.7279503347879973E-2</v>
      </c>
      <c r="K1092">
        <f t="shared" ref="K1092:K1155" si="144">K1091 * (1 + H1092)</f>
        <v>5.5597344442595507</v>
      </c>
      <c r="L1092">
        <f t="shared" ref="L1092:L1155" si="145">IF(E1092 &lt; L1091, E1092, L1091)</f>
        <v>65.300003000000004</v>
      </c>
      <c r="M1092">
        <f t="shared" si="141"/>
        <v>10.346094792675583</v>
      </c>
      <c r="N1092" t="str">
        <f t="shared" si="142"/>
        <v>Dec</v>
      </c>
      <c r="O1092">
        <f t="shared" si="143"/>
        <v>2023</v>
      </c>
    </row>
    <row r="1093" spans="1:15" x14ac:dyDescent="0.3">
      <c r="A1093" s="1">
        <v>45288</v>
      </c>
      <c r="B1093">
        <v>742.65002400000003</v>
      </c>
      <c r="C1093">
        <v>757.95001200000002</v>
      </c>
      <c r="D1093">
        <v>739.04998799999998</v>
      </c>
      <c r="E1093">
        <v>753.90002400000003</v>
      </c>
      <c r="F1093">
        <v>751.58068800000001</v>
      </c>
      <c r="G1093">
        <v>14906199</v>
      </c>
      <c r="H1093">
        <f t="shared" si="138"/>
        <v>3.4553637313586266E-2</v>
      </c>
      <c r="I1093">
        <f t="shared" si="139"/>
        <v>782.875</v>
      </c>
      <c r="J1093">
        <f t="shared" si="140"/>
        <v>1.727665733298258E-2</v>
      </c>
      <c r="K1093">
        <f t="shared" si="144"/>
        <v>5.7518434918063477</v>
      </c>
      <c r="L1093">
        <f t="shared" si="145"/>
        <v>65.300003000000004</v>
      </c>
      <c r="M1093">
        <f t="shared" si="141"/>
        <v>10.545175947388547</v>
      </c>
      <c r="N1093" t="str">
        <f t="shared" si="142"/>
        <v>Dec</v>
      </c>
      <c r="O1093">
        <f t="shared" si="143"/>
        <v>2023</v>
      </c>
    </row>
    <row r="1094" spans="1:15" x14ac:dyDescent="0.3">
      <c r="A1094" s="1">
        <v>45289</v>
      </c>
      <c r="B1094">
        <v>755</v>
      </c>
      <c r="C1094">
        <v>802.90002400000003</v>
      </c>
      <c r="D1094">
        <v>754</v>
      </c>
      <c r="E1094">
        <v>779.95001200000002</v>
      </c>
      <c r="F1094">
        <v>777.55053699999996</v>
      </c>
      <c r="G1094">
        <v>41170191</v>
      </c>
      <c r="H1094">
        <f t="shared" si="138"/>
        <v>1.3654675089613249E-2</v>
      </c>
      <c r="I1094">
        <f t="shared" si="139"/>
        <v>810.47500600000001</v>
      </c>
      <c r="J1094">
        <f t="shared" si="140"/>
        <v>1.6558979884285396E-2</v>
      </c>
      <c r="K1094">
        <f t="shared" si="144"/>
        <v>5.8303830458532691</v>
      </c>
      <c r="L1094">
        <f t="shared" si="145"/>
        <v>65.300003000000004</v>
      </c>
      <c r="M1094">
        <f t="shared" si="141"/>
        <v>10.944103769796151</v>
      </c>
      <c r="N1094" t="str">
        <f t="shared" si="142"/>
        <v>Dec</v>
      </c>
      <c r="O1094">
        <f t="shared" si="143"/>
        <v>2023</v>
      </c>
    </row>
    <row r="1095" spans="1:15" x14ac:dyDescent="0.3">
      <c r="A1095" s="1">
        <v>45292</v>
      </c>
      <c r="B1095">
        <v>785</v>
      </c>
      <c r="C1095">
        <v>798.70001200000002</v>
      </c>
      <c r="D1095">
        <v>781.04998799999998</v>
      </c>
      <c r="E1095">
        <v>790.59997599999997</v>
      </c>
      <c r="F1095">
        <v>788.16772500000002</v>
      </c>
      <c r="G1095">
        <v>12570717</v>
      </c>
      <c r="H1095">
        <f t="shared" si="138"/>
        <v>-7.8420847308499526E-3</v>
      </c>
      <c r="I1095">
        <f t="shared" si="139"/>
        <v>824.72497599999997</v>
      </c>
      <c r="J1095">
        <f t="shared" si="140"/>
        <v>1.6540993682195596E-2</v>
      </c>
      <c r="K1095">
        <f t="shared" si="144"/>
        <v>5.7846606879943767</v>
      </c>
      <c r="L1095">
        <f t="shared" si="145"/>
        <v>65.300003000000004</v>
      </c>
      <c r="M1095">
        <f t="shared" si="141"/>
        <v>11.107196626009342</v>
      </c>
      <c r="N1095" t="str">
        <f t="shared" si="142"/>
        <v>Jan</v>
      </c>
      <c r="O1095">
        <f t="shared" si="143"/>
        <v>2024</v>
      </c>
    </row>
    <row r="1096" spans="1:15" x14ac:dyDescent="0.3">
      <c r="A1096" s="1">
        <v>45293</v>
      </c>
      <c r="B1096">
        <v>800.5</v>
      </c>
      <c r="C1096">
        <v>804</v>
      </c>
      <c r="D1096">
        <v>779</v>
      </c>
      <c r="E1096">
        <v>784.40002400000003</v>
      </c>
      <c r="F1096">
        <v>781.98687700000005</v>
      </c>
      <c r="G1096">
        <v>13791090</v>
      </c>
      <c r="H1096">
        <f t="shared" si="138"/>
        <v>-3.7608514912539255E-3</v>
      </c>
      <c r="I1096">
        <f t="shared" si="139"/>
        <v>834.30001800000002</v>
      </c>
      <c r="J1096">
        <f t="shared" si="140"/>
        <v>1.6368413526148488E-2</v>
      </c>
      <c r="K1096">
        <f t="shared" si="144"/>
        <v>5.7629054382195353</v>
      </c>
      <c r="L1096">
        <f t="shared" si="145"/>
        <v>65.300003000000004</v>
      </c>
      <c r="M1096">
        <f t="shared" si="141"/>
        <v>11.012250964215115</v>
      </c>
      <c r="N1096" t="str">
        <f t="shared" si="142"/>
        <v>Jan</v>
      </c>
      <c r="O1096">
        <f t="shared" si="143"/>
        <v>2024</v>
      </c>
    </row>
    <row r="1097" spans="1:15" x14ac:dyDescent="0.3">
      <c r="A1097" s="1">
        <v>45294</v>
      </c>
      <c r="B1097">
        <v>786.04998799999998</v>
      </c>
      <c r="C1097">
        <v>790</v>
      </c>
      <c r="D1097">
        <v>776.25</v>
      </c>
      <c r="E1097">
        <v>781.45001200000002</v>
      </c>
      <c r="F1097">
        <v>779.04595900000004</v>
      </c>
      <c r="G1097">
        <v>8559060</v>
      </c>
      <c r="H1097">
        <f t="shared" si="138"/>
        <v>1.8299299738189761E-2</v>
      </c>
      <c r="I1097">
        <f t="shared" si="139"/>
        <v>829.97500600000001</v>
      </c>
      <c r="J1097">
        <f t="shared" si="140"/>
        <v>1.6469367737743958E-2</v>
      </c>
      <c r="K1097">
        <f t="shared" si="144"/>
        <v>5.8683625721963582</v>
      </c>
      <c r="L1097">
        <f t="shared" si="145"/>
        <v>65.300003000000004</v>
      </c>
      <c r="M1097">
        <f t="shared" si="141"/>
        <v>10.967074672263031</v>
      </c>
      <c r="N1097" t="str">
        <f t="shared" si="142"/>
        <v>Jan</v>
      </c>
      <c r="O1097">
        <f t="shared" si="143"/>
        <v>2024</v>
      </c>
    </row>
    <row r="1098" spans="1:15" x14ac:dyDescent="0.3">
      <c r="A1098" s="1">
        <v>45295</v>
      </c>
      <c r="B1098">
        <v>798</v>
      </c>
      <c r="C1098">
        <v>801.79998799999998</v>
      </c>
      <c r="D1098">
        <v>791.29998799999998</v>
      </c>
      <c r="E1098">
        <v>795.75</v>
      </c>
      <c r="F1098">
        <v>793.30194100000006</v>
      </c>
      <c r="G1098">
        <v>14298444</v>
      </c>
      <c r="H1098">
        <f t="shared" si="138"/>
        <v>-6.0320301602261829E-3</v>
      </c>
      <c r="I1098">
        <f t="shared" si="139"/>
        <v>837.25</v>
      </c>
      <c r="J1098">
        <f t="shared" si="140"/>
        <v>1.6463734126919684E-2</v>
      </c>
      <c r="K1098">
        <f t="shared" si="144"/>
        <v>5.8329644321697272</v>
      </c>
      <c r="L1098">
        <f t="shared" si="145"/>
        <v>65.300003000000004</v>
      </c>
      <c r="M1098">
        <f t="shared" si="141"/>
        <v>11.186063758680071</v>
      </c>
      <c r="N1098" t="str">
        <f t="shared" si="142"/>
        <v>Jan</v>
      </c>
      <c r="O1098">
        <f t="shared" si="143"/>
        <v>2024</v>
      </c>
    </row>
    <row r="1099" spans="1:15" x14ac:dyDescent="0.3">
      <c r="A1099" s="1">
        <v>45296</v>
      </c>
      <c r="B1099">
        <v>799</v>
      </c>
      <c r="C1099">
        <v>805.90002400000003</v>
      </c>
      <c r="D1099">
        <v>787.09997599999997</v>
      </c>
      <c r="E1099">
        <v>790.95001200000002</v>
      </c>
      <c r="F1099">
        <v>788.51672399999995</v>
      </c>
      <c r="G1099">
        <v>11091198</v>
      </c>
      <c r="H1099">
        <f t="shared" si="138"/>
        <v>-2.3390049585081053E-3</v>
      </c>
      <c r="I1099">
        <f t="shared" si="139"/>
        <v>858.875</v>
      </c>
      <c r="J1099">
        <f t="shared" si="140"/>
        <v>1.648026043210303E-2</v>
      </c>
      <c r="K1099">
        <f t="shared" si="144"/>
        <v>5.8193210994400806</v>
      </c>
      <c r="L1099">
        <f t="shared" si="145"/>
        <v>65.300003000000004</v>
      </c>
      <c r="M1099">
        <f t="shared" si="141"/>
        <v>11.112557054553273</v>
      </c>
      <c r="N1099" t="str">
        <f t="shared" si="142"/>
        <v>Jan</v>
      </c>
      <c r="O1099">
        <f t="shared" si="143"/>
        <v>2024</v>
      </c>
    </row>
    <row r="1100" spans="1:15" x14ac:dyDescent="0.3">
      <c r="A1100" s="1">
        <v>45299</v>
      </c>
      <c r="B1100">
        <v>798.40002400000003</v>
      </c>
      <c r="C1100">
        <v>800.34997599999997</v>
      </c>
      <c r="D1100">
        <v>787.5</v>
      </c>
      <c r="E1100">
        <v>789.09997599999997</v>
      </c>
      <c r="F1100">
        <v>786.67236300000002</v>
      </c>
      <c r="G1100">
        <v>7668471</v>
      </c>
      <c r="H1100">
        <f t="shared" si="138"/>
        <v>1.3559767235375022E-2</v>
      </c>
      <c r="I1100">
        <f t="shared" si="139"/>
        <v>864.32498199999998</v>
      </c>
      <c r="J1100">
        <f t="shared" si="140"/>
        <v>1.6546541954343106E-2</v>
      </c>
      <c r="K1100">
        <f t="shared" si="144"/>
        <v>5.8982297390163954</v>
      </c>
      <c r="L1100">
        <f t="shared" si="145"/>
        <v>65.300003000000004</v>
      </c>
      <c r="M1100">
        <f t="shared" si="141"/>
        <v>11.084225723542461</v>
      </c>
      <c r="N1100" t="str">
        <f t="shared" si="142"/>
        <v>Jan</v>
      </c>
      <c r="O1100">
        <f t="shared" si="143"/>
        <v>2024</v>
      </c>
    </row>
    <row r="1101" spans="1:15" x14ac:dyDescent="0.3">
      <c r="A1101" s="1">
        <v>45300</v>
      </c>
      <c r="B1101">
        <v>799.95001200000002</v>
      </c>
      <c r="C1101">
        <v>809.20001200000002</v>
      </c>
      <c r="D1101">
        <v>793.15002400000003</v>
      </c>
      <c r="E1101">
        <v>799.79998799999998</v>
      </c>
      <c r="F1101">
        <v>797.33947799999999</v>
      </c>
      <c r="G1101">
        <v>12872757</v>
      </c>
      <c r="H1101">
        <f t="shared" si="138"/>
        <v>1.0815233970721228E-2</v>
      </c>
      <c r="I1101">
        <f t="shared" si="139"/>
        <v>866.79998799999998</v>
      </c>
      <c r="J1101">
        <f t="shared" si="140"/>
        <v>1.652518602446508E-2</v>
      </c>
      <c r="K1101">
        <f t="shared" si="144"/>
        <v>5.9620204736569242</v>
      </c>
      <c r="L1101">
        <f t="shared" si="145"/>
        <v>65.300003000000004</v>
      </c>
      <c r="M1101">
        <f t="shared" si="141"/>
        <v>11.248085011573428</v>
      </c>
      <c r="N1101" t="str">
        <f t="shared" si="142"/>
        <v>Jan</v>
      </c>
      <c r="O1101">
        <f t="shared" si="143"/>
        <v>2024</v>
      </c>
    </row>
    <row r="1102" spans="1:15" x14ac:dyDescent="0.3">
      <c r="A1102" s="1">
        <v>45301</v>
      </c>
      <c r="B1102">
        <v>800</v>
      </c>
      <c r="C1102">
        <v>811</v>
      </c>
      <c r="D1102">
        <v>792.65002400000003</v>
      </c>
      <c r="E1102">
        <v>808.45001200000002</v>
      </c>
      <c r="F1102">
        <v>805.96289100000001</v>
      </c>
      <c r="G1102">
        <v>9980044</v>
      </c>
      <c r="H1102">
        <f t="shared" si="138"/>
        <v>8.9059458137530651E-3</v>
      </c>
      <c r="I1102">
        <f t="shared" si="139"/>
        <v>866.375</v>
      </c>
      <c r="J1102">
        <f t="shared" si="140"/>
        <v>1.6491929067154392E-2</v>
      </c>
      <c r="K1102">
        <f t="shared" si="144"/>
        <v>6.0151179049357992</v>
      </c>
      <c r="L1102">
        <f t="shared" si="145"/>
        <v>65.300003000000004</v>
      </c>
      <c r="M1102">
        <f t="shared" si="141"/>
        <v>11.380550916666879</v>
      </c>
      <c r="N1102" t="str">
        <f t="shared" si="142"/>
        <v>Jan</v>
      </c>
      <c r="O1102">
        <f t="shared" si="143"/>
        <v>2024</v>
      </c>
    </row>
    <row r="1103" spans="1:15" x14ac:dyDescent="0.3">
      <c r="A1103" s="1">
        <v>45302</v>
      </c>
      <c r="B1103">
        <v>813.5</v>
      </c>
      <c r="C1103">
        <v>817.5</v>
      </c>
      <c r="D1103">
        <v>808.45001200000002</v>
      </c>
      <c r="E1103">
        <v>815.65002400000003</v>
      </c>
      <c r="F1103">
        <v>813.14074700000003</v>
      </c>
      <c r="G1103">
        <v>11075167</v>
      </c>
      <c r="H1103">
        <f t="shared" si="138"/>
        <v>9.8079810759618734E-4</v>
      </c>
      <c r="I1103">
        <f t="shared" si="139"/>
        <v>865.32501200000002</v>
      </c>
      <c r="J1103">
        <f t="shared" si="140"/>
        <v>1.6505768095940881E-2</v>
      </c>
      <c r="K1103">
        <f t="shared" si="144"/>
        <v>6.0210175211939285</v>
      </c>
      <c r="L1103">
        <f t="shared" si="145"/>
        <v>65.300003000000004</v>
      </c>
      <c r="M1103">
        <f t="shared" si="141"/>
        <v>11.490811432275125</v>
      </c>
      <c r="N1103" t="str">
        <f t="shared" si="142"/>
        <v>Jan</v>
      </c>
      <c r="O1103">
        <f t="shared" si="143"/>
        <v>2024</v>
      </c>
    </row>
    <row r="1104" spans="1:15" x14ac:dyDescent="0.3">
      <c r="A1104" s="1">
        <v>45303</v>
      </c>
      <c r="B1104">
        <v>818.15002400000003</v>
      </c>
      <c r="C1104">
        <v>818.54998799999998</v>
      </c>
      <c r="D1104">
        <v>809.15002400000003</v>
      </c>
      <c r="E1104">
        <v>816.45001200000002</v>
      </c>
      <c r="F1104">
        <v>813.93823199999997</v>
      </c>
      <c r="G1104">
        <v>7664094</v>
      </c>
      <c r="H1104">
        <f t="shared" si="138"/>
        <v>-4.8992589150699895E-3</v>
      </c>
      <c r="I1104">
        <f t="shared" si="139"/>
        <v>864.02499399999999</v>
      </c>
      <c r="J1104">
        <f t="shared" si="140"/>
        <v>1.6998273103847571E-2</v>
      </c>
      <c r="K1104">
        <f t="shared" si="144"/>
        <v>5.9915189974254259</v>
      </c>
      <c r="L1104">
        <f t="shared" si="145"/>
        <v>65.300003000000004</v>
      </c>
      <c r="M1104">
        <f t="shared" si="141"/>
        <v>11.503062396490241</v>
      </c>
      <c r="N1104" t="str">
        <f t="shared" si="142"/>
        <v>Jan</v>
      </c>
      <c r="O1104">
        <f t="shared" si="143"/>
        <v>2024</v>
      </c>
    </row>
    <row r="1105" spans="1:15" x14ac:dyDescent="0.3">
      <c r="A1105" s="1">
        <v>45306</v>
      </c>
      <c r="B1105">
        <v>820</v>
      </c>
      <c r="C1105">
        <v>820.40002400000003</v>
      </c>
      <c r="D1105">
        <v>810.29998799999998</v>
      </c>
      <c r="E1105">
        <v>812.45001200000002</v>
      </c>
      <c r="F1105">
        <v>809.95056199999999</v>
      </c>
      <c r="G1105">
        <v>4835856</v>
      </c>
      <c r="H1105">
        <f t="shared" si="138"/>
        <v>7.8773634137135739E-3</v>
      </c>
      <c r="I1105">
        <f t="shared" si="139"/>
        <v>859.67501800000002</v>
      </c>
      <c r="J1105">
        <f t="shared" si="140"/>
        <v>1.6996800273298494E-2</v>
      </c>
      <c r="K1105">
        <f t="shared" si="144"/>
        <v>6.0387163699683146</v>
      </c>
      <c r="L1105">
        <f t="shared" si="145"/>
        <v>65.300003000000004</v>
      </c>
      <c r="M1105">
        <f t="shared" si="141"/>
        <v>11.44180665657856</v>
      </c>
      <c r="N1105" t="str">
        <f t="shared" si="142"/>
        <v>Jan</v>
      </c>
      <c r="O1105">
        <f t="shared" si="143"/>
        <v>2024</v>
      </c>
    </row>
    <row r="1106" spans="1:15" x14ac:dyDescent="0.3">
      <c r="A1106" s="1">
        <v>45307</v>
      </c>
      <c r="B1106">
        <v>812.45001200000002</v>
      </c>
      <c r="C1106">
        <v>827</v>
      </c>
      <c r="D1106">
        <v>812.45001200000002</v>
      </c>
      <c r="E1106">
        <v>818.84997599999997</v>
      </c>
      <c r="F1106">
        <v>816.33081100000004</v>
      </c>
      <c r="G1106">
        <v>10159066</v>
      </c>
      <c r="H1106">
        <f t="shared" si="138"/>
        <v>-1.6242276839243609E-2</v>
      </c>
      <c r="I1106">
        <f t="shared" si="139"/>
        <v>868.57498199999998</v>
      </c>
      <c r="J1106">
        <f t="shared" si="140"/>
        <v>1.7176415554113776E-2</v>
      </c>
      <c r="K1106">
        <f t="shared" si="144"/>
        <v>5.9406338669336174</v>
      </c>
      <c r="L1106">
        <f t="shared" si="145"/>
        <v>65.300003000000004</v>
      </c>
      <c r="M1106">
        <f t="shared" si="141"/>
        <v>11.539815289135589</v>
      </c>
      <c r="N1106" t="str">
        <f t="shared" si="142"/>
        <v>Jan</v>
      </c>
      <c r="O1106">
        <f t="shared" si="143"/>
        <v>2024</v>
      </c>
    </row>
    <row r="1107" spans="1:15" x14ac:dyDescent="0.3">
      <c r="A1107" s="1">
        <v>45308</v>
      </c>
      <c r="B1107">
        <v>811</v>
      </c>
      <c r="C1107">
        <v>813.70001200000002</v>
      </c>
      <c r="D1107">
        <v>804</v>
      </c>
      <c r="E1107">
        <v>805.54998799999998</v>
      </c>
      <c r="F1107">
        <v>803.071777</v>
      </c>
      <c r="G1107">
        <v>7895439</v>
      </c>
      <c r="H1107">
        <f t="shared" si="138"/>
        <v>1.6758736516795776E-2</v>
      </c>
      <c r="I1107">
        <f t="shared" si="139"/>
        <v>863.04998799999998</v>
      </c>
      <c r="J1107">
        <f t="shared" si="140"/>
        <v>1.7206283082276876E-2</v>
      </c>
      <c r="K1107">
        <f t="shared" si="144"/>
        <v>6.0401913846523119</v>
      </c>
      <c r="L1107">
        <f t="shared" si="145"/>
        <v>65.300003000000004</v>
      </c>
      <c r="M1107">
        <f t="shared" si="141"/>
        <v>11.33614013769647</v>
      </c>
      <c r="N1107" t="str">
        <f t="shared" si="142"/>
        <v>Jan</v>
      </c>
      <c r="O1107">
        <f t="shared" si="143"/>
        <v>2024</v>
      </c>
    </row>
    <row r="1108" spans="1:15" x14ac:dyDescent="0.3">
      <c r="A1108" s="1">
        <v>45309</v>
      </c>
      <c r="B1108">
        <v>807</v>
      </c>
      <c r="C1108">
        <v>822.95001200000002</v>
      </c>
      <c r="D1108">
        <v>797</v>
      </c>
      <c r="E1108">
        <v>819.04998799999998</v>
      </c>
      <c r="F1108">
        <v>816.53021200000001</v>
      </c>
      <c r="G1108">
        <v>11500495</v>
      </c>
      <c r="H1108">
        <f t="shared" si="138"/>
        <v>5.4941701555827381E-3</v>
      </c>
      <c r="I1108">
        <f t="shared" si="139"/>
        <v>878.82498199999998</v>
      </c>
      <c r="J1108">
        <f t="shared" si="140"/>
        <v>1.7112973404521954E-2</v>
      </c>
      <c r="K1108">
        <f t="shared" si="144"/>
        <v>6.0733772238918773</v>
      </c>
      <c r="L1108">
        <f t="shared" si="145"/>
        <v>65.300003000000004</v>
      </c>
      <c r="M1108">
        <f t="shared" si="141"/>
        <v>11.542878259898394</v>
      </c>
      <c r="N1108" t="str">
        <f t="shared" si="142"/>
        <v>Jan</v>
      </c>
      <c r="O1108">
        <f t="shared" si="143"/>
        <v>2024</v>
      </c>
    </row>
    <row r="1109" spans="1:15" x14ac:dyDescent="0.3">
      <c r="A1109" s="1">
        <v>45310</v>
      </c>
      <c r="B1109">
        <v>823.84997599999997</v>
      </c>
      <c r="C1109">
        <v>826</v>
      </c>
      <c r="D1109">
        <v>819.5</v>
      </c>
      <c r="E1109">
        <v>823.54998799999998</v>
      </c>
      <c r="F1109">
        <v>821.01641800000004</v>
      </c>
      <c r="G1109">
        <v>5706888</v>
      </c>
      <c r="H1109">
        <f t="shared" si="138"/>
        <v>-2.8049270034109904E-2</v>
      </c>
      <c r="I1109">
        <f t="shared" si="139"/>
        <v>878.07498199999998</v>
      </c>
      <c r="J1109">
        <f t="shared" si="140"/>
        <v>1.7898355761737705E-2</v>
      </c>
      <c r="K1109">
        <f t="shared" si="144"/>
        <v>5.9030234261199208</v>
      </c>
      <c r="L1109">
        <f t="shared" si="145"/>
        <v>65.300003000000004</v>
      </c>
      <c r="M1109">
        <f t="shared" si="141"/>
        <v>11.611790967299035</v>
      </c>
      <c r="N1109" t="str">
        <f t="shared" si="142"/>
        <v>Jan</v>
      </c>
      <c r="O1109">
        <f t="shared" si="143"/>
        <v>2024</v>
      </c>
    </row>
    <row r="1110" spans="1:15" x14ac:dyDescent="0.3">
      <c r="A1110" s="1">
        <v>45314</v>
      </c>
      <c r="B1110">
        <v>824.90002400000003</v>
      </c>
      <c r="C1110">
        <v>827.59997599999997</v>
      </c>
      <c r="D1110">
        <v>796.29998799999998</v>
      </c>
      <c r="E1110">
        <v>800.45001200000002</v>
      </c>
      <c r="F1110">
        <v>797.98748799999998</v>
      </c>
      <c r="G1110">
        <v>9436209</v>
      </c>
      <c r="H1110">
        <f t="shared" si="138"/>
        <v>1.3055171270332887E-2</v>
      </c>
      <c r="I1110">
        <f t="shared" si="139"/>
        <v>863.39999399999999</v>
      </c>
      <c r="J1110">
        <f t="shared" si="140"/>
        <v>1.6763536661506463E-2</v>
      </c>
      <c r="K1110">
        <f t="shared" si="144"/>
        <v>5.9800884079607037</v>
      </c>
      <c r="L1110">
        <f t="shared" si="145"/>
        <v>65.300003000000004</v>
      </c>
      <c r="M1110">
        <f t="shared" si="141"/>
        <v>11.258039436843516</v>
      </c>
      <c r="N1110" t="str">
        <f t="shared" si="142"/>
        <v>Jan</v>
      </c>
      <c r="O1110">
        <f t="shared" si="143"/>
        <v>2024</v>
      </c>
    </row>
    <row r="1111" spans="1:15" x14ac:dyDescent="0.3">
      <c r="A1111" s="1">
        <v>45315</v>
      </c>
      <c r="B1111">
        <v>802.40002400000003</v>
      </c>
      <c r="C1111">
        <v>812</v>
      </c>
      <c r="D1111">
        <v>788.5</v>
      </c>
      <c r="E1111">
        <v>810.90002400000003</v>
      </c>
      <c r="F1111">
        <v>808.40533400000004</v>
      </c>
      <c r="G1111">
        <v>7217542</v>
      </c>
      <c r="H1111">
        <f t="shared" si="138"/>
        <v>1.1714785693481978E-3</v>
      </c>
      <c r="I1111">
        <f t="shared" si="139"/>
        <v>865.97500600000001</v>
      </c>
      <c r="J1111">
        <f t="shared" si="140"/>
        <v>1.6912669052608454E-2</v>
      </c>
      <c r="K1111">
        <f t="shared" si="144"/>
        <v>5.9870939533734369</v>
      </c>
      <c r="L1111">
        <f t="shared" si="145"/>
        <v>65.300003000000004</v>
      </c>
      <c r="M1111">
        <f t="shared" si="141"/>
        <v>11.418070241130003</v>
      </c>
      <c r="N1111" t="str">
        <f t="shared" si="142"/>
        <v>Jan</v>
      </c>
      <c r="O1111">
        <f t="shared" si="143"/>
        <v>2024</v>
      </c>
    </row>
    <row r="1112" spans="1:15" x14ac:dyDescent="0.3">
      <c r="A1112" s="1">
        <v>45316</v>
      </c>
      <c r="B1112">
        <v>814</v>
      </c>
      <c r="C1112">
        <v>814.15002400000003</v>
      </c>
      <c r="D1112">
        <v>800.29998799999998</v>
      </c>
      <c r="E1112">
        <v>811.84997599999997</v>
      </c>
      <c r="F1112">
        <v>809.35235599999999</v>
      </c>
      <c r="G1112">
        <v>10109720</v>
      </c>
      <c r="H1112">
        <f t="shared" si="138"/>
        <v>3.5905678218557995E-2</v>
      </c>
      <c r="I1112">
        <f t="shared" si="139"/>
        <v>872.07498199999998</v>
      </c>
      <c r="J1112">
        <f t="shared" si="140"/>
        <v>1.723116339924383E-2</v>
      </c>
      <c r="K1112">
        <f t="shared" si="144"/>
        <v>6.202064622327538</v>
      </c>
      <c r="L1112">
        <f t="shared" si="145"/>
        <v>65.300003000000004</v>
      </c>
      <c r="M1112">
        <f t="shared" si="141"/>
        <v>11.432617744290148</v>
      </c>
      <c r="N1112" t="str">
        <f t="shared" si="142"/>
        <v>Jan</v>
      </c>
      <c r="O1112">
        <f t="shared" si="143"/>
        <v>2024</v>
      </c>
    </row>
    <row r="1113" spans="1:15" x14ac:dyDescent="0.3">
      <c r="A1113" s="1">
        <v>45320</v>
      </c>
      <c r="B1113">
        <v>811.84997599999997</v>
      </c>
      <c r="C1113">
        <v>843.79998799999998</v>
      </c>
      <c r="D1113">
        <v>811.04998799999998</v>
      </c>
      <c r="E1113">
        <v>841</v>
      </c>
      <c r="F1113">
        <v>838.41272000000004</v>
      </c>
      <c r="G1113">
        <v>12823686</v>
      </c>
      <c r="H1113">
        <f t="shared" si="138"/>
        <v>2.1224703923900082E-2</v>
      </c>
      <c r="I1113">
        <f t="shared" si="139"/>
        <v>889.20001200000002</v>
      </c>
      <c r="J1113">
        <f t="shared" si="140"/>
        <v>1.6743271246176666E-2</v>
      </c>
      <c r="K1113">
        <f t="shared" si="144"/>
        <v>6.3337016076533361</v>
      </c>
      <c r="L1113">
        <f t="shared" si="145"/>
        <v>65.300003000000004</v>
      </c>
      <c r="M1113">
        <f t="shared" si="141"/>
        <v>11.879019316430965</v>
      </c>
      <c r="N1113" t="str">
        <f t="shared" si="142"/>
        <v>Jan</v>
      </c>
      <c r="O1113">
        <f t="shared" si="143"/>
        <v>2024</v>
      </c>
    </row>
    <row r="1114" spans="1:15" x14ac:dyDescent="0.3">
      <c r="A1114" s="1">
        <v>45321</v>
      </c>
      <c r="B1114">
        <v>843</v>
      </c>
      <c r="C1114">
        <v>885.95001200000002</v>
      </c>
      <c r="D1114">
        <v>842.84997599999997</v>
      </c>
      <c r="E1114">
        <v>858.84997599999997</v>
      </c>
      <c r="F1114">
        <v>856.207764</v>
      </c>
      <c r="G1114">
        <v>19734613</v>
      </c>
      <c r="H1114">
        <f t="shared" si="138"/>
        <v>2.9516256282692201E-2</v>
      </c>
      <c r="I1114">
        <f t="shared" si="139"/>
        <v>897.89999399999999</v>
      </c>
      <c r="J1114">
        <f t="shared" si="140"/>
        <v>1.8739581809576831E-2</v>
      </c>
      <c r="K1114">
        <f t="shared" si="144"/>
        <v>6.5206487675229319</v>
      </c>
      <c r="L1114">
        <f t="shared" si="145"/>
        <v>65.300003000000004</v>
      </c>
      <c r="M1114">
        <f t="shared" si="141"/>
        <v>12.152372688252401</v>
      </c>
      <c r="N1114" t="str">
        <f t="shared" si="142"/>
        <v>Jan</v>
      </c>
      <c r="O1114">
        <f t="shared" si="143"/>
        <v>2024</v>
      </c>
    </row>
    <row r="1115" spans="1:15" x14ac:dyDescent="0.3">
      <c r="A1115" s="1">
        <v>45322</v>
      </c>
      <c r="B1115">
        <v>865.20001200000002</v>
      </c>
      <c r="C1115">
        <v>896.5</v>
      </c>
      <c r="D1115">
        <v>865.20001200000002</v>
      </c>
      <c r="E1115">
        <v>884.20001200000002</v>
      </c>
      <c r="F1115">
        <v>881.47985800000004</v>
      </c>
      <c r="G1115">
        <v>24562392</v>
      </c>
      <c r="H1115">
        <f t="shared" si="138"/>
        <v>-6.4465187996401146E-3</v>
      </c>
      <c r="I1115">
        <f t="shared" si="139"/>
        <v>923.45001200000002</v>
      </c>
      <c r="J1115">
        <f t="shared" si="140"/>
        <v>1.8202008829574942E-2</v>
      </c>
      <c r="K1115">
        <f t="shared" si="144"/>
        <v>6.4786132826572453</v>
      </c>
      <c r="L1115">
        <f t="shared" si="145"/>
        <v>65.300003000000004</v>
      </c>
      <c r="M1115">
        <f t="shared" si="141"/>
        <v>12.540581491244341</v>
      </c>
      <c r="N1115" t="str">
        <f t="shared" si="142"/>
        <v>Jan</v>
      </c>
      <c r="O1115">
        <f t="shared" si="143"/>
        <v>2024</v>
      </c>
    </row>
    <row r="1116" spans="1:15" x14ac:dyDescent="0.3">
      <c r="A1116" s="1">
        <v>45323</v>
      </c>
      <c r="B1116">
        <v>900</v>
      </c>
      <c r="C1116">
        <v>900.15002400000003</v>
      </c>
      <c r="D1116">
        <v>876.29998799999998</v>
      </c>
      <c r="E1116">
        <v>878.5</v>
      </c>
      <c r="F1116">
        <v>875.79736300000002</v>
      </c>
      <c r="G1116">
        <v>14505885</v>
      </c>
      <c r="H1116">
        <f t="shared" si="138"/>
        <v>2.8457598178713718E-4</v>
      </c>
      <c r="I1116">
        <f t="shared" si="139"/>
        <v>918.27499399999999</v>
      </c>
      <c r="J1116">
        <f t="shared" si="140"/>
        <v>1.8729100542197428E-2</v>
      </c>
      <c r="K1116">
        <f t="shared" si="144"/>
        <v>6.4804569403927763</v>
      </c>
      <c r="L1116">
        <f t="shared" si="145"/>
        <v>65.300003000000004</v>
      </c>
      <c r="M1116">
        <f t="shared" si="141"/>
        <v>12.453291878102975</v>
      </c>
      <c r="N1116" t="str">
        <f t="shared" si="142"/>
        <v>Feb</v>
      </c>
      <c r="O1116">
        <f t="shared" si="143"/>
        <v>2024</v>
      </c>
    </row>
    <row r="1117" spans="1:15" x14ac:dyDescent="0.3">
      <c r="A1117" s="1">
        <v>45324</v>
      </c>
      <c r="B1117">
        <v>886</v>
      </c>
      <c r="C1117">
        <v>895.75</v>
      </c>
      <c r="D1117">
        <v>876.84997599999997</v>
      </c>
      <c r="E1117">
        <v>878.75</v>
      </c>
      <c r="F1117">
        <v>876.04656999999997</v>
      </c>
      <c r="G1117">
        <v>13003437</v>
      </c>
      <c r="H1117">
        <f t="shared" si="138"/>
        <v>5.4679929445234692E-2</v>
      </c>
      <c r="I1117">
        <f t="shared" si="139"/>
        <v>914.47500600000001</v>
      </c>
      <c r="J1117">
        <f t="shared" si="140"/>
        <v>1.92899486616816E-2</v>
      </c>
      <c r="K1117">
        <f t="shared" si="144"/>
        <v>6.8348078686663349</v>
      </c>
      <c r="L1117">
        <f t="shared" si="145"/>
        <v>65.300003000000004</v>
      </c>
      <c r="M1117">
        <f t="shared" si="141"/>
        <v>12.457120361847455</v>
      </c>
      <c r="N1117" t="str">
        <f t="shared" si="142"/>
        <v>Feb</v>
      </c>
      <c r="O1117">
        <f t="shared" si="143"/>
        <v>2024</v>
      </c>
    </row>
    <row r="1118" spans="1:15" x14ac:dyDescent="0.3">
      <c r="A1118" s="1">
        <v>45327</v>
      </c>
      <c r="B1118">
        <v>934</v>
      </c>
      <c r="C1118">
        <v>950</v>
      </c>
      <c r="D1118">
        <v>915.34997599999997</v>
      </c>
      <c r="E1118">
        <v>926.79998799999998</v>
      </c>
      <c r="F1118">
        <v>923.94872999999995</v>
      </c>
      <c r="G1118">
        <v>38686871</v>
      </c>
      <c r="H1118">
        <f t="shared" si="138"/>
        <v>1.3757013557492623E-2</v>
      </c>
      <c r="I1118">
        <f t="shared" si="139"/>
        <v>952.10000600000001</v>
      </c>
      <c r="J1118">
        <f t="shared" si="140"/>
        <v>1.6983083562701458E-2</v>
      </c>
      <c r="K1118">
        <f t="shared" si="144"/>
        <v>6.9288344131784356</v>
      </c>
      <c r="L1118">
        <f t="shared" si="145"/>
        <v>65.300003000000004</v>
      </c>
      <c r="M1118">
        <f t="shared" si="141"/>
        <v>13.192954753769305</v>
      </c>
      <c r="N1118" t="str">
        <f t="shared" si="142"/>
        <v>Feb</v>
      </c>
      <c r="O1118">
        <f t="shared" si="143"/>
        <v>2024</v>
      </c>
    </row>
    <row r="1119" spans="1:15" x14ac:dyDescent="0.3">
      <c r="A1119" s="1">
        <v>45328</v>
      </c>
      <c r="B1119">
        <v>936.40002400000003</v>
      </c>
      <c r="C1119">
        <v>941.29998799999998</v>
      </c>
      <c r="D1119">
        <v>928.40002400000003</v>
      </c>
      <c r="E1119">
        <v>939.54998799999998</v>
      </c>
      <c r="F1119">
        <v>936.65954599999998</v>
      </c>
      <c r="G1119">
        <v>12714803</v>
      </c>
      <c r="H1119">
        <f t="shared" si="138"/>
        <v>-6.1199511185561313E-3</v>
      </c>
      <c r="I1119">
        <f t="shared" si="139"/>
        <v>963.375</v>
      </c>
      <c r="J1119">
        <f t="shared" si="140"/>
        <v>1.7166711386091164E-2</v>
      </c>
      <c r="K1119">
        <f t="shared" si="144"/>
        <v>6.8864302852612145</v>
      </c>
      <c r="L1119">
        <f t="shared" si="145"/>
        <v>65.300003000000004</v>
      </c>
      <c r="M1119">
        <f t="shared" si="141"/>
        <v>13.388207424737789</v>
      </c>
      <c r="N1119" t="str">
        <f t="shared" si="142"/>
        <v>Feb</v>
      </c>
      <c r="O1119">
        <f t="shared" si="143"/>
        <v>2024</v>
      </c>
    </row>
    <row r="1120" spans="1:15" x14ac:dyDescent="0.3">
      <c r="A1120" s="1">
        <v>45329</v>
      </c>
      <c r="B1120">
        <v>944</v>
      </c>
      <c r="C1120">
        <v>944</v>
      </c>
      <c r="D1120">
        <v>928.04998799999998</v>
      </c>
      <c r="E1120">
        <v>933.79998799999998</v>
      </c>
      <c r="F1120">
        <v>930.92718500000001</v>
      </c>
      <c r="G1120">
        <v>7913010</v>
      </c>
      <c r="H1120">
        <f t="shared" si="138"/>
        <v>-1.0173484816964893E-2</v>
      </c>
      <c r="I1120">
        <f t="shared" si="139"/>
        <v>977.85000600000001</v>
      </c>
      <c r="J1120">
        <f t="shared" si="140"/>
        <v>1.7752187693622766E-2</v>
      </c>
      <c r="K1120">
        <f t="shared" si="144"/>
        <v>6.8163712913110226</v>
      </c>
      <c r="L1120">
        <f t="shared" si="145"/>
        <v>65.300003000000004</v>
      </c>
      <c r="M1120">
        <f t="shared" si="141"/>
        <v>13.300152298614748</v>
      </c>
      <c r="N1120" t="str">
        <f t="shared" si="142"/>
        <v>Feb</v>
      </c>
      <c r="O1120">
        <f t="shared" si="143"/>
        <v>2024</v>
      </c>
    </row>
    <row r="1121" spans="1:15" x14ac:dyDescent="0.3">
      <c r="A1121" s="1">
        <v>45330</v>
      </c>
      <c r="B1121">
        <v>937</v>
      </c>
      <c r="C1121">
        <v>939.70001200000002</v>
      </c>
      <c r="D1121">
        <v>918.79998799999998</v>
      </c>
      <c r="E1121">
        <v>924.29998799999998</v>
      </c>
      <c r="F1121">
        <v>921.45642099999998</v>
      </c>
      <c r="G1121">
        <v>11576253</v>
      </c>
      <c r="H1121">
        <f t="shared" si="138"/>
        <v>-1.0061655437347019E-2</v>
      </c>
      <c r="I1121">
        <f t="shared" si="139"/>
        <v>970.97500600000001</v>
      </c>
      <c r="J1121">
        <f t="shared" si="140"/>
        <v>1.7800018420882489E-2</v>
      </c>
      <c r="K1121">
        <f t="shared" si="144"/>
        <v>6.7477873120448271</v>
      </c>
      <c r="L1121">
        <f t="shared" si="145"/>
        <v>65.300003000000004</v>
      </c>
      <c r="M1121">
        <f t="shared" si="141"/>
        <v>13.154669916324504</v>
      </c>
      <c r="N1121" t="str">
        <f t="shared" si="142"/>
        <v>Feb</v>
      </c>
      <c r="O1121">
        <f t="shared" si="143"/>
        <v>2024</v>
      </c>
    </row>
    <row r="1122" spans="1:15" x14ac:dyDescent="0.3">
      <c r="A1122" s="1">
        <v>45331</v>
      </c>
      <c r="B1122">
        <v>926</v>
      </c>
      <c r="C1122">
        <v>927.40002400000003</v>
      </c>
      <c r="D1122">
        <v>906.04998799999998</v>
      </c>
      <c r="E1122">
        <v>915</v>
      </c>
      <c r="F1122">
        <v>912.18505900000002</v>
      </c>
      <c r="G1122">
        <v>7904881</v>
      </c>
      <c r="H1122">
        <f t="shared" si="138"/>
        <v>-3.715873224043749E-3</v>
      </c>
      <c r="I1122">
        <f t="shared" si="139"/>
        <v>977.15002449999997</v>
      </c>
      <c r="J1122">
        <f t="shared" si="140"/>
        <v>1.7666434368247007E-2</v>
      </c>
      <c r="K1122">
        <f t="shared" si="144"/>
        <v>6.7227133898504574</v>
      </c>
      <c r="L1122">
        <f t="shared" si="145"/>
        <v>65.300003000000004</v>
      </c>
      <c r="M1122">
        <f t="shared" si="141"/>
        <v>13.012250504797066</v>
      </c>
      <c r="N1122" t="str">
        <f t="shared" si="142"/>
        <v>Feb</v>
      </c>
      <c r="O1122">
        <f t="shared" si="143"/>
        <v>2024</v>
      </c>
    </row>
    <row r="1123" spans="1:15" x14ac:dyDescent="0.3">
      <c r="A1123" s="1">
        <v>45334</v>
      </c>
      <c r="B1123">
        <v>916.09997599999997</v>
      </c>
      <c r="C1123">
        <v>925</v>
      </c>
      <c r="D1123">
        <v>908</v>
      </c>
      <c r="E1123">
        <v>911.59997599999997</v>
      </c>
      <c r="F1123">
        <v>908.79547100000002</v>
      </c>
      <c r="G1123">
        <v>7286778</v>
      </c>
      <c r="H1123">
        <f t="shared" si="138"/>
        <v>-5.155717555657263E-3</v>
      </c>
      <c r="I1123">
        <f t="shared" si="139"/>
        <v>969.79998799999998</v>
      </c>
      <c r="J1123">
        <f t="shared" si="140"/>
        <v>1.7729929915673261E-2</v>
      </c>
      <c r="K1123">
        <f t="shared" si="144"/>
        <v>6.6880529784047535</v>
      </c>
      <c r="L1123">
        <f t="shared" si="145"/>
        <v>65.300003000000004</v>
      </c>
      <c r="M1123">
        <f t="shared" si="141"/>
        <v>12.960182758337696</v>
      </c>
      <c r="N1123" t="str">
        <f t="shared" si="142"/>
        <v>Feb</v>
      </c>
      <c r="O1123">
        <f t="shared" si="143"/>
        <v>2024</v>
      </c>
    </row>
    <row r="1124" spans="1:15" x14ac:dyDescent="0.3">
      <c r="A1124" s="1">
        <v>45335</v>
      </c>
      <c r="B1124">
        <v>911.59997599999997</v>
      </c>
      <c r="C1124">
        <v>919.09997599999997</v>
      </c>
      <c r="D1124">
        <v>894</v>
      </c>
      <c r="E1124">
        <v>906.90002400000003</v>
      </c>
      <c r="F1124">
        <v>904.10998500000005</v>
      </c>
      <c r="G1124">
        <v>8574218</v>
      </c>
      <c r="H1124">
        <f t="shared" si="138"/>
        <v>1.2570254381203936E-2</v>
      </c>
      <c r="I1124">
        <f t="shared" si="139"/>
        <v>961.70001200000002</v>
      </c>
      <c r="J1124">
        <f t="shared" si="140"/>
        <v>1.7798622432918031E-2</v>
      </c>
      <c r="K1124">
        <f t="shared" si="144"/>
        <v>6.7721235056582696</v>
      </c>
      <c r="L1124">
        <f t="shared" si="145"/>
        <v>65.300003000000004</v>
      </c>
      <c r="M1124">
        <f t="shared" si="141"/>
        <v>12.888207999010351</v>
      </c>
      <c r="N1124" t="str">
        <f t="shared" si="142"/>
        <v>Feb</v>
      </c>
      <c r="O1124">
        <f t="shared" si="143"/>
        <v>2024</v>
      </c>
    </row>
    <row r="1125" spans="1:15" x14ac:dyDescent="0.3">
      <c r="A1125" s="1">
        <v>45336</v>
      </c>
      <c r="B1125">
        <v>900</v>
      </c>
      <c r="C1125">
        <v>919.95001200000002</v>
      </c>
      <c r="D1125">
        <v>894.34997599999997</v>
      </c>
      <c r="E1125">
        <v>918.29998799999998</v>
      </c>
      <c r="F1125">
        <v>915.47491500000001</v>
      </c>
      <c r="G1125">
        <v>6570939</v>
      </c>
      <c r="H1125">
        <f t="shared" si="138"/>
        <v>2.4501797118612182E-3</v>
      </c>
      <c r="I1125">
        <f t="shared" si="139"/>
        <v>945.75</v>
      </c>
      <c r="J1125">
        <f t="shared" si="140"/>
        <v>1.7720832872695748E-2</v>
      </c>
      <c r="K1125">
        <f t="shared" si="144"/>
        <v>6.7887164252780519</v>
      </c>
      <c r="L1125">
        <f t="shared" si="145"/>
        <v>65.300003000000004</v>
      </c>
      <c r="M1125">
        <f t="shared" si="141"/>
        <v>13.062786306456983</v>
      </c>
      <c r="N1125" t="str">
        <f t="shared" si="142"/>
        <v>Feb</v>
      </c>
      <c r="O1125">
        <f t="shared" si="143"/>
        <v>2024</v>
      </c>
    </row>
    <row r="1126" spans="1:15" x14ac:dyDescent="0.3">
      <c r="A1126" s="1">
        <v>45337</v>
      </c>
      <c r="B1126">
        <v>923.70001200000002</v>
      </c>
      <c r="C1126">
        <v>927</v>
      </c>
      <c r="D1126">
        <v>916.34997599999997</v>
      </c>
      <c r="E1126">
        <v>920.54998799999998</v>
      </c>
      <c r="F1126">
        <v>917.71795699999996</v>
      </c>
      <c r="G1126">
        <v>6430799</v>
      </c>
      <c r="H1126">
        <f t="shared" si="138"/>
        <v>1.9607830357171202E-2</v>
      </c>
      <c r="I1126">
        <f t="shared" si="139"/>
        <v>944.14999399999999</v>
      </c>
      <c r="J1126">
        <f t="shared" si="140"/>
        <v>1.7809938745514411E-2</v>
      </c>
      <c r="K1126">
        <f t="shared" si="144"/>
        <v>6.9218284252878455</v>
      </c>
      <c r="L1126">
        <f t="shared" si="145"/>
        <v>65.300003000000004</v>
      </c>
      <c r="M1126">
        <f t="shared" si="141"/>
        <v>13.097242660157303</v>
      </c>
      <c r="N1126" t="str">
        <f t="shared" si="142"/>
        <v>Feb</v>
      </c>
      <c r="O1126">
        <f t="shared" si="143"/>
        <v>2024</v>
      </c>
    </row>
    <row r="1127" spans="1:15" x14ac:dyDescent="0.3">
      <c r="A1127" s="1">
        <v>45338</v>
      </c>
      <c r="B1127">
        <v>925</v>
      </c>
      <c r="C1127">
        <v>948.79998799999998</v>
      </c>
      <c r="D1127">
        <v>924.09997599999997</v>
      </c>
      <c r="E1127">
        <v>938.59997599999997</v>
      </c>
      <c r="F1127">
        <v>935.71246299999996</v>
      </c>
      <c r="G1127">
        <v>12826164</v>
      </c>
      <c r="H1127">
        <f t="shared" si="138"/>
        <v>-6.3924996307479134E-3</v>
      </c>
      <c r="I1127">
        <f t="shared" si="139"/>
        <v>942.22497599999997</v>
      </c>
      <c r="J1127">
        <f t="shared" si="140"/>
        <v>1.7537672758770152E-2</v>
      </c>
      <c r="K1127">
        <f t="shared" si="144"/>
        <v>6.8775806396350925</v>
      </c>
      <c r="L1127">
        <f t="shared" si="145"/>
        <v>65.300003000000004</v>
      </c>
      <c r="M1127">
        <f t="shared" si="141"/>
        <v>13.373659002741544</v>
      </c>
      <c r="N1127" t="str">
        <f t="shared" si="142"/>
        <v>Feb</v>
      </c>
      <c r="O1127">
        <f t="shared" si="143"/>
        <v>2024</v>
      </c>
    </row>
    <row r="1128" spans="1:15" x14ac:dyDescent="0.3">
      <c r="A1128" s="1">
        <v>45341</v>
      </c>
      <c r="B1128">
        <v>942.95001200000002</v>
      </c>
      <c r="C1128">
        <v>942.95001200000002</v>
      </c>
      <c r="D1128">
        <v>931.04998799999998</v>
      </c>
      <c r="E1128">
        <v>932.59997599999997</v>
      </c>
      <c r="F1128">
        <v>929.73089600000003</v>
      </c>
      <c r="G1128">
        <v>4632214</v>
      </c>
      <c r="H1128">
        <f t="shared" si="138"/>
        <v>-6.7016943607555914E-3</v>
      </c>
      <c r="I1128">
        <f t="shared" si="139"/>
        <v>952.52499399999999</v>
      </c>
      <c r="J1128">
        <f t="shared" si="140"/>
        <v>1.745603038799674E-2</v>
      </c>
      <c r="K1128">
        <f t="shared" si="144"/>
        <v>6.8314891962468076</v>
      </c>
      <c r="L1128">
        <f t="shared" si="145"/>
        <v>65.300003000000004</v>
      </c>
      <c r="M1128">
        <f t="shared" si="141"/>
        <v>13.281775392874023</v>
      </c>
      <c r="N1128" t="str">
        <f t="shared" si="142"/>
        <v>Feb</v>
      </c>
      <c r="O1128">
        <f t="shared" si="143"/>
        <v>2024</v>
      </c>
    </row>
    <row r="1129" spans="1:15" x14ac:dyDescent="0.3">
      <c r="A1129" s="1">
        <v>45342</v>
      </c>
      <c r="B1129">
        <v>934.45001200000002</v>
      </c>
      <c r="C1129">
        <v>934.65002400000003</v>
      </c>
      <c r="D1129">
        <v>920.40002400000003</v>
      </c>
      <c r="E1129">
        <v>926.34997599999997</v>
      </c>
      <c r="F1129">
        <v>923.50012200000003</v>
      </c>
      <c r="G1129">
        <v>4733639</v>
      </c>
      <c r="H1129">
        <f t="shared" si="138"/>
        <v>-5.7213668023023568E-3</v>
      </c>
      <c r="I1129">
        <f t="shared" si="139"/>
        <v>942.04998799999998</v>
      </c>
      <c r="J1129">
        <f t="shared" si="140"/>
        <v>1.7418270604946377E-2</v>
      </c>
      <c r="K1129">
        <f t="shared" si="144"/>
        <v>6.7924037407491138</v>
      </c>
      <c r="L1129">
        <f t="shared" si="145"/>
        <v>65.300003000000004</v>
      </c>
      <c r="M1129">
        <f t="shared" si="141"/>
        <v>13.18606329926202</v>
      </c>
      <c r="N1129" t="str">
        <f t="shared" si="142"/>
        <v>Feb</v>
      </c>
      <c r="O1129">
        <f t="shared" si="143"/>
        <v>2024</v>
      </c>
    </row>
    <row r="1130" spans="1:15" x14ac:dyDescent="0.3">
      <c r="A1130" s="1">
        <v>45343</v>
      </c>
      <c r="B1130">
        <v>926.34997599999997</v>
      </c>
      <c r="C1130">
        <v>937.20001200000002</v>
      </c>
      <c r="D1130">
        <v>916.5</v>
      </c>
      <c r="E1130">
        <v>921.04998799999998</v>
      </c>
      <c r="F1130">
        <v>918.21643100000006</v>
      </c>
      <c r="G1130">
        <v>6011018</v>
      </c>
      <c r="H1130">
        <f t="shared" si="138"/>
        <v>1.2214320771480212E-2</v>
      </c>
      <c r="I1130">
        <f t="shared" si="139"/>
        <v>930.75</v>
      </c>
      <c r="J1130">
        <f t="shared" si="140"/>
        <v>1.7348998333519178E-2</v>
      </c>
      <c r="K1130">
        <f t="shared" si="144"/>
        <v>6.875368338848026</v>
      </c>
      <c r="L1130">
        <f t="shared" si="145"/>
        <v>65.300003000000004</v>
      </c>
      <c r="M1130">
        <f t="shared" si="141"/>
        <v>13.104899627646263</v>
      </c>
      <c r="N1130" t="str">
        <f t="shared" si="142"/>
        <v>Feb</v>
      </c>
      <c r="O1130">
        <f t="shared" si="143"/>
        <v>2024</v>
      </c>
    </row>
    <row r="1131" spans="1:15" x14ac:dyDescent="0.3">
      <c r="A1131" s="1">
        <v>45344</v>
      </c>
      <c r="B1131">
        <v>924.65002400000003</v>
      </c>
      <c r="C1131">
        <v>933.84997599999997</v>
      </c>
      <c r="D1131">
        <v>914.59997599999997</v>
      </c>
      <c r="E1131">
        <v>932.29998799999998</v>
      </c>
      <c r="F1131">
        <v>929.43182400000001</v>
      </c>
      <c r="G1131">
        <v>6437014</v>
      </c>
      <c r="H1131">
        <f t="shared" si="138"/>
        <v>5.4703808491307687E-3</v>
      </c>
      <c r="I1131">
        <f t="shared" si="139"/>
        <v>948.60000600000001</v>
      </c>
      <c r="J1131">
        <f t="shared" si="140"/>
        <v>1.732420599420078E-2</v>
      </c>
      <c r="K1131">
        <f t="shared" si="144"/>
        <v>6.9129792221395805</v>
      </c>
      <c r="L1131">
        <f t="shared" si="145"/>
        <v>65.300003000000004</v>
      </c>
      <c r="M1131">
        <f t="shared" si="141"/>
        <v>13.277181396147867</v>
      </c>
      <c r="N1131" t="str">
        <f t="shared" si="142"/>
        <v>Feb</v>
      </c>
      <c r="O1131">
        <f t="shared" si="143"/>
        <v>2024</v>
      </c>
    </row>
    <row r="1132" spans="1:15" x14ac:dyDescent="0.3">
      <c r="A1132" s="1">
        <v>45345</v>
      </c>
      <c r="B1132">
        <v>933.09997599999997</v>
      </c>
      <c r="C1132">
        <v>939.79998799999998</v>
      </c>
      <c r="D1132">
        <v>929.40002400000003</v>
      </c>
      <c r="E1132">
        <v>937.40002400000003</v>
      </c>
      <c r="F1132">
        <v>934.51617399999998</v>
      </c>
      <c r="G1132">
        <v>7047473</v>
      </c>
      <c r="H1132">
        <f t="shared" si="138"/>
        <v>-4.8006399453646179E-4</v>
      </c>
      <c r="I1132">
        <f t="shared" si="139"/>
        <v>958.60000600000001</v>
      </c>
      <c r="J1132">
        <f t="shared" si="140"/>
        <v>1.7321700969571422E-2</v>
      </c>
      <c r="K1132">
        <f t="shared" si="144"/>
        <v>6.9096605497200523</v>
      </c>
      <c r="L1132">
        <f t="shared" si="145"/>
        <v>65.300003000000004</v>
      </c>
      <c r="M1132">
        <f t="shared" si="141"/>
        <v>13.355283015836919</v>
      </c>
      <c r="N1132" t="str">
        <f t="shared" si="142"/>
        <v>Feb</v>
      </c>
      <c r="O1132">
        <f t="shared" si="143"/>
        <v>2024</v>
      </c>
    </row>
    <row r="1133" spans="1:15" x14ac:dyDescent="0.3">
      <c r="A1133" s="1">
        <v>45348</v>
      </c>
      <c r="B1133">
        <v>937.09997599999997</v>
      </c>
      <c r="C1133">
        <v>945</v>
      </c>
      <c r="D1133">
        <v>930.70001200000002</v>
      </c>
      <c r="E1133">
        <v>936.95001200000002</v>
      </c>
      <c r="F1133">
        <v>934.06756600000006</v>
      </c>
      <c r="G1133">
        <v>5600234</v>
      </c>
      <c r="H1133">
        <f t="shared" si="138"/>
        <v>2.7482789551423796E-2</v>
      </c>
      <c r="I1133">
        <f t="shared" si="139"/>
        <v>961.57501200000002</v>
      </c>
      <c r="J1133">
        <f t="shared" si="140"/>
        <v>1.7315085457287278E-2</v>
      </c>
      <c r="K1133">
        <f t="shared" si="144"/>
        <v>7.0995572964797837</v>
      </c>
      <c r="L1133">
        <f t="shared" si="145"/>
        <v>65.300003000000004</v>
      </c>
      <c r="M1133">
        <f t="shared" si="141"/>
        <v>13.348391561329636</v>
      </c>
      <c r="N1133" t="str">
        <f t="shared" si="142"/>
        <v>Feb</v>
      </c>
      <c r="O1133">
        <f t="shared" si="143"/>
        <v>2024</v>
      </c>
    </row>
    <row r="1134" spans="1:15" x14ac:dyDescent="0.3">
      <c r="A1134" s="1">
        <v>45349</v>
      </c>
      <c r="B1134">
        <v>936.75</v>
      </c>
      <c r="C1134">
        <v>965</v>
      </c>
      <c r="D1134">
        <v>935.5</v>
      </c>
      <c r="E1134">
        <v>962.70001200000002</v>
      </c>
      <c r="F1134">
        <v>959.73834199999999</v>
      </c>
      <c r="G1134">
        <v>12810206</v>
      </c>
      <c r="H1134">
        <f t="shared" si="138"/>
        <v>-4.8301900301628235E-3</v>
      </c>
      <c r="I1134">
        <f t="shared" si="139"/>
        <v>970.67501800000002</v>
      </c>
      <c r="J1134">
        <f t="shared" si="140"/>
        <v>1.7135100545815039E-2</v>
      </c>
      <c r="K1134">
        <f t="shared" si="144"/>
        <v>7.0652650856077575</v>
      </c>
      <c r="L1134">
        <f t="shared" si="145"/>
        <v>65.300003000000004</v>
      </c>
      <c r="M1134">
        <f t="shared" si="141"/>
        <v>13.742725387011083</v>
      </c>
      <c r="N1134" t="str">
        <f t="shared" si="142"/>
        <v>Feb</v>
      </c>
      <c r="O1134">
        <f t="shared" si="143"/>
        <v>2024</v>
      </c>
    </row>
    <row r="1135" spans="1:15" x14ac:dyDescent="0.3">
      <c r="A1135" s="1">
        <v>45350</v>
      </c>
      <c r="B1135">
        <v>966.15002400000003</v>
      </c>
      <c r="C1135">
        <v>976</v>
      </c>
      <c r="D1135">
        <v>950.29998799999998</v>
      </c>
      <c r="E1135">
        <v>958.04998799999998</v>
      </c>
      <c r="F1135">
        <v>955.10260000000005</v>
      </c>
      <c r="G1135">
        <v>15219187</v>
      </c>
      <c r="H1135">
        <f t="shared" si="138"/>
        <v>-8.1937018927241718E-3</v>
      </c>
      <c r="I1135">
        <f t="shared" si="139"/>
        <v>975.42498799999998</v>
      </c>
      <c r="J1135">
        <f t="shared" si="140"/>
        <v>1.7151126115066164E-2</v>
      </c>
      <c r="K1135">
        <f t="shared" si="144"/>
        <v>7.0073744097032149</v>
      </c>
      <c r="L1135">
        <f t="shared" si="145"/>
        <v>65.300003000000004</v>
      </c>
      <c r="M1135">
        <f t="shared" si="141"/>
        <v>13.671515221829313</v>
      </c>
      <c r="N1135" t="str">
        <f t="shared" si="142"/>
        <v>Feb</v>
      </c>
      <c r="O1135">
        <f t="shared" si="143"/>
        <v>2024</v>
      </c>
    </row>
    <row r="1136" spans="1:15" x14ac:dyDescent="0.3">
      <c r="A1136" s="1">
        <v>45351</v>
      </c>
      <c r="B1136">
        <v>959</v>
      </c>
      <c r="C1136">
        <v>959.25</v>
      </c>
      <c r="D1136">
        <v>942.90002400000003</v>
      </c>
      <c r="E1136">
        <v>950.20001200000002</v>
      </c>
      <c r="F1136">
        <v>947.276794</v>
      </c>
      <c r="G1136">
        <v>10346657</v>
      </c>
      <c r="H1136">
        <f t="shared" si="138"/>
        <v>2.8625564782670213E-2</v>
      </c>
      <c r="I1136">
        <f t="shared" si="139"/>
        <v>971.22500600000001</v>
      </c>
      <c r="J1136">
        <f t="shared" si="140"/>
        <v>1.7577446221495711E-2</v>
      </c>
      <c r="K1136">
        <f t="shared" si="144"/>
        <v>7.2079644598246002</v>
      </c>
      <c r="L1136">
        <f t="shared" si="145"/>
        <v>65.300003000000004</v>
      </c>
      <c r="M1136">
        <f t="shared" si="141"/>
        <v>13.55130119978708</v>
      </c>
      <c r="N1136" t="str">
        <f t="shared" si="142"/>
        <v>Feb</v>
      </c>
      <c r="O1136">
        <f t="shared" si="143"/>
        <v>2024</v>
      </c>
    </row>
    <row r="1137" spans="1:15" x14ac:dyDescent="0.3">
      <c r="A1137" s="1">
        <v>45352</v>
      </c>
      <c r="B1137">
        <v>958.95001200000002</v>
      </c>
      <c r="C1137">
        <v>980.40002400000003</v>
      </c>
      <c r="D1137">
        <v>956.70001200000002</v>
      </c>
      <c r="E1137">
        <v>977.40002400000003</v>
      </c>
      <c r="F1137">
        <v>974.39312700000005</v>
      </c>
      <c r="G1137">
        <v>10645369</v>
      </c>
      <c r="H1137">
        <f t="shared" si="138"/>
        <v>1.0026588663149025E-2</v>
      </c>
      <c r="I1137">
        <f t="shared" si="139"/>
        <v>991.02502400000003</v>
      </c>
      <c r="J1137">
        <f t="shared" si="140"/>
        <v>1.6846919892249703E-2</v>
      </c>
      <c r="K1137">
        <f t="shared" si="144"/>
        <v>7.2802357545618586</v>
      </c>
      <c r="L1137">
        <f t="shared" si="145"/>
        <v>65.300003000000004</v>
      </c>
      <c r="M1137">
        <f t="shared" si="141"/>
        <v>13.967840414953731</v>
      </c>
      <c r="N1137" t="str">
        <f t="shared" si="142"/>
        <v>Mar</v>
      </c>
      <c r="O1137">
        <f t="shared" si="143"/>
        <v>2024</v>
      </c>
    </row>
    <row r="1138" spans="1:15" x14ac:dyDescent="0.3">
      <c r="A1138" s="1">
        <v>45355</v>
      </c>
      <c r="B1138">
        <v>993.25</v>
      </c>
      <c r="C1138">
        <v>995</v>
      </c>
      <c r="D1138">
        <v>980.09997599999997</v>
      </c>
      <c r="E1138">
        <v>987.20001200000002</v>
      </c>
      <c r="F1138">
        <v>984.16296399999999</v>
      </c>
      <c r="G1138">
        <v>6084495</v>
      </c>
      <c r="H1138">
        <f t="shared" si="138"/>
        <v>3.5149930691046237E-2</v>
      </c>
      <c r="I1138">
        <f t="shared" si="139"/>
        <v>998.17501800000002</v>
      </c>
      <c r="J1138">
        <f t="shared" si="140"/>
        <v>1.6862691242485548E-2</v>
      </c>
      <c r="K1138">
        <f t="shared" si="144"/>
        <v>7.5361355367491853</v>
      </c>
      <c r="L1138">
        <f t="shared" si="145"/>
        <v>65.300003000000004</v>
      </c>
      <c r="M1138">
        <f t="shared" si="141"/>
        <v>14.11791679397013</v>
      </c>
      <c r="N1138" t="str">
        <f t="shared" si="142"/>
        <v>Mar</v>
      </c>
      <c r="O1138">
        <f t="shared" si="143"/>
        <v>2024</v>
      </c>
    </row>
    <row r="1139" spans="1:15" x14ac:dyDescent="0.3">
      <c r="A1139" s="1">
        <v>45356</v>
      </c>
      <c r="B1139">
        <v>1027</v>
      </c>
      <c r="C1139">
        <v>1065.599976</v>
      </c>
      <c r="D1139">
        <v>1005.349976</v>
      </c>
      <c r="E1139">
        <v>1021.900024</v>
      </c>
      <c r="F1139">
        <v>1018.756226</v>
      </c>
      <c r="G1139">
        <v>59811033</v>
      </c>
      <c r="H1139">
        <f t="shared" si="138"/>
        <v>-4.1589195617828855E-3</v>
      </c>
      <c r="I1139">
        <f t="shared" si="139"/>
        <v>1016.75</v>
      </c>
      <c r="J1139">
        <f t="shared" si="140"/>
        <v>1.571825831161449E-2</v>
      </c>
      <c r="K1139">
        <f t="shared" si="144"/>
        <v>7.5047933552451518</v>
      </c>
      <c r="L1139">
        <f t="shared" si="145"/>
        <v>65.300003000000004</v>
      </c>
      <c r="M1139">
        <f t="shared" si="141"/>
        <v>14.649310521471184</v>
      </c>
      <c r="N1139" t="str">
        <f t="shared" si="142"/>
        <v>Mar</v>
      </c>
      <c r="O1139">
        <f t="shared" si="143"/>
        <v>2024</v>
      </c>
    </row>
    <row r="1140" spans="1:15" x14ac:dyDescent="0.3">
      <c r="A1140" s="1">
        <v>45357</v>
      </c>
      <c r="B1140">
        <v>1025</v>
      </c>
      <c r="C1140">
        <v>1030.650024</v>
      </c>
      <c r="D1140">
        <v>1009</v>
      </c>
      <c r="E1140">
        <v>1017.650024</v>
      </c>
      <c r="F1140">
        <v>1014.519287</v>
      </c>
      <c r="G1140">
        <v>14214823</v>
      </c>
      <c r="H1140">
        <f t="shared" si="138"/>
        <v>2.1274529051649602E-2</v>
      </c>
      <c r="I1140">
        <f t="shared" si="139"/>
        <v>1012.375</v>
      </c>
      <c r="J1140">
        <f t="shared" si="140"/>
        <v>1.574420944980217E-2</v>
      </c>
      <c r="K1140">
        <f t="shared" si="144"/>
        <v>7.6644542995079421</v>
      </c>
      <c r="L1140">
        <f t="shared" si="145"/>
        <v>65.300003000000004</v>
      </c>
      <c r="M1140">
        <f t="shared" si="141"/>
        <v>14.584226297815023</v>
      </c>
      <c r="N1140" t="str">
        <f t="shared" si="142"/>
        <v>Mar</v>
      </c>
      <c r="O1140">
        <f t="shared" si="143"/>
        <v>2024</v>
      </c>
    </row>
    <row r="1141" spans="1:15" x14ac:dyDescent="0.3">
      <c r="A1141" s="1">
        <v>45358</v>
      </c>
      <c r="B1141">
        <v>1025</v>
      </c>
      <c r="C1141">
        <v>1047</v>
      </c>
      <c r="D1141">
        <v>1014.049988</v>
      </c>
      <c r="E1141">
        <v>1039.3000489999999</v>
      </c>
      <c r="F1141">
        <v>1036.1026609999999</v>
      </c>
      <c r="G1141">
        <v>16877082</v>
      </c>
      <c r="H1141">
        <f t="shared" si="138"/>
        <v>-1.0872749415217188E-2</v>
      </c>
      <c r="I1141">
        <f t="shared" si="139"/>
        <v>1026.2500304999999</v>
      </c>
      <c r="J1141">
        <f t="shared" si="140"/>
        <v>1.5321780967020963E-2</v>
      </c>
      <c r="K1141">
        <f t="shared" si="144"/>
        <v>7.5811206085050085</v>
      </c>
      <c r="L1141">
        <f t="shared" si="145"/>
        <v>65.300003000000004</v>
      </c>
      <c r="M1141">
        <f t="shared" si="141"/>
        <v>14.915773372935371</v>
      </c>
      <c r="N1141" t="str">
        <f t="shared" si="142"/>
        <v>Mar</v>
      </c>
      <c r="O1141">
        <f t="shared" si="143"/>
        <v>2024</v>
      </c>
    </row>
    <row r="1142" spans="1:15" x14ac:dyDescent="0.3">
      <c r="A1142" s="1">
        <v>45362</v>
      </c>
      <c r="B1142">
        <v>1034.75</v>
      </c>
      <c r="C1142">
        <v>1035.9499510000001</v>
      </c>
      <c r="D1142">
        <v>1021</v>
      </c>
      <c r="E1142">
        <v>1028</v>
      </c>
      <c r="F1142">
        <v>1024.8374020000001</v>
      </c>
      <c r="G1142">
        <v>7502450</v>
      </c>
      <c r="H1142">
        <f t="shared" si="138"/>
        <v>-1.1186770428015564E-2</v>
      </c>
      <c r="I1142">
        <f t="shared" si="139"/>
        <v>1018.25</v>
      </c>
      <c r="J1142">
        <f t="shared" si="140"/>
        <v>1.52118465123067E-2</v>
      </c>
      <c r="K1142">
        <f t="shared" si="144"/>
        <v>7.4963123526705653</v>
      </c>
      <c r="L1142">
        <f t="shared" si="145"/>
        <v>65.300003000000004</v>
      </c>
      <c r="M1142">
        <f t="shared" si="141"/>
        <v>14.742725157302058</v>
      </c>
      <c r="N1142" t="str">
        <f t="shared" si="142"/>
        <v>Mar</v>
      </c>
      <c r="O1142">
        <f t="shared" si="143"/>
        <v>2024</v>
      </c>
    </row>
    <row r="1143" spans="1:15" x14ac:dyDescent="0.3">
      <c r="A1143" s="1">
        <v>45363</v>
      </c>
      <c r="B1143">
        <v>1027.8000489999999</v>
      </c>
      <c r="C1143">
        <v>1037</v>
      </c>
      <c r="D1143">
        <v>1011.299988</v>
      </c>
      <c r="E1143">
        <v>1016.5</v>
      </c>
      <c r="F1143">
        <v>1013.372803</v>
      </c>
      <c r="G1143">
        <v>8763820</v>
      </c>
      <c r="H1143">
        <f t="shared" si="138"/>
        <v>-4.2597135268076722E-2</v>
      </c>
      <c r="I1143">
        <f t="shared" si="139"/>
        <v>1015</v>
      </c>
      <c r="J1143">
        <f t="shared" si="140"/>
        <v>1.5088129422477892E-2</v>
      </c>
      <c r="K1143">
        <f t="shared" si="144"/>
        <v>7.176990921372103</v>
      </c>
      <c r="L1143">
        <f t="shared" si="145"/>
        <v>65.300003000000004</v>
      </c>
      <c r="M1143">
        <f t="shared" si="141"/>
        <v>14.566614905055975</v>
      </c>
      <c r="N1143" t="str">
        <f t="shared" si="142"/>
        <v>Mar</v>
      </c>
      <c r="O1143">
        <f t="shared" si="143"/>
        <v>2024</v>
      </c>
    </row>
    <row r="1144" spans="1:15" x14ac:dyDescent="0.3">
      <c r="A1144" s="1">
        <v>45364</v>
      </c>
      <c r="B1144">
        <v>1019</v>
      </c>
      <c r="C1144">
        <v>1021</v>
      </c>
      <c r="D1144">
        <v>963.54998799999998</v>
      </c>
      <c r="E1144">
        <v>973.20001200000002</v>
      </c>
      <c r="F1144">
        <v>970.20605499999999</v>
      </c>
      <c r="G1144">
        <v>16564155</v>
      </c>
      <c r="H1144">
        <f t="shared" si="138"/>
        <v>-5.6000944644460354E-3</v>
      </c>
      <c r="I1144">
        <f t="shared" si="139"/>
        <v>995.85000600000001</v>
      </c>
      <c r="J1144">
        <f t="shared" si="140"/>
        <v>1.2864022085348091E-2</v>
      </c>
      <c r="K1144">
        <f t="shared" si="144"/>
        <v>7.1367990942419484</v>
      </c>
      <c r="L1144">
        <f t="shared" si="145"/>
        <v>65.300003000000004</v>
      </c>
      <c r="M1144">
        <f t="shared" si="141"/>
        <v>13.903521704279246</v>
      </c>
      <c r="N1144" t="str">
        <f t="shared" si="142"/>
        <v>Mar</v>
      </c>
      <c r="O1144">
        <f t="shared" si="143"/>
        <v>2024</v>
      </c>
    </row>
    <row r="1145" spans="1:15" x14ac:dyDescent="0.3">
      <c r="A1145" s="1">
        <v>45365</v>
      </c>
      <c r="B1145">
        <v>964.95001200000002</v>
      </c>
      <c r="C1145">
        <v>982</v>
      </c>
      <c r="D1145">
        <v>955.40002400000003</v>
      </c>
      <c r="E1145">
        <v>967.75</v>
      </c>
      <c r="F1145">
        <v>964.77276600000005</v>
      </c>
      <c r="G1145">
        <v>22931801</v>
      </c>
      <c r="H1145">
        <f t="shared" si="138"/>
        <v>-2.2629836218031548E-2</v>
      </c>
      <c r="I1145">
        <f t="shared" si="139"/>
        <v>983.27499399999999</v>
      </c>
      <c r="J1145">
        <f t="shared" si="140"/>
        <v>1.3225866894958922E-2</v>
      </c>
      <c r="K1145">
        <f t="shared" si="144"/>
        <v>6.9752944996182578</v>
      </c>
      <c r="L1145">
        <f t="shared" si="145"/>
        <v>65.300003000000004</v>
      </c>
      <c r="M1145">
        <f t="shared" si="141"/>
        <v>13.82006057488236</v>
      </c>
      <c r="N1145" t="str">
        <f t="shared" si="142"/>
        <v>Mar</v>
      </c>
      <c r="O1145">
        <f t="shared" si="143"/>
        <v>2024</v>
      </c>
    </row>
    <row r="1146" spans="1:15" x14ac:dyDescent="0.3">
      <c r="A1146" s="1">
        <v>45366</v>
      </c>
      <c r="B1146">
        <v>968.40002400000003</v>
      </c>
      <c r="C1146">
        <v>979.75</v>
      </c>
      <c r="D1146">
        <v>940</v>
      </c>
      <c r="E1146">
        <v>945.84997599999997</v>
      </c>
      <c r="F1146">
        <v>942.94012499999997</v>
      </c>
      <c r="G1146">
        <v>23390913</v>
      </c>
      <c r="H1146">
        <f t="shared" si="138"/>
        <v>2.8122891235343273E-2</v>
      </c>
      <c r="I1146">
        <f t="shared" si="139"/>
        <v>969.32498199999998</v>
      </c>
      <c r="J1146">
        <f t="shared" si="140"/>
        <v>1.2755536431757844E-2</v>
      </c>
      <c r="K1146">
        <f t="shared" si="144"/>
        <v>7.1714599481655101</v>
      </c>
      <c r="L1146">
        <f t="shared" si="145"/>
        <v>65.300003000000004</v>
      </c>
      <c r="M1146">
        <f t="shared" si="141"/>
        <v>13.484685031331466</v>
      </c>
      <c r="N1146" t="str">
        <f t="shared" si="142"/>
        <v>Mar</v>
      </c>
      <c r="O1146">
        <f t="shared" si="143"/>
        <v>2024</v>
      </c>
    </row>
    <row r="1147" spans="1:15" x14ac:dyDescent="0.3">
      <c r="A1147" s="1">
        <v>45369</v>
      </c>
      <c r="B1147">
        <v>945.84997599999997</v>
      </c>
      <c r="C1147">
        <v>974.79998799999998</v>
      </c>
      <c r="D1147">
        <v>936.65002400000003</v>
      </c>
      <c r="E1147">
        <v>972.45001200000002</v>
      </c>
      <c r="F1147">
        <v>969.45831299999998</v>
      </c>
      <c r="G1147">
        <v>12121719</v>
      </c>
      <c r="H1147">
        <f t="shared" si="138"/>
        <v>-1.5116470583168664E-2</v>
      </c>
      <c r="I1147">
        <f t="shared" si="139"/>
        <v>971.89999399999999</v>
      </c>
      <c r="J1147">
        <f t="shared" si="140"/>
        <v>1.1794867903055546E-2</v>
      </c>
      <c r="K1147">
        <f t="shared" si="144"/>
        <v>7.0630527848206937</v>
      </c>
      <c r="L1147">
        <f t="shared" si="145"/>
        <v>65.300003000000004</v>
      </c>
      <c r="M1147">
        <f t="shared" si="141"/>
        <v>13.892036253045806</v>
      </c>
      <c r="N1147" t="str">
        <f t="shared" si="142"/>
        <v>Mar</v>
      </c>
      <c r="O1147">
        <f t="shared" si="143"/>
        <v>2024</v>
      </c>
    </row>
    <row r="1148" spans="1:15" x14ac:dyDescent="0.3">
      <c r="A1148" s="1">
        <v>45370</v>
      </c>
      <c r="B1148">
        <v>968.54998799999998</v>
      </c>
      <c r="C1148">
        <v>970.59997599999997</v>
      </c>
      <c r="D1148">
        <v>951.59997599999997</v>
      </c>
      <c r="E1148">
        <v>957.75</v>
      </c>
      <c r="F1148">
        <v>954.80352800000003</v>
      </c>
      <c r="G1148">
        <v>9483750</v>
      </c>
      <c r="H1148">
        <f t="shared" si="138"/>
        <v>-1.8063156356042793E-2</v>
      </c>
      <c r="I1148">
        <f t="shared" si="139"/>
        <v>960.47500600000001</v>
      </c>
      <c r="J1148">
        <f t="shared" si="140"/>
        <v>1.2565056599146791E-2</v>
      </c>
      <c r="K1148">
        <f t="shared" si="144"/>
        <v>6.9354717580174938</v>
      </c>
      <c r="L1148">
        <f t="shared" si="145"/>
        <v>65.300003000000004</v>
      </c>
      <c r="M1148">
        <f t="shared" si="141"/>
        <v>13.666921225103158</v>
      </c>
      <c r="N1148" t="str">
        <f t="shared" si="142"/>
        <v>Mar</v>
      </c>
      <c r="O1148">
        <f t="shared" si="143"/>
        <v>2024</v>
      </c>
    </row>
    <row r="1149" spans="1:15" x14ac:dyDescent="0.3">
      <c r="A1149" s="1">
        <v>45371</v>
      </c>
      <c r="B1149">
        <v>960.90002400000003</v>
      </c>
      <c r="C1149">
        <v>965.15002400000003</v>
      </c>
      <c r="D1149">
        <v>921.20001200000002</v>
      </c>
      <c r="E1149">
        <v>940.45001200000002</v>
      </c>
      <c r="F1149">
        <v>937.55676300000005</v>
      </c>
      <c r="G1149">
        <v>13900321</v>
      </c>
      <c r="H1149">
        <f t="shared" si="138"/>
        <v>2.5998204782839658E-2</v>
      </c>
      <c r="I1149">
        <f t="shared" si="139"/>
        <v>957</v>
      </c>
      <c r="J1149">
        <f t="shared" si="140"/>
        <v>1.2685130206663783E-2</v>
      </c>
      <c r="K1149">
        <f t="shared" si="144"/>
        <v>7.115781573048034</v>
      </c>
      <c r="L1149">
        <f t="shared" si="145"/>
        <v>65.300003000000004</v>
      </c>
      <c r="M1149">
        <f t="shared" si="141"/>
        <v>13.401990333752357</v>
      </c>
      <c r="N1149" t="str">
        <f t="shared" si="142"/>
        <v>Mar</v>
      </c>
      <c r="O1149">
        <f t="shared" si="143"/>
        <v>2024</v>
      </c>
    </row>
    <row r="1150" spans="1:15" x14ac:dyDescent="0.3">
      <c r="A1150" s="1">
        <v>45372</v>
      </c>
      <c r="B1150">
        <v>951</v>
      </c>
      <c r="C1150">
        <v>969.25</v>
      </c>
      <c r="D1150">
        <v>946</v>
      </c>
      <c r="E1150">
        <v>964.90002400000003</v>
      </c>
      <c r="F1150">
        <v>961.93158000000005</v>
      </c>
      <c r="G1150">
        <v>11074207</v>
      </c>
      <c r="H1150">
        <f t="shared" si="138"/>
        <v>1.5441977022896161E-2</v>
      </c>
      <c r="I1150">
        <f t="shared" si="139"/>
        <v>975.82501200000002</v>
      </c>
      <c r="J1150">
        <f t="shared" si="140"/>
        <v>1.2250710692461496E-2</v>
      </c>
      <c r="K1150">
        <f t="shared" si="144"/>
        <v>7.2256633085989899</v>
      </c>
      <c r="L1150">
        <f t="shared" si="145"/>
        <v>65.300003000000004</v>
      </c>
      <c r="M1150">
        <f t="shared" si="141"/>
        <v>13.776416227729728</v>
      </c>
      <c r="N1150" t="str">
        <f t="shared" si="142"/>
        <v>Mar</v>
      </c>
      <c r="O1150">
        <f t="shared" si="143"/>
        <v>2024</v>
      </c>
    </row>
    <row r="1151" spans="1:15" x14ac:dyDescent="0.3">
      <c r="A1151" s="1">
        <v>45373</v>
      </c>
      <c r="B1151">
        <v>964.90002400000003</v>
      </c>
      <c r="C1151">
        <v>986.20001200000002</v>
      </c>
      <c r="D1151">
        <v>950.34997599999997</v>
      </c>
      <c r="E1151">
        <v>979.79998799999998</v>
      </c>
      <c r="F1151">
        <v>976.785706</v>
      </c>
      <c r="G1151">
        <v>13638296</v>
      </c>
      <c r="H1151">
        <f t="shared" si="138"/>
        <v>6.531969869752673E-3</v>
      </c>
      <c r="I1151">
        <f t="shared" si="139"/>
        <v>985.72500600000001</v>
      </c>
      <c r="J1151">
        <f t="shared" si="140"/>
        <v>1.2266796453847668E-2</v>
      </c>
      <c r="K1151">
        <f t="shared" si="144"/>
        <v>7.2728611236197356</v>
      </c>
      <c r="L1151">
        <f t="shared" si="145"/>
        <v>65.300003000000004</v>
      </c>
      <c r="M1151">
        <f t="shared" si="141"/>
        <v>14.00459330759908</v>
      </c>
      <c r="N1151" t="str">
        <f t="shared" si="142"/>
        <v>Mar</v>
      </c>
      <c r="O1151">
        <f t="shared" si="143"/>
        <v>2024</v>
      </c>
    </row>
    <row r="1152" spans="1:15" x14ac:dyDescent="0.3">
      <c r="A1152" s="1">
        <v>45377</v>
      </c>
      <c r="B1152">
        <v>977</v>
      </c>
      <c r="C1152">
        <v>995</v>
      </c>
      <c r="D1152">
        <v>976</v>
      </c>
      <c r="E1152">
        <v>986.20001200000002</v>
      </c>
      <c r="F1152">
        <v>983.16601600000001</v>
      </c>
      <c r="G1152">
        <v>9461531</v>
      </c>
      <c r="H1152">
        <f t="shared" si="138"/>
        <v>-7.655635680523582E-3</v>
      </c>
      <c r="I1152">
        <f t="shared" si="139"/>
        <v>993.72500600000001</v>
      </c>
      <c r="J1152">
        <f t="shared" si="140"/>
        <v>1.9787440763832948E-2</v>
      </c>
      <c r="K1152">
        <f t="shared" si="144"/>
        <v>7.2171827485022595</v>
      </c>
      <c r="L1152">
        <f t="shared" si="145"/>
        <v>65.300003000000004</v>
      </c>
      <c r="M1152">
        <f t="shared" si="141"/>
        <v>14.10260285899221</v>
      </c>
      <c r="N1152" t="str">
        <f t="shared" si="142"/>
        <v>Mar</v>
      </c>
      <c r="O1152">
        <f t="shared" si="143"/>
        <v>2024</v>
      </c>
    </row>
    <row r="1153" spans="1:15" x14ac:dyDescent="0.3">
      <c r="A1153" s="1">
        <v>45378</v>
      </c>
      <c r="B1153">
        <v>991.59997599999997</v>
      </c>
      <c r="C1153">
        <v>995</v>
      </c>
      <c r="D1153">
        <v>976.70001200000002</v>
      </c>
      <c r="E1153">
        <v>978.65002400000003</v>
      </c>
      <c r="F1153">
        <v>975.63928199999998</v>
      </c>
      <c r="G1153">
        <v>6640537</v>
      </c>
      <c r="H1153">
        <f t="shared" si="138"/>
        <v>1.4458655957688868E-2</v>
      </c>
      <c r="I1153">
        <f t="shared" si="139"/>
        <v>989.07501200000002</v>
      </c>
      <c r="J1153">
        <f t="shared" si="140"/>
        <v>1.9770135628527863E-2</v>
      </c>
      <c r="K1153">
        <f t="shared" si="144"/>
        <v>7.3215335108466215</v>
      </c>
      <c r="L1153">
        <f t="shared" si="145"/>
        <v>65.300003000000004</v>
      </c>
      <c r="M1153">
        <f t="shared" si="141"/>
        <v>13.986982833676132</v>
      </c>
      <c r="N1153" t="str">
        <f t="shared" si="142"/>
        <v>Mar</v>
      </c>
      <c r="O1153">
        <f t="shared" si="143"/>
        <v>2024</v>
      </c>
    </row>
    <row r="1154" spans="1:15" x14ac:dyDescent="0.3">
      <c r="A1154" s="1">
        <v>45379</v>
      </c>
      <c r="B1154">
        <v>982.5</v>
      </c>
      <c r="C1154">
        <v>999.90002400000003</v>
      </c>
      <c r="D1154">
        <v>979</v>
      </c>
      <c r="E1154">
        <v>992.79998799999998</v>
      </c>
      <c r="F1154">
        <v>989.74572799999999</v>
      </c>
      <c r="G1154">
        <v>9862996</v>
      </c>
      <c r="H1154">
        <f t="shared" ref="H1154:H1217" si="146">(E1155-E1154)/E1154</f>
        <v>-5.5397663844450492E-4</v>
      </c>
      <c r="I1154">
        <f t="shared" ref="I1154:I1217" si="147">AVERAGE(E1154,E1173)</f>
        <v>996.69998199999998</v>
      </c>
      <c r="J1154">
        <f t="shared" ref="J1154:J1217" si="148">STDEV(H1154:H1183)</f>
        <v>1.9823162299878853E-2</v>
      </c>
      <c r="K1154">
        <f t="shared" si="144"/>
        <v>7.3174775523240241</v>
      </c>
      <c r="L1154">
        <f t="shared" si="145"/>
        <v>65.300003000000004</v>
      </c>
      <c r="M1154">
        <f t="shared" ref="M1154:M1217" si="149">(E1154 - L1154) / L1154</f>
        <v>14.203674462312044</v>
      </c>
      <c r="N1154" t="str">
        <f t="shared" ref="N1154:N1217" si="150">TEXT(A1154,"mmm")</f>
        <v>Mar</v>
      </c>
      <c r="O1154">
        <f t="shared" ref="O1154:O1217" si="151">YEAR(A1154)</f>
        <v>2024</v>
      </c>
    </row>
    <row r="1155" spans="1:15" x14ac:dyDescent="0.3">
      <c r="A1155" s="1">
        <v>45383</v>
      </c>
      <c r="B1155">
        <v>1000</v>
      </c>
      <c r="C1155">
        <v>1009.849976</v>
      </c>
      <c r="D1155">
        <v>987.45001200000002</v>
      </c>
      <c r="E1155">
        <v>992.25</v>
      </c>
      <c r="F1155">
        <v>989.19738800000005</v>
      </c>
      <c r="G1155">
        <v>8629407</v>
      </c>
      <c r="H1155">
        <f t="shared" si="146"/>
        <v>1.2496874779541476E-2</v>
      </c>
      <c r="I1155">
        <f t="shared" si="147"/>
        <v>1000.075012</v>
      </c>
      <c r="J1155">
        <f t="shared" si="148"/>
        <v>1.9908361905075472E-2</v>
      </c>
      <c r="K1155">
        <f t="shared" si="144"/>
        <v>7.4089231529975237</v>
      </c>
      <c r="L1155">
        <f t="shared" si="145"/>
        <v>65.300003000000004</v>
      </c>
      <c r="M1155">
        <f t="shared" si="149"/>
        <v>14.195251981841407</v>
      </c>
      <c r="N1155" t="str">
        <f t="shared" si="150"/>
        <v>Apr</v>
      </c>
      <c r="O1155">
        <f t="shared" si="151"/>
        <v>2024</v>
      </c>
    </row>
    <row r="1156" spans="1:15" x14ac:dyDescent="0.3">
      <c r="A1156" s="1">
        <v>45384</v>
      </c>
      <c r="B1156">
        <v>999</v>
      </c>
      <c r="C1156">
        <v>1008</v>
      </c>
      <c r="D1156">
        <v>993.40002400000003</v>
      </c>
      <c r="E1156">
        <v>1004.650024</v>
      </c>
      <c r="F1156">
        <v>1001.559265</v>
      </c>
      <c r="G1156">
        <v>7995931</v>
      </c>
      <c r="H1156">
        <f t="shared" si="146"/>
        <v>4.4791717438907854E-3</v>
      </c>
      <c r="I1156">
        <f t="shared" si="147"/>
        <v>1016.2250365</v>
      </c>
      <c r="J1156">
        <f t="shared" si="148"/>
        <v>1.9850569516972803E-2</v>
      </c>
      <c r="K1156">
        <f t="shared" ref="K1156:K1219" si="152">K1155 * (1 + H1156)</f>
        <v>7.4421089922370882</v>
      </c>
      <c r="L1156">
        <f t="shared" ref="L1156:L1219" si="153">IF(E1156 &lt; L1155, E1156, L1155)</f>
        <v>65.300003000000004</v>
      </c>
      <c r="M1156">
        <f t="shared" si="149"/>
        <v>14.38514514310206</v>
      </c>
      <c r="N1156" t="str">
        <f t="shared" si="150"/>
        <v>Apr</v>
      </c>
      <c r="O1156">
        <f t="shared" si="151"/>
        <v>2024</v>
      </c>
    </row>
    <row r="1157" spans="1:15" x14ac:dyDescent="0.3">
      <c r="A1157" s="1">
        <v>45385</v>
      </c>
      <c r="B1157">
        <v>1004</v>
      </c>
      <c r="C1157">
        <v>1014.450012</v>
      </c>
      <c r="D1157">
        <v>992.54998799999998</v>
      </c>
      <c r="E1157">
        <v>1009.150024</v>
      </c>
      <c r="F1157">
        <v>1006.045471</v>
      </c>
      <c r="G1157">
        <v>8040366</v>
      </c>
      <c r="H1157">
        <f t="shared" si="146"/>
        <v>2.4277381377735955E-3</v>
      </c>
      <c r="I1157">
        <f t="shared" si="147"/>
        <v>1011.275024</v>
      </c>
      <c r="J1157">
        <f t="shared" si="148"/>
        <v>1.9868082670360745E-2</v>
      </c>
      <c r="K1157">
        <f t="shared" si="152"/>
        <v>7.4601764840630098</v>
      </c>
      <c r="L1157">
        <f t="shared" si="153"/>
        <v>65.300003000000004</v>
      </c>
      <c r="M1157">
        <f t="shared" si="149"/>
        <v>14.4540578505027</v>
      </c>
      <c r="N1157" t="str">
        <f t="shared" si="150"/>
        <v>Apr</v>
      </c>
      <c r="O1157">
        <f t="shared" si="151"/>
        <v>2024</v>
      </c>
    </row>
    <row r="1158" spans="1:15" x14ac:dyDescent="0.3">
      <c r="A1158" s="1">
        <v>45386</v>
      </c>
      <c r="B1158">
        <v>1016</v>
      </c>
      <c r="C1158">
        <v>1017</v>
      </c>
      <c r="D1158">
        <v>998.15002400000003</v>
      </c>
      <c r="E1158">
        <v>1011.599976</v>
      </c>
      <c r="F1158">
        <v>1008.487854</v>
      </c>
      <c r="G1158">
        <v>9138276</v>
      </c>
      <c r="H1158">
        <f t="shared" si="146"/>
        <v>-4.4483986820497909E-3</v>
      </c>
      <c r="I1158">
        <f t="shared" si="147"/>
        <v>1013.899994</v>
      </c>
      <c r="J1158">
        <f t="shared" si="148"/>
        <v>1.9855905051449206E-2</v>
      </c>
      <c r="K1158">
        <f t="shared" si="152"/>
        <v>7.4269906448234444</v>
      </c>
      <c r="L1158">
        <f t="shared" si="153"/>
        <v>65.300003000000004</v>
      </c>
      <c r="M1158">
        <f t="shared" si="149"/>
        <v>14.491576256129726</v>
      </c>
      <c r="N1158" t="str">
        <f t="shared" si="150"/>
        <v>Apr</v>
      </c>
      <c r="O1158">
        <f t="shared" si="151"/>
        <v>2024</v>
      </c>
    </row>
    <row r="1159" spans="1:15" x14ac:dyDescent="0.3">
      <c r="A1159" s="1">
        <v>45387</v>
      </c>
      <c r="B1159">
        <v>1011.599976</v>
      </c>
      <c r="C1159">
        <v>1012.5</v>
      </c>
      <c r="D1159">
        <v>1004.400024</v>
      </c>
      <c r="E1159">
        <v>1007.099976</v>
      </c>
      <c r="F1159">
        <v>1004.001709</v>
      </c>
      <c r="G1159">
        <v>4519120</v>
      </c>
      <c r="H1159">
        <f t="shared" si="146"/>
        <v>6.0570312236806626E-3</v>
      </c>
      <c r="I1159">
        <f t="shared" si="147"/>
        <v>997.82498199999998</v>
      </c>
      <c r="J1159">
        <f t="shared" si="148"/>
        <v>2.0107975753149782E-2</v>
      </c>
      <c r="K1159">
        <f t="shared" si="152"/>
        <v>7.4719761590571245</v>
      </c>
      <c r="L1159">
        <f t="shared" si="153"/>
        <v>65.300003000000004</v>
      </c>
      <c r="M1159">
        <f t="shared" si="149"/>
        <v>14.422663548729084</v>
      </c>
      <c r="N1159" t="str">
        <f t="shared" si="150"/>
        <v>Apr</v>
      </c>
      <c r="O1159">
        <f t="shared" si="151"/>
        <v>2024</v>
      </c>
    </row>
    <row r="1160" spans="1:15" x14ac:dyDescent="0.3">
      <c r="A1160" s="1">
        <v>45390</v>
      </c>
      <c r="B1160">
        <v>1010.049988</v>
      </c>
      <c r="C1160">
        <v>1016.400024</v>
      </c>
      <c r="D1160">
        <v>1004</v>
      </c>
      <c r="E1160">
        <v>1013.200012</v>
      </c>
      <c r="F1160">
        <v>1010.082947</v>
      </c>
      <c r="G1160">
        <v>5188052</v>
      </c>
      <c r="H1160">
        <f t="shared" si="146"/>
        <v>-4.6387800477049488E-3</v>
      </c>
      <c r="I1160">
        <f t="shared" si="147"/>
        <v>1012.649994</v>
      </c>
      <c r="J1160">
        <f t="shared" si="148"/>
        <v>2.0059829359574784E-2</v>
      </c>
      <c r="K1160">
        <f t="shared" si="152"/>
        <v>7.4373153051335636</v>
      </c>
      <c r="L1160">
        <f t="shared" si="153"/>
        <v>65.300003000000004</v>
      </c>
      <c r="M1160">
        <f t="shared" si="149"/>
        <v>14.516079103396057</v>
      </c>
      <c r="N1160" t="str">
        <f t="shared" si="150"/>
        <v>Apr</v>
      </c>
      <c r="O1160">
        <f t="shared" si="151"/>
        <v>2024</v>
      </c>
    </row>
    <row r="1161" spans="1:15" x14ac:dyDescent="0.3">
      <c r="A1161" s="1">
        <v>45391</v>
      </c>
      <c r="B1161">
        <v>1021</v>
      </c>
      <c r="C1161">
        <v>1029.5</v>
      </c>
      <c r="D1161">
        <v>1005</v>
      </c>
      <c r="E1161">
        <v>1008.5</v>
      </c>
      <c r="F1161">
        <v>1005.3973999999999</v>
      </c>
      <c r="G1161">
        <v>8539041</v>
      </c>
      <c r="H1161">
        <f t="shared" si="146"/>
        <v>4.95785820525533E-3</v>
      </c>
      <c r="I1161">
        <f t="shared" si="147"/>
        <v>1019.4000245</v>
      </c>
      <c r="J1161">
        <f t="shared" si="148"/>
        <v>2.005185388100016E-2</v>
      </c>
      <c r="K1161">
        <f t="shared" si="152"/>
        <v>7.4741884598441919</v>
      </c>
      <c r="L1161">
        <f t="shared" si="153"/>
        <v>65.300003000000004</v>
      </c>
      <c r="M1161">
        <f t="shared" si="149"/>
        <v>14.444103425232612</v>
      </c>
      <c r="N1161" t="str">
        <f t="shared" si="150"/>
        <v>Apr</v>
      </c>
      <c r="O1161">
        <f t="shared" si="151"/>
        <v>2024</v>
      </c>
    </row>
    <row r="1162" spans="1:15" x14ac:dyDescent="0.3">
      <c r="A1162" s="1">
        <v>45392</v>
      </c>
      <c r="B1162">
        <v>1012.25</v>
      </c>
      <c r="C1162">
        <v>1021</v>
      </c>
      <c r="D1162">
        <v>1010</v>
      </c>
      <c r="E1162">
        <v>1013.5</v>
      </c>
      <c r="F1162">
        <v>1010.382019</v>
      </c>
      <c r="G1162">
        <v>4554077</v>
      </c>
      <c r="H1162">
        <f t="shared" si="146"/>
        <v>4.9333991119881598E-3</v>
      </c>
      <c r="I1162">
        <f t="shared" si="147"/>
        <v>1030.075012</v>
      </c>
      <c r="J1162">
        <f t="shared" si="148"/>
        <v>2.0093151333523251E-2</v>
      </c>
      <c r="K1162">
        <f t="shared" si="152"/>
        <v>7.5110616145548201</v>
      </c>
      <c r="L1162">
        <f t="shared" si="153"/>
        <v>65.300003000000004</v>
      </c>
      <c r="M1162">
        <f t="shared" si="149"/>
        <v>14.520673100122215</v>
      </c>
      <c r="N1162" t="str">
        <f t="shared" si="150"/>
        <v>Apr</v>
      </c>
      <c r="O1162">
        <f t="shared" si="151"/>
        <v>2024</v>
      </c>
    </row>
    <row r="1163" spans="1:15" x14ac:dyDescent="0.3">
      <c r="A1163" s="1">
        <v>45394</v>
      </c>
      <c r="B1163">
        <v>1014</v>
      </c>
      <c r="C1163">
        <v>1029</v>
      </c>
      <c r="D1163">
        <v>1013.5</v>
      </c>
      <c r="E1163">
        <v>1018.5</v>
      </c>
      <c r="F1163">
        <v>1015.366638</v>
      </c>
      <c r="G1163">
        <v>11575194</v>
      </c>
      <c r="H1163">
        <f t="shared" si="146"/>
        <v>-1.9342181639666192E-2</v>
      </c>
      <c r="I1163">
        <f t="shared" si="147"/>
        <v>989.125</v>
      </c>
      <c r="J1163">
        <f t="shared" si="148"/>
        <v>2.0052922707862832E-2</v>
      </c>
      <c r="K1163">
        <f t="shared" si="152"/>
        <v>7.3657812964993763</v>
      </c>
      <c r="L1163">
        <f t="shared" si="153"/>
        <v>65.300003000000004</v>
      </c>
      <c r="M1163">
        <f t="shared" si="149"/>
        <v>14.597242775011816</v>
      </c>
      <c r="N1163" t="str">
        <f t="shared" si="150"/>
        <v>Apr</v>
      </c>
      <c r="O1163">
        <f t="shared" si="151"/>
        <v>2024</v>
      </c>
    </row>
    <row r="1164" spans="1:15" x14ac:dyDescent="0.3">
      <c r="A1164" s="1">
        <v>45397</v>
      </c>
      <c r="B1164">
        <v>998.09997599999997</v>
      </c>
      <c r="C1164">
        <v>1006.950012</v>
      </c>
      <c r="D1164">
        <v>978.5</v>
      </c>
      <c r="E1164">
        <v>998.79998799999998</v>
      </c>
      <c r="F1164">
        <v>995.72723399999995</v>
      </c>
      <c r="G1164">
        <v>12632409</v>
      </c>
      <c r="H1164">
        <f t="shared" si="146"/>
        <v>-6.0072087225535691E-3</v>
      </c>
      <c r="I1164">
        <f t="shared" si="147"/>
        <v>981.72500600000001</v>
      </c>
      <c r="J1164">
        <f t="shared" si="148"/>
        <v>2.0098029786216418E-2</v>
      </c>
      <c r="K1164">
        <f t="shared" si="152"/>
        <v>7.3215335108466233</v>
      </c>
      <c r="L1164">
        <f t="shared" si="153"/>
        <v>65.300003000000004</v>
      </c>
      <c r="M1164">
        <f t="shared" si="149"/>
        <v>14.295558072179565</v>
      </c>
      <c r="N1164" t="str">
        <f t="shared" si="150"/>
        <v>Apr</v>
      </c>
      <c r="O1164">
        <f t="shared" si="151"/>
        <v>2024</v>
      </c>
    </row>
    <row r="1165" spans="1:15" x14ac:dyDescent="0.3">
      <c r="A1165" s="1">
        <v>45398</v>
      </c>
      <c r="B1165">
        <v>990</v>
      </c>
      <c r="C1165">
        <v>1004.900024</v>
      </c>
      <c r="D1165">
        <v>982.09997599999997</v>
      </c>
      <c r="E1165">
        <v>992.79998799999998</v>
      </c>
      <c r="F1165">
        <v>989.74572799999999</v>
      </c>
      <c r="G1165">
        <v>9574762</v>
      </c>
      <c r="H1165">
        <f t="shared" si="146"/>
        <v>-2.1605572380405808E-2</v>
      </c>
      <c r="I1165">
        <f t="shared" si="147"/>
        <v>970.04998799999998</v>
      </c>
      <c r="J1165">
        <f t="shared" si="148"/>
        <v>2.0087697851827058E-2</v>
      </c>
      <c r="K1165">
        <f t="shared" si="152"/>
        <v>7.16334758864246</v>
      </c>
      <c r="L1165">
        <f t="shared" si="153"/>
        <v>65.300003000000004</v>
      </c>
      <c r="M1165">
        <f t="shared" si="149"/>
        <v>14.203674462312044</v>
      </c>
      <c r="N1165" t="str">
        <f t="shared" si="150"/>
        <v>Apr</v>
      </c>
      <c r="O1165">
        <f t="shared" si="151"/>
        <v>2024</v>
      </c>
    </row>
    <row r="1166" spans="1:15" x14ac:dyDescent="0.3">
      <c r="A1166" s="1">
        <v>45400</v>
      </c>
      <c r="B1166">
        <v>996.34997599999997</v>
      </c>
      <c r="C1166">
        <v>1003.099976</v>
      </c>
      <c r="D1166">
        <v>966.25</v>
      </c>
      <c r="E1166">
        <v>971.34997599999997</v>
      </c>
      <c r="F1166">
        <v>968.36169400000006</v>
      </c>
      <c r="G1166">
        <v>13540490</v>
      </c>
      <c r="H1166">
        <f t="shared" si="146"/>
        <v>-8.3903476618811951E-3</v>
      </c>
      <c r="I1166">
        <f t="shared" si="147"/>
        <v>953.875</v>
      </c>
      <c r="J1166">
        <f t="shared" si="148"/>
        <v>2.0561335502945786E-2</v>
      </c>
      <c r="K1166">
        <f t="shared" si="152"/>
        <v>7.1032446119508519</v>
      </c>
      <c r="L1166">
        <f t="shared" si="153"/>
        <v>65.300003000000004</v>
      </c>
      <c r="M1166">
        <f t="shared" si="149"/>
        <v>13.875190373268435</v>
      </c>
      <c r="N1166" t="str">
        <f t="shared" si="150"/>
        <v>Apr</v>
      </c>
      <c r="O1166">
        <f t="shared" si="151"/>
        <v>2024</v>
      </c>
    </row>
    <row r="1167" spans="1:15" x14ac:dyDescent="0.3">
      <c r="A1167" s="1">
        <v>45401</v>
      </c>
      <c r="B1167">
        <v>964</v>
      </c>
      <c r="C1167">
        <v>967.95001200000002</v>
      </c>
      <c r="D1167">
        <v>944</v>
      </c>
      <c r="E1167">
        <v>963.20001200000002</v>
      </c>
      <c r="F1167">
        <v>960.23681599999998</v>
      </c>
      <c r="G1167">
        <v>15381310</v>
      </c>
      <c r="H1167">
        <f t="shared" si="146"/>
        <v>1.0745406842872807E-2</v>
      </c>
      <c r="I1167">
        <f t="shared" si="147"/>
        <v>954.45001200000002</v>
      </c>
      <c r="J1167">
        <f t="shared" si="148"/>
        <v>2.2354493895703792E-2</v>
      </c>
      <c r="K1167">
        <f t="shared" si="152"/>
        <v>7.1795718652107077</v>
      </c>
      <c r="L1167">
        <f t="shared" si="153"/>
        <v>65.300003000000004</v>
      </c>
      <c r="M1167">
        <f t="shared" si="149"/>
        <v>13.750382354500044</v>
      </c>
      <c r="N1167" t="str">
        <f t="shared" si="150"/>
        <v>Apr</v>
      </c>
      <c r="O1167">
        <f t="shared" si="151"/>
        <v>2024</v>
      </c>
    </row>
    <row r="1168" spans="1:15" x14ac:dyDescent="0.3">
      <c r="A1168" s="1">
        <v>45404</v>
      </c>
      <c r="B1168">
        <v>978.75</v>
      </c>
      <c r="C1168">
        <v>978.75</v>
      </c>
      <c r="D1168">
        <v>966</v>
      </c>
      <c r="E1168">
        <v>973.54998799999998</v>
      </c>
      <c r="F1168">
        <v>970.55493200000001</v>
      </c>
      <c r="G1168">
        <v>7187959</v>
      </c>
      <c r="H1168">
        <f t="shared" si="146"/>
        <v>1.3558638141547607E-2</v>
      </c>
      <c r="I1168">
        <f t="shared" si="147"/>
        <v>962.42498799999998</v>
      </c>
      <c r="J1168">
        <f t="shared" si="148"/>
        <v>2.2941964616614696E-2</v>
      </c>
      <c r="K1168">
        <f t="shared" si="152"/>
        <v>7.2769170821423357</v>
      </c>
      <c r="L1168">
        <f t="shared" si="153"/>
        <v>65.300003000000004</v>
      </c>
      <c r="M1168">
        <f t="shared" si="149"/>
        <v>13.908881213987078</v>
      </c>
      <c r="N1168" t="str">
        <f t="shared" si="150"/>
        <v>Apr</v>
      </c>
      <c r="O1168">
        <f t="shared" si="151"/>
        <v>2024</v>
      </c>
    </row>
    <row r="1169" spans="1:15" x14ac:dyDescent="0.3">
      <c r="A1169" s="1">
        <v>45405</v>
      </c>
      <c r="B1169">
        <v>976</v>
      </c>
      <c r="C1169">
        <v>994.5</v>
      </c>
      <c r="D1169">
        <v>974.04998799999998</v>
      </c>
      <c r="E1169">
        <v>986.75</v>
      </c>
      <c r="F1169">
        <v>983.71435499999995</v>
      </c>
      <c r="G1169">
        <v>7994116</v>
      </c>
      <c r="H1169">
        <f t="shared" si="146"/>
        <v>4.9658211299721611E-3</v>
      </c>
      <c r="I1169">
        <f t="shared" si="147"/>
        <v>967.125</v>
      </c>
      <c r="J1169">
        <f t="shared" si="148"/>
        <v>2.2854161064752514E-2</v>
      </c>
      <c r="K1169">
        <f t="shared" si="152"/>
        <v>7.3130529507498929</v>
      </c>
      <c r="L1169">
        <f t="shared" si="153"/>
        <v>65.300003000000004</v>
      </c>
      <c r="M1169">
        <f t="shared" si="149"/>
        <v>14.111025339462847</v>
      </c>
      <c r="N1169" t="str">
        <f t="shared" si="150"/>
        <v>Apr</v>
      </c>
      <c r="O1169">
        <f t="shared" si="151"/>
        <v>2024</v>
      </c>
    </row>
    <row r="1170" spans="1:15" x14ac:dyDescent="0.3">
      <c r="A1170" s="1">
        <v>45406</v>
      </c>
      <c r="B1170">
        <v>992.40002400000003</v>
      </c>
      <c r="C1170">
        <v>995.90002400000003</v>
      </c>
      <c r="D1170">
        <v>988</v>
      </c>
      <c r="E1170">
        <v>991.65002400000003</v>
      </c>
      <c r="F1170">
        <v>988.59930399999996</v>
      </c>
      <c r="G1170">
        <v>4671450</v>
      </c>
      <c r="H1170">
        <f t="shared" si="146"/>
        <v>9.6808105356330533E-3</v>
      </c>
      <c r="I1170">
        <f t="shared" si="147"/>
        <v>977</v>
      </c>
      <c r="J1170">
        <f t="shared" si="148"/>
        <v>2.3750501503831112E-2</v>
      </c>
      <c r="K1170">
        <f t="shared" si="152"/>
        <v>7.383849230803154</v>
      </c>
      <c r="L1170">
        <f t="shared" si="153"/>
        <v>65.300003000000004</v>
      </c>
      <c r="M1170">
        <f t="shared" si="149"/>
        <v>14.186063988389096</v>
      </c>
      <c r="N1170" t="str">
        <f t="shared" si="150"/>
        <v>Apr</v>
      </c>
      <c r="O1170">
        <f t="shared" si="151"/>
        <v>2024</v>
      </c>
    </row>
    <row r="1171" spans="1:15" x14ac:dyDescent="0.3">
      <c r="A1171" s="1">
        <v>45407</v>
      </c>
      <c r="B1171">
        <v>992.5</v>
      </c>
      <c r="C1171">
        <v>1003.299988</v>
      </c>
      <c r="D1171">
        <v>989.5</v>
      </c>
      <c r="E1171">
        <v>1001.25</v>
      </c>
      <c r="F1171">
        <v>998.16973900000005</v>
      </c>
      <c r="G1171">
        <v>8366455</v>
      </c>
      <c r="H1171">
        <f t="shared" si="146"/>
        <v>-1.7478152309612985E-3</v>
      </c>
      <c r="I1171">
        <f t="shared" si="147"/>
        <v>980.89999399999999</v>
      </c>
      <c r="J1171">
        <f t="shared" si="148"/>
        <v>2.3695376847201671E-2</v>
      </c>
      <c r="K1171">
        <f t="shared" si="152"/>
        <v>7.3709436266544337</v>
      </c>
      <c r="L1171">
        <f t="shared" si="153"/>
        <v>65.300003000000004</v>
      </c>
      <c r="M1171">
        <f t="shared" si="149"/>
        <v>14.333077396642691</v>
      </c>
      <c r="N1171" t="str">
        <f t="shared" si="150"/>
        <v>Apr</v>
      </c>
      <c r="O1171">
        <f t="shared" si="151"/>
        <v>2024</v>
      </c>
    </row>
    <row r="1172" spans="1:15" x14ac:dyDescent="0.3">
      <c r="A1172" s="1">
        <v>45408</v>
      </c>
      <c r="B1172">
        <v>1007.799988</v>
      </c>
      <c r="C1172">
        <v>1008.950012</v>
      </c>
      <c r="D1172">
        <v>996.59997599999997</v>
      </c>
      <c r="E1172">
        <v>999.5</v>
      </c>
      <c r="F1172">
        <v>996.42511000000002</v>
      </c>
      <c r="G1172">
        <v>7937500</v>
      </c>
      <c r="H1172">
        <f t="shared" si="146"/>
        <v>1.1005262631315353E-3</v>
      </c>
      <c r="I1172">
        <f t="shared" si="147"/>
        <v>979</v>
      </c>
      <c r="J1172">
        <f t="shared" si="148"/>
        <v>2.3809652587427208E-2</v>
      </c>
      <c r="K1172">
        <f t="shared" si="152"/>
        <v>7.3790555436996295</v>
      </c>
      <c r="L1172">
        <f t="shared" si="153"/>
        <v>65.300003000000004</v>
      </c>
      <c r="M1172">
        <f t="shared" si="149"/>
        <v>14.306278010431329</v>
      </c>
      <c r="N1172" t="str">
        <f t="shared" si="150"/>
        <v>Apr</v>
      </c>
      <c r="O1172">
        <f t="shared" si="151"/>
        <v>2024</v>
      </c>
    </row>
    <row r="1173" spans="1:15" x14ac:dyDescent="0.3">
      <c r="A1173" s="1">
        <v>45411</v>
      </c>
      <c r="B1173">
        <v>1003.049988</v>
      </c>
      <c r="C1173">
        <v>1005.75</v>
      </c>
      <c r="D1173">
        <v>999</v>
      </c>
      <c r="E1173">
        <v>1000.599976</v>
      </c>
      <c r="F1173">
        <v>997.52166699999998</v>
      </c>
      <c r="G1173">
        <v>4764750</v>
      </c>
      <c r="H1173">
        <f t="shared" si="146"/>
        <v>7.2956707726325801E-3</v>
      </c>
      <c r="I1173">
        <f t="shared" si="147"/>
        <v>974.07498199999998</v>
      </c>
      <c r="J1173">
        <f t="shared" si="148"/>
        <v>2.3810773320321957E-2</v>
      </c>
      <c r="K1173">
        <f t="shared" si="152"/>
        <v>7.4328907035594316</v>
      </c>
      <c r="L1173">
        <f t="shared" si="153"/>
        <v>65.300003000000004</v>
      </c>
      <c r="M1173">
        <f t="shared" si="149"/>
        <v>14.323122971372602</v>
      </c>
      <c r="N1173" t="str">
        <f t="shared" si="150"/>
        <v>Apr</v>
      </c>
      <c r="O1173">
        <f t="shared" si="151"/>
        <v>2024</v>
      </c>
    </row>
    <row r="1174" spans="1:15" x14ac:dyDescent="0.3">
      <c r="A1174" s="1">
        <v>45412</v>
      </c>
      <c r="B1174">
        <v>1005</v>
      </c>
      <c r="C1174">
        <v>1019.450012</v>
      </c>
      <c r="D1174">
        <v>997.5</v>
      </c>
      <c r="E1174">
        <v>1007.900024</v>
      </c>
      <c r="F1174">
        <v>1004.799316</v>
      </c>
      <c r="G1174">
        <v>9047011</v>
      </c>
      <c r="H1174">
        <f t="shared" si="146"/>
        <v>1.9744046558331972E-2</v>
      </c>
      <c r="I1174">
        <f t="shared" si="147"/>
        <v>975.75</v>
      </c>
      <c r="J1174">
        <f t="shared" si="148"/>
        <v>2.3773986517907412E-2</v>
      </c>
      <c r="K1174">
        <f t="shared" si="152"/>
        <v>7.5796460436735025</v>
      </c>
      <c r="L1174">
        <f t="shared" si="153"/>
        <v>65.300003000000004</v>
      </c>
      <c r="M1174">
        <f t="shared" si="149"/>
        <v>14.434915431780301</v>
      </c>
      <c r="N1174" t="str">
        <f t="shared" si="150"/>
        <v>Apr</v>
      </c>
      <c r="O1174">
        <f t="shared" si="151"/>
        <v>2024</v>
      </c>
    </row>
    <row r="1175" spans="1:15" x14ac:dyDescent="0.3">
      <c r="A1175" s="1">
        <v>45414</v>
      </c>
      <c r="B1175">
        <v>1020</v>
      </c>
      <c r="C1175">
        <v>1030</v>
      </c>
      <c r="D1175">
        <v>1011.549988</v>
      </c>
      <c r="E1175">
        <v>1027.8000489999999</v>
      </c>
      <c r="F1175">
        <v>1024.638062</v>
      </c>
      <c r="G1175">
        <v>12695047</v>
      </c>
      <c r="H1175">
        <f t="shared" si="146"/>
        <v>-1.401053153676189E-2</v>
      </c>
      <c r="I1175">
        <f t="shared" si="147"/>
        <v>975.87503049999998</v>
      </c>
      <c r="J1175">
        <f t="shared" si="148"/>
        <v>2.3520924581773652E-2</v>
      </c>
      <c r="K1175">
        <f t="shared" si="152"/>
        <v>7.4734511737411227</v>
      </c>
      <c r="L1175">
        <f t="shared" si="153"/>
        <v>65.300003000000004</v>
      </c>
      <c r="M1175">
        <f t="shared" si="149"/>
        <v>14.739663120689288</v>
      </c>
      <c r="N1175" t="str">
        <f t="shared" si="150"/>
        <v>May</v>
      </c>
      <c r="O1175">
        <f t="shared" si="151"/>
        <v>2024</v>
      </c>
    </row>
    <row r="1176" spans="1:15" x14ac:dyDescent="0.3">
      <c r="A1176" s="1">
        <v>45415</v>
      </c>
      <c r="B1176">
        <v>1038</v>
      </c>
      <c r="C1176">
        <v>1040.1999510000001</v>
      </c>
      <c r="D1176">
        <v>996</v>
      </c>
      <c r="E1176">
        <v>1013.400024</v>
      </c>
      <c r="F1176">
        <v>1010.282349</v>
      </c>
      <c r="G1176">
        <v>11871773</v>
      </c>
      <c r="H1176">
        <f t="shared" si="146"/>
        <v>2.7629642132315411E-3</v>
      </c>
      <c r="I1176">
        <f t="shared" si="147"/>
        <v>968.20001200000002</v>
      </c>
      <c r="J1176">
        <f t="shared" si="148"/>
        <v>2.3425748576475731E-2</v>
      </c>
      <c r="K1176">
        <f t="shared" si="152"/>
        <v>7.4941000518835033</v>
      </c>
      <c r="L1176">
        <f t="shared" si="153"/>
        <v>65.300003000000004</v>
      </c>
      <c r="M1176">
        <f t="shared" si="149"/>
        <v>14.519142074158863</v>
      </c>
      <c r="N1176" t="str">
        <f t="shared" si="150"/>
        <v>May</v>
      </c>
      <c r="O1176">
        <f t="shared" si="151"/>
        <v>2024</v>
      </c>
    </row>
    <row r="1177" spans="1:15" x14ac:dyDescent="0.3">
      <c r="A1177" s="1">
        <v>45418</v>
      </c>
      <c r="B1177">
        <v>1015</v>
      </c>
      <c r="C1177">
        <v>1019.799988</v>
      </c>
      <c r="D1177">
        <v>1005</v>
      </c>
      <c r="E1177">
        <v>1016.200012</v>
      </c>
      <c r="F1177">
        <v>1013.07373</v>
      </c>
      <c r="G1177">
        <v>5724760</v>
      </c>
      <c r="H1177">
        <f t="shared" si="146"/>
        <v>-2.7209234081371009E-2</v>
      </c>
      <c r="I1177">
        <f t="shared" si="147"/>
        <v>983.32501200000002</v>
      </c>
      <c r="J1177">
        <f t="shared" si="148"/>
        <v>2.346140247170065E-2</v>
      </c>
      <c r="K1177">
        <f t="shared" si="152"/>
        <v>7.2901913293425906</v>
      </c>
      <c r="L1177">
        <f t="shared" si="153"/>
        <v>65.300003000000004</v>
      </c>
      <c r="M1177">
        <f t="shared" si="149"/>
        <v>14.562020908329819</v>
      </c>
      <c r="N1177" t="str">
        <f t="shared" si="150"/>
        <v>May</v>
      </c>
      <c r="O1177">
        <f t="shared" si="151"/>
        <v>2024</v>
      </c>
    </row>
    <row r="1178" spans="1:15" x14ac:dyDescent="0.3">
      <c r="A1178" s="1">
        <v>45419</v>
      </c>
      <c r="B1178">
        <v>1016.200012</v>
      </c>
      <c r="C1178">
        <v>1017.950012</v>
      </c>
      <c r="D1178">
        <v>982.04998799999998</v>
      </c>
      <c r="E1178">
        <v>988.54998799999998</v>
      </c>
      <c r="F1178">
        <v>985.50878899999998</v>
      </c>
      <c r="G1178">
        <v>8877426</v>
      </c>
      <c r="H1178">
        <f t="shared" si="146"/>
        <v>2.3822758874991749E-2</v>
      </c>
      <c r="I1178">
        <f t="shared" si="147"/>
        <v>946.22500600000001</v>
      </c>
      <c r="J1178">
        <f t="shared" si="148"/>
        <v>2.2935073595906911E-2</v>
      </c>
      <c r="K1178">
        <f t="shared" si="152"/>
        <v>7.4638637995340744</v>
      </c>
      <c r="L1178">
        <f t="shared" si="153"/>
        <v>65.300003000000004</v>
      </c>
      <c r="M1178">
        <f t="shared" si="149"/>
        <v>14.138590238655883</v>
      </c>
      <c r="N1178" t="str">
        <f t="shared" si="150"/>
        <v>May</v>
      </c>
      <c r="O1178">
        <f t="shared" si="151"/>
        <v>2024</v>
      </c>
    </row>
    <row r="1179" spans="1:15" x14ac:dyDescent="0.3">
      <c r="A1179" s="1">
        <v>45420</v>
      </c>
      <c r="B1179">
        <v>986.95001200000002</v>
      </c>
      <c r="C1179">
        <v>1015</v>
      </c>
      <c r="D1179">
        <v>977</v>
      </c>
      <c r="E1179">
        <v>1012.099976</v>
      </c>
      <c r="F1179">
        <v>1008.986328</v>
      </c>
      <c r="G1179">
        <v>7519352</v>
      </c>
      <c r="H1179">
        <f t="shared" si="146"/>
        <v>1.7982485358738882E-2</v>
      </c>
      <c r="I1179">
        <f t="shared" si="147"/>
        <v>971.02499399999999</v>
      </c>
      <c r="J1179">
        <f t="shared" si="148"/>
        <v>2.267275838622931E-2</v>
      </c>
      <c r="K1179">
        <f t="shared" si="152"/>
        <v>7.5980826210288175</v>
      </c>
      <c r="L1179">
        <f t="shared" si="153"/>
        <v>65.300003000000004</v>
      </c>
      <c r="M1179">
        <f t="shared" si="149"/>
        <v>14.499233223618686</v>
      </c>
      <c r="N1179" t="str">
        <f t="shared" si="150"/>
        <v>May</v>
      </c>
      <c r="O1179">
        <f t="shared" si="151"/>
        <v>2024</v>
      </c>
    </row>
    <row r="1180" spans="1:15" x14ac:dyDescent="0.3">
      <c r="A1180" s="1">
        <v>45421</v>
      </c>
      <c r="B1180">
        <v>1011</v>
      </c>
      <c r="C1180">
        <v>1043.1999510000001</v>
      </c>
      <c r="D1180">
        <v>1007.299988</v>
      </c>
      <c r="E1180">
        <v>1030.3000489999999</v>
      </c>
      <c r="F1180">
        <v>1027.130371</v>
      </c>
      <c r="G1180">
        <v>19189798</v>
      </c>
      <c r="H1180">
        <f t="shared" si="146"/>
        <v>1.5869139301574551E-2</v>
      </c>
      <c r="I1180">
        <f t="shared" si="147"/>
        <v>984.27502449999997</v>
      </c>
      <c r="J1180">
        <f t="shared" si="148"/>
        <v>2.2376334613926248E-2</v>
      </c>
      <c r="K1180">
        <f t="shared" si="152"/>
        <v>7.7186576525667974</v>
      </c>
      <c r="L1180">
        <f t="shared" si="153"/>
        <v>65.300003000000004</v>
      </c>
      <c r="M1180">
        <f t="shared" si="149"/>
        <v>14.777947958134089</v>
      </c>
      <c r="N1180" t="str">
        <f t="shared" si="150"/>
        <v>May</v>
      </c>
      <c r="O1180">
        <f t="shared" si="151"/>
        <v>2024</v>
      </c>
    </row>
    <row r="1181" spans="1:15" x14ac:dyDescent="0.3">
      <c r="A1181" s="1">
        <v>45422</v>
      </c>
      <c r="B1181">
        <v>1037</v>
      </c>
      <c r="C1181">
        <v>1050.349976</v>
      </c>
      <c r="D1181">
        <v>1030.400024</v>
      </c>
      <c r="E1181">
        <v>1046.650024</v>
      </c>
      <c r="F1181">
        <v>1043.4300539999999</v>
      </c>
      <c r="G1181">
        <v>13383183</v>
      </c>
      <c r="H1181">
        <f t="shared" si="146"/>
        <v>-8.3026820816277005E-2</v>
      </c>
      <c r="I1181">
        <f t="shared" si="147"/>
        <v>1008.575012</v>
      </c>
      <c r="J1181">
        <f t="shared" si="148"/>
        <v>2.2115492908673217E-2</v>
      </c>
      <c r="K1181">
        <f t="shared" si="152"/>
        <v>7.0778020467049485</v>
      </c>
      <c r="L1181">
        <f t="shared" si="153"/>
        <v>65.300003000000004</v>
      </c>
      <c r="M1181">
        <f t="shared" si="149"/>
        <v>15.028330412174713</v>
      </c>
      <c r="N1181" t="str">
        <f t="shared" si="150"/>
        <v>May</v>
      </c>
      <c r="O1181">
        <f t="shared" si="151"/>
        <v>2024</v>
      </c>
    </row>
    <row r="1182" spans="1:15" x14ac:dyDescent="0.3">
      <c r="A1182" s="1">
        <v>45425</v>
      </c>
      <c r="B1182">
        <v>1005</v>
      </c>
      <c r="C1182">
        <v>1008.700012</v>
      </c>
      <c r="D1182">
        <v>947.20001200000002</v>
      </c>
      <c r="E1182">
        <v>959.75</v>
      </c>
      <c r="F1182">
        <v>956.79736300000002</v>
      </c>
      <c r="G1182">
        <v>58974762</v>
      </c>
      <c r="H1182">
        <f t="shared" si="146"/>
        <v>5.1055212294868774E-3</v>
      </c>
      <c r="I1182">
        <f t="shared" si="147"/>
        <v>967.45001200000002</v>
      </c>
      <c r="J1182">
        <f t="shared" si="148"/>
        <v>1.6121182073375508E-2</v>
      </c>
      <c r="K1182">
        <f t="shared" si="152"/>
        <v>7.1139379153125057</v>
      </c>
      <c r="L1182">
        <f t="shared" si="153"/>
        <v>65.300003000000004</v>
      </c>
      <c r="M1182">
        <f t="shared" si="149"/>
        <v>13.697549095058999</v>
      </c>
      <c r="N1182" t="str">
        <f t="shared" si="150"/>
        <v>May</v>
      </c>
      <c r="O1182">
        <f t="shared" si="151"/>
        <v>2024</v>
      </c>
    </row>
    <row r="1183" spans="1:15" x14ac:dyDescent="0.3">
      <c r="A1183" s="1">
        <v>45426</v>
      </c>
      <c r="B1183">
        <v>965.09997599999997</v>
      </c>
      <c r="C1183">
        <v>968</v>
      </c>
      <c r="D1183">
        <v>953.25</v>
      </c>
      <c r="E1183">
        <v>964.65002400000003</v>
      </c>
      <c r="F1183">
        <v>961.68231200000002</v>
      </c>
      <c r="G1183">
        <v>16325689</v>
      </c>
      <c r="H1183">
        <f t="shared" si="146"/>
        <v>-1.7985834829565138E-2</v>
      </c>
      <c r="I1183">
        <f t="shared" si="147"/>
        <v>975.875</v>
      </c>
      <c r="J1183">
        <f t="shared" si="148"/>
        <v>1.6567031893360552E-2</v>
      </c>
      <c r="K1183">
        <f t="shared" si="152"/>
        <v>6.9859878029799134</v>
      </c>
      <c r="L1183">
        <f t="shared" si="153"/>
        <v>65.300003000000004</v>
      </c>
      <c r="M1183">
        <f t="shared" si="149"/>
        <v>13.772587743985248</v>
      </c>
      <c r="N1183" t="str">
        <f t="shared" si="150"/>
        <v>May</v>
      </c>
      <c r="O1183">
        <f t="shared" si="151"/>
        <v>2024</v>
      </c>
    </row>
    <row r="1184" spans="1:15" x14ac:dyDescent="0.3">
      <c r="A1184" s="1">
        <v>45427</v>
      </c>
      <c r="B1184">
        <v>970.95001200000002</v>
      </c>
      <c r="C1184">
        <v>972.95001200000002</v>
      </c>
      <c r="D1184">
        <v>945.09997599999997</v>
      </c>
      <c r="E1184">
        <v>947.29998799999998</v>
      </c>
      <c r="F1184">
        <v>944.38568099999998</v>
      </c>
      <c r="G1184">
        <v>19668239</v>
      </c>
      <c r="H1184">
        <f t="shared" si="146"/>
        <v>-1.150634871537648E-2</v>
      </c>
      <c r="I1184">
        <f t="shared" si="147"/>
        <v>968</v>
      </c>
      <c r="J1184">
        <f t="shared" si="148"/>
        <v>1.6498688744567783E-2</v>
      </c>
      <c r="K1184">
        <f t="shared" si="152"/>
        <v>6.9056045911974593</v>
      </c>
      <c r="L1184">
        <f t="shared" si="153"/>
        <v>65.300003000000004</v>
      </c>
      <c r="M1184">
        <f t="shared" si="149"/>
        <v>13.506890420816671</v>
      </c>
      <c r="N1184" t="str">
        <f t="shared" si="150"/>
        <v>May</v>
      </c>
      <c r="O1184">
        <f t="shared" si="151"/>
        <v>2024</v>
      </c>
    </row>
    <row r="1185" spans="1:15" x14ac:dyDescent="0.3">
      <c r="A1185" s="1">
        <v>45428</v>
      </c>
      <c r="B1185">
        <v>953.20001200000002</v>
      </c>
      <c r="C1185">
        <v>954.40002400000003</v>
      </c>
      <c r="D1185">
        <v>919</v>
      </c>
      <c r="E1185">
        <v>936.40002400000003</v>
      </c>
      <c r="F1185">
        <v>933.519226</v>
      </c>
      <c r="G1185">
        <v>31240770</v>
      </c>
      <c r="H1185">
        <f t="shared" si="146"/>
        <v>9.931640070098913E-3</v>
      </c>
      <c r="I1185">
        <f t="shared" si="147"/>
        <v>961.125</v>
      </c>
      <c r="J1185">
        <f t="shared" si="148"/>
        <v>1.6421837991151489E-2</v>
      </c>
      <c r="K1185">
        <f t="shared" si="152"/>
        <v>6.9741885704636548</v>
      </c>
      <c r="L1185">
        <f t="shared" si="153"/>
        <v>65.300003000000004</v>
      </c>
      <c r="M1185">
        <f t="shared" si="149"/>
        <v>13.339969080858999</v>
      </c>
      <c r="N1185" t="str">
        <f t="shared" si="150"/>
        <v>May</v>
      </c>
      <c r="O1185">
        <f t="shared" si="151"/>
        <v>2024</v>
      </c>
    </row>
    <row r="1186" spans="1:15" x14ac:dyDescent="0.3">
      <c r="A1186" s="1">
        <v>45429</v>
      </c>
      <c r="B1186">
        <v>944</v>
      </c>
      <c r="C1186">
        <v>953.40002400000003</v>
      </c>
      <c r="D1186">
        <v>941</v>
      </c>
      <c r="E1186">
        <v>945.70001200000002</v>
      </c>
      <c r="F1186">
        <v>942.79064900000003</v>
      </c>
      <c r="G1186">
        <v>13205512</v>
      </c>
      <c r="H1186">
        <f t="shared" si="146"/>
        <v>5.9215141471310141E-3</v>
      </c>
      <c r="I1186">
        <f t="shared" si="147"/>
        <v>969.55001800000002</v>
      </c>
      <c r="J1186">
        <f t="shared" si="148"/>
        <v>1.6883053097102557E-2</v>
      </c>
      <c r="K1186">
        <f t="shared" si="152"/>
        <v>7.0154863267484142</v>
      </c>
      <c r="L1186">
        <f t="shared" si="153"/>
        <v>65.300003000000004</v>
      </c>
      <c r="M1186">
        <f t="shared" si="149"/>
        <v>13.482388492386438</v>
      </c>
      <c r="N1186" t="str">
        <f t="shared" si="150"/>
        <v>May</v>
      </c>
      <c r="O1186">
        <f t="shared" si="151"/>
        <v>2024</v>
      </c>
    </row>
    <row r="1187" spans="1:15" x14ac:dyDescent="0.3">
      <c r="A1187" s="1">
        <v>45433</v>
      </c>
      <c r="B1187">
        <v>954</v>
      </c>
      <c r="C1187">
        <v>956.65002400000003</v>
      </c>
      <c r="D1187">
        <v>948.70001200000002</v>
      </c>
      <c r="E1187">
        <v>951.29998799999998</v>
      </c>
      <c r="F1187">
        <v>948.37335199999995</v>
      </c>
      <c r="G1187">
        <v>10055258</v>
      </c>
      <c r="H1187">
        <f t="shared" si="146"/>
        <v>-3.9945212319291911E-3</v>
      </c>
      <c r="I1187">
        <f t="shared" si="147"/>
        <v>968.60000600000001</v>
      </c>
      <c r="J1187">
        <f t="shared" si="148"/>
        <v>1.6909135488040454E-2</v>
      </c>
      <c r="K1187">
        <f t="shared" si="152"/>
        <v>6.9874628176639089</v>
      </c>
      <c r="L1187">
        <f t="shared" si="153"/>
        <v>65.300003000000004</v>
      </c>
      <c r="M1187">
        <f t="shared" si="149"/>
        <v>13.568146160728352</v>
      </c>
      <c r="N1187" t="str">
        <f t="shared" si="150"/>
        <v>May</v>
      </c>
      <c r="O1187">
        <f t="shared" si="151"/>
        <v>2024</v>
      </c>
    </row>
    <row r="1188" spans="1:15" x14ac:dyDescent="0.3">
      <c r="A1188" s="1">
        <v>45434</v>
      </c>
      <c r="B1188">
        <v>952</v>
      </c>
      <c r="C1188">
        <v>954.90002400000003</v>
      </c>
      <c r="D1188">
        <v>942.54998799999998</v>
      </c>
      <c r="E1188">
        <v>947.5</v>
      </c>
      <c r="F1188">
        <v>944.58508300000005</v>
      </c>
      <c r="G1188">
        <v>9495279</v>
      </c>
      <c r="H1188">
        <f t="shared" si="146"/>
        <v>1.5672797889182025E-2</v>
      </c>
      <c r="I1188">
        <f t="shared" si="147"/>
        <v>962.42498799999998</v>
      </c>
      <c r="J1188">
        <f t="shared" si="148"/>
        <v>1.7352515237193774E-2</v>
      </c>
      <c r="K1188">
        <f t="shared" si="152"/>
        <v>7.0969759101633292</v>
      </c>
      <c r="L1188">
        <f t="shared" si="153"/>
        <v>65.300003000000004</v>
      </c>
      <c r="M1188">
        <f t="shared" si="149"/>
        <v>13.509953391579474</v>
      </c>
      <c r="N1188" t="str">
        <f t="shared" si="150"/>
        <v>May</v>
      </c>
      <c r="O1188">
        <f t="shared" si="151"/>
        <v>2024</v>
      </c>
    </row>
    <row r="1189" spans="1:15" x14ac:dyDescent="0.3">
      <c r="A1189" s="1">
        <v>45435</v>
      </c>
      <c r="B1189">
        <v>950</v>
      </c>
      <c r="C1189">
        <v>963.45001200000002</v>
      </c>
      <c r="D1189">
        <v>945.04998799999998</v>
      </c>
      <c r="E1189">
        <v>962.34997599999997</v>
      </c>
      <c r="F1189">
        <v>959.38934300000005</v>
      </c>
      <c r="G1189">
        <v>11211074</v>
      </c>
      <c r="H1189">
        <f t="shared" si="146"/>
        <v>-1.8704089415387327E-3</v>
      </c>
      <c r="I1189">
        <f t="shared" si="147"/>
        <v>970.29998799999998</v>
      </c>
      <c r="J1189">
        <f t="shared" si="148"/>
        <v>1.719057191643094E-2</v>
      </c>
      <c r="K1189">
        <f t="shared" si="152"/>
        <v>7.0837016629630742</v>
      </c>
      <c r="L1189">
        <f t="shared" si="153"/>
        <v>65.300003000000004</v>
      </c>
      <c r="M1189">
        <f t="shared" si="149"/>
        <v>13.73736495846715</v>
      </c>
      <c r="N1189" t="str">
        <f t="shared" si="150"/>
        <v>May</v>
      </c>
      <c r="O1189">
        <f t="shared" si="151"/>
        <v>2024</v>
      </c>
    </row>
    <row r="1190" spans="1:15" x14ac:dyDescent="0.3">
      <c r="A1190" s="1">
        <v>45436</v>
      </c>
      <c r="B1190">
        <v>962.5</v>
      </c>
      <c r="C1190">
        <v>970.95001200000002</v>
      </c>
      <c r="D1190">
        <v>958</v>
      </c>
      <c r="E1190">
        <v>960.54998799999998</v>
      </c>
      <c r="F1190">
        <v>957.59491000000003</v>
      </c>
      <c r="G1190">
        <v>9590588</v>
      </c>
      <c r="H1190">
        <f t="shared" si="146"/>
        <v>-2.1341814852013563E-3</v>
      </c>
      <c r="I1190">
        <f t="shared" si="147"/>
        <v>961.17498799999998</v>
      </c>
      <c r="J1190">
        <f t="shared" si="148"/>
        <v>1.7237992464618997E-2</v>
      </c>
      <c r="K1190">
        <f t="shared" si="152"/>
        <v>7.0685837580272883</v>
      </c>
      <c r="L1190">
        <f t="shared" si="153"/>
        <v>65.300003000000004</v>
      </c>
      <c r="M1190">
        <f t="shared" si="149"/>
        <v>13.709800059274114</v>
      </c>
      <c r="N1190" t="str">
        <f t="shared" si="150"/>
        <v>May</v>
      </c>
      <c r="O1190">
        <f t="shared" si="151"/>
        <v>2024</v>
      </c>
    </row>
    <row r="1191" spans="1:15" x14ac:dyDescent="0.3">
      <c r="A1191" s="1">
        <v>45439</v>
      </c>
      <c r="B1191">
        <v>964.90002400000003</v>
      </c>
      <c r="C1191">
        <v>966.45001200000002</v>
      </c>
      <c r="D1191">
        <v>952</v>
      </c>
      <c r="E1191">
        <v>958.5</v>
      </c>
      <c r="F1191">
        <v>955.55120799999997</v>
      </c>
      <c r="G1191">
        <v>6916555</v>
      </c>
      <c r="H1191">
        <f t="shared" si="146"/>
        <v>-1.1424112676056353E-2</v>
      </c>
      <c r="I1191">
        <f t="shared" si="147"/>
        <v>958.27499399999999</v>
      </c>
      <c r="J1191">
        <f t="shared" si="148"/>
        <v>1.733249192947954E-2</v>
      </c>
      <c r="K1191">
        <f t="shared" si="152"/>
        <v>6.9878314607154426</v>
      </c>
      <c r="L1191">
        <f t="shared" si="153"/>
        <v>65.300003000000004</v>
      </c>
      <c r="M1191">
        <f t="shared" si="149"/>
        <v>13.678406676336598</v>
      </c>
      <c r="N1191" t="str">
        <f t="shared" si="150"/>
        <v>May</v>
      </c>
      <c r="O1191">
        <f t="shared" si="151"/>
        <v>2024</v>
      </c>
    </row>
    <row r="1192" spans="1:15" x14ac:dyDescent="0.3">
      <c r="A1192" s="1">
        <v>45440</v>
      </c>
      <c r="B1192">
        <v>959</v>
      </c>
      <c r="C1192">
        <v>961.90002400000003</v>
      </c>
      <c r="D1192">
        <v>946</v>
      </c>
      <c r="E1192">
        <v>947.54998799999998</v>
      </c>
      <c r="F1192">
        <v>944.63488800000005</v>
      </c>
      <c r="G1192">
        <v>6618946</v>
      </c>
      <c r="H1192">
        <f t="shared" si="146"/>
        <v>-4.1686581710980034E-3</v>
      </c>
      <c r="I1192">
        <f t="shared" si="147"/>
        <v>951.27499399999999</v>
      </c>
      <c r="J1192">
        <f t="shared" si="148"/>
        <v>1.7280035391079387E-2</v>
      </c>
      <c r="K1192">
        <f t="shared" si="152"/>
        <v>6.9587015799984755</v>
      </c>
      <c r="L1192">
        <f t="shared" si="153"/>
        <v>65.300003000000004</v>
      </c>
      <c r="M1192">
        <f t="shared" si="149"/>
        <v>13.51071890456115</v>
      </c>
      <c r="N1192" t="str">
        <f t="shared" si="150"/>
        <v>May</v>
      </c>
      <c r="O1192">
        <f t="shared" si="151"/>
        <v>2024</v>
      </c>
    </row>
    <row r="1193" spans="1:15" x14ac:dyDescent="0.3">
      <c r="A1193" s="1">
        <v>45441</v>
      </c>
      <c r="B1193">
        <v>946.95001200000002</v>
      </c>
      <c r="C1193">
        <v>950.5</v>
      </c>
      <c r="D1193">
        <v>938.79998799999998</v>
      </c>
      <c r="E1193">
        <v>943.59997599999997</v>
      </c>
      <c r="F1193">
        <v>940.69708300000002</v>
      </c>
      <c r="G1193">
        <v>8184019</v>
      </c>
      <c r="H1193">
        <f t="shared" si="146"/>
        <v>-2.0824464285488658E-2</v>
      </c>
      <c r="I1193">
        <f t="shared" si="147"/>
        <v>947.72497599999997</v>
      </c>
      <c r="J1193">
        <f t="shared" si="148"/>
        <v>1.7398587623729582E-2</v>
      </c>
      <c r="K1193">
        <f t="shared" si="152"/>
        <v>6.8137903474724233</v>
      </c>
      <c r="L1193">
        <f t="shared" si="153"/>
        <v>65.300003000000004</v>
      </c>
      <c r="M1193">
        <f t="shared" si="149"/>
        <v>13.450228677631145</v>
      </c>
      <c r="N1193" t="str">
        <f t="shared" si="150"/>
        <v>May</v>
      </c>
      <c r="O1193">
        <f t="shared" si="151"/>
        <v>2024</v>
      </c>
    </row>
    <row r="1194" spans="1:15" x14ac:dyDescent="0.3">
      <c r="A1194" s="1">
        <v>45442</v>
      </c>
      <c r="B1194">
        <v>943.5</v>
      </c>
      <c r="C1194">
        <v>951.45001200000002</v>
      </c>
      <c r="D1194">
        <v>921</v>
      </c>
      <c r="E1194">
        <v>923.95001200000002</v>
      </c>
      <c r="F1194">
        <v>921.10754399999996</v>
      </c>
      <c r="G1194">
        <v>10170912</v>
      </c>
      <c r="H1194">
        <f t="shared" si="146"/>
        <v>-1.0282071407127329E-3</v>
      </c>
      <c r="I1194">
        <f t="shared" si="147"/>
        <v>948.02499399999999</v>
      </c>
      <c r="J1194">
        <f t="shared" si="148"/>
        <v>1.6874568043346378E-2</v>
      </c>
      <c r="K1194">
        <f t="shared" si="152"/>
        <v>6.8067843595818331</v>
      </c>
      <c r="L1194">
        <f t="shared" si="153"/>
        <v>65.300003000000004</v>
      </c>
      <c r="M1194">
        <f t="shared" si="149"/>
        <v>13.149310406616673</v>
      </c>
      <c r="N1194" t="str">
        <f t="shared" si="150"/>
        <v>May</v>
      </c>
      <c r="O1194">
        <f t="shared" si="151"/>
        <v>2024</v>
      </c>
    </row>
    <row r="1195" spans="1:15" x14ac:dyDescent="0.3">
      <c r="A1195" s="1">
        <v>45443</v>
      </c>
      <c r="B1195">
        <v>931.65002400000003</v>
      </c>
      <c r="C1195">
        <v>937.25</v>
      </c>
      <c r="D1195">
        <v>920.09997599999997</v>
      </c>
      <c r="E1195">
        <v>923</v>
      </c>
      <c r="F1195">
        <v>920.16046100000005</v>
      </c>
      <c r="G1195">
        <v>14289102</v>
      </c>
      <c r="H1195">
        <f t="shared" si="146"/>
        <v>2.9739991332611068E-2</v>
      </c>
      <c r="I1195">
        <f t="shared" si="147"/>
        <v>956.375</v>
      </c>
      <c r="J1195">
        <f t="shared" si="148"/>
        <v>1.6870973239800011E-2</v>
      </c>
      <c r="K1195">
        <f t="shared" si="152"/>
        <v>7.0092180674387494</v>
      </c>
      <c r="L1195">
        <f t="shared" si="153"/>
        <v>65.300003000000004</v>
      </c>
      <c r="M1195">
        <f t="shared" si="149"/>
        <v>13.134761984620427</v>
      </c>
      <c r="N1195" t="str">
        <f t="shared" si="150"/>
        <v>May</v>
      </c>
      <c r="O1195">
        <f t="shared" si="151"/>
        <v>2024</v>
      </c>
    </row>
    <row r="1196" spans="1:15" x14ac:dyDescent="0.3">
      <c r="A1196" s="1">
        <v>45446</v>
      </c>
      <c r="B1196">
        <v>963</v>
      </c>
      <c r="C1196">
        <v>963</v>
      </c>
      <c r="D1196">
        <v>934</v>
      </c>
      <c r="E1196">
        <v>950.45001200000002</v>
      </c>
      <c r="F1196">
        <v>947.52600099999995</v>
      </c>
      <c r="G1196">
        <v>12314329</v>
      </c>
      <c r="H1196">
        <f t="shared" si="146"/>
        <v>-4.8976787218978947E-2</v>
      </c>
      <c r="I1196">
        <f t="shared" si="147"/>
        <v>976.25</v>
      </c>
      <c r="J1196">
        <f t="shared" si="148"/>
        <v>1.617001848676065E-2</v>
      </c>
      <c r="K1196">
        <f t="shared" si="152"/>
        <v>6.6659290855783793</v>
      </c>
      <c r="L1196">
        <f t="shared" si="153"/>
        <v>65.300003000000004</v>
      </c>
      <c r="M1196">
        <f t="shared" si="149"/>
        <v>13.555129683531559</v>
      </c>
      <c r="N1196" t="str">
        <f t="shared" si="150"/>
        <v>Jun</v>
      </c>
      <c r="O1196">
        <f t="shared" si="151"/>
        <v>2024</v>
      </c>
    </row>
    <row r="1197" spans="1:15" x14ac:dyDescent="0.3">
      <c r="A1197" s="1">
        <v>45447</v>
      </c>
      <c r="B1197">
        <v>948</v>
      </c>
      <c r="C1197">
        <v>948</v>
      </c>
      <c r="D1197">
        <v>855.40002400000003</v>
      </c>
      <c r="E1197">
        <v>903.90002400000003</v>
      </c>
      <c r="F1197">
        <v>901.11926300000005</v>
      </c>
      <c r="G1197">
        <v>26554598</v>
      </c>
      <c r="H1197">
        <f t="shared" si="146"/>
        <v>2.881954564479576E-2</v>
      </c>
      <c r="I1197">
        <f t="shared" si="147"/>
        <v>942.60000600000001</v>
      </c>
      <c r="J1197">
        <f t="shared" si="148"/>
        <v>1.2918826191392471E-2</v>
      </c>
      <c r="K1197">
        <f t="shared" si="152"/>
        <v>6.8580381331251772</v>
      </c>
      <c r="L1197">
        <f t="shared" si="153"/>
        <v>65.300003000000004</v>
      </c>
      <c r="M1197">
        <f t="shared" si="149"/>
        <v>12.84226619407659</v>
      </c>
      <c r="N1197" t="str">
        <f t="shared" si="150"/>
        <v>Jun</v>
      </c>
      <c r="O1197">
        <f t="shared" si="151"/>
        <v>2024</v>
      </c>
    </row>
    <row r="1198" spans="1:15" x14ac:dyDescent="0.3">
      <c r="A1198" s="1">
        <v>45448</v>
      </c>
      <c r="B1198">
        <v>924.95001200000002</v>
      </c>
      <c r="C1198">
        <v>933.75</v>
      </c>
      <c r="D1198">
        <v>890</v>
      </c>
      <c r="E1198">
        <v>929.95001200000002</v>
      </c>
      <c r="F1198">
        <v>927.089111</v>
      </c>
      <c r="G1198">
        <v>13752553</v>
      </c>
      <c r="H1198">
        <f t="shared" si="146"/>
        <v>8.9251980137616087E-3</v>
      </c>
      <c r="I1198">
        <f t="shared" si="147"/>
        <v>952.80001800000002</v>
      </c>
      <c r="J1198">
        <f t="shared" si="148"/>
        <v>1.3833643520089377E-2</v>
      </c>
      <c r="K1198">
        <f t="shared" si="152"/>
        <v>6.9192474814492479</v>
      </c>
      <c r="L1198">
        <f t="shared" si="153"/>
        <v>65.300003000000004</v>
      </c>
      <c r="M1198">
        <f t="shared" si="149"/>
        <v>13.241194016484194</v>
      </c>
      <c r="N1198" t="str">
        <f t="shared" si="150"/>
        <v>Jun</v>
      </c>
      <c r="O1198">
        <f t="shared" si="151"/>
        <v>2024</v>
      </c>
    </row>
    <row r="1199" spans="1:15" x14ac:dyDescent="0.3">
      <c r="A1199" s="1">
        <v>45449</v>
      </c>
      <c r="B1199">
        <v>940</v>
      </c>
      <c r="C1199">
        <v>946</v>
      </c>
      <c r="D1199">
        <v>931.20001200000002</v>
      </c>
      <c r="E1199">
        <v>938.25</v>
      </c>
      <c r="F1199">
        <v>935.36352499999998</v>
      </c>
      <c r="G1199">
        <v>11792640</v>
      </c>
      <c r="H1199">
        <f t="shared" si="146"/>
        <v>3.4372501998401278E-2</v>
      </c>
      <c r="I1199">
        <f t="shared" si="147"/>
        <v>968.22500600000001</v>
      </c>
      <c r="J1199">
        <f t="shared" si="148"/>
        <v>1.3929452919837012E-2</v>
      </c>
      <c r="K1199">
        <f t="shared" si="152"/>
        <v>7.1570793293327961</v>
      </c>
      <c r="L1199">
        <f t="shared" si="153"/>
        <v>65.300003000000004</v>
      </c>
      <c r="M1199">
        <f t="shared" si="149"/>
        <v>13.368299493033712</v>
      </c>
      <c r="N1199" t="str">
        <f t="shared" si="150"/>
        <v>Jun</v>
      </c>
      <c r="O1199">
        <f t="shared" si="151"/>
        <v>2024</v>
      </c>
    </row>
    <row r="1200" spans="1:15" x14ac:dyDescent="0.3">
      <c r="A1200" s="1">
        <v>45450</v>
      </c>
      <c r="B1200">
        <v>940</v>
      </c>
      <c r="C1200">
        <v>973</v>
      </c>
      <c r="D1200">
        <v>935.25</v>
      </c>
      <c r="E1200">
        <v>970.5</v>
      </c>
      <c r="F1200">
        <v>967.51434300000005</v>
      </c>
      <c r="G1200">
        <v>15577866</v>
      </c>
      <c r="H1200">
        <f t="shared" si="146"/>
        <v>4.7913693972179601E-3</v>
      </c>
      <c r="I1200">
        <f t="shared" si="147"/>
        <v>982.07501200000002</v>
      </c>
      <c r="J1200">
        <f t="shared" si="148"/>
        <v>1.255445265095107E-2</v>
      </c>
      <c r="K1200">
        <f t="shared" si="152"/>
        <v>7.1913715402048224</v>
      </c>
      <c r="L1200">
        <f t="shared" si="153"/>
        <v>65.300003000000004</v>
      </c>
      <c r="M1200">
        <f t="shared" si="149"/>
        <v>13.862173896071642</v>
      </c>
      <c r="N1200" t="str">
        <f t="shared" si="150"/>
        <v>Jun</v>
      </c>
      <c r="O1200">
        <f t="shared" si="151"/>
        <v>2024</v>
      </c>
    </row>
    <row r="1201" spans="1:15" x14ac:dyDescent="0.3">
      <c r="A1201" s="1">
        <v>45453</v>
      </c>
      <c r="B1201">
        <v>977</v>
      </c>
      <c r="C1201">
        <v>984.90002400000003</v>
      </c>
      <c r="D1201">
        <v>969.09997599999997</v>
      </c>
      <c r="E1201">
        <v>975.15002400000003</v>
      </c>
      <c r="F1201">
        <v>972.15002400000003</v>
      </c>
      <c r="G1201">
        <v>9258931</v>
      </c>
      <c r="H1201">
        <f t="shared" si="146"/>
        <v>1.2254475420081555E-2</v>
      </c>
      <c r="I1201">
        <f t="shared" si="147"/>
        <v>988.875</v>
      </c>
      <c r="J1201">
        <f t="shared" si="148"/>
        <v>1.3330876774573163E-2</v>
      </c>
      <c r="K1201">
        <f t="shared" si="152"/>
        <v>7.2794980259809359</v>
      </c>
      <c r="L1201">
        <f t="shared" si="153"/>
        <v>65.300003000000004</v>
      </c>
      <c r="M1201">
        <f t="shared" si="149"/>
        <v>13.933384061253411</v>
      </c>
      <c r="N1201" t="str">
        <f t="shared" si="150"/>
        <v>Jun</v>
      </c>
      <c r="O1201">
        <f t="shared" si="151"/>
        <v>2024</v>
      </c>
    </row>
    <row r="1202" spans="1:15" x14ac:dyDescent="0.3">
      <c r="A1202" s="1">
        <v>45454</v>
      </c>
      <c r="B1202">
        <v>973.79998799999998</v>
      </c>
      <c r="C1202">
        <v>992.54998799999998</v>
      </c>
      <c r="D1202">
        <v>966.65002400000003</v>
      </c>
      <c r="E1202">
        <v>987.09997599999997</v>
      </c>
      <c r="F1202">
        <v>987.09997599999997</v>
      </c>
      <c r="G1202">
        <v>14828702</v>
      </c>
      <c r="H1202">
        <f t="shared" si="146"/>
        <v>1.6209462454693097E-3</v>
      </c>
      <c r="I1202">
        <f t="shared" si="147"/>
        <v>1001.024994</v>
      </c>
      <c r="J1202">
        <f t="shared" si="148"/>
        <v>1.714964800994281E-2</v>
      </c>
      <c r="K1202">
        <f t="shared" si="152"/>
        <v>7.2912977009750506</v>
      </c>
      <c r="L1202">
        <f t="shared" si="153"/>
        <v>65.300003000000004</v>
      </c>
      <c r="M1202">
        <f t="shared" si="149"/>
        <v>14.116384849170679</v>
      </c>
      <c r="N1202" t="str">
        <f t="shared" si="150"/>
        <v>Jun</v>
      </c>
      <c r="O1202">
        <f t="shared" si="151"/>
        <v>2024</v>
      </c>
    </row>
    <row r="1203" spans="1:15" x14ac:dyDescent="0.3">
      <c r="A1203" s="1">
        <v>45455</v>
      </c>
      <c r="B1203">
        <v>994.5</v>
      </c>
      <c r="C1203">
        <v>1010.25</v>
      </c>
      <c r="D1203">
        <v>987</v>
      </c>
      <c r="E1203">
        <v>988.70001200000002</v>
      </c>
      <c r="F1203">
        <v>988.70001200000002</v>
      </c>
      <c r="G1203">
        <v>17527993</v>
      </c>
      <c r="H1203">
        <f t="shared" si="146"/>
        <v>-2.8826094522188045E-3</v>
      </c>
      <c r="I1203">
        <f t="shared" si="147"/>
        <v>997.10000600000001</v>
      </c>
      <c r="J1203">
        <f t="shared" si="148"/>
        <v>1.7590688866885602E-2</v>
      </c>
      <c r="K1203">
        <f t="shared" si="152"/>
        <v>7.2702797373032784</v>
      </c>
      <c r="L1203">
        <f t="shared" si="153"/>
        <v>65.300003000000004</v>
      </c>
      <c r="M1203">
        <f t="shared" si="149"/>
        <v>14.14088769643701</v>
      </c>
      <c r="N1203" t="str">
        <f t="shared" si="150"/>
        <v>Jun</v>
      </c>
      <c r="O1203">
        <f t="shared" si="151"/>
        <v>2024</v>
      </c>
    </row>
    <row r="1204" spans="1:15" x14ac:dyDescent="0.3">
      <c r="A1204" s="1">
        <v>45456</v>
      </c>
      <c r="B1204">
        <v>1002</v>
      </c>
      <c r="C1204">
        <v>1002</v>
      </c>
      <c r="D1204">
        <v>980.75</v>
      </c>
      <c r="E1204">
        <v>985.84997599999997</v>
      </c>
      <c r="F1204">
        <v>985.84997599999997</v>
      </c>
      <c r="G1204">
        <v>12157226</v>
      </c>
      <c r="H1204">
        <f t="shared" si="146"/>
        <v>7.6584147525506057E-3</v>
      </c>
      <c r="I1204">
        <f t="shared" si="147"/>
        <v>1003.324982</v>
      </c>
      <c r="J1204">
        <f t="shared" si="148"/>
        <v>1.7539187943568867E-2</v>
      </c>
      <c r="K1204">
        <f t="shared" si="152"/>
        <v>7.3259585548986124</v>
      </c>
      <c r="L1204">
        <f t="shared" si="153"/>
        <v>65.300003000000004</v>
      </c>
      <c r="M1204">
        <f t="shared" si="149"/>
        <v>14.097242430448278</v>
      </c>
      <c r="N1204" t="str">
        <f t="shared" si="150"/>
        <v>Jun</v>
      </c>
      <c r="O1204">
        <f t="shared" si="151"/>
        <v>2024</v>
      </c>
    </row>
    <row r="1205" spans="1:15" x14ac:dyDescent="0.3">
      <c r="A1205" s="1">
        <v>45457</v>
      </c>
      <c r="B1205">
        <v>990</v>
      </c>
      <c r="C1205">
        <v>997.25</v>
      </c>
      <c r="D1205">
        <v>981.40002400000003</v>
      </c>
      <c r="E1205">
        <v>993.40002400000003</v>
      </c>
      <c r="F1205">
        <v>993.40002400000003</v>
      </c>
      <c r="G1205">
        <v>11591421</v>
      </c>
      <c r="H1205">
        <f t="shared" si="146"/>
        <v>-7.5498286881458742E-3</v>
      </c>
      <c r="I1205">
        <f t="shared" si="147"/>
        <v>1005.075012</v>
      </c>
      <c r="J1205">
        <f t="shared" si="148"/>
        <v>1.8324876043202737E-2</v>
      </c>
      <c r="K1205">
        <f t="shared" si="152"/>
        <v>7.2706488228326709</v>
      </c>
      <c r="L1205">
        <f t="shared" si="153"/>
        <v>65.300003000000004</v>
      </c>
      <c r="M1205">
        <f t="shared" si="149"/>
        <v>14.212863374600456</v>
      </c>
      <c r="N1205" t="str">
        <f t="shared" si="150"/>
        <v>Jun</v>
      </c>
      <c r="O1205">
        <f t="shared" si="151"/>
        <v>2024</v>
      </c>
    </row>
    <row r="1206" spans="1:15" x14ac:dyDescent="0.3">
      <c r="A1206" s="1">
        <v>45461</v>
      </c>
      <c r="B1206">
        <v>1000</v>
      </c>
      <c r="C1206">
        <v>1003.549988</v>
      </c>
      <c r="D1206">
        <v>984</v>
      </c>
      <c r="E1206">
        <v>985.90002400000003</v>
      </c>
      <c r="F1206">
        <v>985.90002400000003</v>
      </c>
      <c r="G1206">
        <v>9845075</v>
      </c>
      <c r="H1206">
        <f t="shared" si="146"/>
        <v>-8.6723276111818626E-3</v>
      </c>
      <c r="I1206">
        <f t="shared" si="147"/>
        <v>1005.1749875</v>
      </c>
      <c r="J1206">
        <f t="shared" si="148"/>
        <v>1.8230083848188972E-2</v>
      </c>
      <c r="K1206">
        <f t="shared" si="152"/>
        <v>7.2075953742952121</v>
      </c>
      <c r="L1206">
        <f t="shared" si="153"/>
        <v>65.300003000000004</v>
      </c>
      <c r="M1206">
        <f t="shared" si="149"/>
        <v>14.098008862266054</v>
      </c>
      <c r="N1206" t="str">
        <f t="shared" si="150"/>
        <v>Jun</v>
      </c>
      <c r="O1206">
        <f t="shared" si="151"/>
        <v>2024</v>
      </c>
    </row>
    <row r="1207" spans="1:15" x14ac:dyDescent="0.3">
      <c r="A1207" s="1">
        <v>45462</v>
      </c>
      <c r="B1207">
        <v>990</v>
      </c>
      <c r="C1207">
        <v>994.90002400000003</v>
      </c>
      <c r="D1207">
        <v>975.15002400000003</v>
      </c>
      <c r="E1207">
        <v>977.34997599999997</v>
      </c>
      <c r="F1207">
        <v>977.34997599999997</v>
      </c>
      <c r="G1207">
        <v>7605719</v>
      </c>
      <c r="H1207">
        <f t="shared" si="146"/>
        <v>9.2088199938732118E-4</v>
      </c>
      <c r="I1207">
        <f t="shared" si="147"/>
        <v>999.25</v>
      </c>
      <c r="J1207">
        <f t="shared" si="148"/>
        <v>0.18456028627503204</v>
      </c>
      <c r="K1207">
        <f t="shared" si="152"/>
        <v>7.2142327191342677</v>
      </c>
      <c r="L1207">
        <f t="shared" si="153"/>
        <v>65.300003000000004</v>
      </c>
      <c r="M1207">
        <f t="shared" si="149"/>
        <v>13.967073983135956</v>
      </c>
      <c r="N1207" t="str">
        <f t="shared" si="150"/>
        <v>Jun</v>
      </c>
      <c r="O1207">
        <f t="shared" si="151"/>
        <v>2024</v>
      </c>
    </row>
    <row r="1208" spans="1:15" x14ac:dyDescent="0.3">
      <c r="A1208" s="1">
        <v>45463</v>
      </c>
      <c r="B1208">
        <v>980</v>
      </c>
      <c r="C1208">
        <v>988.40002400000003</v>
      </c>
      <c r="D1208">
        <v>976.34997599999997</v>
      </c>
      <c r="E1208">
        <v>978.25</v>
      </c>
      <c r="F1208">
        <v>978.25</v>
      </c>
      <c r="G1208">
        <v>7299571</v>
      </c>
      <c r="H1208">
        <f t="shared" si="146"/>
        <v>-1.6815754663940728E-2</v>
      </c>
      <c r="I1208">
        <f t="shared" si="147"/>
        <v>1001.4000245</v>
      </c>
      <c r="J1208">
        <f t="shared" si="148"/>
        <v>0.18774767757216027</v>
      </c>
      <c r="K1208">
        <f t="shared" si="152"/>
        <v>7.0929199516407317</v>
      </c>
      <c r="L1208">
        <f t="shared" si="153"/>
        <v>65.300003000000004</v>
      </c>
      <c r="M1208">
        <f t="shared" si="149"/>
        <v>13.980856892150523</v>
      </c>
      <c r="N1208" t="str">
        <f t="shared" si="150"/>
        <v>Jun</v>
      </c>
      <c r="O1208">
        <f t="shared" si="151"/>
        <v>2024</v>
      </c>
    </row>
    <row r="1209" spans="1:15" x14ac:dyDescent="0.3">
      <c r="A1209" s="1">
        <v>45464</v>
      </c>
      <c r="B1209">
        <v>979</v>
      </c>
      <c r="C1209">
        <v>980.90002400000003</v>
      </c>
      <c r="D1209">
        <v>958.09997599999997</v>
      </c>
      <c r="E1209">
        <v>961.79998799999998</v>
      </c>
      <c r="F1209">
        <v>961.79998799999998</v>
      </c>
      <c r="G1209">
        <v>14303735</v>
      </c>
      <c r="H1209">
        <f t="shared" si="146"/>
        <v>-3.8989395371046729E-3</v>
      </c>
      <c r="I1209">
        <f t="shared" si="147"/>
        <v>975.89999399999999</v>
      </c>
      <c r="J1209">
        <f t="shared" si="148"/>
        <v>0.19117924595735034</v>
      </c>
      <c r="K1209">
        <f t="shared" si="152"/>
        <v>7.065265085607761</v>
      </c>
      <c r="L1209">
        <f t="shared" si="153"/>
        <v>65.300003000000004</v>
      </c>
      <c r="M1209">
        <f t="shared" si="149"/>
        <v>13.728942477996515</v>
      </c>
      <c r="N1209" t="str">
        <f t="shared" si="150"/>
        <v>Jun</v>
      </c>
      <c r="O1209">
        <f t="shared" si="151"/>
        <v>2024</v>
      </c>
    </row>
    <row r="1210" spans="1:15" x14ac:dyDescent="0.3">
      <c r="A1210" s="1">
        <v>45467</v>
      </c>
      <c r="B1210">
        <v>960.90002400000003</v>
      </c>
      <c r="C1210">
        <v>963.5</v>
      </c>
      <c r="D1210">
        <v>950.04998799999998</v>
      </c>
      <c r="E1210">
        <v>958.04998799999998</v>
      </c>
      <c r="F1210">
        <v>958.04998799999998</v>
      </c>
      <c r="G1210">
        <v>6655577</v>
      </c>
      <c r="H1210">
        <f t="shared" si="146"/>
        <v>-3.1835374335394124E-3</v>
      </c>
      <c r="I1210">
        <f t="shared" si="147"/>
        <v>980.60000600000001</v>
      </c>
      <c r="J1210">
        <f t="shared" si="148"/>
        <v>0.19475714768632377</v>
      </c>
      <c r="K1210">
        <f t="shared" si="152"/>
        <v>7.0427725497298495</v>
      </c>
      <c r="L1210">
        <f t="shared" si="153"/>
        <v>65.300003000000004</v>
      </c>
      <c r="M1210">
        <f t="shared" si="149"/>
        <v>13.671515221829313</v>
      </c>
      <c r="N1210" t="str">
        <f t="shared" si="150"/>
        <v>Jun</v>
      </c>
      <c r="O1210">
        <f t="shared" si="151"/>
        <v>2024</v>
      </c>
    </row>
    <row r="1211" spans="1:15" x14ac:dyDescent="0.3">
      <c r="A1211" s="1">
        <v>45468</v>
      </c>
      <c r="B1211">
        <v>960</v>
      </c>
      <c r="C1211">
        <v>962.84997599999997</v>
      </c>
      <c r="D1211">
        <v>949.29998799999998</v>
      </c>
      <c r="E1211">
        <v>955</v>
      </c>
      <c r="F1211">
        <v>955</v>
      </c>
      <c r="G1211">
        <v>7304128</v>
      </c>
      <c r="H1211">
        <f t="shared" si="146"/>
        <v>-3.2984544502618119E-3</v>
      </c>
      <c r="I1211">
        <f t="shared" si="147"/>
        <v>978.39999399999999</v>
      </c>
      <c r="J1211">
        <f t="shared" si="148"/>
        <v>0.19853992640744844</v>
      </c>
      <c r="K1211">
        <f t="shared" si="152"/>
        <v>7.0195422852710117</v>
      </c>
      <c r="L1211">
        <f t="shared" si="153"/>
        <v>65.300003000000004</v>
      </c>
      <c r="M1211">
        <f t="shared" si="149"/>
        <v>13.624807903913878</v>
      </c>
      <c r="N1211" t="str">
        <f t="shared" si="150"/>
        <v>Jun</v>
      </c>
      <c r="O1211">
        <f t="shared" si="151"/>
        <v>2024</v>
      </c>
    </row>
    <row r="1212" spans="1:15" x14ac:dyDescent="0.3">
      <c r="A1212" s="1">
        <v>45469</v>
      </c>
      <c r="B1212">
        <v>956</v>
      </c>
      <c r="C1212">
        <v>962.5</v>
      </c>
      <c r="D1212">
        <v>950.09997599999997</v>
      </c>
      <c r="E1212">
        <v>951.84997599999997</v>
      </c>
      <c r="F1212">
        <v>951.84997599999997</v>
      </c>
      <c r="G1212">
        <v>6908988</v>
      </c>
      <c r="H1212">
        <f t="shared" si="146"/>
        <v>2.1274360992367142E-2</v>
      </c>
      <c r="I1212">
        <f t="shared" si="147"/>
        <v>989.77496350000001</v>
      </c>
      <c r="J1212">
        <f t="shared" si="148"/>
        <v>0.20255285198120845</v>
      </c>
      <c r="K1212">
        <f t="shared" si="152"/>
        <v>7.1688785618490529</v>
      </c>
      <c r="L1212">
        <f t="shared" si="153"/>
        <v>65.300003000000004</v>
      </c>
      <c r="M1212">
        <f t="shared" si="149"/>
        <v>13.576568641198989</v>
      </c>
      <c r="N1212" t="str">
        <f t="shared" si="150"/>
        <v>Jun</v>
      </c>
      <c r="O1212">
        <f t="shared" si="151"/>
        <v>2024</v>
      </c>
    </row>
    <row r="1213" spans="1:15" x14ac:dyDescent="0.3">
      <c r="A1213" s="1">
        <v>45470</v>
      </c>
      <c r="B1213">
        <v>952.5</v>
      </c>
      <c r="C1213">
        <v>974.84997599999997</v>
      </c>
      <c r="D1213">
        <v>948.04998799999998</v>
      </c>
      <c r="E1213">
        <v>972.09997599999997</v>
      </c>
      <c r="F1213">
        <v>972.09997599999997</v>
      </c>
      <c r="G1213">
        <v>19385412</v>
      </c>
      <c r="H1213">
        <f t="shared" si="146"/>
        <v>1.815659339137771E-2</v>
      </c>
      <c r="I1213">
        <f t="shared" si="147"/>
        <v>1031.5249635</v>
      </c>
      <c r="J1213">
        <f t="shared" si="148"/>
        <v>0.20659917725414115</v>
      </c>
      <c r="K1213">
        <f t="shared" si="152"/>
        <v>7.29904097496871</v>
      </c>
      <c r="L1213">
        <f t="shared" si="153"/>
        <v>65.300003000000004</v>
      </c>
      <c r="M1213">
        <f t="shared" si="149"/>
        <v>13.886675824501873</v>
      </c>
      <c r="N1213" t="str">
        <f t="shared" si="150"/>
        <v>Jun</v>
      </c>
      <c r="O1213">
        <f t="shared" si="151"/>
        <v>2024</v>
      </c>
    </row>
    <row r="1214" spans="1:15" x14ac:dyDescent="0.3">
      <c r="A1214" s="1">
        <v>45471</v>
      </c>
      <c r="B1214">
        <v>975</v>
      </c>
      <c r="C1214">
        <v>998.5</v>
      </c>
      <c r="D1214">
        <v>972.54998799999998</v>
      </c>
      <c r="E1214">
        <v>989.75</v>
      </c>
      <c r="F1214">
        <v>989.75</v>
      </c>
      <c r="G1214">
        <v>23025267</v>
      </c>
      <c r="H1214">
        <f t="shared" si="146"/>
        <v>1.2427368527405894E-2</v>
      </c>
      <c r="I1214">
        <f t="shared" si="147"/>
        <v>1054.0250245</v>
      </c>
      <c r="J1214">
        <f t="shared" si="148"/>
        <v>0.21093497107928766</v>
      </c>
      <c r="K1214">
        <f t="shared" si="152"/>
        <v>7.3897488470612824</v>
      </c>
      <c r="L1214">
        <f t="shared" si="153"/>
        <v>65.300003000000004</v>
      </c>
      <c r="M1214">
        <f t="shared" si="149"/>
        <v>14.156967144396607</v>
      </c>
      <c r="N1214" t="str">
        <f t="shared" si="150"/>
        <v>Jun</v>
      </c>
      <c r="O1214">
        <f t="shared" si="151"/>
        <v>2024</v>
      </c>
    </row>
    <row r="1215" spans="1:15" x14ac:dyDescent="0.3">
      <c r="A1215" s="1">
        <v>45474</v>
      </c>
      <c r="B1215">
        <v>989.75</v>
      </c>
      <c r="C1215">
        <v>1005.5</v>
      </c>
      <c r="D1215">
        <v>985.20001200000002</v>
      </c>
      <c r="E1215">
        <v>1002.049988</v>
      </c>
      <c r="F1215">
        <v>1002.049988</v>
      </c>
      <c r="G1215">
        <v>14006105</v>
      </c>
      <c r="H1215">
        <f t="shared" si="146"/>
        <v>-2.0707549771459107E-2</v>
      </c>
      <c r="I1215">
        <f t="shared" si="147"/>
        <v>1063.0249939999999</v>
      </c>
      <c r="J1215">
        <f t="shared" si="148"/>
        <v>0.21562342278430774</v>
      </c>
      <c r="K1215">
        <f t="shared" si="152"/>
        <v>7.2367252550121783</v>
      </c>
      <c r="L1215">
        <f t="shared" si="153"/>
        <v>65.300003000000004</v>
      </c>
      <c r="M1215">
        <f t="shared" si="149"/>
        <v>14.345328360857806</v>
      </c>
      <c r="N1215" t="str">
        <f t="shared" si="150"/>
        <v>Jul</v>
      </c>
      <c r="O1215">
        <f t="shared" si="151"/>
        <v>2024</v>
      </c>
    </row>
    <row r="1216" spans="1:15" x14ac:dyDescent="0.3">
      <c r="A1216" s="1">
        <v>45475</v>
      </c>
      <c r="B1216">
        <v>1004.049988</v>
      </c>
      <c r="C1216">
        <v>1005</v>
      </c>
      <c r="D1216">
        <v>979.09997599999997</v>
      </c>
      <c r="E1216">
        <v>981.29998799999998</v>
      </c>
      <c r="F1216">
        <v>981.29998799999998</v>
      </c>
      <c r="G1216">
        <v>12284132</v>
      </c>
      <c r="H1216">
        <f t="shared" si="146"/>
        <v>-5.7576317834418991E-3</v>
      </c>
      <c r="I1216">
        <f t="shared" si="147"/>
        <v>1071.5749820000001</v>
      </c>
      <c r="J1216">
        <f t="shared" si="148"/>
        <v>0.22091008581441618</v>
      </c>
      <c r="K1216">
        <f t="shared" si="152"/>
        <v>7.1950588556758834</v>
      </c>
      <c r="L1216">
        <f t="shared" si="153"/>
        <v>65.300003000000004</v>
      </c>
      <c r="M1216">
        <f t="shared" si="149"/>
        <v>14.027564210065961</v>
      </c>
      <c r="N1216" t="str">
        <f t="shared" si="150"/>
        <v>Jul</v>
      </c>
      <c r="O1216">
        <f t="shared" si="151"/>
        <v>2024</v>
      </c>
    </row>
    <row r="1217" spans="1:15" x14ac:dyDescent="0.3">
      <c r="A1217" s="1">
        <v>45476</v>
      </c>
      <c r="B1217">
        <v>984.95001200000002</v>
      </c>
      <c r="C1217">
        <v>987.34997599999997</v>
      </c>
      <c r="D1217">
        <v>973.5</v>
      </c>
      <c r="E1217">
        <v>975.65002400000003</v>
      </c>
      <c r="F1217">
        <v>975.65002400000003</v>
      </c>
      <c r="G1217">
        <v>7346258</v>
      </c>
      <c r="H1217">
        <f t="shared" si="146"/>
        <v>2.311278372909668E-2</v>
      </c>
      <c r="I1217">
        <f t="shared" si="147"/>
        <v>1067.1000365</v>
      </c>
      <c r="J1217">
        <f t="shared" si="148"/>
        <v>0.22651006257139039</v>
      </c>
      <c r="K1217">
        <f t="shared" si="152"/>
        <v>7.3613566949252425</v>
      </c>
      <c r="L1217">
        <f t="shared" si="153"/>
        <v>65.300003000000004</v>
      </c>
      <c r="M1217">
        <f t="shared" si="149"/>
        <v>13.941041028742371</v>
      </c>
      <c r="N1217" t="str">
        <f t="shared" si="150"/>
        <v>Jul</v>
      </c>
      <c r="O1217">
        <f t="shared" si="151"/>
        <v>2024</v>
      </c>
    </row>
    <row r="1218" spans="1:15" x14ac:dyDescent="0.3">
      <c r="A1218" s="1">
        <v>45477</v>
      </c>
      <c r="B1218">
        <v>984</v>
      </c>
      <c r="C1218">
        <v>1004</v>
      </c>
      <c r="D1218">
        <v>979.59997599999997</v>
      </c>
      <c r="E1218">
        <v>998.20001200000002</v>
      </c>
      <c r="F1218">
        <v>998.20001200000002</v>
      </c>
      <c r="G1218">
        <v>12139832</v>
      </c>
      <c r="H1218">
        <f t="shared" ref="H1218:H1236" si="154">(E1219-E1218)/E1218</f>
        <v>-4.558192692147538E-3</v>
      </c>
      <c r="I1218">
        <f t="shared" ref="I1218:I1236" si="155">AVERAGE(E1218,E1237)</f>
        <v>998.20001200000002</v>
      </c>
      <c r="J1218">
        <f t="shared" ref="J1218:J1236" si="156">STDEV(H1218:H1247)</f>
        <v>0.23219679226680276</v>
      </c>
      <c r="K1218">
        <f t="shared" si="152"/>
        <v>7.3278022126341433</v>
      </c>
      <c r="L1218">
        <f t="shared" si="153"/>
        <v>65.300003000000004</v>
      </c>
      <c r="M1218">
        <f t="shared" ref="M1218:M1236" si="157">(E1218 - L1218) / L1218</f>
        <v>14.286370078727254</v>
      </c>
      <c r="N1218" t="str">
        <f t="shared" ref="N1218:N1236" si="158">TEXT(A1218,"mmm")</f>
        <v>Jul</v>
      </c>
      <c r="O1218">
        <f t="shared" ref="O1218:O1236" si="159">YEAR(A1218)</f>
        <v>2024</v>
      </c>
    </row>
    <row r="1219" spans="1:15" x14ac:dyDescent="0.3">
      <c r="A1219" s="1">
        <v>45478</v>
      </c>
      <c r="B1219">
        <v>1005</v>
      </c>
      <c r="C1219">
        <v>1006.599976</v>
      </c>
      <c r="D1219">
        <v>989.95001200000002</v>
      </c>
      <c r="E1219">
        <v>993.65002400000003</v>
      </c>
      <c r="F1219">
        <v>993.65002400000003</v>
      </c>
      <c r="G1219">
        <v>9050375</v>
      </c>
      <c r="H1219">
        <f t="shared" si="154"/>
        <v>9.0071471683474125E-3</v>
      </c>
      <c r="I1219">
        <f t="shared" si="155"/>
        <v>993.65002400000003</v>
      </c>
      <c r="J1219">
        <f t="shared" si="156"/>
        <v>0.23872032234503696</v>
      </c>
      <c r="K1219">
        <f t="shared" si="152"/>
        <v>7.3938048055838816</v>
      </c>
      <c r="L1219">
        <f t="shared" si="153"/>
        <v>65.300003000000004</v>
      </c>
      <c r="M1219">
        <f t="shared" si="157"/>
        <v>14.216691858344936</v>
      </c>
      <c r="N1219" t="str">
        <f t="shared" si="158"/>
        <v>Jul</v>
      </c>
      <c r="O1219">
        <f t="shared" si="159"/>
        <v>2024</v>
      </c>
    </row>
    <row r="1220" spans="1:15" x14ac:dyDescent="0.3">
      <c r="A1220" s="1">
        <v>45481</v>
      </c>
      <c r="B1220">
        <v>1005</v>
      </c>
      <c r="C1220">
        <v>1016.599976</v>
      </c>
      <c r="D1220">
        <v>996.20001200000002</v>
      </c>
      <c r="E1220">
        <v>1002.599976</v>
      </c>
      <c r="F1220">
        <v>1002.599976</v>
      </c>
      <c r="G1220">
        <v>13312085</v>
      </c>
      <c r="H1220">
        <f t="shared" si="154"/>
        <v>1.2318009471007653E-2</v>
      </c>
      <c r="I1220">
        <f t="shared" si="155"/>
        <v>1002.599976</v>
      </c>
      <c r="J1220">
        <f t="shared" si="156"/>
        <v>0.2456480920517872</v>
      </c>
      <c r="K1220">
        <f t="shared" ref="K1220:K1236" si="160">K1219 * (1 + H1220)</f>
        <v>7.4848817632058449</v>
      </c>
      <c r="L1220">
        <f t="shared" ref="L1220:L1225" si="161">IF(E1220 &lt; L1219, E1220, L1219)</f>
        <v>65.300003000000004</v>
      </c>
      <c r="M1220">
        <f t="shared" si="157"/>
        <v>14.353750841328443</v>
      </c>
      <c r="N1220" t="str">
        <f t="shared" si="158"/>
        <v>Jul</v>
      </c>
      <c r="O1220">
        <f t="shared" si="159"/>
        <v>2024</v>
      </c>
    </row>
    <row r="1221" spans="1:15" x14ac:dyDescent="0.3">
      <c r="A1221" s="1">
        <v>45482</v>
      </c>
      <c r="B1221">
        <v>1000.950012</v>
      </c>
      <c r="C1221">
        <v>1017</v>
      </c>
      <c r="D1221">
        <v>998.09997599999997</v>
      </c>
      <c r="E1221">
        <v>1014.950012</v>
      </c>
      <c r="F1221">
        <v>1014.950012</v>
      </c>
      <c r="G1221">
        <v>10948094</v>
      </c>
      <c r="H1221">
        <f t="shared" si="154"/>
        <v>-9.3108152010150571E-3</v>
      </c>
      <c r="I1221">
        <f t="shared" si="155"/>
        <v>1014.950012</v>
      </c>
      <c r="J1221">
        <f t="shared" si="156"/>
        <v>0.25316005752107529</v>
      </c>
      <c r="K1221">
        <f t="shared" si="160"/>
        <v>7.4151914123071876</v>
      </c>
      <c r="L1221">
        <f t="shared" si="161"/>
        <v>65.300003000000004</v>
      </c>
      <c r="M1221">
        <f t="shared" si="157"/>
        <v>14.542878489607418</v>
      </c>
      <c r="N1221" t="str">
        <f t="shared" si="158"/>
        <v>Jul</v>
      </c>
      <c r="O1221">
        <f t="shared" si="159"/>
        <v>2024</v>
      </c>
    </row>
    <row r="1222" spans="1:15" x14ac:dyDescent="0.3">
      <c r="A1222" s="1">
        <v>45483</v>
      </c>
      <c r="B1222">
        <v>1015</v>
      </c>
      <c r="C1222">
        <v>1019.849976</v>
      </c>
      <c r="D1222">
        <v>986.04998799999998</v>
      </c>
      <c r="E1222">
        <v>1005.5</v>
      </c>
      <c r="F1222">
        <v>1005.5</v>
      </c>
      <c r="G1222">
        <v>13412206</v>
      </c>
      <c r="H1222">
        <f t="shared" si="154"/>
        <v>1.5216298359025346E-2</v>
      </c>
      <c r="I1222">
        <f t="shared" si="155"/>
        <v>1005.5</v>
      </c>
      <c r="J1222">
        <f t="shared" si="156"/>
        <v>0.26175524978509734</v>
      </c>
      <c r="K1222">
        <f t="shared" si="160"/>
        <v>7.5280231772261361</v>
      </c>
      <c r="L1222">
        <f t="shared" si="161"/>
        <v>65.300003000000004</v>
      </c>
      <c r="M1222">
        <f t="shared" si="157"/>
        <v>14.398161620298852</v>
      </c>
      <c r="N1222" t="str">
        <f t="shared" si="158"/>
        <v>Jul</v>
      </c>
      <c r="O1222">
        <f t="shared" si="159"/>
        <v>2024</v>
      </c>
    </row>
    <row r="1223" spans="1:15" x14ac:dyDescent="0.3">
      <c r="A1223" s="1">
        <v>45484</v>
      </c>
      <c r="B1223">
        <v>1008</v>
      </c>
      <c r="C1223">
        <v>1025.5</v>
      </c>
      <c r="D1223">
        <v>1007.049988</v>
      </c>
      <c r="E1223">
        <v>1020.799988</v>
      </c>
      <c r="F1223">
        <v>1020.799988</v>
      </c>
      <c r="G1223">
        <v>11983571</v>
      </c>
      <c r="H1223">
        <f t="shared" si="154"/>
        <v>-3.9674647801817816E-3</v>
      </c>
      <c r="I1223">
        <f t="shared" si="155"/>
        <v>1020.799988</v>
      </c>
      <c r="J1223">
        <f t="shared" si="156"/>
        <v>0.27084472762753942</v>
      </c>
      <c r="K1223">
        <f t="shared" si="160"/>
        <v>7.4981560104060998</v>
      </c>
      <c r="L1223">
        <f t="shared" si="161"/>
        <v>65.300003000000004</v>
      </c>
      <c r="M1223">
        <f t="shared" si="157"/>
        <v>14.632464641693812</v>
      </c>
      <c r="N1223" t="str">
        <f t="shared" si="158"/>
        <v>Jul</v>
      </c>
      <c r="O1223">
        <f t="shared" si="159"/>
        <v>2024</v>
      </c>
    </row>
    <row r="1224" spans="1:15" x14ac:dyDescent="0.3">
      <c r="A1224" s="1">
        <v>45485</v>
      </c>
      <c r="B1224">
        <v>1023.849976</v>
      </c>
      <c r="C1224">
        <v>1025.900024</v>
      </c>
      <c r="D1224">
        <v>1015</v>
      </c>
      <c r="E1224">
        <v>1016.75</v>
      </c>
      <c r="F1224">
        <v>1016.75</v>
      </c>
      <c r="G1224">
        <v>7339644</v>
      </c>
      <c r="H1224">
        <f t="shared" si="154"/>
        <v>7.5731015490534109E-3</v>
      </c>
      <c r="I1224">
        <f t="shared" si="155"/>
        <v>1016.75</v>
      </c>
      <c r="J1224">
        <f t="shared" si="156"/>
        <v>0.28136534559138965</v>
      </c>
      <c r="K1224">
        <f t="shared" si="160"/>
        <v>7.5549403073035508</v>
      </c>
      <c r="L1224">
        <f t="shared" si="161"/>
        <v>65.300003000000004</v>
      </c>
      <c r="M1224">
        <f t="shared" si="157"/>
        <v>14.570443388800456</v>
      </c>
      <c r="N1224" t="str">
        <f t="shared" si="158"/>
        <v>Jul</v>
      </c>
      <c r="O1224">
        <f t="shared" si="159"/>
        <v>2024</v>
      </c>
    </row>
    <row r="1225" spans="1:15" x14ac:dyDescent="0.3">
      <c r="A1225" s="1">
        <v>45488</v>
      </c>
      <c r="B1225">
        <v>1021.349976</v>
      </c>
      <c r="C1225">
        <v>1029.8000489999999</v>
      </c>
      <c r="D1225">
        <v>1017.299988</v>
      </c>
      <c r="E1225">
        <v>1024.4499510000001</v>
      </c>
      <c r="F1225">
        <v>1024.4499510000001</v>
      </c>
      <c r="G1225">
        <v>5847297</v>
      </c>
      <c r="H1225">
        <f t="shared" si="154"/>
        <v>-3.2211695620453255E-3</v>
      </c>
      <c r="I1225">
        <f t="shared" si="155"/>
        <v>1024.4499510000001</v>
      </c>
      <c r="J1225">
        <f t="shared" si="156"/>
        <v>0.29295338770267959</v>
      </c>
      <c r="K1225">
        <f t="shared" si="160"/>
        <v>7.5306045635425951</v>
      </c>
      <c r="L1225">
        <f t="shared" si="161"/>
        <v>65.300003000000004</v>
      </c>
      <c r="M1225">
        <f t="shared" si="157"/>
        <v>14.688359937747629</v>
      </c>
      <c r="N1225" t="str">
        <f t="shared" si="158"/>
        <v>Jul</v>
      </c>
      <c r="O1225">
        <f t="shared" si="159"/>
        <v>2024</v>
      </c>
    </row>
    <row r="1226" spans="1:15" x14ac:dyDescent="0.3">
      <c r="A1226" s="1">
        <v>45489</v>
      </c>
      <c r="B1226">
        <v>1025.5</v>
      </c>
      <c r="C1226">
        <v>1029.599976</v>
      </c>
      <c r="D1226">
        <v>1019.200012</v>
      </c>
      <c r="E1226">
        <v>1021.150024</v>
      </c>
      <c r="F1226">
        <v>1021.150024</v>
      </c>
      <c r="G1226">
        <v>4824555</v>
      </c>
      <c r="H1226">
        <f t="shared" si="154"/>
        <v>3.3296037997252339E-3</v>
      </c>
      <c r="I1226">
        <f t="shared" si="155"/>
        <v>1021.150024</v>
      </c>
      <c r="J1226">
        <f t="shared" si="156"/>
        <v>0.3063921217753437</v>
      </c>
      <c r="K1226">
        <f t="shared" si="160"/>
        <v>7.5556784931115946</v>
      </c>
      <c r="L1226">
        <f>IF(E1226 &lt; L1225, E1226, L1225)</f>
        <v>65.300003000000004</v>
      </c>
      <c r="M1226">
        <f t="shared" si="157"/>
        <v>14.637825070237744</v>
      </c>
      <c r="N1226" t="str">
        <f t="shared" si="158"/>
        <v>Jul</v>
      </c>
      <c r="O1226">
        <f t="shared" si="159"/>
        <v>2024</v>
      </c>
    </row>
    <row r="1227" spans="1:15" x14ac:dyDescent="0.3">
      <c r="A1227" s="1">
        <v>45491</v>
      </c>
      <c r="B1227">
        <v>1022.950012</v>
      </c>
      <c r="C1227">
        <v>1027</v>
      </c>
      <c r="D1227">
        <v>1008</v>
      </c>
      <c r="E1227">
        <v>1024.5500489999999</v>
      </c>
      <c r="F1227">
        <v>1024.5500489999999</v>
      </c>
      <c r="G1227">
        <v>8010324</v>
      </c>
      <c r="H1227">
        <f t="shared" si="154"/>
        <v>-3.3722168120261291E-2</v>
      </c>
      <c r="I1227">
        <f t="shared" si="155"/>
        <v>1024.5500489999999</v>
      </c>
      <c r="J1227">
        <f t="shared" si="156"/>
        <v>0.32167753833538887</v>
      </c>
      <c r="K1227">
        <f t="shared" si="160"/>
        <v>7.3008846327042427</v>
      </c>
      <c r="L1227">
        <f t="shared" ref="L1227:L1236" si="162">IF(E1227 &lt; L1226, E1227, L1226)</f>
        <v>65.300003000000004</v>
      </c>
      <c r="M1227">
        <f t="shared" si="157"/>
        <v>14.689892832011047</v>
      </c>
      <c r="N1227" t="str">
        <f t="shared" si="158"/>
        <v>Jul</v>
      </c>
      <c r="O1227">
        <f t="shared" si="159"/>
        <v>2024</v>
      </c>
    </row>
    <row r="1228" spans="1:15" x14ac:dyDescent="0.3">
      <c r="A1228" s="1">
        <v>45492</v>
      </c>
      <c r="B1228">
        <v>1024</v>
      </c>
      <c r="C1228">
        <v>1024</v>
      </c>
      <c r="D1228">
        <v>986.65002400000003</v>
      </c>
      <c r="E1228">
        <v>990</v>
      </c>
      <c r="F1228">
        <v>990</v>
      </c>
      <c r="G1228">
        <v>7400178</v>
      </c>
      <c r="H1228">
        <f t="shared" si="154"/>
        <v>1.3282852525252556E-2</v>
      </c>
      <c r="I1228">
        <f t="shared" si="155"/>
        <v>990</v>
      </c>
      <c r="J1228">
        <f t="shared" si="156"/>
        <v>0.34060494342156167</v>
      </c>
      <c r="K1228">
        <f t="shared" si="160"/>
        <v>7.3978612065843361</v>
      </c>
      <c r="L1228">
        <f t="shared" si="162"/>
        <v>65.300003000000004</v>
      </c>
      <c r="M1228">
        <f t="shared" si="157"/>
        <v>14.160795628141088</v>
      </c>
      <c r="N1228" t="str">
        <f t="shared" si="158"/>
        <v>Jul</v>
      </c>
      <c r="O1228">
        <f t="shared" si="159"/>
        <v>2024</v>
      </c>
    </row>
    <row r="1229" spans="1:15" x14ac:dyDescent="0.3">
      <c r="A1229" s="1">
        <v>45495</v>
      </c>
      <c r="B1229">
        <v>990</v>
      </c>
      <c r="C1229">
        <v>1008</v>
      </c>
      <c r="D1229">
        <v>976.54998799999998</v>
      </c>
      <c r="E1229">
        <v>1003.150024</v>
      </c>
      <c r="F1229">
        <v>1003.150024</v>
      </c>
      <c r="G1229">
        <v>7396198</v>
      </c>
      <c r="H1229">
        <f t="shared" si="154"/>
        <v>-1.3457967080705024E-3</v>
      </c>
      <c r="I1229">
        <f t="shared" si="155"/>
        <v>1003.150024</v>
      </c>
      <c r="J1229">
        <f t="shared" si="156"/>
        <v>0.36160651602550109</v>
      </c>
      <c r="K1229">
        <f t="shared" si="160"/>
        <v>7.3879051893257524</v>
      </c>
      <c r="L1229">
        <f t="shared" si="162"/>
        <v>65.300003000000004</v>
      </c>
      <c r="M1229">
        <f t="shared" si="157"/>
        <v>14.362174240635179</v>
      </c>
      <c r="N1229" t="str">
        <f t="shared" si="158"/>
        <v>Jul</v>
      </c>
      <c r="O1229">
        <f t="shared" si="159"/>
        <v>2024</v>
      </c>
    </row>
    <row r="1230" spans="1:15" x14ac:dyDescent="0.3">
      <c r="A1230" s="1">
        <v>45496</v>
      </c>
      <c r="B1230">
        <v>1007.900024</v>
      </c>
      <c r="C1230">
        <v>1008.650024</v>
      </c>
      <c r="D1230">
        <v>967.20001200000002</v>
      </c>
      <c r="E1230">
        <v>1001.799988</v>
      </c>
      <c r="F1230">
        <v>1001.799988</v>
      </c>
      <c r="G1230">
        <v>10384177</v>
      </c>
      <c r="H1230">
        <f t="shared" si="154"/>
        <v>2.5853427141386699E-2</v>
      </c>
      <c r="I1230">
        <f t="shared" si="155"/>
        <v>1001.799988</v>
      </c>
      <c r="J1230">
        <f t="shared" si="156"/>
        <v>0.387867982444072</v>
      </c>
      <c r="K1230">
        <f t="shared" si="160"/>
        <v>7.5789078578654578</v>
      </c>
      <c r="L1230">
        <f t="shared" si="162"/>
        <v>65.300003000000004</v>
      </c>
      <c r="M1230">
        <f t="shared" si="157"/>
        <v>14.341499877113327</v>
      </c>
      <c r="N1230" t="str">
        <f t="shared" si="158"/>
        <v>Jul</v>
      </c>
      <c r="O1230">
        <f t="shared" si="159"/>
        <v>2024</v>
      </c>
    </row>
    <row r="1231" spans="1:15" x14ac:dyDescent="0.3">
      <c r="A1231" s="1">
        <v>45497</v>
      </c>
      <c r="B1231">
        <v>997.79998799999998</v>
      </c>
      <c r="C1231">
        <v>1034.25</v>
      </c>
      <c r="D1231">
        <v>995.15002400000003</v>
      </c>
      <c r="E1231">
        <v>1027.6999510000001</v>
      </c>
      <c r="F1231">
        <v>1027.6999510000001</v>
      </c>
      <c r="G1231">
        <v>11469098</v>
      </c>
      <c r="H1231">
        <f t="shared" si="154"/>
        <v>6.1545200949416019E-2</v>
      </c>
      <c r="I1231">
        <f t="shared" si="155"/>
        <v>1027.6999510000001</v>
      </c>
      <c r="J1231">
        <f t="shared" si="156"/>
        <v>0.41887074068241986</v>
      </c>
      <c r="K1231">
        <f t="shared" si="160"/>
        <v>8.0453532649548958</v>
      </c>
      <c r="L1231">
        <f t="shared" si="162"/>
        <v>65.300003000000004</v>
      </c>
      <c r="M1231">
        <f t="shared" si="157"/>
        <v>14.73813022642587</v>
      </c>
      <c r="N1231" t="str">
        <f t="shared" si="158"/>
        <v>Jul</v>
      </c>
      <c r="O1231">
        <f t="shared" si="159"/>
        <v>2024</v>
      </c>
    </row>
    <row r="1232" spans="1:15" x14ac:dyDescent="0.3">
      <c r="A1232" s="1">
        <v>45498</v>
      </c>
      <c r="B1232">
        <v>1029</v>
      </c>
      <c r="C1232">
        <v>1094</v>
      </c>
      <c r="D1232">
        <v>1024.349976</v>
      </c>
      <c r="E1232">
        <v>1090.9499510000001</v>
      </c>
      <c r="F1232">
        <v>1090.9499510000001</v>
      </c>
      <c r="G1232">
        <v>32766835</v>
      </c>
      <c r="H1232">
        <f t="shared" si="154"/>
        <v>2.5069984168320375E-2</v>
      </c>
      <c r="I1232">
        <f t="shared" si="155"/>
        <v>1090.9499510000001</v>
      </c>
      <c r="J1232">
        <f t="shared" si="156"/>
        <v>0.45427214292080187</v>
      </c>
      <c r="K1232">
        <f t="shared" si="160"/>
        <v>8.2470501439358603</v>
      </c>
      <c r="L1232">
        <f t="shared" si="162"/>
        <v>65.300003000000004</v>
      </c>
      <c r="M1232">
        <f t="shared" si="157"/>
        <v>15.706736613779327</v>
      </c>
      <c r="N1232" t="str">
        <f t="shared" si="158"/>
        <v>Jul</v>
      </c>
      <c r="O1232">
        <f t="shared" si="159"/>
        <v>2024</v>
      </c>
    </row>
    <row r="1233" spans="1:15" x14ac:dyDescent="0.3">
      <c r="A1233" s="1">
        <v>45499</v>
      </c>
      <c r="B1233">
        <v>1111.9499510000001</v>
      </c>
      <c r="C1233">
        <v>1120.5</v>
      </c>
      <c r="D1233">
        <v>1083.599976</v>
      </c>
      <c r="E1233">
        <v>1118.3000489999999</v>
      </c>
      <c r="F1233">
        <v>1118.3000489999999</v>
      </c>
      <c r="G1233">
        <v>21232845</v>
      </c>
      <c r="H1233">
        <f t="shared" si="154"/>
        <v>5.0969782261004407E-3</v>
      </c>
      <c r="I1233">
        <f t="shared" si="155"/>
        <v>1118.3000489999999</v>
      </c>
      <c r="J1233">
        <f t="shared" si="156"/>
        <v>0.5062314348628747</v>
      </c>
      <c r="K1233">
        <f t="shared" si="160"/>
        <v>8.2890851789490583</v>
      </c>
      <c r="L1233">
        <f t="shared" si="162"/>
        <v>65.300003000000004</v>
      </c>
      <c r="M1233">
        <f t="shared" si="157"/>
        <v>16.125574236191074</v>
      </c>
      <c r="N1233" t="str">
        <f t="shared" si="158"/>
        <v>Jul</v>
      </c>
      <c r="O1233">
        <f t="shared" si="159"/>
        <v>2024</v>
      </c>
    </row>
    <row r="1234" spans="1:15" x14ac:dyDescent="0.3">
      <c r="A1234" s="1">
        <v>45502</v>
      </c>
      <c r="B1234">
        <v>1124</v>
      </c>
      <c r="C1234">
        <v>1139.900024</v>
      </c>
      <c r="D1234">
        <v>1118.599976</v>
      </c>
      <c r="E1234">
        <v>1124</v>
      </c>
      <c r="F1234">
        <v>1124</v>
      </c>
      <c r="G1234">
        <v>11850624</v>
      </c>
      <c r="H1234">
        <f t="shared" si="154"/>
        <v>3.3674355871886094E-2</v>
      </c>
      <c r="I1234">
        <f t="shared" si="155"/>
        <v>1124</v>
      </c>
      <c r="J1234">
        <f t="shared" si="156"/>
        <v>0.58653553262828806</v>
      </c>
      <c r="K1234">
        <f t="shared" si="160"/>
        <v>8.5682147831173658</v>
      </c>
      <c r="L1234">
        <f t="shared" si="162"/>
        <v>65.300003000000004</v>
      </c>
      <c r="M1234">
        <f t="shared" si="157"/>
        <v>16.212862915182406</v>
      </c>
      <c r="N1234" t="str">
        <f t="shared" si="158"/>
        <v>Jul</v>
      </c>
      <c r="O1234">
        <f t="shared" si="159"/>
        <v>2024</v>
      </c>
    </row>
    <row r="1235" spans="1:15" x14ac:dyDescent="0.3">
      <c r="A1235" s="1">
        <v>45503</v>
      </c>
      <c r="B1235">
        <v>1125.8000489999999</v>
      </c>
      <c r="C1235">
        <v>1179</v>
      </c>
      <c r="D1235">
        <v>1118.599976</v>
      </c>
      <c r="E1235">
        <v>1161.849976</v>
      </c>
      <c r="F1235">
        <v>1161.849976</v>
      </c>
      <c r="G1235">
        <v>28592304</v>
      </c>
      <c r="H1235">
        <f t="shared" si="154"/>
        <v>-2.8402350287607403E-3</v>
      </c>
      <c r="I1235">
        <f t="shared" si="155"/>
        <v>1161.849976</v>
      </c>
      <c r="J1235">
        <f t="shared" si="156"/>
        <v>0.70509843173754716</v>
      </c>
      <c r="K1235">
        <f t="shared" si="160"/>
        <v>8.5438790393564101</v>
      </c>
      <c r="L1235">
        <f t="shared" si="162"/>
        <v>65.300003000000004</v>
      </c>
      <c r="M1235">
        <f t="shared" si="157"/>
        <v>16.79249498656225</v>
      </c>
      <c r="N1235" t="str">
        <f t="shared" si="158"/>
        <v>Jul</v>
      </c>
      <c r="O1235">
        <f t="shared" si="159"/>
        <v>2024</v>
      </c>
    </row>
    <row r="1236" spans="1:15" x14ac:dyDescent="0.3">
      <c r="A1236" s="1">
        <v>45504</v>
      </c>
      <c r="B1236">
        <v>1164</v>
      </c>
      <c r="C1236">
        <v>1167.900024</v>
      </c>
      <c r="D1236">
        <v>1145.3000489999999</v>
      </c>
      <c r="E1236">
        <v>1158.5500489999999</v>
      </c>
      <c r="F1236">
        <v>1158.5500489999999</v>
      </c>
      <c r="G1236">
        <v>4262330</v>
      </c>
      <c r="H1236">
        <f t="shared" si="154"/>
        <v>-1</v>
      </c>
      <c r="I1236">
        <f t="shared" si="155"/>
        <v>1158.5500489999999</v>
      </c>
      <c r="J1236" t="e">
        <f t="shared" si="156"/>
        <v>#DIV/0!</v>
      </c>
      <c r="K1236">
        <f t="shared" si="160"/>
        <v>0</v>
      </c>
      <c r="L1236">
        <f t="shared" si="162"/>
        <v>65.300003000000004</v>
      </c>
      <c r="M1236">
        <f t="shared" si="157"/>
        <v>16.741960119052365</v>
      </c>
      <c r="N1236" t="str">
        <f t="shared" si="158"/>
        <v>Jul</v>
      </c>
      <c r="O1236">
        <f t="shared" si="159"/>
        <v>2024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E1A13-7D90-408C-A3EC-4127D486BCEF}">
  <dimension ref="A2:Y22"/>
  <sheetViews>
    <sheetView zoomScale="80" zoomScaleNormal="100" workbookViewId="0">
      <selection activeCell="I37" sqref="I37"/>
    </sheetView>
  </sheetViews>
  <sheetFormatPr defaultRowHeight="14.4" x14ac:dyDescent="0.3"/>
  <cols>
    <col min="1" max="1" width="11" bestFit="1" customWidth="1"/>
    <col min="2" max="3" width="15.5546875" bestFit="1" customWidth="1"/>
    <col min="5" max="5" width="11" bestFit="1" customWidth="1"/>
    <col min="6" max="6" width="14.33203125" bestFit="1" customWidth="1"/>
    <col min="8" max="8" width="13.33203125" bestFit="1" customWidth="1"/>
    <col min="9" max="9" width="21.6640625" bestFit="1" customWidth="1"/>
    <col min="11" max="11" width="11" bestFit="1" customWidth="1"/>
    <col min="12" max="12" width="23.77734375" bestFit="1" customWidth="1"/>
    <col min="13" max="13" width="31.77734375" bestFit="1" customWidth="1"/>
    <col min="14" max="14" width="31.88671875" customWidth="1"/>
    <col min="15" max="15" width="13.33203125" bestFit="1" customWidth="1"/>
    <col min="16" max="16" width="27.33203125" bestFit="1" customWidth="1"/>
    <col min="18" max="18" width="11" bestFit="1" customWidth="1"/>
    <col min="19" max="19" width="24.5546875" bestFit="1" customWidth="1"/>
    <col min="20" max="20" width="30.77734375" bestFit="1" customWidth="1"/>
    <col min="22" max="22" width="13.33203125" bestFit="1" customWidth="1"/>
    <col min="25" max="25" width="13.33203125" bestFit="1" customWidth="1"/>
    <col min="26" max="26" width="11.109375" bestFit="1" customWidth="1"/>
  </cols>
  <sheetData>
    <row r="2" spans="1:25" ht="15.6" x14ac:dyDescent="0.3">
      <c r="A2" s="4" t="s">
        <v>26</v>
      </c>
      <c r="B2" s="4"/>
      <c r="E2" t="s">
        <v>28</v>
      </c>
      <c r="H2" t="s">
        <v>30</v>
      </c>
      <c r="L2" t="s">
        <v>33</v>
      </c>
      <c r="O2" t="s">
        <v>11</v>
      </c>
      <c r="S2" t="s">
        <v>37</v>
      </c>
    </row>
    <row r="3" spans="1:25" x14ac:dyDescent="0.3">
      <c r="A3" s="2" t="s">
        <v>15</v>
      </c>
      <c r="B3" t="s">
        <v>24</v>
      </c>
      <c r="C3" t="s">
        <v>25</v>
      </c>
      <c r="E3" s="2" t="s">
        <v>15</v>
      </c>
      <c r="F3" t="s">
        <v>27</v>
      </c>
      <c r="H3" s="2" t="s">
        <v>16</v>
      </c>
      <c r="I3" t="s">
        <v>29</v>
      </c>
      <c r="K3" s="2" t="s">
        <v>15</v>
      </c>
      <c r="L3" t="s">
        <v>31</v>
      </c>
      <c r="M3" t="s">
        <v>32</v>
      </c>
      <c r="O3" s="2" t="s">
        <v>16</v>
      </c>
      <c r="P3" t="s">
        <v>34</v>
      </c>
      <c r="R3" s="2" t="s">
        <v>15</v>
      </c>
      <c r="S3" t="s">
        <v>35</v>
      </c>
      <c r="T3" t="s">
        <v>36</v>
      </c>
      <c r="V3" s="2" t="s">
        <v>16</v>
      </c>
      <c r="Y3" s="2" t="s">
        <v>16</v>
      </c>
    </row>
    <row r="4" spans="1:25" x14ac:dyDescent="0.3">
      <c r="A4" s="3" t="s">
        <v>18</v>
      </c>
      <c r="B4" s="6">
        <v>143.75792059405939</v>
      </c>
      <c r="C4" s="6">
        <v>143.84504965346534</v>
      </c>
      <c r="E4" s="3" t="s">
        <v>18</v>
      </c>
      <c r="F4" s="6">
        <v>4544704881</v>
      </c>
      <c r="H4" s="3" t="s">
        <v>18</v>
      </c>
      <c r="I4" s="6">
        <v>3.8757113154566794E-3</v>
      </c>
      <c r="K4" s="3" t="s">
        <v>18</v>
      </c>
      <c r="L4" s="6">
        <v>3.8875430840373371E-2</v>
      </c>
      <c r="M4" s="6">
        <v>150.44950509405939</v>
      </c>
      <c r="O4" s="3" t="s">
        <v>18</v>
      </c>
      <c r="P4" s="6">
        <v>1.064370992215834</v>
      </c>
      <c r="R4" s="3" t="s">
        <v>18</v>
      </c>
      <c r="S4" s="6">
        <v>109.52920563366321</v>
      </c>
      <c r="T4" s="6">
        <v>0.31835474536796177</v>
      </c>
      <c r="V4" s="3" t="s">
        <v>41</v>
      </c>
      <c r="Y4" s="3">
        <v>2019</v>
      </c>
    </row>
    <row r="5" spans="1:25" x14ac:dyDescent="0.3">
      <c r="A5" s="3" t="s">
        <v>19</v>
      </c>
      <c r="B5" s="6">
        <v>129.94043788047807</v>
      </c>
      <c r="C5" s="6">
        <v>129.59581682470119</v>
      </c>
      <c r="E5" s="3" t="s">
        <v>19</v>
      </c>
      <c r="F5" s="6">
        <v>16345943168</v>
      </c>
      <c r="H5" s="3" t="s">
        <v>19</v>
      </c>
      <c r="I5" s="6">
        <v>7.7552207580895824E-4</v>
      </c>
      <c r="K5" s="3" t="s">
        <v>19</v>
      </c>
      <c r="L5" s="6">
        <v>3.7075651614057063E-2</v>
      </c>
      <c r="M5" s="6">
        <v>131.41593625099605</v>
      </c>
      <c r="O5" s="3" t="s">
        <v>19</v>
      </c>
      <c r="P5" s="6">
        <v>0.95578155186313862</v>
      </c>
      <c r="R5" s="3" t="s">
        <v>19</v>
      </c>
      <c r="S5" s="6">
        <v>73.966136984063937</v>
      </c>
      <c r="T5" s="6">
        <v>0.77991011211106265</v>
      </c>
      <c r="V5" s="3" t="s">
        <v>42</v>
      </c>
      <c r="Y5" s="3">
        <v>2020</v>
      </c>
    </row>
    <row r="6" spans="1:25" x14ac:dyDescent="0.3">
      <c r="A6" s="3" t="s">
        <v>20</v>
      </c>
      <c r="B6" s="6">
        <v>347.94657215725806</v>
      </c>
      <c r="C6" s="6">
        <v>347.77641196774198</v>
      </c>
      <c r="E6" s="3" t="s">
        <v>20</v>
      </c>
      <c r="F6" s="6">
        <v>13906509029</v>
      </c>
      <c r="H6" s="3" t="s">
        <v>20</v>
      </c>
      <c r="I6" s="6">
        <v>4.4599902738048725E-3</v>
      </c>
      <c r="K6" s="3" t="s">
        <v>20</v>
      </c>
      <c r="L6" s="6">
        <v>2.7837702338991837E-2</v>
      </c>
      <c r="M6" s="6">
        <v>357.82631122177412</v>
      </c>
      <c r="O6" s="3" t="s">
        <v>20</v>
      </c>
      <c r="P6" s="6">
        <v>2.5739736875513604</v>
      </c>
      <c r="R6" s="3" t="s">
        <v>20</v>
      </c>
      <c r="S6" s="6">
        <v>65.300003000000203</v>
      </c>
      <c r="T6" s="6">
        <v>4.3258253597284204</v>
      </c>
      <c r="V6" s="3" t="s">
        <v>43</v>
      </c>
      <c r="Y6" s="3">
        <v>2021</v>
      </c>
    </row>
    <row r="7" spans="1:25" x14ac:dyDescent="0.3">
      <c r="A7" s="3" t="s">
        <v>21</v>
      </c>
      <c r="B7" s="6">
        <v>439.54596759677418</v>
      </c>
      <c r="C7" s="6">
        <v>438.45987886290322</v>
      </c>
      <c r="E7" s="3" t="s">
        <v>21</v>
      </c>
      <c r="F7" s="6">
        <v>4531686777</v>
      </c>
      <c r="H7" s="3" t="s">
        <v>21</v>
      </c>
      <c r="I7" s="6">
        <v>-6.8244331063579771E-4</v>
      </c>
      <c r="K7" s="3" t="s">
        <v>21</v>
      </c>
      <c r="L7" s="6">
        <v>2.1866514639806173E-2</v>
      </c>
      <c r="M7" s="6">
        <v>434.8266126612906</v>
      </c>
      <c r="O7" s="3" t="s">
        <v>21</v>
      </c>
      <c r="P7" s="6">
        <v>3.2304228855365285</v>
      </c>
      <c r="R7" s="3" t="s">
        <v>21</v>
      </c>
      <c r="S7" s="6">
        <v>65.300003000000203</v>
      </c>
      <c r="T7" s="6">
        <v>5.7145460753333035</v>
      </c>
      <c r="V7" s="3" t="s">
        <v>38</v>
      </c>
      <c r="Y7" s="3">
        <v>2022</v>
      </c>
    </row>
    <row r="8" spans="1:25" x14ac:dyDescent="0.3">
      <c r="A8" s="3" t="s">
        <v>22</v>
      </c>
      <c r="B8" s="6">
        <v>558.94918533877558</v>
      </c>
      <c r="C8" s="6">
        <v>558.48326613877555</v>
      </c>
      <c r="E8" s="3" t="s">
        <v>22</v>
      </c>
      <c r="F8" s="6">
        <v>2931696257</v>
      </c>
      <c r="H8" s="3" t="s">
        <v>22</v>
      </c>
      <c r="I8" s="6">
        <v>2.9540737205727583E-3</v>
      </c>
      <c r="K8" s="3" t="s">
        <v>22</v>
      </c>
      <c r="L8" s="6">
        <v>1.4652895303739717E-2</v>
      </c>
      <c r="M8" s="6">
        <v>573.9790825510205</v>
      </c>
      <c r="O8" s="3" t="s">
        <v>22</v>
      </c>
      <c r="P8" s="6">
        <v>4.1305217663034526</v>
      </c>
      <c r="R8" s="3" t="s">
        <v>22</v>
      </c>
      <c r="S8" s="6">
        <v>65.300003000000203</v>
      </c>
      <c r="T8" s="6">
        <v>7.5525764239057631</v>
      </c>
      <c r="V8" s="3" t="s">
        <v>44</v>
      </c>
      <c r="Y8" s="3">
        <v>2023</v>
      </c>
    </row>
    <row r="9" spans="1:25" x14ac:dyDescent="0.3">
      <c r="A9" s="3" t="s">
        <v>23</v>
      </c>
      <c r="B9" s="6">
        <v>957.12042364084516</v>
      </c>
      <c r="C9" s="6">
        <v>955.92535314788756</v>
      </c>
      <c r="E9" s="3" t="s">
        <v>23</v>
      </c>
      <c r="F9" s="6">
        <v>1715388444</v>
      </c>
      <c r="H9" s="3" t="s">
        <v>23</v>
      </c>
      <c r="I9" s="6">
        <v>-4.1859136288781131E-3</v>
      </c>
      <c r="K9" s="3" t="s">
        <v>17</v>
      </c>
      <c r="L9" s="6">
        <v>2.666881265339811E-2</v>
      </c>
      <c r="M9" s="6">
        <v>352.59249804345825</v>
      </c>
      <c r="O9" s="3" t="s">
        <v>23</v>
      </c>
      <c r="P9" s="6">
        <v>7.0085376521524774</v>
      </c>
      <c r="R9" s="3" t="s">
        <v>23</v>
      </c>
      <c r="S9" s="6">
        <v>65.300003000000132</v>
      </c>
      <c r="T9" s="6">
        <v>13.638978701852242</v>
      </c>
      <c r="V9" s="3" t="s">
        <v>45</v>
      </c>
      <c r="Y9" s="3">
        <v>2024</v>
      </c>
    </row>
    <row r="10" spans="1:25" x14ac:dyDescent="0.3">
      <c r="A10" s="3" t="s">
        <v>17</v>
      </c>
      <c r="B10" s="6">
        <v>417.23595166963543</v>
      </c>
      <c r="C10" s="6">
        <v>416.69093159109298</v>
      </c>
      <c r="E10" s="3" t="s">
        <v>17</v>
      </c>
      <c r="F10" s="6">
        <v>43975928556</v>
      </c>
      <c r="H10" s="3" t="s">
        <v>17</v>
      </c>
      <c r="I10" s="6">
        <v>1.3378808558661853E-3</v>
      </c>
      <c r="O10" s="3" t="s">
        <v>17</v>
      </c>
      <c r="P10" s="6">
        <v>3.0721321208155818</v>
      </c>
      <c r="R10" s="3" t="s">
        <v>17</v>
      </c>
      <c r="S10" s="6">
        <v>70.67842332064555</v>
      </c>
      <c r="T10" s="6">
        <v>5.2672385286131869</v>
      </c>
      <c r="V10" s="3" t="s">
        <v>46</v>
      </c>
      <c r="Y10" s="3" t="s">
        <v>17</v>
      </c>
    </row>
    <row r="11" spans="1:25" x14ac:dyDescent="0.3">
      <c r="V11" s="3" t="s">
        <v>47</v>
      </c>
    </row>
    <row r="12" spans="1:25" x14ac:dyDescent="0.3">
      <c r="V12" s="3" t="s">
        <v>48</v>
      </c>
    </row>
    <row r="13" spans="1:25" x14ac:dyDescent="0.3">
      <c r="V13" s="3" t="s">
        <v>49</v>
      </c>
    </row>
    <row r="14" spans="1:25" x14ac:dyDescent="0.3">
      <c r="V14" s="3" t="s">
        <v>50</v>
      </c>
    </row>
    <row r="15" spans="1:25" x14ac:dyDescent="0.3">
      <c r="V15" s="3" t="s">
        <v>51</v>
      </c>
    </row>
    <row r="16" spans="1:25" x14ac:dyDescent="0.3">
      <c r="L16" t="s">
        <v>15</v>
      </c>
      <c r="M16" t="s">
        <v>31</v>
      </c>
      <c r="N16" t="s">
        <v>32</v>
      </c>
      <c r="V16" s="3" t="s">
        <v>17</v>
      </c>
    </row>
    <row r="17" spans="12:14" x14ac:dyDescent="0.3">
      <c r="L17" t="s">
        <v>18</v>
      </c>
      <c r="M17">
        <v>3.8875430840373371E-2</v>
      </c>
      <c r="N17">
        <v>150.44950509405939</v>
      </c>
    </row>
    <row r="18" spans="12:14" x14ac:dyDescent="0.3">
      <c r="L18" t="s">
        <v>19</v>
      </c>
      <c r="M18">
        <v>3.7075651614057063E-2</v>
      </c>
      <c r="N18">
        <v>131.41593625099605</v>
      </c>
    </row>
    <row r="19" spans="12:14" x14ac:dyDescent="0.3">
      <c r="L19" t="s">
        <v>20</v>
      </c>
      <c r="M19">
        <v>2.7837702338991837E-2</v>
      </c>
      <c r="N19">
        <v>357.82631122177412</v>
      </c>
    </row>
    <row r="20" spans="12:14" x14ac:dyDescent="0.3">
      <c r="L20" t="s">
        <v>21</v>
      </c>
      <c r="M20">
        <v>2.1866514639806173E-2</v>
      </c>
      <c r="N20">
        <v>434.8266126612906</v>
      </c>
    </row>
    <row r="21" spans="12:14" x14ac:dyDescent="0.3">
      <c r="L21" t="s">
        <v>22</v>
      </c>
      <c r="M21">
        <v>1.4652895303739717E-2</v>
      </c>
      <c r="N21">
        <v>573.9790825510205</v>
      </c>
    </row>
    <row r="22" spans="12:14" x14ac:dyDescent="0.3">
      <c r="L22" t="s">
        <v>17</v>
      </c>
      <c r="M22">
        <v>2.666881265339811E-2</v>
      </c>
      <c r="N22">
        <v>352.59249804345825</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17DAC-68F8-4173-99EE-F23BE700DC33}">
  <dimension ref="J28:T43"/>
  <sheetViews>
    <sheetView showGridLines="0" tabSelected="1" topLeftCell="B1" zoomScale="83" workbookViewId="0">
      <selection activeCell="W17" sqref="W17"/>
    </sheetView>
  </sheetViews>
  <sheetFormatPr defaultRowHeight="14.4" x14ac:dyDescent="0.3"/>
  <sheetData>
    <row r="28" spans="20:20" x14ac:dyDescent="0.3">
      <c r="T28" t="s">
        <v>39</v>
      </c>
    </row>
    <row r="43" spans="10:10" x14ac:dyDescent="0.3">
      <c r="J43" t="s">
        <v>40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TATA MOTERS</vt:lpstr>
      <vt:lpstr>TABLE</vt:lpstr>
      <vt:lpstr>PIVOT TABLE</vt:lpstr>
      <vt:lpstr>DAHBOARD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Kajal Shukla</dc:creator>
  <cp:lastModifiedBy>Kajal Shukla</cp:lastModifiedBy>
  <dcterms:created xsi:type="dcterms:W3CDTF">2024-07-31T05:26:02Z</dcterms:created>
  <dcterms:modified xsi:type="dcterms:W3CDTF">2024-09-07T14:14:05Z</dcterms:modified>
</cp:coreProperties>
</file>