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BDD5E8BB-9428-47E8-A2FA-F2987CE2DFCB}" xr6:coauthVersionLast="47" xr6:coauthVersionMax="47" xr10:uidLastSave="{00000000-0000-0000-0000-000000000000}"/>
  <bookViews>
    <workbookView xWindow="3270" yWindow="180" windowWidth="15375" windowHeight="10470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r:id="rId12"/>
    <sheet name="カリキュラム進捗度（プログラマ）" sheetId="5" r:id="rId13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4" i="3" l="1"/>
  <c r="M65" i="3"/>
  <c r="M66" i="3"/>
  <c r="M67" i="3"/>
  <c r="M68" i="3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N70" i="3" s="1"/>
  <c r="C71" i="3"/>
  <c r="H71" i="3"/>
  <c r="I71" i="3"/>
  <c r="J71" i="3"/>
  <c r="L71" i="3"/>
  <c r="N71" i="3" s="1"/>
  <c r="C72" i="3"/>
  <c r="H72" i="3"/>
  <c r="I72" i="3"/>
  <c r="J72" i="3"/>
  <c r="L72" i="3"/>
  <c r="N72" i="3" s="1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52" i="3" l="1"/>
  <c r="N22" i="3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N73" i="11"/>
  <c r="K7" i="5" s="1"/>
  <c r="N108" i="12"/>
  <c r="K8" i="5" s="1"/>
  <c r="N109" i="12"/>
  <c r="L8" i="5" s="1"/>
  <c r="N89" i="8"/>
  <c r="K6" i="5" s="1"/>
  <c r="N74" i="11"/>
  <c r="L7" i="5" s="1"/>
  <c r="M7" i="5" s="1"/>
  <c r="N154" i="3"/>
  <c r="K5" i="5" s="1"/>
  <c r="P5" i="5" s="1"/>
  <c r="M8" i="5" l="1"/>
  <c r="N155" i="3"/>
  <c r="L5" i="5" s="1"/>
  <c r="M5" i="5" s="1"/>
  <c r="N101" i="16"/>
  <c r="N102" i="16" s="1"/>
  <c r="N90" i="8"/>
  <c r="L6" i="5" s="1"/>
  <c r="M6" i="5" s="1"/>
  <c r="N110" i="12"/>
  <c r="N75" i="11"/>
  <c r="N91" i="8" l="1"/>
  <c r="N156" i="3"/>
  <c r="Q5" i="5"/>
  <c r="R5" i="5" s="1"/>
</calcChain>
</file>

<file path=xl/sharedStrings.xml><?xml version="1.0" encoding="utf-8"?>
<sst xmlns="http://schemas.openxmlformats.org/spreadsheetml/2006/main" count="1546" uniqueCount="754">
  <si>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</si>
  <si>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</si>
  <si>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</si>
  <si>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</si>
  <si>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</si>
  <si>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</si>
  <si>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</si>
  <si>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</si>
  <si>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</si>
  <si>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</si>
  <si>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</si>
  <si>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</si>
  <si>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</si>
  <si>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</si>
  <si>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</si>
  <si>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</si>
  <si>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</si>
  <si>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</si>
  <si>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</si>
  <si>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</si>
  <si>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</si>
  <si>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</si>
  <si>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</si>
  <si>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</si>
  <si>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</si>
  <si>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</si>
  <si>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</si>
  <si>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</si>
  <si>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</si>
  <si>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</si>
  <si>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</si>
  <si>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</si>
  <si>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</si>
  <si>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</si>
  <si>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</si>
  <si>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</si>
  <si>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</si>
  <si>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</si>
  <si>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</si>
  <si>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</si>
  <si>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</si>
  <si>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</si>
  <si>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</si>
  <si>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</si>
  <si>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</si>
  <si>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</si>
  <si>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</si>
  <si>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</si>
  <si>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</si>
  <si>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</si>
  <si>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</si>
  <si>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</si>
  <si>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</si>
  <si>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</si>
  <si>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</si>
  <si>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</si>
  <si>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</si>
  <si>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</si>
  <si>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</si>
  <si>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</si>
  <si>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</si>
  <si>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</si>
  <si>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</si>
  <si>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</si>
  <si>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</si>
  <si>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</si>
  <si>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</si>
  <si>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</si>
  <si>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</si>
  <si>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</si>
  <si>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</si>
  <si>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</si>
  <si>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</si>
  <si>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</si>
  <si>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</si>
  <si>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</si>
  <si>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</si>
  <si>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</si>
  <si>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</si>
  <si>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</si>
  <si>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</si>
  <si>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</si>
  <si>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</si>
  <si>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</si>
  <si>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</si>
  <si>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</si>
  <si>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</si>
  <si>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</si>
  <si>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</si>
  <si>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</si>
  <si>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</si>
  <si>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</si>
  <si>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</si>
  <si>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</si>
  <si>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</si>
  <si>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</si>
  <si>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</si>
  <si>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</si>
  <si>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</si>
  <si>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</si>
  <si>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</si>
  <si>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</si>
  <si>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</si>
  <si>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</si>
  <si>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</si>
  <si>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</si>
  <si>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</si>
  <si>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</si>
  <si>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</si>
  <si>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</si>
  <si>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</si>
  <si>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</si>
  <si>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</si>
  <si>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</si>
  <si>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</si>
  <si>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</si>
  <si>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</si>
  <si>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</si>
  <si>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</si>
  <si>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</si>
  <si>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</si>
  <si>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</si>
  <si>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</si>
  <si>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</si>
  <si>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</si>
  <si>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</si>
  <si>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</si>
  <si>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</si>
  <si>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</si>
  <si>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</si>
  <si>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</si>
  <si>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</si>
  <si>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</si>
  <si>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</si>
  <si>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</si>
  <si>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</si>
  <si>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</si>
  <si>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</si>
  <si>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</si>
  <si>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</si>
  <si>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</si>
  <si>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</si>
  <si>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</si>
  <si>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</si>
  <si>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</si>
  <si>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</si>
  <si>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</si>
  <si>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</si>
  <si>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</si>
  <si>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</si>
  <si>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</si>
  <si>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</si>
  <si>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</si>
  <si>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</si>
  <si>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</si>
  <si>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</si>
  <si>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</si>
  <si>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</si>
  <si>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</si>
  <si>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</si>
  <si>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</si>
  <si>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</si>
  <si>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</si>
  <si>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</si>
  <si>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</si>
  <si>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</si>
  <si>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</si>
  <si>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</si>
  <si>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</si>
  <si>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</si>
  <si>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</si>
  <si>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</si>
  <si>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</si>
  <si>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</si>
  <si>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</si>
  <si>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</si>
  <si>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</si>
  <si>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</si>
  <si>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</si>
  <si>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</si>
  <si>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</si>
  <si>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</si>
  <si>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</si>
  <si>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</si>
  <si>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</si>
  <si>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</si>
  <si>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</si>
  <si>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</si>
  <si>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</si>
  <si>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</si>
  <si>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</si>
  <si>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</si>
  <si>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</si>
  <si>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</si>
  <si>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</si>
  <si>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</si>
  <si>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</si>
  <si>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</si>
  <si>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</si>
  <si>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</si>
  <si>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</si>
  <si>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</si>
  <si>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</si>
  <si>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</si>
  <si>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</si>
  <si>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</si>
  <si>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</si>
  <si>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</si>
  <si>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</si>
  <si>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</si>
  <si>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</si>
  <si>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</si>
  <si>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</si>
  <si>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</si>
  <si>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</si>
  <si>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</si>
  <si>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</si>
  <si>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</si>
  <si>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</si>
  <si>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</si>
  <si>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</si>
  <si>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</si>
  <si>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</si>
  <si>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</si>
  <si>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</si>
  <si>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</si>
  <si>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</si>
  <si>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</si>
  <si>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</si>
  <si>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</si>
  <si>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</si>
  <si>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</si>
  <si>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</si>
  <si>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</si>
  <si>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</si>
  <si>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</si>
  <si>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</si>
  <si>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</si>
  <si>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</si>
  <si>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</si>
  <si>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</si>
  <si>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</si>
  <si>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</si>
  <si>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</si>
  <si>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</si>
  <si>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</si>
  <si>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</si>
  <si>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</si>
  <si>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</si>
  <si>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</si>
  <si>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</si>
  <si>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</si>
  <si>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</si>
  <si>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</si>
  <si>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</si>
  <si>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</si>
  <si>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</si>
  <si>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</si>
  <si>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</si>
  <si>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</si>
  <si>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</si>
  <si>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</si>
  <si>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</si>
  <si>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</si>
  <si>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</si>
  <si>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</si>
  <si>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</si>
  <si>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</si>
  <si>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</si>
  <si>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</si>
  <si>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</si>
  <si>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</si>
  <si>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</si>
  <si>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</si>
  <si>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</si>
  <si>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</si>
  <si>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</si>
  <si>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</si>
  <si>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</si>
  <si>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</si>
  <si>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</si>
  <si>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</si>
  <si>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</si>
  <si>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</si>
  <si>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</si>
  <si>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</si>
  <si>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</si>
  <si>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</si>
  <si>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</si>
  <si>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</si>
  <si>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</si>
  <si>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</si>
  <si>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</si>
  <si>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</si>
  <si>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</si>
  <si>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</si>
  <si>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</si>
  <si>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</si>
  <si>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</si>
  <si>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</si>
  <si>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</si>
  <si>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</si>
  <si>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</si>
  <si>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</si>
  <si>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</si>
  <si>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</si>
  <si>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</si>
  <si>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</si>
  <si>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</si>
  <si>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</si>
  <si>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</si>
  <si>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</si>
  <si>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</si>
  <si>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</si>
  <si>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</si>
  <si>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</si>
  <si>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</si>
  <si>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</si>
  <si>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</si>
  <si>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</si>
  <si>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</si>
  <si>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</si>
  <si>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</si>
  <si>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</si>
  <si>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</si>
  <si>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</si>
  <si>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</si>
  <si>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</si>
  <si>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</si>
  <si>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</si>
  <si>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</si>
  <si>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</si>
  <si>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</si>
  <si>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</si>
  <si>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</si>
  <si>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</si>
  <si>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</si>
  <si>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</si>
  <si>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</si>
  <si>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</si>
  <si>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</si>
  <si>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</si>
  <si>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</si>
  <si>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</si>
  <si>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</si>
  <si>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</si>
  <si>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</si>
  <si>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</si>
  <si>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</si>
  <si>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</si>
  <si>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</si>
  <si>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</si>
  <si>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</si>
  <si>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</si>
  <si>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</si>
  <si>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</si>
  <si>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</si>
  <si>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</si>
  <si>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</si>
  <si>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</si>
  <si>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</si>
  <si>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</si>
  <si>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</si>
  <si>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</si>
  <si>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</si>
  <si>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</si>
  <si>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</si>
  <si>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</si>
  <si>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</si>
  <si>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</si>
  <si>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</si>
  <si>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</si>
  <si>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</si>
  <si>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</si>
  <si>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</si>
  <si>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</si>
  <si>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</si>
  <si>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</si>
  <si>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</si>
  <si>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</si>
  <si>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</si>
  <si>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</si>
  <si>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</si>
  <si>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</si>
  <si>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</si>
  <si>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</si>
  <si>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</si>
  <si>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</si>
  <si>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</si>
  <si>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</si>
  <si>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</si>
  <si>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</si>
  <si>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</si>
  <si>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</si>
  <si>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</si>
  <si>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</si>
  <si>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</si>
  <si>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</si>
  <si>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</si>
  <si>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</si>
  <si>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</si>
  <si>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</si>
  <si>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</si>
  <si>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</si>
  <si>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</si>
  <si>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</si>
  <si>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</si>
  <si>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</si>
  <si>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</si>
  <si>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</si>
  <si>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</si>
  <si>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</si>
  <si>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</si>
  <si>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</si>
  <si>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</si>
  <si>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</si>
  <si>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</si>
  <si>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</si>
  <si>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</si>
  <si>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</si>
  <si>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</si>
  <si>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</si>
  <si>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</si>
  <si>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</si>
  <si>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</si>
  <si>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</si>
  <si>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</si>
  <si>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</si>
  <si>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</si>
  <si>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</si>
  <si>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</si>
  <si>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</si>
  <si>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</si>
  <si>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</si>
  <si>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</si>
  <si>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</si>
  <si>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</si>
  <si>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</si>
  <si>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</si>
  <si>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</si>
  <si>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</si>
  <si>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</si>
  <si>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</si>
  <si>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</si>
  <si>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</si>
  <si>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</si>
  <si>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</si>
  <si>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</si>
  <si>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</si>
  <si>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</si>
  <si>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</si>
  <si>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</si>
  <si>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</si>
  <si>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</si>
  <si>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</si>
  <si>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</si>
  <si>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</si>
  <si>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</si>
  <si>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</si>
  <si>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</si>
  <si>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</si>
  <si>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</si>
  <si>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</si>
  <si>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</si>
  <si>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</si>
  <si>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</si>
  <si>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</si>
  <si>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</si>
  <si>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</si>
  <si>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</si>
  <si>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</si>
  <si>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</si>
  <si>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</si>
  <si>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</si>
  <si>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</si>
  <si>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</si>
  <si>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</si>
  <si>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</si>
  <si>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</si>
  <si>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</si>
  <si>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</si>
  <si>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</si>
  <si>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</si>
  <si>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</si>
  <si>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</si>
  <si>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</si>
  <si>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</si>
  <si>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</si>
  <si>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</si>
  <si>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</si>
  <si>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</si>
  <si>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</si>
  <si>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</si>
  <si>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</si>
  <si>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</si>
  <si>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</si>
  <si>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</si>
  <si>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</si>
  <si>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</si>
  <si>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</si>
  <si>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</si>
  <si>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</si>
  <si>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</si>
  <si>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</si>
  <si>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</si>
  <si>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</si>
  <si>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</si>
  <si>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</si>
  <si>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</si>
  <si>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</si>
  <si>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</si>
  <si>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</si>
  <si>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</si>
  <si>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</si>
  <si>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</si>
  <si>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</si>
  <si>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</si>
  <si>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</si>
  <si>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</si>
  <si>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</si>
  <si>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</si>
  <si>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</si>
  <si>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</si>
  <si>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</si>
  <si>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</si>
  <si>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</si>
  <si>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</si>
  <si>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</si>
  <si>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</si>
  <si>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</si>
  <si>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</si>
  <si>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</si>
  <si>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</si>
  <si>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</si>
  <si>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</si>
  <si>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</si>
  <si>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</si>
  <si>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</si>
  <si>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</si>
  <si>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</si>
  <si>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</si>
  <si>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</si>
  <si>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</si>
  <si>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</si>
  <si>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</si>
  <si>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</si>
  <si>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</si>
  <si>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</si>
  <si>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</si>
  <si>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</si>
  <si>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</si>
  <si>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</si>
  <si>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</si>
  <si>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</si>
  <si>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</si>
  <si>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</si>
  <si>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</si>
  <si>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</si>
  <si>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</si>
  <si>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</si>
  <si>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</si>
  <si>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</si>
  <si>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</si>
  <si>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</si>
  <si>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</si>
  <si>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</si>
  <si>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</si>
  <si>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</si>
  <si>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</si>
  <si>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</si>
  <si>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</si>
  <si>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</si>
  <si>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</si>
  <si>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</si>
  <si>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</si>
  <si>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</si>
  <si>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</si>
  <si>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</si>
  <si>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</si>
  <si>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</si>
  <si>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</si>
  <si>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</si>
  <si>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</si>
  <si>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</si>
  <si>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</si>
  <si>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</si>
  <si>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</si>
  <si>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</si>
  <si>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</si>
  <si>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</si>
  <si>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</si>
  <si>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</si>
  <si>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</si>
  <si>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</si>
  <si>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</si>
  <si>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</si>
  <si>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</si>
  <si>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</si>
  <si>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</si>
  <si>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</si>
  <si>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</si>
  <si>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</si>
  <si>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</si>
  <si>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</si>
  <si>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</si>
  <si>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</si>
  <si>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</si>
  <si>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</si>
  <si>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</si>
  <si>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</si>
  <si>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</si>
  <si>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</si>
  <si>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</si>
  <si>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</si>
  <si>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</si>
  <si>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</si>
  <si>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</si>
  <si>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</si>
  <si>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</si>
  <si>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</si>
  <si>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</si>
  <si>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</si>
  <si>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</si>
  <si>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</si>
  <si>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</si>
  <si>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</si>
  <si>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</si>
  <si>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</si>
  <si>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</si>
  <si>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</si>
  <si>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</si>
  <si>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</si>
  <si>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</si>
  <si>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</si>
  <si>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</si>
  <si>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</si>
  <si>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</si>
  <si>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</si>
  <si>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</si>
  <si>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</si>
  <si>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</si>
  <si>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</si>
  <si>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</si>
  <si>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</si>
  <si>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</si>
  <si>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</si>
  <si>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</si>
  <si>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</si>
  <si>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</si>
  <si>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</si>
  <si>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</si>
  <si>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</si>
  <si>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</si>
  <si>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</si>
  <si>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</si>
  <si>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</si>
  <si>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</si>
  <si>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</si>
  <si>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</si>
  <si>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</si>
  <si>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</si>
  <si>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</si>
  <si>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</si>
  <si>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</si>
  <si>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</si>
  <si>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</si>
  <si>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</si>
  <si>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</si>
  <si>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</si>
  <si>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</si>
  <si>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</si>
  <si>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</si>
  <si>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</si>
  <si>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</si>
  <si>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</si>
  <si>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</si>
  <si>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</si>
  <si>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</si>
  <si>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</si>
  <si>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</si>
  <si>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</si>
  <si>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</si>
  <si>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</si>
  <si>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</si>
  <si>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</si>
  <si>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</si>
  <si>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</si>
  <si>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</si>
  <si>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</si>
  <si>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</si>
  <si>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</si>
  <si>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</si>
  <si>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</si>
  <si>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</si>
  <si>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</si>
  <si>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</si>
  <si>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</si>
  <si>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</si>
  <si>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</si>
  <si>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</si>
  <si>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</si>
  <si>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</si>
  <si>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</si>
  <si>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</si>
  <si>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</si>
  <si>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</si>
  <si>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</si>
  <si>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</si>
  <si>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</si>
  <si>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</si>
  <si>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</si>
  <si>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</si>
  <si>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</si>
  <si>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</si>
  <si>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</si>
  <si>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</si>
  <si>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</si>
  <si>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</si>
  <si>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</si>
  <si>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</si>
  <si>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</si>
  <si>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</si>
  <si>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</si>
  <si>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</si>
  <si>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</si>
  <si>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</si>
  <si>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</si>
  <si>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</si>
  <si>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</si>
  <si>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</si>
  <si>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</si>
  <si>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</si>
  <si>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</si>
  <si>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</si>
  <si>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</si>
  <si>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</si>
  <si>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</si>
  <si>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</si>
  <si>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</si>
  <si>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</si>
  <si>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</si>
  <si>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</si>
  <si>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</si>
  <si>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</si>
  <si>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</si>
  <si>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</si>
  <si>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</si>
  <si>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</si>
  <si>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</si>
  <si>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</si>
  <si>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</si>
  <si>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</si>
  <si>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</si>
  <si>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鍛治宏旭 様</t>
    <rPh sb="0" eb="2">
      <t>カジ</t>
    </rPh>
    <rPh sb="2" eb="3">
      <t>ヒロシ</t>
    </rPh>
    <rPh sb="3" eb="4">
      <t>アサヒ</t>
    </rPh>
    <rPh sb="5" eb="6">
      <t>サマ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</si>
</sst>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0.27600000000000002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9.2804303967720242E-2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634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750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726</v>
      </c>
    </row>
    <row r="58" spans="3:5" x14ac:dyDescent="0.4">
      <c r="C58" s="3">
        <v>29</v>
      </c>
      <c r="D58" s="3">
        <v>29</v>
      </c>
      <c r="E58" s="3" t="s">
        <v>727</v>
      </c>
    </row>
    <row r="59" spans="3:5" x14ac:dyDescent="0.4">
      <c r="C59" s="3">
        <v>30</v>
      </c>
      <c r="D59" s="3">
        <v>30</v>
      </c>
      <c r="E59" s="3" t="s">
        <v>728</v>
      </c>
    </row>
    <row r="60" spans="3:5" x14ac:dyDescent="0.4">
      <c r="C60" s="3">
        <v>31</v>
      </c>
      <c r="D60" s="3">
        <v>31</v>
      </c>
      <c r="E60" s="3" t="s">
        <v>729</v>
      </c>
    </row>
    <row r="61" spans="3:5" x14ac:dyDescent="0.4">
      <c r="C61" s="3">
        <v>32</v>
      </c>
      <c r="D61" s="3">
        <v>32</v>
      </c>
      <c r="E61" s="3" t="s">
        <v>730</v>
      </c>
    </row>
    <row r="62" spans="3:5" x14ac:dyDescent="0.4">
      <c r="C62" s="3">
        <v>33</v>
      </c>
      <c r="D62" s="3">
        <v>33</v>
      </c>
      <c r="E62" s="3" t="s">
        <v>731</v>
      </c>
    </row>
    <row r="63" spans="3:5" x14ac:dyDescent="0.4">
      <c r="C63" s="3">
        <v>34</v>
      </c>
      <c r="D63" s="3">
        <v>34</v>
      </c>
      <c r="E63" s="3" t="s">
        <v>732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638</v>
      </c>
    </row>
    <row r="185" spans="3:5" x14ac:dyDescent="0.4">
      <c r="C185" s="3">
        <v>115</v>
      </c>
      <c r="D185" s="3">
        <v>115</v>
      </c>
      <c r="E185" s="3" t="s">
        <v>734</v>
      </c>
    </row>
    <row r="186" spans="3:5" x14ac:dyDescent="0.4">
      <c r="C186" s="3">
        <v>116</v>
      </c>
      <c r="D186" s="3">
        <v>116</v>
      </c>
      <c r="E186" s="3" t="s">
        <v>735</v>
      </c>
    </row>
    <row r="187" spans="3:5" x14ac:dyDescent="0.4">
      <c r="C187" s="3">
        <v>117</v>
      </c>
      <c r="D187" s="3">
        <v>117</v>
      </c>
      <c r="E187" s="3" t="s">
        <v>736</v>
      </c>
    </row>
    <row r="188" spans="3:5" x14ac:dyDescent="0.4">
      <c r="C188" s="3">
        <v>118</v>
      </c>
      <c r="D188" s="3">
        <v>118</v>
      </c>
      <c r="E188" s="3" t="s">
        <v>737</v>
      </c>
    </row>
    <row r="189" spans="3:5" x14ac:dyDescent="0.4">
      <c r="C189" s="3">
        <v>119</v>
      </c>
      <c r="D189" s="3">
        <v>119</v>
      </c>
      <c r="E189" s="3" t="s">
        <v>738</v>
      </c>
    </row>
    <row r="190" spans="3:5" x14ac:dyDescent="0.4">
      <c r="C190" s="3">
        <v>120</v>
      </c>
      <c r="D190" s="3">
        <v>120</v>
      </c>
      <c r="E190" s="3" t="s">
        <v>739</v>
      </c>
    </row>
    <row r="191" spans="3:5" x14ac:dyDescent="0.4">
      <c r="C191" s="3">
        <v>121</v>
      </c>
      <c r="D191" s="3">
        <v>121</v>
      </c>
      <c r="E191" s="3" t="s">
        <v>740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741</v>
      </c>
    </row>
    <row r="228" spans="3:5" x14ac:dyDescent="0.4">
      <c r="C228" s="3">
        <v>30</v>
      </c>
      <c r="D228" s="3">
        <v>30</v>
      </c>
      <c r="E228" s="3" t="s">
        <v>742</v>
      </c>
    </row>
    <row r="229" spans="3:5" x14ac:dyDescent="0.4">
      <c r="C229" s="3">
        <v>31</v>
      </c>
      <c r="D229" s="3">
        <v>31</v>
      </c>
      <c r="E229" s="3" t="s">
        <v>743</v>
      </c>
    </row>
    <row r="230" spans="3:5" x14ac:dyDescent="0.4">
      <c r="C230" s="3">
        <v>32</v>
      </c>
      <c r="D230" s="3">
        <v>32</v>
      </c>
      <c r="E230" s="3" t="s">
        <v>744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751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637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637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637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637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637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637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637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637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637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637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637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637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637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637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637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637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637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637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637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637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637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637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637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637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637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637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637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637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637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637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637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637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637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637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637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637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637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637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637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637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637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637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637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637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637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637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637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637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637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637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637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637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637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637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637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637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637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637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637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637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637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637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637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637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637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637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637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637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637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637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637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637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637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637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637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637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637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637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637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637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637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637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637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637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637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637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637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637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637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637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zoomScale="80" zoomScaleNormal="80" workbookViewId="0"/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631</v>
      </c>
      <c r="L4" s="34" t="s">
        <v>632</v>
      </c>
      <c r="M4" s="34" t="s">
        <v>630</v>
      </c>
      <c r="N4" s="41"/>
      <c r="O4" s="41"/>
      <c r="P4" s="34" t="s">
        <v>631</v>
      </c>
      <c r="Q4" s="34" t="s">
        <v>632</v>
      </c>
      <c r="R4" s="34" t="s">
        <v>630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69</v>
      </c>
      <c r="M5" s="53">
        <f>L5/K5</f>
        <v>0.27600000000000002</v>
      </c>
      <c r="N5" s="43"/>
      <c r="O5" s="35" t="s">
        <v>633</v>
      </c>
      <c r="P5" s="36">
        <f>SUM(K5:K8)</f>
        <v>743.5</v>
      </c>
      <c r="Q5" s="36">
        <f>SUM(L5:L8)</f>
        <v>69</v>
      </c>
      <c r="R5" s="53">
        <f>Q5/P5</f>
        <v>9.2804303967720242E-2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747</v>
      </c>
      <c r="D19" s="41" t="s">
        <v>753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2021年07月17日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629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644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645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646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647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648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639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649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650</v>
      </c>
      <c r="K16" s="9">
        <v>393</v>
      </c>
      <c r="M16" s="28"/>
      <c r="N16" s="28" t="s">
        <v>635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651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652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653</v>
      </c>
      <c r="K19" s="9">
        <v>396</v>
      </c>
      <c r="M19" s="28"/>
      <c r="N19" s="28" t="s">
        <v>636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654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655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656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657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658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659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660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661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662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663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664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665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666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667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668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669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670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671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672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640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673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674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675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676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677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678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641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679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680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681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746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682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683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684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685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686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687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688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689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690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691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692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693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694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695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696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697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698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706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707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708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709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710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711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733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712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713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642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714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715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745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699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643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700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701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702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703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704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705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716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717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718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719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720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721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722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723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724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725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748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749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H141" activePane="bottomRight" state="frozen"/>
      <selection pane="topRight" activeCell="C1" sqref="C1"/>
      <selection pane="bottomLeft" activeCell="A9" sqref="A9"/>
      <selection pane="bottomRight" activeCell="L69" sqref="L69:L152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1:23" x14ac:dyDescent="0.4">
      <c r="B1" s="1" t="s">
        <v>304</v>
      </c>
      <c r="K1" s="52"/>
    </row>
    <row r="2" spans="1:23" x14ac:dyDescent="0.4">
      <c r="B2" s="33" t="s">
        <v>625</v>
      </c>
      <c r="K2" s="52"/>
    </row>
    <row r="3" spans="1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1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1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752</v>
      </c>
      <c r="L5" s="11" t="s">
        <v>245</v>
      </c>
      <c r="M5" s="29" t="s">
        <v>308</v>
      </c>
      <c r="N5" s="29" t="s">
        <v>309</v>
      </c>
    </row>
    <row r="6" spans="1:23" x14ac:dyDescent="0.4">
      <c r="A6" s="1">
        <v>1</v>
      </c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1">
        <v>2</v>
      </c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1:23" x14ac:dyDescent="0.4">
      <c r="A8" s="1">
        <v>3</v>
      </c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1:23" x14ac:dyDescent="0.4">
      <c r="A9" s="1">
        <v>4</v>
      </c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1:23" x14ac:dyDescent="0.4">
      <c r="A10" s="1">
        <v>5</v>
      </c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1:23" x14ac:dyDescent="0.4">
      <c r="A11" s="1">
        <v>6</v>
      </c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1:23" x14ac:dyDescent="0.4">
      <c r="A12" s="1">
        <v>7</v>
      </c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1:23" x14ac:dyDescent="0.4">
      <c r="A13" s="1">
        <v>8</v>
      </c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1:23" x14ac:dyDescent="0.4">
      <c r="A14" s="1">
        <v>9</v>
      </c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1:23" x14ac:dyDescent="0.4">
      <c r="A15" s="1">
        <v>10</v>
      </c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1:23" x14ac:dyDescent="0.4">
      <c r="A16" s="1">
        <v>11</v>
      </c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A17" s="1">
        <v>12</v>
      </c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A18" s="1">
        <v>13</v>
      </c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A19" s="1">
        <v>14</v>
      </c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A20" s="1">
        <v>15</v>
      </c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A21" s="1">
        <v>1</v>
      </c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A22" s="1">
        <v>2</v>
      </c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A23" s="1">
        <v>3</v>
      </c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A24" s="1">
        <v>4</v>
      </c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A25" s="1">
        <v>5</v>
      </c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A26" s="1">
        <v>6</v>
      </c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A27" s="1">
        <v>7</v>
      </c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A28" s="1">
        <v>8</v>
      </c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A29" s="1">
        <v>9</v>
      </c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x14ac:dyDescent="0.4">
      <c r="A30" s="1">
        <v>10</v>
      </c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x14ac:dyDescent="0.4">
      <c r="A31" s="1">
        <v>11</v>
      </c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A32" s="1">
        <v>12</v>
      </c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1:23" x14ac:dyDescent="0.4">
      <c r="A33" s="1">
        <v>13</v>
      </c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1:23" x14ac:dyDescent="0.4">
      <c r="A34" s="1">
        <v>14</v>
      </c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1:23" x14ac:dyDescent="0.4">
      <c r="A35" s="1">
        <v>15</v>
      </c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1:23" x14ac:dyDescent="0.4">
      <c r="A36" s="1">
        <v>16</v>
      </c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1:23" x14ac:dyDescent="0.4">
      <c r="A37" s="1">
        <v>17</v>
      </c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1:23" x14ac:dyDescent="0.4">
      <c r="A38" s="1">
        <v>18</v>
      </c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1:23" x14ac:dyDescent="0.4">
      <c r="A39" s="1">
        <v>19</v>
      </c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1:23" x14ac:dyDescent="0.4">
      <c r="A40" s="1">
        <v>20</v>
      </c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1">
        <v>21</v>
      </c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1:23" x14ac:dyDescent="0.4">
      <c r="A42" s="1">
        <v>22</v>
      </c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>
        <v>44338</v>
      </c>
      <c r="L42" s="31">
        <f>VLOOKUP('LESSONS (Java)'!K45,MAN_HOURS!$C$9:$E$155,3,FALSE)</f>
        <v>1</v>
      </c>
      <c r="M42" s="30" t="str">
        <f t="shared" si="0"/>
        <v>●</v>
      </c>
      <c r="N42" s="31">
        <f t="shared" si="1"/>
        <v>1</v>
      </c>
    </row>
    <row r="43" spans="1:23" x14ac:dyDescent="0.4">
      <c r="A43" s="1">
        <v>23</v>
      </c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>
        <v>44343</v>
      </c>
      <c r="L43" s="31">
        <f>VLOOKUP('LESSONS (Java)'!K46,MAN_HOURS!$C$9:$E$155,3,FALSE)</f>
        <v>1</v>
      </c>
      <c r="M43" s="30" t="str">
        <f t="shared" si="0"/>
        <v>●</v>
      </c>
      <c r="N43" s="31">
        <f t="shared" si="1"/>
        <v>1</v>
      </c>
    </row>
    <row r="44" spans="1:23" x14ac:dyDescent="0.4">
      <c r="A44" s="1">
        <v>24</v>
      </c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>
        <v>44343</v>
      </c>
      <c r="L44" s="31">
        <f>VLOOKUP('LESSONS (Java)'!K47,MAN_HOURS!$C$9:$E$155,3,FALSE)</f>
        <v>1</v>
      </c>
      <c r="M44" s="30" t="str">
        <f t="shared" si="0"/>
        <v>●</v>
      </c>
      <c r="N44" s="31">
        <f t="shared" si="1"/>
        <v>1</v>
      </c>
    </row>
    <row r="45" spans="1:23" x14ac:dyDescent="0.4">
      <c r="A45" s="1">
        <v>25</v>
      </c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>
        <v>44343</v>
      </c>
      <c r="L45" s="31">
        <f>VLOOKUP('LESSONS (Java)'!K48,MAN_HOURS!$C$9:$E$155,3,FALSE)</f>
        <v>1</v>
      </c>
      <c r="M45" s="30" t="str">
        <f t="shared" si="0"/>
        <v>●</v>
      </c>
      <c r="N45" s="31">
        <f t="shared" si="1"/>
        <v>1</v>
      </c>
    </row>
    <row r="46" spans="1:23" x14ac:dyDescent="0.4">
      <c r="A46" s="1">
        <v>26</v>
      </c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>
        <v>44343</v>
      </c>
      <c r="L46" s="31">
        <f>VLOOKUP('LESSONS (Java)'!K49,MAN_HOURS!$C$9:$E$155,3,FALSE)</f>
        <v>1</v>
      </c>
      <c r="M46" s="30" t="str">
        <f t="shared" si="0"/>
        <v>●</v>
      </c>
      <c r="N46" s="31">
        <f t="shared" si="1"/>
        <v>1</v>
      </c>
    </row>
    <row r="47" spans="1:23" x14ac:dyDescent="0.4">
      <c r="A47" s="1">
        <v>27</v>
      </c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>
        <v>44345</v>
      </c>
      <c r="L47" s="31">
        <f>VLOOKUP('LESSONS (Java)'!K50,MAN_HOURS!$C$9:$E$155,3,FALSE)</f>
        <v>1</v>
      </c>
      <c r="M47" s="30" t="str">
        <f t="shared" si="0"/>
        <v>●</v>
      </c>
      <c r="N47" s="31">
        <f t="shared" si="1"/>
        <v>1</v>
      </c>
    </row>
    <row r="48" spans="1:23" x14ac:dyDescent="0.4">
      <c r="A48" s="1">
        <v>28</v>
      </c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>
        <v>44345</v>
      </c>
      <c r="L48" s="31">
        <f>VLOOKUP('LESSONS (Java)'!K51,MAN_HOURS!$C$9:$E$155,3,FALSE)</f>
        <v>1</v>
      </c>
      <c r="M48" s="30" t="str">
        <f t="shared" si="0"/>
        <v>●</v>
      </c>
      <c r="N48" s="31">
        <f t="shared" si="1"/>
        <v>1</v>
      </c>
    </row>
    <row r="49" spans="1:14" x14ac:dyDescent="0.4">
      <c r="A49" s="1">
        <v>29</v>
      </c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>
        <v>44351</v>
      </c>
      <c r="L49" s="31">
        <f>VLOOKUP('LESSONS (Java)'!K52,MAN_HOURS!$C$9:$E$155,3,FALSE)</f>
        <v>1</v>
      </c>
      <c r="M49" s="30" t="str">
        <f t="shared" si="0"/>
        <v>●</v>
      </c>
      <c r="N49" s="31">
        <f t="shared" si="1"/>
        <v>1</v>
      </c>
    </row>
    <row r="50" spans="1:14" x14ac:dyDescent="0.4">
      <c r="A50" s="1">
        <v>30</v>
      </c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>
        <v>44351</v>
      </c>
      <c r="L50" s="31">
        <f>VLOOKUP('LESSONS (Java)'!K53,MAN_HOURS!$C$9:$E$155,3,FALSE)</f>
        <v>1</v>
      </c>
      <c r="M50" s="30" t="str">
        <f t="shared" si="0"/>
        <v>●</v>
      </c>
      <c r="N50" s="31">
        <f t="shared" si="1"/>
        <v>1</v>
      </c>
    </row>
    <row r="51" spans="1:14" x14ac:dyDescent="0.4">
      <c r="A51" s="1">
        <v>31</v>
      </c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>
        <v>44351</v>
      </c>
      <c r="L51" s="31">
        <f>VLOOKUP('LESSONS (Java)'!K54,MAN_HOURS!$C$9:$E$155,3,FALSE)</f>
        <v>1</v>
      </c>
      <c r="M51" s="30" t="str">
        <f t="shared" si="0"/>
        <v>●</v>
      </c>
      <c r="N51" s="31">
        <f t="shared" si="1"/>
        <v>1</v>
      </c>
    </row>
    <row r="52" spans="1:14" x14ac:dyDescent="0.4">
      <c r="A52" s="1">
        <v>32</v>
      </c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>
        <v>44351</v>
      </c>
      <c r="L52" s="31">
        <f>VLOOKUP('LESSONS (Java)'!K55,MAN_HOURS!$C$9:$E$155,3,FALSE)</f>
        <v>1</v>
      </c>
      <c r="M52" s="30" t="str">
        <f t="shared" si="0"/>
        <v>●</v>
      </c>
      <c r="N52" s="31">
        <f t="shared" si="1"/>
        <v>1</v>
      </c>
    </row>
    <row r="53" spans="1:14" x14ac:dyDescent="0.4">
      <c r="A53" s="1">
        <v>33</v>
      </c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>
        <v>44351</v>
      </c>
      <c r="L53" s="31">
        <f>VLOOKUP('LESSONS (Java)'!K56,MAN_HOURS!$C$9:$E$155,3,FALSE)</f>
        <v>1</v>
      </c>
      <c r="M53" s="30" t="str">
        <f t="shared" si="0"/>
        <v>●</v>
      </c>
      <c r="N53" s="31">
        <f t="shared" si="1"/>
        <v>1</v>
      </c>
    </row>
    <row r="54" spans="1:14" x14ac:dyDescent="0.4">
      <c r="A54" s="1">
        <v>34</v>
      </c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>
        <v>44351</v>
      </c>
      <c r="L54" s="31">
        <f>VLOOKUP('LESSONS (Java)'!K57,MAN_HOURS!$C$9:$E$155,3,FALSE)</f>
        <v>1</v>
      </c>
      <c r="M54" s="30" t="str">
        <f t="shared" si="0"/>
        <v>●</v>
      </c>
      <c r="N54" s="31">
        <f t="shared" si="1"/>
        <v>1</v>
      </c>
    </row>
    <row r="55" spans="1:14" x14ac:dyDescent="0.4">
      <c r="A55" s="1">
        <v>35</v>
      </c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>
        <v>44351</v>
      </c>
      <c r="L55" s="31">
        <f>VLOOKUP('LESSONS (Java)'!K58,MAN_HOURS!$C$9:$E$155,3,FALSE)</f>
        <v>1</v>
      </c>
      <c r="M55" s="30" t="str">
        <f t="shared" si="0"/>
        <v>●</v>
      </c>
      <c r="N55" s="31">
        <f t="shared" si="1"/>
        <v>1</v>
      </c>
    </row>
    <row r="56" spans="1:14" x14ac:dyDescent="0.4">
      <c r="A56" s="1">
        <v>36</v>
      </c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>
        <v>44359</v>
      </c>
      <c r="L56" s="31">
        <f>VLOOKUP('LESSONS (Java)'!K59,MAN_HOURS!$C$9:$E$155,3,FALSE)</f>
        <v>1</v>
      </c>
      <c r="M56" s="30" t="str">
        <f t="shared" si="0"/>
        <v>●</v>
      </c>
      <c r="N56" s="31">
        <f t="shared" si="1"/>
        <v>1</v>
      </c>
    </row>
    <row r="57" spans="1:14" x14ac:dyDescent="0.4">
      <c r="A57" s="1">
        <v>37</v>
      </c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>
        <v>44360</v>
      </c>
      <c r="L57" s="31">
        <f>VLOOKUP('LESSONS (Java)'!K60,MAN_HOURS!$C$9:$E$155,3,FALSE)</f>
        <v>1</v>
      </c>
      <c r="M57" s="30" t="str">
        <f t="shared" si="0"/>
        <v>●</v>
      </c>
      <c r="N57" s="31">
        <f t="shared" si="1"/>
        <v>1</v>
      </c>
    </row>
    <row r="58" spans="1:14" x14ac:dyDescent="0.4">
      <c r="A58" s="1">
        <v>38</v>
      </c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>
        <v>44361</v>
      </c>
      <c r="L58" s="31">
        <f>VLOOKUP('LESSONS (Java)'!K61,MAN_HOURS!$C$9:$E$155,3,FALSE)</f>
        <v>1</v>
      </c>
      <c r="M58" s="30" t="str">
        <f t="shared" si="0"/>
        <v>●</v>
      </c>
      <c r="N58" s="31">
        <f t="shared" si="1"/>
        <v>1</v>
      </c>
    </row>
    <row r="59" spans="1:14" x14ac:dyDescent="0.4">
      <c r="A59" s="1">
        <v>39</v>
      </c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>
        <v>44362</v>
      </c>
      <c r="L59" s="31">
        <f>VLOOKUP('LESSONS (Java)'!K62,MAN_HOURS!$C$9:$E$155,3,FALSE)</f>
        <v>4</v>
      </c>
      <c r="M59" s="30" t="str">
        <f t="shared" si="0"/>
        <v>●</v>
      </c>
      <c r="N59" s="31">
        <f t="shared" si="1"/>
        <v>4</v>
      </c>
    </row>
    <row r="60" spans="1:14" x14ac:dyDescent="0.4">
      <c r="A60" s="1">
        <v>40</v>
      </c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>
        <v>44367</v>
      </c>
      <c r="L60" s="31">
        <f>VLOOKUP('LESSONS (Java)'!K63,MAN_HOURS!$C$9:$E$155,3,FALSE)</f>
        <v>1</v>
      </c>
      <c r="M60" s="30" t="str">
        <f t="shared" si="0"/>
        <v>●</v>
      </c>
      <c r="N60" s="31">
        <f t="shared" si="1"/>
        <v>1</v>
      </c>
    </row>
    <row r="61" spans="1:14" x14ac:dyDescent="0.4">
      <c r="A61" s="1">
        <v>41</v>
      </c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>
        <v>44367</v>
      </c>
      <c r="L61" s="31">
        <f>VLOOKUP('LESSONS (Java)'!K64,MAN_HOURS!$C$9:$E$155,3,FALSE)</f>
        <v>1</v>
      </c>
      <c r="M61" s="30" t="str">
        <f t="shared" si="0"/>
        <v>●</v>
      </c>
      <c r="N61" s="31">
        <f t="shared" si="1"/>
        <v>1</v>
      </c>
    </row>
    <row r="62" spans="1:14" x14ac:dyDescent="0.4">
      <c r="A62" s="1">
        <v>42</v>
      </c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>
        <v>44373</v>
      </c>
      <c r="L62" s="31">
        <f>VLOOKUP('LESSONS (Java)'!K65,MAN_HOURS!$C$9:$E$155,3,FALSE)</f>
        <v>1</v>
      </c>
      <c r="M62" s="30" t="str">
        <f t="shared" si="0"/>
        <v>●</v>
      </c>
      <c r="N62" s="31">
        <f t="shared" si="1"/>
        <v>1</v>
      </c>
    </row>
    <row r="63" spans="1:14" x14ac:dyDescent="0.4">
      <c r="A63" s="1">
        <v>43</v>
      </c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>
        <v>44373</v>
      </c>
      <c r="L63" s="31">
        <f>VLOOKUP('LESSONS (Java)'!K66,MAN_HOURS!$C$9:$E$155,3,FALSE)</f>
        <v>1</v>
      </c>
      <c r="M63" s="30" t="str">
        <f t="shared" si="0"/>
        <v>●</v>
      </c>
      <c r="N63" s="31">
        <f t="shared" si="1"/>
        <v>1</v>
      </c>
    </row>
    <row r="64" spans="1:14" x14ac:dyDescent="0.4">
      <c r="A64" s="1">
        <v>44</v>
      </c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>
        <v>44389</v>
      </c>
      <c r="L64" s="31">
        <f>VLOOKUP('LESSONS (Java)'!K67,MAN_HOURS!$C$9:$E$155,3,FALSE)</f>
        <v>4</v>
      </c>
      <c r="M64" s="30" t="str">
        <f t="shared" si="0"/>
        <v>●</v>
      </c>
      <c r="N64" s="31">
        <f t="shared" si="1"/>
        <v>4</v>
      </c>
    </row>
    <row r="65" spans="1:14" x14ac:dyDescent="0.4">
      <c r="A65" s="1">
        <v>45</v>
      </c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>
        <v>44381</v>
      </c>
      <c r="L65" s="31">
        <f>VLOOKUP('LESSONS (Java)'!K68,MAN_HOURS!$C$9:$E$155,3,FALSE)</f>
        <v>1</v>
      </c>
      <c r="M65" s="30" t="str">
        <f t="shared" si="0"/>
        <v>●</v>
      </c>
      <c r="N65" s="31">
        <f t="shared" si="1"/>
        <v>1</v>
      </c>
    </row>
    <row r="66" spans="1:14" x14ac:dyDescent="0.4">
      <c r="A66" s="1">
        <v>46</v>
      </c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>
        <v>44381</v>
      </c>
      <c r="L66" s="31">
        <f>VLOOKUP('LESSONS (Java)'!K69,MAN_HOURS!$C$9:$E$155,3,FALSE)</f>
        <v>1</v>
      </c>
      <c r="M66" s="30" t="str">
        <f t="shared" si="0"/>
        <v>●</v>
      </c>
      <c r="N66" s="31">
        <f t="shared" si="1"/>
        <v>1</v>
      </c>
    </row>
    <row r="67" spans="1:14" x14ac:dyDescent="0.4">
      <c r="A67" s="1">
        <v>47</v>
      </c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>
        <v>44381</v>
      </c>
      <c r="L67" s="31">
        <f>VLOOKUP('LESSONS (Java)'!K70,MAN_HOURS!$C$9:$E$155,3,FALSE)</f>
        <v>1</v>
      </c>
      <c r="M67" s="30" t="str">
        <f t="shared" si="0"/>
        <v>●</v>
      </c>
      <c r="N67" s="31">
        <f t="shared" si="1"/>
        <v>1</v>
      </c>
    </row>
    <row r="68" spans="1:14" x14ac:dyDescent="0.4">
      <c r="A68" s="1">
        <v>48</v>
      </c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>
        <v>44381</v>
      </c>
      <c r="L68" s="31">
        <f>VLOOKUP('LESSONS (Java)'!K71,MAN_HOURS!$C$9:$E$155,3,FALSE)</f>
        <v>1</v>
      </c>
      <c r="M68" s="30" t="str">
        <f t="shared" si="0"/>
        <v>●</v>
      </c>
      <c r="N68" s="31">
        <f t="shared" si="1"/>
        <v>1</v>
      </c>
    </row>
    <row r="69" spans="1:14" x14ac:dyDescent="0.4">
      <c r="A69" s="1">
        <v>49</v>
      </c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/>
      <c r="L69" s="31">
        <f>VLOOKUP('LESSONS (Java)'!K72,MAN_HOURS!$C$9:$E$155,3,FALSE)</f>
        <v>4</v>
      </c>
      <c r="M69" s="30" t="str">
        <f t="shared" si="0"/>
        <v/>
      </c>
      <c r="N69" s="31" t="str">
        <f t="shared" si="1"/>
        <v/>
      </c>
    </row>
    <row r="70" spans="1:14" x14ac:dyDescent="0.4">
      <c r="A70" s="1">
        <v>50</v>
      </c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/>
      <c r="L70" s="31">
        <f>VLOOKUP('LESSONS (Java)'!K73,MAN_HOURS!$C$9:$E$155,3,FALSE)</f>
        <v>1</v>
      </c>
      <c r="M70" s="30" t="str">
        <f t="shared" si="0"/>
        <v/>
      </c>
      <c r="N70" s="31" t="str">
        <f t="shared" si="1"/>
        <v/>
      </c>
    </row>
    <row r="71" spans="1:14" x14ac:dyDescent="0.4">
      <c r="A71" s="1">
        <v>51</v>
      </c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/>
      <c r="L71" s="31">
        <f>VLOOKUP('LESSONS (Java)'!K74,MAN_HOURS!$C$9:$E$155,3,FALSE)</f>
        <v>1</v>
      </c>
      <c r="M71" s="30" t="str">
        <f t="shared" ref="M71:M134" si="2">IF(K71&lt;&gt;"","●","")</f>
        <v/>
      </c>
      <c r="N71" s="31" t="str">
        <f t="shared" ref="N71:N134" si="3">IF(M71="●",L71,"")</f>
        <v/>
      </c>
    </row>
    <row r="72" spans="1:14" x14ac:dyDescent="0.4">
      <c r="A72" s="1">
        <v>52</v>
      </c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/>
      <c r="L72" s="31">
        <f>VLOOKUP('LESSONS (Java)'!K75,MAN_HOURS!$C$9:$E$155,3,FALSE)</f>
        <v>6</v>
      </c>
      <c r="M72" s="30" t="str">
        <f t="shared" si="2"/>
        <v/>
      </c>
      <c r="N72" s="31" t="str">
        <f t="shared" si="3"/>
        <v/>
      </c>
    </row>
    <row r="73" spans="1:14" x14ac:dyDescent="0.4">
      <c r="A73" s="1">
        <v>53</v>
      </c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/>
      <c r="L73" s="31">
        <f>VLOOKUP('LESSONS (Java)'!K76,MAN_HOURS!$C$9:$E$155,3,FALSE)</f>
        <v>1</v>
      </c>
      <c r="M73" s="30" t="str">
        <f t="shared" si="2"/>
        <v/>
      </c>
      <c r="N73" s="31" t="str">
        <f t="shared" si="3"/>
        <v/>
      </c>
    </row>
    <row r="74" spans="1:14" x14ac:dyDescent="0.4">
      <c r="A74" s="1">
        <v>54</v>
      </c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/>
      <c r="L74" s="31">
        <f>VLOOKUP('LESSONS (Java)'!K77,MAN_HOURS!$C$9:$E$155,3,FALSE)</f>
        <v>1</v>
      </c>
      <c r="M74" s="30" t="str">
        <f t="shared" si="2"/>
        <v/>
      </c>
      <c r="N74" s="31" t="str">
        <f t="shared" si="3"/>
        <v/>
      </c>
    </row>
    <row r="75" spans="1:14" x14ac:dyDescent="0.4">
      <c r="A75" s="1">
        <v>55</v>
      </c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A76" s="1">
        <v>1</v>
      </c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/>
      <c r="L76" s="31">
        <f>VLOOKUP('LESSONS (Java)'!K79,MAN_HOURS!$C$9:$E$155,3,FALSE)</f>
        <v>1.5</v>
      </c>
      <c r="M76" s="30" t="str">
        <f t="shared" si="2"/>
        <v/>
      </c>
      <c r="N76" s="31" t="str">
        <f t="shared" si="3"/>
        <v/>
      </c>
    </row>
    <row r="77" spans="1:14" x14ac:dyDescent="0.4">
      <c r="A77" s="1">
        <v>2</v>
      </c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/>
      <c r="L77" s="31">
        <f>VLOOKUP('LESSONS (Java)'!K80,MAN_HOURS!$C$9:$E$155,3,FALSE)</f>
        <v>1.5</v>
      </c>
      <c r="M77" s="30" t="str">
        <f t="shared" si="2"/>
        <v/>
      </c>
      <c r="N77" s="31" t="str">
        <f t="shared" si="3"/>
        <v/>
      </c>
    </row>
    <row r="78" spans="1:14" x14ac:dyDescent="0.4">
      <c r="A78" s="1">
        <v>3</v>
      </c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A79" s="1">
        <v>4</v>
      </c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/>
      <c r="L79" s="31">
        <f>VLOOKUP('LESSONS (Java)'!K82,MAN_HOURS!$C$9:$E$155,3,FALSE)</f>
        <v>1.5</v>
      </c>
      <c r="M79" s="30" t="str">
        <f t="shared" si="2"/>
        <v/>
      </c>
      <c r="N79" s="31" t="str">
        <f t="shared" si="3"/>
        <v/>
      </c>
    </row>
    <row r="80" spans="1:14" x14ac:dyDescent="0.4">
      <c r="A80" s="1">
        <v>5</v>
      </c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/>
      <c r="L80" s="31">
        <f>VLOOKUP('LESSONS (Java)'!K83,MAN_HOURS!$C$9:$E$155,3,FALSE)</f>
        <v>1.5</v>
      </c>
      <c r="M80" s="30" t="str">
        <f t="shared" si="2"/>
        <v/>
      </c>
      <c r="N80" s="31" t="str">
        <f t="shared" si="3"/>
        <v/>
      </c>
    </row>
    <row r="81" spans="1:14" x14ac:dyDescent="0.4">
      <c r="A81" s="1">
        <v>6</v>
      </c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/>
      <c r="L81" s="31">
        <f>VLOOKUP('LESSONS (Java)'!K84,MAN_HOURS!$C$9:$E$155,3,FALSE)</f>
        <v>1.5</v>
      </c>
      <c r="M81" s="30" t="str">
        <f t="shared" si="2"/>
        <v/>
      </c>
      <c r="N81" s="31" t="str">
        <f t="shared" si="3"/>
        <v/>
      </c>
    </row>
    <row r="82" spans="1:14" x14ac:dyDescent="0.4">
      <c r="A82" s="1">
        <v>7</v>
      </c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/>
      <c r="L82" s="31">
        <f>VLOOKUP('LESSONS (Java)'!K85,MAN_HOURS!$C$9:$E$155,3,FALSE)</f>
        <v>1.5</v>
      </c>
      <c r="M82" s="30" t="str">
        <f t="shared" si="2"/>
        <v/>
      </c>
      <c r="N82" s="31" t="str">
        <f t="shared" si="3"/>
        <v/>
      </c>
    </row>
    <row r="83" spans="1:14" x14ac:dyDescent="0.4">
      <c r="A83" s="1">
        <v>8</v>
      </c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A84" s="1">
        <v>9</v>
      </c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/>
      <c r="L84" s="31">
        <f>VLOOKUP('LESSONS (Java)'!K87,MAN_HOURS!$C$9:$E$155,3,FALSE)</f>
        <v>1.5</v>
      </c>
      <c r="M84" s="30" t="str">
        <f t="shared" si="2"/>
        <v/>
      </c>
      <c r="N84" s="31" t="str">
        <f t="shared" si="3"/>
        <v/>
      </c>
    </row>
    <row r="85" spans="1:14" x14ac:dyDescent="0.4">
      <c r="A85" s="1">
        <v>10</v>
      </c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/>
      <c r="L85" s="31">
        <f>VLOOKUP('LESSONS (Java)'!K88,MAN_HOURS!$C$9:$E$155,3,FALSE)</f>
        <v>1.5</v>
      </c>
      <c r="M85" s="30" t="str">
        <f t="shared" si="2"/>
        <v/>
      </c>
      <c r="N85" s="31" t="str">
        <f t="shared" si="3"/>
        <v/>
      </c>
    </row>
    <row r="86" spans="1:14" x14ac:dyDescent="0.4">
      <c r="A86" s="1">
        <v>11</v>
      </c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A87" s="1">
        <v>12</v>
      </c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/>
      <c r="L87" s="31">
        <f>VLOOKUP('LESSONS (Java)'!K90,MAN_HOURS!$C$9:$E$155,3,FALSE)</f>
        <v>1.5</v>
      </c>
      <c r="M87" s="30" t="str">
        <f t="shared" si="2"/>
        <v/>
      </c>
      <c r="N87" s="31" t="str">
        <f t="shared" si="3"/>
        <v/>
      </c>
    </row>
    <row r="88" spans="1:14" x14ac:dyDescent="0.4">
      <c r="A88" s="1">
        <v>13</v>
      </c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/>
      <c r="L88" s="31">
        <f>VLOOKUP('LESSONS (Java)'!K91,MAN_HOURS!$C$9:$E$155,3,FALSE)</f>
        <v>1.5</v>
      </c>
      <c r="M88" s="30" t="str">
        <f t="shared" si="2"/>
        <v/>
      </c>
      <c r="N88" s="31" t="str">
        <f t="shared" si="3"/>
        <v/>
      </c>
    </row>
    <row r="89" spans="1:14" x14ac:dyDescent="0.4">
      <c r="A89" s="1">
        <v>14</v>
      </c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/>
      <c r="L89" s="31">
        <f>VLOOKUP('LESSONS (Java)'!K92,MAN_HOURS!$C$9:$E$155,3,FALSE)</f>
        <v>1.5</v>
      </c>
      <c r="M89" s="30" t="str">
        <f t="shared" si="2"/>
        <v/>
      </c>
      <c r="N89" s="31" t="str">
        <f t="shared" si="3"/>
        <v/>
      </c>
    </row>
    <row r="90" spans="1:14" x14ac:dyDescent="0.4">
      <c r="A90" s="1">
        <v>15</v>
      </c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A91" s="1">
        <v>16</v>
      </c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1:14" x14ac:dyDescent="0.4">
      <c r="A92" s="1">
        <v>17</v>
      </c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1:14" x14ac:dyDescent="0.4">
      <c r="A93" s="1">
        <v>18</v>
      </c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1:14" x14ac:dyDescent="0.4">
      <c r="A94" s="1">
        <v>19</v>
      </c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A95" s="1">
        <v>20</v>
      </c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x14ac:dyDescent="0.4">
      <c r="A96" s="1">
        <v>21</v>
      </c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x14ac:dyDescent="0.4">
      <c r="A97" s="1">
        <v>1</v>
      </c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A98" s="1">
        <v>2</v>
      </c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A99" s="1">
        <v>3</v>
      </c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A100" s="1">
        <v>4</v>
      </c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A101" s="1">
        <v>5</v>
      </c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A102" s="1">
        <v>6</v>
      </c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A103" s="1">
        <v>7</v>
      </c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A104" s="1">
        <v>8</v>
      </c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A105" s="1">
        <v>9</v>
      </c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A106" s="1">
        <v>10</v>
      </c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A107" s="1">
        <v>11</v>
      </c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A108" s="1">
        <v>12</v>
      </c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x14ac:dyDescent="0.4">
      <c r="A109" s="1">
        <v>13</v>
      </c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x14ac:dyDescent="0.4">
      <c r="A110" s="1">
        <v>14</v>
      </c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A111" s="1">
        <v>15</v>
      </c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A112" s="1">
        <v>16</v>
      </c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A113" s="1">
        <v>17</v>
      </c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A114" s="1">
        <v>18</v>
      </c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A115" s="1">
        <v>19</v>
      </c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A116" s="1">
        <v>20</v>
      </c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A117" s="1">
        <v>21</v>
      </c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x14ac:dyDescent="0.4">
      <c r="A118" s="1">
        <v>22</v>
      </c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x14ac:dyDescent="0.4">
      <c r="A119" s="1">
        <v>1</v>
      </c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A120" s="1">
        <v>2</v>
      </c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A121" s="1">
        <v>3</v>
      </c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A122" s="1">
        <v>4</v>
      </c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A123" s="1">
        <v>5</v>
      </c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A124" s="1">
        <v>6</v>
      </c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A125" s="1">
        <v>7</v>
      </c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A126" s="1">
        <v>8</v>
      </c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A127" s="1">
        <v>9</v>
      </c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A128" s="1">
        <v>10</v>
      </c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A129" s="1">
        <v>11</v>
      </c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A130" s="1">
        <v>12</v>
      </c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A131" s="1">
        <v>13</v>
      </c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x14ac:dyDescent="0.4">
      <c r="A132" s="1">
        <v>14</v>
      </c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x14ac:dyDescent="0.4">
      <c r="A133" s="1">
        <v>15</v>
      </c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A134" s="1">
        <v>16</v>
      </c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A135" s="1">
        <v>17</v>
      </c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A136" s="1">
        <v>18</v>
      </c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A137" s="1">
        <v>19</v>
      </c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A138" s="1">
        <v>1</v>
      </c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A139" s="1">
        <v>2</v>
      </c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x14ac:dyDescent="0.4">
      <c r="A140" s="1">
        <v>3</v>
      </c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x14ac:dyDescent="0.4">
      <c r="A141" s="1">
        <v>4</v>
      </c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A142" s="1">
        <v>5</v>
      </c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A143" s="1">
        <v>6</v>
      </c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A144" s="1">
        <v>7</v>
      </c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A145" s="1">
        <v>8</v>
      </c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A146" s="1">
        <v>9</v>
      </c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A147" s="1">
        <v>10</v>
      </c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A148" s="1">
        <v>11</v>
      </c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A149" s="1">
        <v>12</v>
      </c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x14ac:dyDescent="0.4">
      <c r="A150" s="1">
        <v>13</v>
      </c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x14ac:dyDescent="0.4">
      <c r="A151" s="1">
        <v>14</v>
      </c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x14ac:dyDescent="0.4">
      <c r="A152" s="1">
        <v>15</v>
      </c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69</v>
      </c>
    </row>
    <row r="156" spans="1:14" x14ac:dyDescent="0.4">
      <c r="L156" s="1" t="s">
        <v>374</v>
      </c>
      <c r="N156" s="32">
        <f>N155/N154</f>
        <v>0.27600000000000002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752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カリキュラム進捗度（プログラマ）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2021-07-17T01:57:27Z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