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kaji hiroaki\Documents\研修課題\javaBoot\"/>
    </mc:Choice>
  </mc:AlternateContent>
  <xr:revisionPtr revIDLastSave="0" documentId="13_ncr:1_{14D51D1E-B1BE-4D5D-8741-5C1CF661ECB7}" xr6:coauthVersionLast="47" xr6:coauthVersionMax="47" xr10:uidLastSave="{00000000-0000-0000-0000-000000000000}"/>
  <bookViews>
    <workbookView xWindow="270" yWindow="480" windowWidth="15375" windowHeight="7875" firstSheet="5" activeTab="7" xr2:uid="{00000000-000D-0000-FFFF-FFFF00000000}"/>
  </bookViews>
  <sheets>
    <sheet name="レッスン関連" sheetId="1" r:id="rId1"/>
    <sheet name="MAN_HOURS" sheetId="4" r:id="rId2"/>
    <sheet name="LESSONS (Java)" sheetId="2" r:id="rId3"/>
    <sheet name="LESSONS (インフラ)" sheetId="15" r:id="rId4"/>
    <sheet name="LESSONS (Android)" sheetId="7" r:id="rId5"/>
    <sheet name="LESSONS (基本情報)" sheetId="10" r:id="rId6"/>
    <sheet name="LESSONS (Web アプリ)" sheetId="9" r:id="rId7"/>
    <sheet name="Java カリキュラム" sheetId="3" r:id="rId8"/>
    <sheet name="Android アプリ" sheetId="8" r:id="rId9"/>
    <sheet name="基本情報" sheetId="11" r:id="rId10"/>
    <sheet name="Web アプリ" sheetId="12" r:id="rId11"/>
    <sheet name="インフラカリキュラム" sheetId="16" r:id="rId12"/>
    <sheet name="カリキュラム進捗度（プログラマ）" sheetId="5" r:id="rId13"/>
  </sheets>
  <definedNames>
    <definedName name="_xlnm._FilterDatabase" localSheetId="7" hidden="1">'Java カリキュラム'!$M$5:$M$152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4" i="3" l="1"/>
  <c r="M65" i="3"/>
  <c r="M66" i="3"/>
  <c r="M67" i="3"/>
  <c r="M68" i="3"/>
  <c r="M10" i="16"/>
  <c r="M11" i="16"/>
  <c r="M12" i="16"/>
  <c r="M13" i="16"/>
  <c r="M14" i="16"/>
  <c r="M15" i="16"/>
  <c r="M16" i="16"/>
  <c r="M17" i="16"/>
  <c r="M18" i="16"/>
  <c r="M19" i="16"/>
  <c r="M20" i="16"/>
  <c r="N20" i="16" s="1"/>
  <c r="M21" i="16"/>
  <c r="M22" i="16"/>
  <c r="M23" i="16"/>
  <c r="M24" i="16"/>
  <c r="M25" i="16"/>
  <c r="M26" i="16"/>
  <c r="M27" i="16"/>
  <c r="M28" i="16"/>
  <c r="M29" i="16"/>
  <c r="M30" i="16"/>
  <c r="M31" i="16"/>
  <c r="M32" i="16"/>
  <c r="N32" i="16" s="1"/>
  <c r="M33" i="16"/>
  <c r="M34" i="16"/>
  <c r="M35" i="16"/>
  <c r="M36" i="16"/>
  <c r="M37" i="16"/>
  <c r="M38" i="16"/>
  <c r="M39" i="16"/>
  <c r="M40" i="16"/>
  <c r="M41" i="16"/>
  <c r="M42" i="16"/>
  <c r="M43" i="16"/>
  <c r="M44" i="16"/>
  <c r="N44" i="16" s="1"/>
  <c r="M45" i="16"/>
  <c r="M46" i="16"/>
  <c r="M47" i="16"/>
  <c r="M48" i="16"/>
  <c r="M49" i="16"/>
  <c r="M50" i="16"/>
  <c r="M51" i="16"/>
  <c r="M52" i="16"/>
  <c r="M53" i="16"/>
  <c r="M54" i="16"/>
  <c r="M55" i="16"/>
  <c r="M56" i="16"/>
  <c r="N56" i="16" s="1"/>
  <c r="M57" i="16"/>
  <c r="M58" i="16"/>
  <c r="M59" i="16"/>
  <c r="M60" i="16"/>
  <c r="M61" i="16"/>
  <c r="M62" i="16"/>
  <c r="M63" i="16"/>
  <c r="M64" i="16"/>
  <c r="M65" i="16"/>
  <c r="M66" i="16"/>
  <c r="M67" i="16"/>
  <c r="M68" i="16"/>
  <c r="N68" i="16" s="1"/>
  <c r="M69" i="16"/>
  <c r="M70" i="16"/>
  <c r="M71" i="16"/>
  <c r="M72" i="16"/>
  <c r="N72" i="16" s="1"/>
  <c r="M73" i="16"/>
  <c r="N73" i="16" s="1"/>
  <c r="M74" i="16"/>
  <c r="N74" i="16" s="1"/>
  <c r="M75" i="16"/>
  <c r="M76" i="16"/>
  <c r="N76" i="16" s="1"/>
  <c r="M77" i="16"/>
  <c r="N77" i="16" s="1"/>
  <c r="M78" i="16"/>
  <c r="N78" i="16" s="1"/>
  <c r="M79" i="16"/>
  <c r="N79" i="16" s="1"/>
  <c r="M80" i="16"/>
  <c r="N80" i="16" s="1"/>
  <c r="M81" i="16"/>
  <c r="M82" i="16"/>
  <c r="M83" i="16"/>
  <c r="M84" i="16"/>
  <c r="M85" i="16"/>
  <c r="M86" i="16"/>
  <c r="N86" i="16" s="1"/>
  <c r="M87" i="16"/>
  <c r="M88" i="16"/>
  <c r="N88" i="16" s="1"/>
  <c r="M89" i="16"/>
  <c r="N89" i="16" s="1"/>
  <c r="M90" i="16"/>
  <c r="N90" i="16" s="1"/>
  <c r="M91" i="16"/>
  <c r="M92" i="16"/>
  <c r="N92" i="16" s="1"/>
  <c r="M93" i="16"/>
  <c r="M94" i="16"/>
  <c r="M95" i="16"/>
  <c r="M96" i="16"/>
  <c r="M97" i="16"/>
  <c r="M98" i="16"/>
  <c r="M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N75" i="16" s="1"/>
  <c r="L76" i="16"/>
  <c r="L77" i="16"/>
  <c r="L78" i="16"/>
  <c r="L79" i="16"/>
  <c r="L80" i="16"/>
  <c r="L81" i="16"/>
  <c r="L82" i="16"/>
  <c r="L83" i="16"/>
  <c r="L84" i="16"/>
  <c r="L85" i="16"/>
  <c r="L86" i="16"/>
  <c r="L87" i="16"/>
  <c r="N87" i="16" s="1"/>
  <c r="L88" i="16"/>
  <c r="L89" i="16"/>
  <c r="L90" i="16"/>
  <c r="L91" i="16"/>
  <c r="L92" i="16"/>
  <c r="L93" i="16"/>
  <c r="L94" i="16"/>
  <c r="L95" i="16"/>
  <c r="L96" i="16"/>
  <c r="L97" i="16"/>
  <c r="L98" i="16"/>
  <c r="L9" i="16"/>
  <c r="N82" i="16"/>
  <c r="N83" i="16"/>
  <c r="N84" i="16"/>
  <c r="N85" i="16"/>
  <c r="N94" i="16"/>
  <c r="N95" i="16"/>
  <c r="N96" i="16"/>
  <c r="N97" i="16"/>
  <c r="N98" i="16"/>
  <c r="M10" i="12"/>
  <c r="M11" i="12"/>
  <c r="M12" i="12"/>
  <c r="M13" i="12"/>
  <c r="M14" i="12"/>
  <c r="M15" i="12"/>
  <c r="M16" i="12"/>
  <c r="M17" i="12"/>
  <c r="M18" i="12"/>
  <c r="N18" i="12" s="1"/>
  <c r="M19" i="12"/>
  <c r="M20" i="12"/>
  <c r="N20" i="12" s="1"/>
  <c r="M21" i="12"/>
  <c r="M22" i="12"/>
  <c r="M23" i="12"/>
  <c r="M24" i="12"/>
  <c r="M25" i="12"/>
  <c r="M26" i="12"/>
  <c r="M27" i="12"/>
  <c r="M28" i="12"/>
  <c r="M29" i="12"/>
  <c r="M30" i="12"/>
  <c r="N30" i="12" s="1"/>
  <c r="M31" i="12"/>
  <c r="N31" i="12" s="1"/>
  <c r="M32" i="12"/>
  <c r="N32" i="12" s="1"/>
  <c r="M33" i="12"/>
  <c r="M34" i="12"/>
  <c r="M35" i="12"/>
  <c r="M36" i="12"/>
  <c r="M37" i="12"/>
  <c r="M38" i="12"/>
  <c r="M39" i="12"/>
  <c r="M40" i="12"/>
  <c r="M41" i="12"/>
  <c r="M42" i="12"/>
  <c r="N42" i="12" s="1"/>
  <c r="M43" i="12"/>
  <c r="N43" i="12" s="1"/>
  <c r="M44" i="12"/>
  <c r="N44" i="12" s="1"/>
  <c r="M45" i="12"/>
  <c r="M46" i="12"/>
  <c r="M47" i="12"/>
  <c r="M48" i="12"/>
  <c r="M49" i="12"/>
  <c r="M50" i="12"/>
  <c r="M51" i="12"/>
  <c r="M52" i="12"/>
  <c r="M53" i="12"/>
  <c r="M54" i="12"/>
  <c r="N54" i="12" s="1"/>
  <c r="M55" i="12"/>
  <c r="N55" i="12" s="1"/>
  <c r="M56" i="12"/>
  <c r="N56" i="12" s="1"/>
  <c r="M57" i="12"/>
  <c r="M58" i="12"/>
  <c r="M59" i="12"/>
  <c r="M60" i="12"/>
  <c r="M61" i="12"/>
  <c r="M62" i="12"/>
  <c r="M63" i="12"/>
  <c r="M64" i="12"/>
  <c r="M65" i="12"/>
  <c r="M66" i="12"/>
  <c r="N66" i="12" s="1"/>
  <c r="M67" i="12"/>
  <c r="M68" i="12"/>
  <c r="N68" i="12" s="1"/>
  <c r="M69" i="12"/>
  <c r="M70" i="12"/>
  <c r="M71" i="12"/>
  <c r="M72" i="12"/>
  <c r="M73" i="12"/>
  <c r="M74" i="12"/>
  <c r="M75" i="12"/>
  <c r="M76" i="12"/>
  <c r="M77" i="12"/>
  <c r="M78" i="12"/>
  <c r="N78" i="12" s="1"/>
  <c r="M79" i="12"/>
  <c r="N79" i="12" s="1"/>
  <c r="M80" i="12"/>
  <c r="N80" i="12" s="1"/>
  <c r="M81" i="12"/>
  <c r="M82" i="12"/>
  <c r="M83" i="12"/>
  <c r="M84" i="12"/>
  <c r="M85" i="12"/>
  <c r="M86" i="12"/>
  <c r="M87" i="12"/>
  <c r="M88" i="12"/>
  <c r="M89" i="12"/>
  <c r="M90" i="12"/>
  <c r="N90" i="12" s="1"/>
  <c r="M91" i="12"/>
  <c r="N91" i="12" s="1"/>
  <c r="M92" i="12"/>
  <c r="N92" i="12" s="1"/>
  <c r="M93" i="12"/>
  <c r="M94" i="12"/>
  <c r="M95" i="12"/>
  <c r="M96" i="12"/>
  <c r="M97" i="12"/>
  <c r="M98" i="12"/>
  <c r="M99" i="12"/>
  <c r="M100" i="12"/>
  <c r="M101" i="12"/>
  <c r="M102" i="12"/>
  <c r="N102" i="12" s="1"/>
  <c r="M103" i="12"/>
  <c r="N103" i="12" s="1"/>
  <c r="M104" i="12"/>
  <c r="N104" i="12" s="1"/>
  <c r="M105" i="12"/>
  <c r="M106" i="12"/>
  <c r="M9" i="12"/>
  <c r="M14" i="11"/>
  <c r="M15" i="11"/>
  <c r="M16" i="11"/>
  <c r="M17" i="11"/>
  <c r="M18" i="11"/>
  <c r="M19" i="11"/>
  <c r="M20" i="11"/>
  <c r="M21" i="11"/>
  <c r="N21" i="11" s="1"/>
  <c r="M22" i="11"/>
  <c r="M23" i="11"/>
  <c r="M24" i="11"/>
  <c r="N24" i="11" s="1"/>
  <c r="M25" i="11"/>
  <c r="N25" i="11" s="1"/>
  <c r="M26" i="11"/>
  <c r="M27" i="11"/>
  <c r="M28" i="11"/>
  <c r="M29" i="11"/>
  <c r="M30" i="11"/>
  <c r="M31" i="11"/>
  <c r="M32" i="11"/>
  <c r="M33" i="11"/>
  <c r="N33" i="11" s="1"/>
  <c r="M34" i="11"/>
  <c r="M35" i="11"/>
  <c r="M36" i="11"/>
  <c r="N36" i="11" s="1"/>
  <c r="M37" i="11"/>
  <c r="N37" i="11" s="1"/>
  <c r="M38" i="11"/>
  <c r="M39" i="11"/>
  <c r="M40" i="11"/>
  <c r="M41" i="11"/>
  <c r="M42" i="11"/>
  <c r="M43" i="11"/>
  <c r="M44" i="11"/>
  <c r="M45" i="11"/>
  <c r="N45" i="11" s="1"/>
  <c r="M46" i="11"/>
  <c r="M47" i="11"/>
  <c r="M48" i="11"/>
  <c r="N48" i="11" s="1"/>
  <c r="M49" i="11"/>
  <c r="N49" i="11" s="1"/>
  <c r="M50" i="11"/>
  <c r="M51" i="11"/>
  <c r="M52" i="11"/>
  <c r="M53" i="11"/>
  <c r="M54" i="11"/>
  <c r="M55" i="11"/>
  <c r="M56" i="11"/>
  <c r="M57" i="11"/>
  <c r="M58" i="11"/>
  <c r="M59" i="11"/>
  <c r="M60" i="11"/>
  <c r="N60" i="11" s="1"/>
  <c r="M61" i="11"/>
  <c r="N61" i="11" s="1"/>
  <c r="M62" i="11"/>
  <c r="M63" i="11"/>
  <c r="M64" i="11"/>
  <c r="M65" i="11"/>
  <c r="M66" i="11"/>
  <c r="M67" i="11"/>
  <c r="N67" i="11" s="1"/>
  <c r="M68" i="11"/>
  <c r="N68" i="11" s="1"/>
  <c r="M69" i="11"/>
  <c r="N69" i="11" s="1"/>
  <c r="M70" i="11"/>
  <c r="N70" i="11" s="1"/>
  <c r="M71" i="11"/>
  <c r="M10" i="11"/>
  <c r="M11" i="11"/>
  <c r="N11" i="11" s="1"/>
  <c r="M12" i="11"/>
  <c r="M13" i="11"/>
  <c r="M9" i="11"/>
  <c r="M10" i="8"/>
  <c r="M11" i="8"/>
  <c r="M12" i="8"/>
  <c r="M13" i="8"/>
  <c r="M14" i="8"/>
  <c r="M15" i="8"/>
  <c r="M16" i="8"/>
  <c r="M17" i="8"/>
  <c r="M18" i="8"/>
  <c r="M19" i="8"/>
  <c r="N19" i="8" s="1"/>
  <c r="M20" i="8"/>
  <c r="N20" i="8" s="1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9" i="8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6" i="3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9" i="8"/>
  <c r="N10" i="16"/>
  <c r="N34" i="16"/>
  <c r="N46" i="16"/>
  <c r="N58" i="16"/>
  <c r="N70" i="16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9" i="11"/>
  <c r="G71" i="11"/>
  <c r="G70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J71" i="11"/>
  <c r="H71" i="11"/>
  <c r="H70" i="11"/>
  <c r="F69" i="11"/>
  <c r="F70" i="11"/>
  <c r="F71" i="11"/>
  <c r="I71" i="11"/>
  <c r="I70" i="11"/>
  <c r="I65" i="11"/>
  <c r="I66" i="11"/>
  <c r="I67" i="11"/>
  <c r="I68" i="11"/>
  <c r="I69" i="11"/>
  <c r="J70" i="11"/>
  <c r="J69" i="11"/>
  <c r="J68" i="11"/>
  <c r="J67" i="11"/>
  <c r="J66" i="11"/>
  <c r="J65" i="11"/>
  <c r="C70" i="11"/>
  <c r="H69" i="11"/>
  <c r="F68" i="11"/>
  <c r="H68" i="11"/>
  <c r="C68" i="11"/>
  <c r="C69" i="11"/>
  <c r="C71" i="11"/>
  <c r="J70" i="10"/>
  <c r="J69" i="10"/>
  <c r="H67" i="11"/>
  <c r="F67" i="11"/>
  <c r="C67" i="11"/>
  <c r="J50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" i="16"/>
  <c r="N71" i="16"/>
  <c r="N67" i="16"/>
  <c r="N66" i="16"/>
  <c r="N65" i="16"/>
  <c r="N64" i="16"/>
  <c r="N63" i="16"/>
  <c r="N62" i="16"/>
  <c r="N61" i="16"/>
  <c r="N60" i="16"/>
  <c r="N59" i="16"/>
  <c r="N55" i="16"/>
  <c r="N54" i="16"/>
  <c r="N53" i="16"/>
  <c r="N52" i="16"/>
  <c r="N51" i="16"/>
  <c r="N50" i="16"/>
  <c r="N49" i="16"/>
  <c r="N48" i="16"/>
  <c r="N47" i="16"/>
  <c r="N43" i="16"/>
  <c r="N42" i="16"/>
  <c r="N41" i="16"/>
  <c r="N40" i="16"/>
  <c r="N39" i="16"/>
  <c r="N38" i="16"/>
  <c r="N37" i="16"/>
  <c r="N36" i="16"/>
  <c r="N35" i="16"/>
  <c r="N31" i="16"/>
  <c r="N30" i="16"/>
  <c r="N29" i="16"/>
  <c r="N28" i="16"/>
  <c r="N27" i="16"/>
  <c r="N26" i="16"/>
  <c r="N25" i="16"/>
  <c r="N24" i="16"/>
  <c r="N23" i="16"/>
  <c r="N22" i="16"/>
  <c r="N21" i="16"/>
  <c r="N19" i="16"/>
  <c r="N18" i="16"/>
  <c r="N17" i="16"/>
  <c r="N16" i="16"/>
  <c r="N15" i="16"/>
  <c r="N14" i="16"/>
  <c r="N13" i="16"/>
  <c r="N12" i="16"/>
  <c r="N11" i="16"/>
  <c r="N9" i="16"/>
  <c r="C22" i="5"/>
  <c r="N46" i="12"/>
  <c r="N47" i="12"/>
  <c r="N48" i="12"/>
  <c r="N49" i="12"/>
  <c r="N50" i="12"/>
  <c r="N51" i="12"/>
  <c r="N52" i="12"/>
  <c r="N53" i="12"/>
  <c r="N57" i="12"/>
  <c r="N58" i="12"/>
  <c r="N59" i="12"/>
  <c r="N60" i="12"/>
  <c r="N61" i="12"/>
  <c r="N62" i="12"/>
  <c r="N63" i="12"/>
  <c r="N64" i="12"/>
  <c r="N65" i="12"/>
  <c r="N67" i="12"/>
  <c r="N69" i="12"/>
  <c r="N70" i="12"/>
  <c r="N71" i="12"/>
  <c r="N72" i="12"/>
  <c r="N73" i="12"/>
  <c r="N74" i="12"/>
  <c r="N75" i="12"/>
  <c r="N76" i="12"/>
  <c r="N77" i="12"/>
  <c r="N81" i="12"/>
  <c r="N82" i="12"/>
  <c r="N83" i="12"/>
  <c r="N84" i="12"/>
  <c r="N85" i="12"/>
  <c r="N86" i="12"/>
  <c r="N87" i="12"/>
  <c r="N88" i="12"/>
  <c r="N89" i="12"/>
  <c r="N93" i="12"/>
  <c r="N94" i="12"/>
  <c r="N95" i="12"/>
  <c r="N96" i="12"/>
  <c r="N97" i="12"/>
  <c r="N98" i="12"/>
  <c r="N99" i="12"/>
  <c r="N100" i="12"/>
  <c r="N101" i="12"/>
  <c r="N105" i="12"/>
  <c r="N106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N33" i="12" s="1"/>
  <c r="L34" i="12"/>
  <c r="L35" i="12"/>
  <c r="L36" i="12"/>
  <c r="L37" i="12"/>
  <c r="L38" i="12"/>
  <c r="L39" i="12"/>
  <c r="L40" i="12"/>
  <c r="L41" i="12"/>
  <c r="L42" i="12"/>
  <c r="L43" i="12"/>
  <c r="L44" i="12"/>
  <c r="L45" i="12"/>
  <c r="N45" i="12" s="1"/>
  <c r="L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9" i="12"/>
  <c r="H9" i="12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71" i="10"/>
  <c r="J9" i="10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9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9" i="12"/>
  <c r="N41" i="12"/>
  <c r="N40" i="12"/>
  <c r="N39" i="12"/>
  <c r="N38" i="12"/>
  <c r="N37" i="12"/>
  <c r="N36" i="12"/>
  <c r="N35" i="12"/>
  <c r="N34" i="12"/>
  <c r="N29" i="12"/>
  <c r="N28" i="12"/>
  <c r="N27" i="12"/>
  <c r="N26" i="12"/>
  <c r="N25" i="12"/>
  <c r="N24" i="12"/>
  <c r="N23" i="12"/>
  <c r="N22" i="12"/>
  <c r="N21" i="12"/>
  <c r="N19" i="12"/>
  <c r="N17" i="12"/>
  <c r="N16" i="12"/>
  <c r="N15" i="12"/>
  <c r="N14" i="12"/>
  <c r="N13" i="12"/>
  <c r="N12" i="12"/>
  <c r="N11" i="12"/>
  <c r="N10" i="12"/>
  <c r="N9" i="12"/>
  <c r="N12" i="11"/>
  <c r="N15" i="11"/>
  <c r="N35" i="11"/>
  <c r="N38" i="11"/>
  <c r="N39" i="11"/>
  <c r="N47" i="11"/>
  <c r="N50" i="11"/>
  <c r="N51" i="11"/>
  <c r="N57" i="11"/>
  <c r="N59" i="11"/>
  <c r="N62" i="11"/>
  <c r="N71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9" i="11"/>
  <c r="H9" i="8"/>
  <c r="G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9" i="11"/>
  <c r="L10" i="8"/>
  <c r="L11" i="8"/>
  <c r="L12" i="8"/>
  <c r="L13" i="8"/>
  <c r="L14" i="8"/>
  <c r="L15" i="8"/>
  <c r="N15" i="8" s="1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N33" i="8" s="1"/>
  <c r="L34" i="8"/>
  <c r="N34" i="8" s="1"/>
  <c r="L35" i="8"/>
  <c r="L36" i="8"/>
  <c r="L37" i="8"/>
  <c r="L38" i="8"/>
  <c r="N38" i="8" s="1"/>
  <c r="L39" i="8"/>
  <c r="N39" i="8" s="1"/>
  <c r="L40" i="8"/>
  <c r="L41" i="8"/>
  <c r="L42" i="8"/>
  <c r="N42" i="8" s="1"/>
  <c r="L43" i="8"/>
  <c r="L44" i="8"/>
  <c r="L45" i="8"/>
  <c r="N45" i="8" s="1"/>
  <c r="L46" i="8"/>
  <c r="L47" i="8"/>
  <c r="L48" i="8"/>
  <c r="L49" i="8"/>
  <c r="L50" i="8"/>
  <c r="N50" i="8" s="1"/>
  <c r="L51" i="8"/>
  <c r="N51" i="8" s="1"/>
  <c r="L52" i="8"/>
  <c r="L53" i="8"/>
  <c r="L54" i="8"/>
  <c r="N54" i="8" s="1"/>
  <c r="L55" i="8"/>
  <c r="L56" i="8"/>
  <c r="L57" i="8"/>
  <c r="N57" i="8" s="1"/>
  <c r="L58" i="8"/>
  <c r="L59" i="8"/>
  <c r="N59" i="8" s="1"/>
  <c r="L60" i="8"/>
  <c r="N60" i="8" s="1"/>
  <c r="L61" i="8"/>
  <c r="N61" i="8" s="1"/>
  <c r="L62" i="8"/>
  <c r="N62" i="8" s="1"/>
  <c r="L63" i="8"/>
  <c r="N63" i="8" s="1"/>
  <c r="L64" i="8"/>
  <c r="N64" i="8" s="1"/>
  <c r="L65" i="8"/>
  <c r="L66" i="8"/>
  <c r="N66" i="8" s="1"/>
  <c r="L67" i="8"/>
  <c r="L68" i="8"/>
  <c r="L69" i="8"/>
  <c r="N69" i="8" s="1"/>
  <c r="L70" i="8"/>
  <c r="N70" i="8" s="1"/>
  <c r="L71" i="8"/>
  <c r="N71" i="8" s="1"/>
  <c r="L72" i="8"/>
  <c r="N72" i="8" s="1"/>
  <c r="L73" i="8"/>
  <c r="N73" i="8" s="1"/>
  <c r="L74" i="8"/>
  <c r="N74" i="8" s="1"/>
  <c r="L75" i="8"/>
  <c r="N75" i="8" s="1"/>
  <c r="L76" i="8"/>
  <c r="N76" i="8" s="1"/>
  <c r="L77" i="8"/>
  <c r="L78" i="8"/>
  <c r="N78" i="8" s="1"/>
  <c r="L79" i="8"/>
  <c r="L80" i="8"/>
  <c r="L81" i="8"/>
  <c r="N81" i="8" s="1"/>
  <c r="L82" i="8"/>
  <c r="N82" i="8" s="1"/>
  <c r="L83" i="8"/>
  <c r="N83" i="8" s="1"/>
  <c r="L84" i="8"/>
  <c r="L85" i="8"/>
  <c r="L86" i="8"/>
  <c r="N86" i="8" s="1"/>
  <c r="L87" i="8"/>
  <c r="N87" i="8" s="1"/>
  <c r="L9" i="8"/>
  <c r="N37" i="8"/>
  <c r="J9" i="11"/>
  <c r="E9" i="11"/>
  <c r="D9" i="11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9" i="11"/>
  <c r="N66" i="11"/>
  <c r="N65" i="11"/>
  <c r="N64" i="11"/>
  <c r="N63" i="11"/>
  <c r="N58" i="11"/>
  <c r="N56" i="11"/>
  <c r="N55" i="11"/>
  <c r="N54" i="11"/>
  <c r="N53" i="11"/>
  <c r="N52" i="11"/>
  <c r="N46" i="11"/>
  <c r="N44" i="11"/>
  <c r="N43" i="11"/>
  <c r="N42" i="11"/>
  <c r="N41" i="11"/>
  <c r="N40" i="11"/>
  <c r="N34" i="11"/>
  <c r="N32" i="11"/>
  <c r="N31" i="11"/>
  <c r="N30" i="11"/>
  <c r="N29" i="11"/>
  <c r="N28" i="11"/>
  <c r="N27" i="11"/>
  <c r="N26" i="11"/>
  <c r="N23" i="11"/>
  <c r="N22" i="11"/>
  <c r="N20" i="11"/>
  <c r="N19" i="11"/>
  <c r="N18" i="11"/>
  <c r="N17" i="11"/>
  <c r="N16" i="11"/>
  <c r="N14" i="11"/>
  <c r="N13" i="11"/>
  <c r="N9" i="11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9" i="8"/>
  <c r="C9" i="8"/>
  <c r="N85" i="8"/>
  <c r="N84" i="8"/>
  <c r="N77" i="8"/>
  <c r="N65" i="8"/>
  <c r="N58" i="8"/>
  <c r="N53" i="8"/>
  <c r="N52" i="8"/>
  <c r="N49" i="8"/>
  <c r="N48" i="8"/>
  <c r="N47" i="8"/>
  <c r="N46" i="8"/>
  <c r="N41" i="8"/>
  <c r="N40" i="8"/>
  <c r="N36" i="8"/>
  <c r="N35" i="8"/>
  <c r="N30" i="8"/>
  <c r="N29" i="8"/>
  <c r="N28" i="8"/>
  <c r="N27" i="8"/>
  <c r="N26" i="8"/>
  <c r="N25" i="8"/>
  <c r="N24" i="8"/>
  <c r="N23" i="8"/>
  <c r="N22" i="8"/>
  <c r="N21" i="8"/>
  <c r="N18" i="8"/>
  <c r="N17" i="8"/>
  <c r="N16" i="8"/>
  <c r="N14" i="8"/>
  <c r="N13" i="8"/>
  <c r="N12" i="8"/>
  <c r="N11" i="8"/>
  <c r="N10" i="8"/>
  <c r="N9" i="8"/>
  <c r="C6" i="3"/>
  <c r="H93" i="3"/>
  <c r="H81" i="3"/>
  <c r="H69" i="3"/>
  <c r="H57" i="3"/>
  <c r="H45" i="3"/>
  <c r="H33" i="3"/>
  <c r="H21" i="3"/>
  <c r="H9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E6" i="3"/>
  <c r="D6" i="3"/>
  <c r="C12" i="3"/>
  <c r="H12" i="3"/>
  <c r="I12" i="3"/>
  <c r="J12" i="3"/>
  <c r="L12" i="3"/>
  <c r="N12" i="3" s="1"/>
  <c r="C13" i="3"/>
  <c r="H13" i="3"/>
  <c r="I13" i="3"/>
  <c r="J13" i="3"/>
  <c r="L13" i="3"/>
  <c r="C14" i="3"/>
  <c r="H14" i="3"/>
  <c r="I14" i="3"/>
  <c r="J14" i="3"/>
  <c r="L14" i="3"/>
  <c r="N14" i="3" s="1"/>
  <c r="C15" i="3"/>
  <c r="H15" i="3"/>
  <c r="I15" i="3"/>
  <c r="J15" i="3"/>
  <c r="L15" i="3"/>
  <c r="N15" i="3" s="1"/>
  <c r="C16" i="3"/>
  <c r="H16" i="3"/>
  <c r="I16" i="3"/>
  <c r="J16" i="3"/>
  <c r="L16" i="3"/>
  <c r="N16" i="3" s="1"/>
  <c r="C17" i="3"/>
  <c r="H17" i="3"/>
  <c r="I17" i="3"/>
  <c r="J17" i="3"/>
  <c r="L17" i="3"/>
  <c r="C18" i="3"/>
  <c r="H18" i="3"/>
  <c r="I18" i="3"/>
  <c r="J18" i="3"/>
  <c r="L18" i="3"/>
  <c r="C19" i="3"/>
  <c r="H19" i="3"/>
  <c r="I19" i="3"/>
  <c r="J19" i="3"/>
  <c r="L19" i="3"/>
  <c r="N19" i="3" s="1"/>
  <c r="C20" i="3"/>
  <c r="H20" i="3"/>
  <c r="I20" i="3"/>
  <c r="J20" i="3"/>
  <c r="L20" i="3"/>
  <c r="N20" i="3" s="1"/>
  <c r="C21" i="3"/>
  <c r="I21" i="3"/>
  <c r="J21" i="3"/>
  <c r="L21" i="3"/>
  <c r="C22" i="3"/>
  <c r="H22" i="3"/>
  <c r="I22" i="3"/>
  <c r="J22" i="3"/>
  <c r="L22" i="3"/>
  <c r="C23" i="3"/>
  <c r="H23" i="3"/>
  <c r="I23" i="3"/>
  <c r="J23" i="3"/>
  <c r="L23" i="3"/>
  <c r="C24" i="3"/>
  <c r="H24" i="3"/>
  <c r="I24" i="3"/>
  <c r="J24" i="3"/>
  <c r="L24" i="3"/>
  <c r="N24" i="3" s="1"/>
  <c r="C25" i="3"/>
  <c r="H25" i="3"/>
  <c r="I25" i="3"/>
  <c r="J25" i="3"/>
  <c r="L25" i="3"/>
  <c r="C26" i="3"/>
  <c r="H26" i="3"/>
  <c r="I26" i="3"/>
  <c r="J26" i="3"/>
  <c r="L26" i="3"/>
  <c r="N26" i="3" s="1"/>
  <c r="C27" i="3"/>
  <c r="H27" i="3"/>
  <c r="I27" i="3"/>
  <c r="J27" i="3"/>
  <c r="L27" i="3"/>
  <c r="N27" i="3" s="1"/>
  <c r="C28" i="3"/>
  <c r="H28" i="3"/>
  <c r="I28" i="3"/>
  <c r="J28" i="3"/>
  <c r="L28" i="3"/>
  <c r="N28" i="3" s="1"/>
  <c r="C29" i="3"/>
  <c r="H29" i="3"/>
  <c r="I29" i="3"/>
  <c r="J29" i="3"/>
  <c r="L29" i="3"/>
  <c r="C30" i="3"/>
  <c r="H30" i="3"/>
  <c r="I30" i="3"/>
  <c r="J30" i="3"/>
  <c r="L30" i="3"/>
  <c r="C31" i="3"/>
  <c r="H31" i="3"/>
  <c r="I31" i="3"/>
  <c r="J31" i="3"/>
  <c r="L31" i="3"/>
  <c r="N31" i="3" s="1"/>
  <c r="C32" i="3"/>
  <c r="H32" i="3"/>
  <c r="I32" i="3"/>
  <c r="J32" i="3"/>
  <c r="L32" i="3"/>
  <c r="N32" i="3" s="1"/>
  <c r="C33" i="3"/>
  <c r="I33" i="3"/>
  <c r="J33" i="3"/>
  <c r="L33" i="3"/>
  <c r="C34" i="3"/>
  <c r="H34" i="3"/>
  <c r="I34" i="3"/>
  <c r="J34" i="3"/>
  <c r="L34" i="3"/>
  <c r="N34" i="3" s="1"/>
  <c r="C35" i="3"/>
  <c r="H35" i="3"/>
  <c r="I35" i="3"/>
  <c r="J35" i="3"/>
  <c r="L35" i="3"/>
  <c r="N35" i="3" s="1"/>
  <c r="C36" i="3"/>
  <c r="H36" i="3"/>
  <c r="I36" i="3"/>
  <c r="J36" i="3"/>
  <c r="L36" i="3"/>
  <c r="N36" i="3" s="1"/>
  <c r="C37" i="3"/>
  <c r="H37" i="3"/>
  <c r="I37" i="3"/>
  <c r="J37" i="3"/>
  <c r="L37" i="3"/>
  <c r="C38" i="3"/>
  <c r="H38" i="3"/>
  <c r="I38" i="3"/>
  <c r="J38" i="3"/>
  <c r="L38" i="3"/>
  <c r="N38" i="3" s="1"/>
  <c r="C39" i="3"/>
  <c r="H39" i="3"/>
  <c r="I39" i="3"/>
  <c r="J39" i="3"/>
  <c r="L39" i="3"/>
  <c r="N39" i="3" s="1"/>
  <c r="C40" i="3"/>
  <c r="H40" i="3"/>
  <c r="I40" i="3"/>
  <c r="J40" i="3"/>
  <c r="L40" i="3"/>
  <c r="N40" i="3" s="1"/>
  <c r="C41" i="3"/>
  <c r="H41" i="3"/>
  <c r="I41" i="3"/>
  <c r="J41" i="3"/>
  <c r="L41" i="3"/>
  <c r="C42" i="3"/>
  <c r="H42" i="3"/>
  <c r="I42" i="3"/>
  <c r="J42" i="3"/>
  <c r="L42" i="3"/>
  <c r="C43" i="3"/>
  <c r="H43" i="3"/>
  <c r="I43" i="3"/>
  <c r="J43" i="3"/>
  <c r="L43" i="3"/>
  <c r="N43" i="3" s="1"/>
  <c r="C44" i="3"/>
  <c r="H44" i="3"/>
  <c r="I44" i="3"/>
  <c r="J44" i="3"/>
  <c r="L44" i="3"/>
  <c r="N44" i="3" s="1"/>
  <c r="C45" i="3"/>
  <c r="I45" i="3"/>
  <c r="J45" i="3"/>
  <c r="L45" i="3"/>
  <c r="C46" i="3"/>
  <c r="H46" i="3"/>
  <c r="I46" i="3"/>
  <c r="J46" i="3"/>
  <c r="L46" i="3"/>
  <c r="N46" i="3" s="1"/>
  <c r="C47" i="3"/>
  <c r="H47" i="3"/>
  <c r="I47" i="3"/>
  <c r="J47" i="3"/>
  <c r="L47" i="3"/>
  <c r="N47" i="3" s="1"/>
  <c r="C48" i="3"/>
  <c r="H48" i="3"/>
  <c r="I48" i="3"/>
  <c r="J48" i="3"/>
  <c r="L48" i="3"/>
  <c r="N48" i="3" s="1"/>
  <c r="C49" i="3"/>
  <c r="H49" i="3"/>
  <c r="I49" i="3"/>
  <c r="J49" i="3"/>
  <c r="L49" i="3"/>
  <c r="C50" i="3"/>
  <c r="H50" i="3"/>
  <c r="I50" i="3"/>
  <c r="J50" i="3"/>
  <c r="L50" i="3"/>
  <c r="N50" i="3" s="1"/>
  <c r="C51" i="3"/>
  <c r="H51" i="3"/>
  <c r="I51" i="3"/>
  <c r="J51" i="3"/>
  <c r="L51" i="3"/>
  <c r="N51" i="3" s="1"/>
  <c r="C52" i="3"/>
  <c r="H52" i="3"/>
  <c r="I52" i="3"/>
  <c r="J52" i="3"/>
  <c r="L52" i="3"/>
  <c r="C53" i="3"/>
  <c r="H53" i="3"/>
  <c r="I53" i="3"/>
  <c r="J53" i="3"/>
  <c r="L53" i="3"/>
  <c r="C54" i="3"/>
  <c r="H54" i="3"/>
  <c r="I54" i="3"/>
  <c r="J54" i="3"/>
  <c r="L54" i="3"/>
  <c r="C55" i="3"/>
  <c r="H55" i="3"/>
  <c r="I55" i="3"/>
  <c r="J55" i="3"/>
  <c r="L55" i="3"/>
  <c r="N55" i="3" s="1"/>
  <c r="C56" i="3"/>
  <c r="H56" i="3"/>
  <c r="I56" i="3"/>
  <c r="J56" i="3"/>
  <c r="L56" i="3"/>
  <c r="N56" i="3" s="1"/>
  <c r="C57" i="3"/>
  <c r="I57" i="3"/>
  <c r="J57" i="3"/>
  <c r="L57" i="3"/>
  <c r="C58" i="3"/>
  <c r="H58" i="3"/>
  <c r="I58" i="3"/>
  <c r="J58" i="3"/>
  <c r="L58" i="3"/>
  <c r="N58" i="3" s="1"/>
  <c r="C59" i="3"/>
  <c r="H59" i="3"/>
  <c r="I59" i="3"/>
  <c r="J59" i="3"/>
  <c r="L59" i="3"/>
  <c r="N59" i="3" s="1"/>
  <c r="C60" i="3"/>
  <c r="H60" i="3"/>
  <c r="I60" i="3"/>
  <c r="J60" i="3"/>
  <c r="L60" i="3"/>
  <c r="N60" i="3" s="1"/>
  <c r="C61" i="3"/>
  <c r="H61" i="3"/>
  <c r="I61" i="3"/>
  <c r="J61" i="3"/>
  <c r="L61" i="3"/>
  <c r="C62" i="3"/>
  <c r="H62" i="3"/>
  <c r="I62" i="3"/>
  <c r="J62" i="3"/>
  <c r="L62" i="3"/>
  <c r="N62" i="3" s="1"/>
  <c r="C63" i="3"/>
  <c r="H63" i="3"/>
  <c r="I63" i="3"/>
  <c r="J63" i="3"/>
  <c r="L63" i="3"/>
  <c r="N63" i="3" s="1"/>
  <c r="C64" i="3"/>
  <c r="H64" i="3"/>
  <c r="I64" i="3"/>
  <c r="J64" i="3"/>
  <c r="L64" i="3"/>
  <c r="N64" i="3" s="1"/>
  <c r="C65" i="3"/>
  <c r="H65" i="3"/>
  <c r="I65" i="3"/>
  <c r="J65" i="3"/>
  <c r="L65" i="3"/>
  <c r="C66" i="3"/>
  <c r="H66" i="3"/>
  <c r="I66" i="3"/>
  <c r="J66" i="3"/>
  <c r="L66" i="3"/>
  <c r="N66" i="3" s="1"/>
  <c r="C67" i="3"/>
  <c r="H67" i="3"/>
  <c r="I67" i="3"/>
  <c r="J67" i="3"/>
  <c r="L67" i="3"/>
  <c r="N67" i="3" s="1"/>
  <c r="C68" i="3"/>
  <c r="H68" i="3"/>
  <c r="I68" i="3"/>
  <c r="J68" i="3"/>
  <c r="L68" i="3"/>
  <c r="N68" i="3" s="1"/>
  <c r="C69" i="3"/>
  <c r="I69" i="3"/>
  <c r="J69" i="3"/>
  <c r="L69" i="3"/>
  <c r="C70" i="3"/>
  <c r="H70" i="3"/>
  <c r="I70" i="3"/>
  <c r="J70" i="3"/>
  <c r="L70" i="3"/>
  <c r="C71" i="3"/>
  <c r="H71" i="3"/>
  <c r="I71" i="3"/>
  <c r="J71" i="3"/>
  <c r="L71" i="3"/>
  <c r="N71" i="3" s="1"/>
  <c r="C72" i="3"/>
  <c r="H72" i="3"/>
  <c r="I72" i="3"/>
  <c r="J72" i="3"/>
  <c r="L72" i="3"/>
  <c r="C73" i="3"/>
  <c r="H73" i="3"/>
  <c r="I73" i="3"/>
  <c r="J73" i="3"/>
  <c r="L73" i="3"/>
  <c r="C74" i="3"/>
  <c r="H74" i="3"/>
  <c r="I74" i="3"/>
  <c r="J74" i="3"/>
  <c r="L74" i="3"/>
  <c r="N74" i="3" s="1"/>
  <c r="C75" i="3"/>
  <c r="H75" i="3"/>
  <c r="I75" i="3"/>
  <c r="J75" i="3"/>
  <c r="L75" i="3"/>
  <c r="N75" i="3" s="1"/>
  <c r="C76" i="3"/>
  <c r="H76" i="3"/>
  <c r="I76" i="3"/>
  <c r="J76" i="3"/>
  <c r="L76" i="3"/>
  <c r="N76" i="3" s="1"/>
  <c r="C77" i="3"/>
  <c r="H77" i="3"/>
  <c r="I77" i="3"/>
  <c r="J77" i="3"/>
  <c r="L77" i="3"/>
  <c r="C78" i="3"/>
  <c r="H78" i="3"/>
  <c r="I78" i="3"/>
  <c r="J78" i="3"/>
  <c r="L78" i="3"/>
  <c r="C79" i="3"/>
  <c r="H79" i="3"/>
  <c r="I79" i="3"/>
  <c r="J79" i="3"/>
  <c r="L79" i="3"/>
  <c r="N79" i="3" s="1"/>
  <c r="C80" i="3"/>
  <c r="H80" i="3"/>
  <c r="I80" i="3"/>
  <c r="J80" i="3"/>
  <c r="L80" i="3"/>
  <c r="N80" i="3" s="1"/>
  <c r="C81" i="3"/>
  <c r="I81" i="3"/>
  <c r="J81" i="3"/>
  <c r="L81" i="3"/>
  <c r="C82" i="3"/>
  <c r="H82" i="3"/>
  <c r="I82" i="3"/>
  <c r="J82" i="3"/>
  <c r="L82" i="3"/>
  <c r="N82" i="3" s="1"/>
  <c r="C83" i="3"/>
  <c r="H83" i="3"/>
  <c r="I83" i="3"/>
  <c r="J83" i="3"/>
  <c r="L83" i="3"/>
  <c r="N83" i="3" s="1"/>
  <c r="C84" i="3"/>
  <c r="H84" i="3"/>
  <c r="I84" i="3"/>
  <c r="J84" i="3"/>
  <c r="L84" i="3"/>
  <c r="N84" i="3" s="1"/>
  <c r="C85" i="3"/>
  <c r="H85" i="3"/>
  <c r="I85" i="3"/>
  <c r="J85" i="3"/>
  <c r="L85" i="3"/>
  <c r="C86" i="3"/>
  <c r="H86" i="3"/>
  <c r="I86" i="3"/>
  <c r="J86" i="3"/>
  <c r="L86" i="3"/>
  <c r="N86" i="3" s="1"/>
  <c r="C87" i="3"/>
  <c r="H87" i="3"/>
  <c r="I87" i="3"/>
  <c r="J87" i="3"/>
  <c r="L87" i="3"/>
  <c r="N87" i="3" s="1"/>
  <c r="C88" i="3"/>
  <c r="H88" i="3"/>
  <c r="I88" i="3"/>
  <c r="J88" i="3"/>
  <c r="L88" i="3"/>
  <c r="N88" i="3" s="1"/>
  <c r="C89" i="3"/>
  <c r="H89" i="3"/>
  <c r="I89" i="3"/>
  <c r="J89" i="3"/>
  <c r="L89" i="3"/>
  <c r="C90" i="3"/>
  <c r="H90" i="3"/>
  <c r="I90" i="3"/>
  <c r="J90" i="3"/>
  <c r="L90" i="3"/>
  <c r="C91" i="3"/>
  <c r="H91" i="3"/>
  <c r="I91" i="3"/>
  <c r="J91" i="3"/>
  <c r="L91" i="3"/>
  <c r="N91" i="3" s="1"/>
  <c r="C92" i="3"/>
  <c r="H92" i="3"/>
  <c r="I92" i="3"/>
  <c r="J92" i="3"/>
  <c r="L92" i="3"/>
  <c r="N92" i="3" s="1"/>
  <c r="C93" i="3"/>
  <c r="I93" i="3"/>
  <c r="J93" i="3"/>
  <c r="L93" i="3"/>
  <c r="C94" i="3"/>
  <c r="H94" i="3"/>
  <c r="I94" i="3"/>
  <c r="J94" i="3"/>
  <c r="L94" i="3"/>
  <c r="N94" i="3" s="1"/>
  <c r="C95" i="3"/>
  <c r="H95" i="3"/>
  <c r="I95" i="3"/>
  <c r="J95" i="3"/>
  <c r="L95" i="3"/>
  <c r="N95" i="3" s="1"/>
  <c r="C96" i="3"/>
  <c r="H96" i="3"/>
  <c r="I96" i="3"/>
  <c r="J96" i="3"/>
  <c r="L96" i="3"/>
  <c r="N96" i="3" s="1"/>
  <c r="C97" i="3"/>
  <c r="H97" i="3"/>
  <c r="I97" i="3"/>
  <c r="J97" i="3"/>
  <c r="L97" i="3"/>
  <c r="C98" i="3"/>
  <c r="H98" i="3"/>
  <c r="I98" i="3"/>
  <c r="J98" i="3"/>
  <c r="L98" i="3"/>
  <c r="N98" i="3" s="1"/>
  <c r="C99" i="3"/>
  <c r="H99" i="3"/>
  <c r="I99" i="3"/>
  <c r="J99" i="3"/>
  <c r="L99" i="3"/>
  <c r="N99" i="3" s="1"/>
  <c r="C100" i="3"/>
  <c r="H100" i="3"/>
  <c r="I100" i="3"/>
  <c r="J100" i="3"/>
  <c r="L100" i="3"/>
  <c r="N100" i="3" s="1"/>
  <c r="C101" i="3"/>
  <c r="H101" i="3"/>
  <c r="I101" i="3"/>
  <c r="J101" i="3"/>
  <c r="L101" i="3"/>
  <c r="C102" i="3"/>
  <c r="H102" i="3"/>
  <c r="I102" i="3"/>
  <c r="J102" i="3"/>
  <c r="L102" i="3"/>
  <c r="C103" i="3"/>
  <c r="H103" i="3"/>
  <c r="I103" i="3"/>
  <c r="J103" i="3"/>
  <c r="L103" i="3"/>
  <c r="N103" i="3" s="1"/>
  <c r="C104" i="3"/>
  <c r="H104" i="3"/>
  <c r="I104" i="3"/>
  <c r="J104" i="3"/>
  <c r="L104" i="3"/>
  <c r="N104" i="3" s="1"/>
  <c r="C105" i="3"/>
  <c r="H105" i="3"/>
  <c r="I105" i="3"/>
  <c r="J105" i="3"/>
  <c r="L105" i="3"/>
  <c r="C106" i="3"/>
  <c r="H106" i="3"/>
  <c r="I106" i="3"/>
  <c r="J106" i="3"/>
  <c r="L106" i="3"/>
  <c r="N106" i="3" s="1"/>
  <c r="C107" i="3"/>
  <c r="H107" i="3"/>
  <c r="I107" i="3"/>
  <c r="J107" i="3"/>
  <c r="L107" i="3"/>
  <c r="N107" i="3" s="1"/>
  <c r="C108" i="3"/>
  <c r="H108" i="3"/>
  <c r="I108" i="3"/>
  <c r="J108" i="3"/>
  <c r="L108" i="3"/>
  <c r="N108" i="3" s="1"/>
  <c r="C109" i="3"/>
  <c r="H109" i="3"/>
  <c r="I109" i="3"/>
  <c r="J109" i="3"/>
  <c r="L109" i="3"/>
  <c r="C110" i="3"/>
  <c r="H110" i="3"/>
  <c r="I110" i="3"/>
  <c r="J110" i="3"/>
  <c r="L110" i="3"/>
  <c r="N110" i="3" s="1"/>
  <c r="C111" i="3"/>
  <c r="H111" i="3"/>
  <c r="I111" i="3"/>
  <c r="J111" i="3"/>
  <c r="L111" i="3"/>
  <c r="N111" i="3" s="1"/>
  <c r="C112" i="3"/>
  <c r="H112" i="3"/>
  <c r="I112" i="3"/>
  <c r="J112" i="3"/>
  <c r="L112" i="3"/>
  <c r="N112" i="3" s="1"/>
  <c r="C113" i="3"/>
  <c r="H113" i="3"/>
  <c r="I113" i="3"/>
  <c r="J113" i="3"/>
  <c r="L113" i="3"/>
  <c r="C114" i="3"/>
  <c r="H114" i="3"/>
  <c r="I114" i="3"/>
  <c r="J114" i="3"/>
  <c r="L114" i="3"/>
  <c r="C115" i="3"/>
  <c r="H115" i="3"/>
  <c r="I115" i="3"/>
  <c r="J115" i="3"/>
  <c r="L115" i="3"/>
  <c r="N115" i="3" s="1"/>
  <c r="C116" i="3"/>
  <c r="H116" i="3"/>
  <c r="I116" i="3"/>
  <c r="J116" i="3"/>
  <c r="L116" i="3"/>
  <c r="N116" i="3" s="1"/>
  <c r="C117" i="3"/>
  <c r="H117" i="3"/>
  <c r="I117" i="3"/>
  <c r="J117" i="3"/>
  <c r="L117" i="3"/>
  <c r="C118" i="3"/>
  <c r="H118" i="3"/>
  <c r="I118" i="3"/>
  <c r="J118" i="3"/>
  <c r="L118" i="3"/>
  <c r="N118" i="3" s="1"/>
  <c r="C119" i="3"/>
  <c r="H119" i="3"/>
  <c r="I119" i="3"/>
  <c r="J119" i="3"/>
  <c r="L119" i="3"/>
  <c r="N119" i="3" s="1"/>
  <c r="C120" i="3"/>
  <c r="H120" i="3"/>
  <c r="I120" i="3"/>
  <c r="J120" i="3"/>
  <c r="L120" i="3"/>
  <c r="N120" i="3" s="1"/>
  <c r="C121" i="3"/>
  <c r="H121" i="3"/>
  <c r="I121" i="3"/>
  <c r="J121" i="3"/>
  <c r="L121" i="3"/>
  <c r="C122" i="3"/>
  <c r="H122" i="3"/>
  <c r="I122" i="3"/>
  <c r="J122" i="3"/>
  <c r="L122" i="3"/>
  <c r="N122" i="3" s="1"/>
  <c r="C123" i="3"/>
  <c r="H123" i="3"/>
  <c r="I123" i="3"/>
  <c r="J123" i="3"/>
  <c r="L123" i="3"/>
  <c r="N123" i="3" s="1"/>
  <c r="C124" i="3"/>
  <c r="H124" i="3"/>
  <c r="I124" i="3"/>
  <c r="J124" i="3"/>
  <c r="L124" i="3"/>
  <c r="N124" i="3" s="1"/>
  <c r="C125" i="3"/>
  <c r="H125" i="3"/>
  <c r="I125" i="3"/>
  <c r="J125" i="3"/>
  <c r="L125" i="3"/>
  <c r="C126" i="3"/>
  <c r="H126" i="3"/>
  <c r="I126" i="3"/>
  <c r="J126" i="3"/>
  <c r="L126" i="3"/>
  <c r="C127" i="3"/>
  <c r="H127" i="3"/>
  <c r="I127" i="3"/>
  <c r="J127" i="3"/>
  <c r="L127" i="3"/>
  <c r="N127" i="3" s="1"/>
  <c r="C128" i="3"/>
  <c r="H128" i="3"/>
  <c r="I128" i="3"/>
  <c r="J128" i="3"/>
  <c r="L128" i="3"/>
  <c r="N128" i="3" s="1"/>
  <c r="C129" i="3"/>
  <c r="H129" i="3"/>
  <c r="I129" i="3"/>
  <c r="J129" i="3"/>
  <c r="L129" i="3"/>
  <c r="C130" i="3"/>
  <c r="H130" i="3"/>
  <c r="I130" i="3"/>
  <c r="J130" i="3"/>
  <c r="L130" i="3"/>
  <c r="N130" i="3" s="1"/>
  <c r="C131" i="3"/>
  <c r="H131" i="3"/>
  <c r="I131" i="3"/>
  <c r="J131" i="3"/>
  <c r="L131" i="3"/>
  <c r="N131" i="3" s="1"/>
  <c r="C132" i="3"/>
  <c r="H132" i="3"/>
  <c r="I132" i="3"/>
  <c r="J132" i="3"/>
  <c r="L132" i="3"/>
  <c r="N132" i="3" s="1"/>
  <c r="C133" i="3"/>
  <c r="H133" i="3"/>
  <c r="I133" i="3"/>
  <c r="J133" i="3"/>
  <c r="L133" i="3"/>
  <c r="C134" i="3"/>
  <c r="H134" i="3"/>
  <c r="I134" i="3"/>
  <c r="J134" i="3"/>
  <c r="L134" i="3"/>
  <c r="N134" i="3" s="1"/>
  <c r="C135" i="3"/>
  <c r="H135" i="3"/>
  <c r="I135" i="3"/>
  <c r="J135" i="3"/>
  <c r="L135" i="3"/>
  <c r="N135" i="3" s="1"/>
  <c r="C136" i="3"/>
  <c r="H136" i="3"/>
  <c r="I136" i="3"/>
  <c r="J136" i="3"/>
  <c r="L136" i="3"/>
  <c r="N136" i="3" s="1"/>
  <c r="C137" i="3"/>
  <c r="H137" i="3"/>
  <c r="I137" i="3"/>
  <c r="J137" i="3"/>
  <c r="L137" i="3"/>
  <c r="C138" i="3"/>
  <c r="H138" i="3"/>
  <c r="I138" i="3"/>
  <c r="J138" i="3"/>
  <c r="L138" i="3"/>
  <c r="C139" i="3"/>
  <c r="H139" i="3"/>
  <c r="I139" i="3"/>
  <c r="J139" i="3"/>
  <c r="L139" i="3"/>
  <c r="N139" i="3" s="1"/>
  <c r="C140" i="3"/>
  <c r="H140" i="3"/>
  <c r="I140" i="3"/>
  <c r="J140" i="3"/>
  <c r="L140" i="3"/>
  <c r="N140" i="3" s="1"/>
  <c r="C141" i="3"/>
  <c r="H141" i="3"/>
  <c r="I141" i="3"/>
  <c r="J141" i="3"/>
  <c r="L141" i="3"/>
  <c r="C142" i="3"/>
  <c r="H142" i="3"/>
  <c r="I142" i="3"/>
  <c r="J142" i="3"/>
  <c r="L142" i="3"/>
  <c r="N142" i="3" s="1"/>
  <c r="C143" i="3"/>
  <c r="H143" i="3"/>
  <c r="I143" i="3"/>
  <c r="J143" i="3"/>
  <c r="L143" i="3"/>
  <c r="N143" i="3" s="1"/>
  <c r="C144" i="3"/>
  <c r="H144" i="3"/>
  <c r="I144" i="3"/>
  <c r="J144" i="3"/>
  <c r="L144" i="3"/>
  <c r="N144" i="3" s="1"/>
  <c r="C145" i="3"/>
  <c r="H145" i="3"/>
  <c r="I145" i="3"/>
  <c r="J145" i="3"/>
  <c r="L145" i="3"/>
  <c r="C146" i="3"/>
  <c r="H146" i="3"/>
  <c r="I146" i="3"/>
  <c r="J146" i="3"/>
  <c r="L146" i="3"/>
  <c r="N146" i="3" s="1"/>
  <c r="C147" i="3"/>
  <c r="H147" i="3"/>
  <c r="I147" i="3"/>
  <c r="J147" i="3"/>
  <c r="L147" i="3"/>
  <c r="N147" i="3" s="1"/>
  <c r="C148" i="3"/>
  <c r="H148" i="3"/>
  <c r="I148" i="3"/>
  <c r="J148" i="3"/>
  <c r="L148" i="3"/>
  <c r="N148" i="3" s="1"/>
  <c r="C149" i="3"/>
  <c r="H149" i="3"/>
  <c r="I149" i="3"/>
  <c r="J149" i="3"/>
  <c r="L149" i="3"/>
  <c r="C150" i="3"/>
  <c r="H150" i="3"/>
  <c r="I150" i="3"/>
  <c r="J150" i="3"/>
  <c r="L150" i="3"/>
  <c r="C151" i="3"/>
  <c r="H151" i="3"/>
  <c r="I151" i="3"/>
  <c r="J151" i="3"/>
  <c r="L151" i="3"/>
  <c r="N151" i="3" s="1"/>
  <c r="C152" i="3"/>
  <c r="H152" i="3"/>
  <c r="I152" i="3"/>
  <c r="J152" i="3"/>
  <c r="L152" i="3"/>
  <c r="N152" i="3" s="1"/>
  <c r="C11" i="3"/>
  <c r="H11" i="3"/>
  <c r="I11" i="3"/>
  <c r="J11" i="3"/>
  <c r="L11" i="3"/>
  <c r="N11" i="3" s="1"/>
  <c r="L7" i="3"/>
  <c r="N7" i="3" s="1"/>
  <c r="L8" i="3"/>
  <c r="N8" i="3" s="1"/>
  <c r="L9" i="3"/>
  <c r="L10" i="3"/>
  <c r="N10" i="3" s="1"/>
  <c r="L6" i="3"/>
  <c r="N6" i="3" s="1"/>
  <c r="C10" i="3"/>
  <c r="H10" i="3"/>
  <c r="I10" i="3"/>
  <c r="J10" i="3"/>
  <c r="J9" i="3"/>
  <c r="J8" i="3"/>
  <c r="J7" i="3"/>
  <c r="J6" i="3"/>
  <c r="I7" i="3"/>
  <c r="I8" i="3"/>
  <c r="I9" i="3"/>
  <c r="I6" i="3"/>
  <c r="H7" i="3"/>
  <c r="H8" i="3"/>
  <c r="H6" i="3"/>
  <c r="G6" i="3"/>
  <c r="C9" i="3"/>
  <c r="C8" i="3"/>
  <c r="C7" i="3"/>
  <c r="N72" i="3" l="1"/>
  <c r="N70" i="3"/>
  <c r="N52" i="3"/>
  <c r="N22" i="3"/>
  <c r="N23" i="3"/>
  <c r="N145" i="3"/>
  <c r="N141" i="3"/>
  <c r="N133" i="3"/>
  <c r="N129" i="3"/>
  <c r="N121" i="3"/>
  <c r="N117" i="3"/>
  <c r="N109" i="3"/>
  <c r="N105" i="3"/>
  <c r="N97" i="3"/>
  <c r="N93" i="3"/>
  <c r="N49" i="3"/>
  <c r="N45" i="3"/>
  <c r="N85" i="3"/>
  <c r="N81" i="3"/>
  <c r="N37" i="3"/>
  <c r="N33" i="3"/>
  <c r="N61" i="3"/>
  <c r="N57" i="3"/>
  <c r="N73" i="3"/>
  <c r="N69" i="3"/>
  <c r="N25" i="3"/>
  <c r="N21" i="3"/>
  <c r="N9" i="3"/>
  <c r="N17" i="3"/>
  <c r="N13" i="3"/>
  <c r="N93" i="16"/>
  <c r="N81" i="16"/>
  <c r="N69" i="16"/>
  <c r="N57" i="16"/>
  <c r="N45" i="16"/>
  <c r="N33" i="16"/>
  <c r="N91" i="16"/>
  <c r="N10" i="11"/>
  <c r="N80" i="8"/>
  <c r="N68" i="8"/>
  <c r="N56" i="8"/>
  <c r="N44" i="8"/>
  <c r="N32" i="8"/>
  <c r="N79" i="8"/>
  <c r="N67" i="8"/>
  <c r="N55" i="8"/>
  <c r="N43" i="8"/>
  <c r="N31" i="8"/>
  <c r="N78" i="3"/>
  <c r="N90" i="3"/>
  <c r="N150" i="3"/>
  <c r="N138" i="3"/>
  <c r="N126" i="3"/>
  <c r="N114" i="3"/>
  <c r="N102" i="3"/>
  <c r="N18" i="3"/>
  <c r="N30" i="3"/>
  <c r="N42" i="3"/>
  <c r="N54" i="3"/>
  <c r="N149" i="3"/>
  <c r="N29" i="3"/>
  <c r="N41" i="3"/>
  <c r="N53" i="3"/>
  <c r="N65" i="3"/>
  <c r="N77" i="3"/>
  <c r="N89" i="3"/>
  <c r="N113" i="3"/>
  <c r="N101" i="3"/>
  <c r="N125" i="3"/>
  <c r="N137" i="3"/>
  <c r="N100" i="16"/>
  <c r="N73" i="11"/>
  <c r="K7" i="5" s="1"/>
  <c r="N108" i="12"/>
  <c r="K8" i="5" s="1"/>
  <c r="N109" i="12"/>
  <c r="L8" i="5" s="1"/>
  <c r="N89" i="8"/>
  <c r="K6" i="5" s="1"/>
  <c r="N74" i="11"/>
  <c r="L7" i="5" s="1"/>
  <c r="M7" i="5" s="1"/>
  <c r="N154" i="3"/>
  <c r="K5" i="5" s="1"/>
  <c r="P5" i="5" s="1"/>
  <c r="M8" i="5" l="1"/>
  <c r="N155" i="3"/>
  <c r="L5" i="5" s="1"/>
  <c r="M5" i="5" s="1"/>
  <c r="N101" i="16"/>
  <c r="N102" i="16" s="1"/>
  <c r="N90" i="8"/>
  <c r="L6" i="5" s="1"/>
  <c r="M6" i="5" s="1"/>
  <c r="N110" i="12"/>
  <c r="N75" i="11"/>
  <c r="N91" i="8" l="1"/>
  <c r="N156" i="3"/>
  <c r="Q5" i="5"/>
  <c r="R5" i="5" s="1"/>
</calcChain>
</file>

<file path=xl/sharedStrings.xml><?xml version="1.0" encoding="utf-8"?>
<sst xmlns="http://schemas.openxmlformats.org/spreadsheetml/2006/main" count="1546" uniqueCount="754">
  <si>
    <t>ID</t>
  </si>
  <si>
    <t>ID</t>
    <phoneticPr fontId="4"/>
  </si>
  <si>
    <t>ORDER_NO</t>
  </si>
  <si>
    <t>ORDER_NO</t>
    <phoneticPr fontId="4"/>
  </si>
  <si>
    <t>オーダー番号</t>
    <rPh sb="4" eb="6">
      <t>バンゴウ</t>
    </rPh>
    <phoneticPr fontId="4"/>
  </si>
  <si>
    <t>NAME</t>
  </si>
  <si>
    <t>NAME</t>
    <phoneticPr fontId="4"/>
  </si>
  <si>
    <t>コース名</t>
    <rPh sb="3" eb="4">
      <t>メイ</t>
    </rPh>
    <phoneticPr fontId="4"/>
  </si>
  <si>
    <t>serial</t>
  </si>
  <si>
    <t>serial</t>
    <phoneticPr fontId="4"/>
  </si>
  <si>
    <t>varchar(10)</t>
  </si>
  <si>
    <t>integer</t>
  </si>
  <si>
    <t>integer</t>
    <phoneticPr fontId="4"/>
  </si>
  <si>
    <t>Java 学習カリキュラム</t>
  </si>
  <si>
    <t>Java 学習カリキュラム</t>
    <rPh sb="5" eb="7">
      <t>ガクシュウ</t>
    </rPh>
    <phoneticPr fontId="4"/>
  </si>
  <si>
    <t>Android アプリ作成</t>
    <rPh sb="11" eb="13">
      <t>サクセイ</t>
    </rPh>
    <phoneticPr fontId="4"/>
  </si>
  <si>
    <t>基本情報技術者試験</t>
    <rPh sb="0" eb="2">
      <t>キホン</t>
    </rPh>
    <rPh sb="2" eb="4">
      <t>ジョウホウ</t>
    </rPh>
    <rPh sb="4" eb="7">
      <t>ギジュツシャ</t>
    </rPh>
    <rPh sb="7" eb="9">
      <t>シケン</t>
    </rPh>
    <phoneticPr fontId="4"/>
  </si>
  <si>
    <t>Web アプリ学習カリキュラム</t>
    <rPh sb="7" eb="9">
      <t>ガクシュウ</t>
    </rPh>
    <phoneticPr fontId="4"/>
  </si>
  <si>
    <t>物理名</t>
    <rPh sb="0" eb="2">
      <t>ブツリ</t>
    </rPh>
    <rPh sb="2" eb="3">
      <t>メイ</t>
    </rPh>
    <phoneticPr fontId="4"/>
  </si>
  <si>
    <t>論理名</t>
    <rPh sb="0" eb="2">
      <t>ロンリ</t>
    </rPh>
    <rPh sb="2" eb="3">
      <t>メイ</t>
    </rPh>
    <phoneticPr fontId="4"/>
  </si>
  <si>
    <t>データ型</t>
    <rPh sb="3" eb="4">
      <t>ガタ</t>
    </rPh>
    <phoneticPr fontId="4"/>
  </si>
  <si>
    <t>テーブル名</t>
    <rPh sb="4" eb="5">
      <t>メイ</t>
    </rPh>
    <phoneticPr fontId="4"/>
  </si>
  <si>
    <t>COURSES</t>
    <phoneticPr fontId="4"/>
  </si>
  <si>
    <t>イントロ</t>
    <phoneticPr fontId="4"/>
  </si>
  <si>
    <t>入門編</t>
    <rPh sb="0" eb="2">
      <t>ニュウモン</t>
    </rPh>
    <rPh sb="2" eb="3">
      <t>ヘン</t>
    </rPh>
    <phoneticPr fontId="4"/>
  </si>
  <si>
    <t>中級編</t>
    <phoneticPr fontId="4"/>
  </si>
  <si>
    <t>上級編</t>
    <phoneticPr fontId="4"/>
  </si>
  <si>
    <t>マスタ編</t>
    <phoneticPr fontId="4"/>
  </si>
  <si>
    <t>コースID</t>
    <phoneticPr fontId="4"/>
  </si>
  <si>
    <t>セクションID</t>
    <phoneticPr fontId="4"/>
  </si>
  <si>
    <t>セクション名</t>
    <rPh sb="5" eb="6">
      <t>メイ</t>
    </rPh>
    <phoneticPr fontId="4"/>
  </si>
  <si>
    <t>SECTIONS</t>
    <phoneticPr fontId="4"/>
  </si>
  <si>
    <t>LARGE_CATEGORIES</t>
    <phoneticPr fontId="4"/>
  </si>
  <si>
    <t>知識</t>
    <phoneticPr fontId="4"/>
  </si>
  <si>
    <t>環境構築</t>
    <rPh sb="0" eb="2">
      <t>カンキョウ</t>
    </rPh>
    <rPh sb="2" eb="4">
      <t>コウチク</t>
    </rPh>
    <phoneticPr fontId="4"/>
  </si>
  <si>
    <t>考え方</t>
    <phoneticPr fontId="4"/>
  </si>
  <si>
    <t>変数</t>
    <phoneticPr fontId="4"/>
  </si>
  <si>
    <t>IDE</t>
    <phoneticPr fontId="4"/>
  </si>
  <si>
    <t>大分類ID</t>
    <rPh sb="0" eb="3">
      <t>ダイブンルイ</t>
    </rPh>
    <phoneticPr fontId="4"/>
  </si>
  <si>
    <t>表示</t>
    <phoneticPr fontId="4"/>
  </si>
  <si>
    <t>入力</t>
    <rPh sb="0" eb="2">
      <t>ニュウリョク</t>
    </rPh>
    <phoneticPr fontId="4"/>
  </si>
  <si>
    <t>演算子</t>
    <rPh sb="0" eb="3">
      <t>エンザンシ</t>
    </rPh>
    <phoneticPr fontId="4"/>
  </si>
  <si>
    <t>不吉なにおい</t>
    <rPh sb="0" eb="2">
      <t>フキツ</t>
    </rPh>
    <phoneticPr fontId="4"/>
  </si>
  <si>
    <t>データ構造</t>
    <rPh sb="3" eb="5">
      <t>コウゾウ</t>
    </rPh>
    <phoneticPr fontId="4"/>
  </si>
  <si>
    <t>条件分岐</t>
    <rPh sb="0" eb="2">
      <t>ジョウケン</t>
    </rPh>
    <rPh sb="2" eb="4">
      <t>ブンキ</t>
    </rPh>
    <phoneticPr fontId="4"/>
  </si>
  <si>
    <t>ループ</t>
    <phoneticPr fontId="4"/>
  </si>
  <si>
    <t>メソッド</t>
    <phoneticPr fontId="4"/>
  </si>
  <si>
    <t>課題</t>
    <rPh sb="0" eb="2">
      <t>カダイ</t>
    </rPh>
    <phoneticPr fontId="4"/>
  </si>
  <si>
    <t>悪い習慣</t>
    <rPh sb="0" eb="1">
      <t>ワル</t>
    </rPh>
    <rPh sb="2" eb="4">
      <t>シュウカン</t>
    </rPh>
    <phoneticPr fontId="4"/>
  </si>
  <si>
    <t>用語</t>
    <rPh sb="0" eb="2">
      <t>ヨウゴ</t>
    </rPh>
    <phoneticPr fontId="4"/>
  </si>
  <si>
    <t>クラス</t>
    <phoneticPr fontId="4"/>
  </si>
  <si>
    <t>プログラム設計</t>
    <rPh sb="5" eb="7">
      <t>セッケイ</t>
    </rPh>
    <phoneticPr fontId="4"/>
  </si>
  <si>
    <t>継承</t>
    <rPh sb="0" eb="2">
      <t>ケイショウ</t>
    </rPh>
    <phoneticPr fontId="4"/>
  </si>
  <si>
    <t>例外処理</t>
    <rPh sb="0" eb="2">
      <t>レイガイ</t>
    </rPh>
    <rPh sb="2" eb="4">
      <t>ショリ</t>
    </rPh>
    <phoneticPr fontId="4"/>
  </si>
  <si>
    <t>発展</t>
    <rPh sb="0" eb="2">
      <t>ハッテン</t>
    </rPh>
    <phoneticPr fontId="4"/>
  </si>
  <si>
    <t>デザインパターン</t>
    <phoneticPr fontId="4"/>
  </si>
  <si>
    <t>大分類名</t>
    <rPh sb="0" eb="3">
      <t>ダイブンルイ</t>
    </rPh>
    <rPh sb="3" eb="4">
      <t>メイ</t>
    </rPh>
    <phoneticPr fontId="4"/>
  </si>
  <si>
    <t>大分類テーブル</t>
    <rPh sb="0" eb="3">
      <t>ダイブンルイ</t>
    </rPh>
    <phoneticPr fontId="4"/>
  </si>
  <si>
    <t>セクションテーブル</t>
    <phoneticPr fontId="4"/>
  </si>
  <si>
    <t>コーステーブル</t>
    <phoneticPr fontId="4"/>
  </si>
  <si>
    <t>MID_CATEGORIES</t>
    <phoneticPr fontId="4"/>
  </si>
  <si>
    <t>中分類テーブル</t>
    <rPh sb="0" eb="3">
      <t>チュウブンルイ</t>
    </rPh>
    <phoneticPr fontId="4"/>
  </si>
  <si>
    <t>基礎理論</t>
    <rPh sb="0" eb="2">
      <t>キソ</t>
    </rPh>
    <rPh sb="2" eb="4">
      <t>リロン</t>
    </rPh>
    <phoneticPr fontId="2"/>
  </si>
  <si>
    <t>システム戦略</t>
    <rPh sb="4" eb="6">
      <t>センリャク</t>
    </rPh>
    <phoneticPr fontId="2"/>
  </si>
  <si>
    <t>法務</t>
    <rPh sb="0" eb="2">
      <t>ホウム</t>
    </rPh>
    <phoneticPr fontId="2"/>
  </si>
  <si>
    <t>TIMES</t>
    <phoneticPr fontId="4"/>
  </si>
  <si>
    <t>回数名</t>
    <rPh sb="0" eb="2">
      <t>カイスウ</t>
    </rPh>
    <rPh sb="2" eb="3">
      <t>メイ</t>
    </rPh>
    <phoneticPr fontId="4"/>
  </si>
  <si>
    <t>1 回目</t>
    <rPh sb="2" eb="4">
      <t>カイメ</t>
    </rPh>
    <phoneticPr fontId="4"/>
  </si>
  <si>
    <t>2 回目</t>
    <rPh sb="2" eb="4">
      <t>カイメ</t>
    </rPh>
    <phoneticPr fontId="4"/>
  </si>
  <si>
    <t>3 回目</t>
    <rPh sb="2" eb="4">
      <t>カイメ</t>
    </rPh>
    <phoneticPr fontId="4"/>
  </si>
  <si>
    <t>回数ID</t>
    <rPh sb="0" eb="2">
      <t>カイスウ</t>
    </rPh>
    <phoneticPr fontId="4"/>
  </si>
  <si>
    <t>LESSONS</t>
    <phoneticPr fontId="4"/>
  </si>
  <si>
    <t>レッスンテーブル</t>
    <phoneticPr fontId="4"/>
  </si>
  <si>
    <t>レッスンID</t>
    <phoneticPr fontId="4"/>
  </si>
  <si>
    <t>レッスン名</t>
    <rPh sb="4" eb="5">
      <t>メイ</t>
    </rPh>
    <phoneticPr fontId="4"/>
  </si>
  <si>
    <t>Java 言語の特徴</t>
    <phoneticPr fontId="4"/>
  </si>
  <si>
    <t>Java SE とは？ JVM とは？ JRE とは？ JDK とは？</t>
    <phoneticPr fontId="4"/>
  </si>
  <si>
    <t>Java 開発環境の構築</t>
    <phoneticPr fontId="4"/>
  </si>
  <si>
    <t>VSCode で Java 開発環境を爆速で作り上げる</t>
    <phoneticPr fontId="4"/>
  </si>
  <si>
    <t>Scoop とは</t>
    <phoneticPr fontId="4"/>
  </si>
  <si>
    <t>Scoop のメリット</t>
    <phoneticPr fontId="4"/>
  </si>
  <si>
    <t>Scoop のインストール方法</t>
    <phoneticPr fontId="4"/>
  </si>
  <si>
    <t>Java (JDK) をインストールする（Scoop を使って）</t>
    <phoneticPr fontId="4"/>
  </si>
  <si>
    <t>開発者に適した VSCode ポータブル版の導入方法</t>
    <phoneticPr fontId="4"/>
  </si>
  <si>
    <t>VSCode で Java プロジェクトを使えるようにする</t>
    <phoneticPr fontId="4"/>
  </si>
  <si>
    <t>最初のプログラム Hello world.</t>
    <phoneticPr fontId="4"/>
  </si>
  <si>
    <t>情報収集の方法</t>
    <phoneticPr fontId="4"/>
  </si>
  <si>
    <t>コンパイル方法</t>
    <phoneticPr fontId="4"/>
  </si>
  <si>
    <t>コマンドライン引数</t>
    <phoneticPr fontId="4"/>
  </si>
  <si>
    <t>スキルアップできる質問の方法</t>
    <phoneticPr fontId="4"/>
  </si>
  <si>
    <t>Java の変数</t>
    <phoneticPr fontId="4"/>
  </si>
  <si>
    <t>Java の予約語</t>
    <phoneticPr fontId="4"/>
  </si>
  <si>
    <t>Java の基本データ型</t>
    <phoneticPr fontId="4"/>
  </si>
  <si>
    <t>Java のオーバーフロー</t>
    <phoneticPr fontId="4"/>
  </si>
  <si>
    <t>Java 基本型のキャスト</t>
    <phoneticPr fontId="4"/>
  </si>
  <si>
    <t>一般的な Java の命名規則</t>
    <phoneticPr fontId="4"/>
  </si>
  <si>
    <t>補完機能でコーディングをスピードアップしよう</t>
    <phoneticPr fontId="4"/>
  </si>
  <si>
    <t>実態を表す変数名にこだわる</t>
    <phoneticPr fontId="4"/>
  </si>
  <si>
    <t>真偽値の変数名の付け方</t>
    <phoneticPr fontId="4"/>
  </si>
  <si>
    <t>IDE の自動整形機能を使う</t>
    <phoneticPr fontId="4"/>
  </si>
  <si>
    <t>IDE の Quick Fix を使う</t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</si>
  <si>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ショートカットキーで</t>
    </r>
    <r>
      <rPr>
        <sz val="8"/>
        <color theme="1"/>
        <rFont val="Calibri"/>
        <family val="3"/>
      </rPr>
      <t xml:space="preserve"> IDE </t>
    </r>
    <r>
      <rPr>
        <sz val="8"/>
        <color theme="1"/>
        <rFont val="Meiryo UI"/>
        <family val="3"/>
        <charset val="128"/>
      </rPr>
      <t>を操作する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</si>
  <si>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1. </t>
    </r>
    <r>
      <rPr>
        <sz val="8"/>
        <color theme="1"/>
        <rFont val="Meiryo UI"/>
        <family val="3"/>
        <charset val="128"/>
      </rPr>
      <t>基本的なショートカットキー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</si>
  <si>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2. </t>
    </r>
    <r>
      <rPr>
        <sz val="8"/>
        <color theme="1"/>
        <rFont val="Meiryo UI"/>
        <family val="3"/>
        <charset val="128"/>
      </rPr>
      <t>ショートカットキーリスト</t>
    </r>
    <phoneticPr fontId="4"/>
  </si>
  <si>
    <t>文字列操作</t>
    <phoneticPr fontId="4"/>
  </si>
  <si>
    <t>文字列入力</t>
    <phoneticPr fontId="4"/>
  </si>
  <si>
    <t>Java の算術演算子</t>
    <phoneticPr fontId="4"/>
  </si>
  <si>
    <t>Java の代入演算子</t>
    <phoneticPr fontId="4"/>
  </si>
  <si>
    <t>Java の関係演算子</t>
    <phoneticPr fontId="4"/>
  </si>
  <si>
    <t>Java の論理演算子</t>
    <phoneticPr fontId="4"/>
  </si>
  <si>
    <t>インクリメント・デクリメント</t>
    <phoneticPr fontId="4"/>
  </si>
  <si>
    <t>Java でのコメントの書き方</t>
    <phoneticPr fontId="4"/>
  </si>
  <si>
    <t>Java での書式指定</t>
    <phoneticPr fontId="4"/>
  </si>
  <si>
    <t>不要なコメントアウトを残さない</t>
    <phoneticPr fontId="4"/>
  </si>
  <si>
    <r>
      <rPr>
        <sz val="8"/>
        <color theme="1"/>
        <rFont val="Segoe UI Symbol"/>
        <family val="3"/>
      </rPr>
      <t>🐽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「不吉なにおい」とは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</si>
  <si>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変数名にコメントを付ける</t>
    </r>
    <phoneticPr fontId="4"/>
  </si>
  <si>
    <t>Java の配列</t>
    <phoneticPr fontId="4"/>
  </si>
  <si>
    <t>Java の多次元配列</t>
    <phoneticPr fontId="4"/>
  </si>
  <si>
    <t>Java のリスト（ArrayList クラス）</t>
    <phoneticPr fontId="4"/>
  </si>
  <si>
    <t>Java の if 文</t>
    <phoneticPr fontId="4"/>
  </si>
  <si>
    <t>Java の三項演算子</t>
    <phoneticPr fontId="4"/>
  </si>
  <si>
    <t>Java の for 文</t>
    <phoneticPr fontId="4"/>
  </si>
  <si>
    <t>Java の拡張 for 文</t>
    <phoneticPr fontId="4"/>
  </si>
  <si>
    <t>Java の while 文</t>
    <phoneticPr fontId="4"/>
  </si>
  <si>
    <t>Java の continue と break</t>
    <phoneticPr fontId="4"/>
  </si>
  <si>
    <t>Java 変数のスコープ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</si>
  <si>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コードレビューは成長への近道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</si>
  <si>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3</t>
    </r>
    <r>
      <rPr>
        <sz val="8"/>
        <color theme="1"/>
        <rFont val="Meiryo UI"/>
        <family val="3"/>
        <charset val="128"/>
      </rPr>
      <t>か月前の自分は他人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</si>
  <si>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数当てゲーム</t>
    </r>
    <phoneticPr fontId="4"/>
  </si>
  <si>
    <t>Java のメソッド</t>
    <phoneticPr fontId="4"/>
  </si>
  <si>
    <t>再帰メソッド</t>
    <phoneticPr fontId="4"/>
  </si>
  <si>
    <t>Java の値渡しと参照渡し</t>
    <phoneticPr fontId="4"/>
  </si>
  <si>
    <t>VSCode で Java のデバッグをする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</si>
  <si>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トランプ当てゲーム</t>
    </r>
    <phoneticPr fontId="4"/>
  </si>
  <si>
    <t>リファクタリングとは</t>
    <phoneticPr fontId="4"/>
  </si>
  <si>
    <t>IDE でメソッド定義元へジャンプ</t>
    <phoneticPr fontId="4"/>
  </si>
  <si>
    <t>IDE でメソッド参照先へジャンプ</t>
    <phoneticPr fontId="4"/>
  </si>
  <si>
    <t>IDE の一括置換機能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</si>
  <si>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じゃんけんゲーム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</si>
  <si>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名前にないことをやる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</si>
  <si>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見ればわかることをコメントに書く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</si>
  <si>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ブラックジャック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</si>
  <si>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嘘のコメントを書く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</si>
  <si>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クラス名が動詞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</si>
  <si>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ヒットアンドブロー</t>
    </r>
    <phoneticPr fontId="4"/>
  </si>
  <si>
    <t>説明用変数</t>
    <phoneticPr fontId="4"/>
  </si>
  <si>
    <t>マジックナンバーを使わない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</si>
  <si>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幹事くん</t>
    </r>
    <phoneticPr fontId="4"/>
  </si>
  <si>
    <t>ネストを深くしない</t>
    <phoneticPr fontId="4"/>
  </si>
  <si>
    <t>その else 文は必要ですか</t>
    <phoneticPr fontId="4"/>
  </si>
  <si>
    <t>同一性と同値性</t>
    <phoneticPr fontId="4"/>
  </si>
  <si>
    <t>まとまった処理はメソッドに切り出す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</si>
  <si>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数字をカンマ区切り文字列に変換する</t>
    </r>
    <phoneticPr fontId="4"/>
  </si>
  <si>
    <t>1つのメソッドには1つの役割を</t>
    <phoneticPr fontId="4"/>
  </si>
  <si>
    <t>実態に則したメソッド名を付ける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</si>
  <si>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文字列の圧縮</t>
    </r>
    <phoneticPr fontId="4"/>
  </si>
  <si>
    <t>メソッド呼び出しでストーリーを作る</t>
    <phoneticPr fontId="4"/>
  </si>
  <si>
    <t>if 文や while 文の条件式をメソッドにする</t>
    <phoneticPr fontId="4"/>
  </si>
  <si>
    <t>ガード節・早期リターンを利用する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</si>
  <si>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文字列を１行毎に分割</t>
    </r>
    <phoneticPr fontId="4"/>
  </si>
  <si>
    <t>メソッド名は動詞始まりにする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</si>
  <si>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コードは意図を伝えるもの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</si>
  <si>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読みやすく改修しやすいコード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</si>
  <si>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処理のかたまりにコメントを付ける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</si>
  <si>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コピペのように処理を複製する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</si>
  <si>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ネームバトラー（初級編）</t>
    </r>
    <phoneticPr fontId="4"/>
  </si>
  <si>
    <t>オブジェクト指向 OOP とは</t>
    <phoneticPr fontId="4"/>
  </si>
  <si>
    <t>Java のクラス</t>
    <phoneticPr fontId="4"/>
  </si>
  <si>
    <t>インスタンスメソッド</t>
    <phoneticPr fontId="4"/>
  </si>
  <si>
    <t>クラスメソッド</t>
    <phoneticPr fontId="4"/>
  </si>
  <si>
    <t>Java のオーバーロード</t>
    <phoneticPr fontId="4"/>
  </si>
  <si>
    <t>Java の Getter と Setter（アクセサ）</t>
    <phoneticPr fontId="4"/>
  </si>
  <si>
    <t>POJO・Beans・DTO・Entity など</t>
    <phoneticPr fontId="4"/>
  </si>
  <si>
    <t>IDE による Getter/Setter の自動生成</t>
    <phoneticPr fontId="4"/>
  </si>
  <si>
    <t>Getter と Setter は最小限に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</si>
  <si>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待ち行列管理クラス</t>
    </r>
    <phoneticPr fontId="4"/>
  </si>
  <si>
    <t>Java の日付操作</t>
    <phoneticPr fontId="4"/>
  </si>
  <si>
    <t>ラッパークラス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</si>
  <si>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ランキング管理クラス</t>
    </r>
    <phoneticPr fontId="4"/>
  </si>
  <si>
    <t>オートボクシングとアンボクシング</t>
    <phoneticPr fontId="4"/>
  </si>
  <si>
    <t>BigDecimal 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</si>
  <si>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トランプゲーム</t>
    </r>
    <phoneticPr fontId="4"/>
  </si>
  <si>
    <t>Java のアクセス修飾子</t>
    <phoneticPr fontId="4"/>
  </si>
  <si>
    <t>this キーワード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</si>
  <si>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無人島生活ゲーム</t>
    </r>
    <phoneticPr fontId="4"/>
  </si>
  <si>
    <t>JavaDoc</t>
    <phoneticPr fontId="4"/>
  </si>
  <si>
    <t>Java のパッケージ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</si>
  <si>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モンスター捕獲ゲーム</t>
    </r>
    <phoneticPr fontId="4"/>
  </si>
  <si>
    <t>Java の継承</t>
    <phoneticPr fontId="4"/>
  </si>
  <si>
    <t>オーバーライド</t>
    <phoneticPr fontId="4"/>
  </si>
  <si>
    <t>super キーワード</t>
    <phoneticPr fontId="4"/>
  </si>
  <si>
    <t>Java の abstract クラス・メソッド</t>
    <phoneticPr fontId="4"/>
  </si>
  <si>
    <t>Java のインタフェース</t>
    <phoneticPr fontId="4"/>
  </si>
  <si>
    <t>Java のポリモーフィズム（多態性）</t>
    <phoneticPr fontId="4"/>
  </si>
  <si>
    <t>関連・集約・構成</t>
    <phoneticPr fontId="4"/>
  </si>
  <si>
    <t>Is-A と Has-A と Part-Of</t>
    <phoneticPr fontId="4"/>
  </si>
  <si>
    <t>Java の委譲</t>
    <phoneticPr fontId="4"/>
  </si>
  <si>
    <t>JUnit テスト</t>
    <phoneticPr fontId="4"/>
  </si>
  <si>
    <t>依存性の注入（DI）</t>
    <phoneticPr fontId="4"/>
  </si>
  <si>
    <t>Static メソッド</t>
    <phoneticPr fontId="4"/>
  </si>
  <si>
    <t>Static 変数</t>
    <phoneticPr fontId="4"/>
  </si>
  <si>
    <t>Static 初期化ブロック</t>
    <phoneticPr fontId="4"/>
  </si>
  <si>
    <t>ネストクラス・内部クラス</t>
    <phoneticPr fontId="4"/>
  </si>
  <si>
    <t>Java の 匿名クラス</t>
    <phoneticPr fontId="4"/>
  </si>
  <si>
    <t>列挙子 Enum の使い方（基本）</t>
    <phoneticPr fontId="4"/>
  </si>
  <si>
    <t>列挙子 Enum の使い方（発展）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</si>
  <si>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ネームバトラー（上級編）</t>
    </r>
    <phoneticPr fontId="4"/>
  </si>
  <si>
    <t>Java における例外の種類・例外をキャッチする方法</t>
    <phoneticPr fontId="4"/>
  </si>
  <si>
    <t>チェック例外と非チェック例外</t>
    <phoneticPr fontId="4"/>
  </si>
  <si>
    <t>例外の throw と thorows</t>
    <phoneticPr fontId="4"/>
  </si>
  <si>
    <t>自作例外の作成</t>
    <phoneticPr fontId="4"/>
  </si>
  <si>
    <t>try-with-resource</t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</si>
  <si>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例外の握りつぶし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</si>
  <si>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根本例外を捨てる</t>
    </r>
    <phoneticPr fontId="4"/>
  </si>
  <si>
    <t>ラムダ式</t>
    <phoneticPr fontId="4"/>
  </si>
  <si>
    <t>Stream API</t>
    <phoneticPr fontId="4"/>
  </si>
  <si>
    <t>Java のメソッド参照</t>
    <phoneticPr fontId="4"/>
  </si>
  <si>
    <t>Java のジェネリクス</t>
    <phoneticPr fontId="4"/>
  </si>
  <si>
    <t>ミュータブルとイミュータブル</t>
    <phoneticPr fontId="4"/>
  </si>
  <si>
    <t>SOLID 原則</t>
    <phoneticPr fontId="4"/>
  </si>
  <si>
    <t>Strategy パターン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</si>
  <si>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ネームバトラー（マスタ編）</t>
    </r>
    <phoneticPr fontId="4"/>
  </si>
  <si>
    <t>COURSE_ID</t>
    <phoneticPr fontId="4"/>
  </si>
  <si>
    <t>主キー</t>
    <rPh sb="0" eb="1">
      <t>シュ</t>
    </rPh>
    <phoneticPr fontId="4"/>
  </si>
  <si>
    <t>外部キー</t>
    <rPh sb="0" eb="2">
      <t>ガイブ</t>
    </rPh>
    <phoneticPr fontId="4"/>
  </si>
  <si>
    <t>●</t>
    <phoneticPr fontId="4"/>
  </si>
  <si>
    <t>COURSES.ID</t>
    <phoneticPr fontId="4"/>
  </si>
  <si>
    <t>SECTION_ID</t>
    <phoneticPr fontId="4"/>
  </si>
  <si>
    <t>SECTIONS.ID</t>
    <phoneticPr fontId="4"/>
  </si>
  <si>
    <t>回数テーブル</t>
    <rPh sb="0" eb="2">
      <t>カイスウ</t>
    </rPh>
    <phoneticPr fontId="4"/>
  </si>
  <si>
    <t>TIME_ID</t>
    <phoneticPr fontId="4"/>
  </si>
  <si>
    <t>TIMES.ID</t>
    <phoneticPr fontId="4"/>
  </si>
  <si>
    <t>LARGE_CATEGORIES.ID</t>
    <phoneticPr fontId="4"/>
  </si>
  <si>
    <t>LARGE_CATEGORY_ID</t>
    <phoneticPr fontId="4"/>
  </si>
  <si>
    <t>MID_CATEGORIES.ID</t>
    <phoneticPr fontId="4"/>
  </si>
  <si>
    <t>MID_CATEGORY_ID</t>
    <phoneticPr fontId="4"/>
  </si>
  <si>
    <t>中分類ID</t>
    <rPh sb="0" eb="3">
      <t>チュウブンルイ</t>
    </rPh>
    <phoneticPr fontId="4"/>
  </si>
  <si>
    <t>varchar(50)</t>
    <phoneticPr fontId="4"/>
  </si>
  <si>
    <t>varchar(20)</t>
    <phoneticPr fontId="4"/>
  </si>
  <si>
    <t>TIMES.NAME</t>
    <phoneticPr fontId="4"/>
  </si>
  <si>
    <t>COURSES.NAME</t>
    <phoneticPr fontId="4"/>
  </si>
  <si>
    <t/>
  </si>
  <si>
    <t>LARGE_CATEGORIES.NAME</t>
    <phoneticPr fontId="4"/>
  </si>
  <si>
    <t>SECTIONS.NAME</t>
    <phoneticPr fontId="4"/>
  </si>
  <si>
    <t>MID_CATEGORIES.NAME</t>
    <phoneticPr fontId="4"/>
  </si>
  <si>
    <t>学習工数</t>
    <rPh sb="0" eb="2">
      <t>ガクシュウ</t>
    </rPh>
    <rPh sb="2" eb="4">
      <t>コウスウ</t>
    </rPh>
    <phoneticPr fontId="4"/>
  </si>
  <si>
    <t>MAN_HOURS</t>
    <phoneticPr fontId="4"/>
  </si>
  <si>
    <t>LESSONS.ID</t>
    <phoneticPr fontId="4"/>
  </si>
  <si>
    <t>LESSON_ID</t>
    <phoneticPr fontId="4"/>
  </si>
  <si>
    <t>numeric(10,1)</t>
    <phoneticPr fontId="4"/>
  </si>
  <si>
    <t>HOUR</t>
    <phoneticPr fontId="4"/>
  </si>
  <si>
    <t>工数ID</t>
    <rPh sb="0" eb="2">
      <t>コウスウ</t>
    </rPh>
    <phoneticPr fontId="4"/>
  </si>
  <si>
    <t>学習工数テーブル</t>
    <rPh sb="0" eb="2">
      <t>ガクシュウ</t>
    </rPh>
    <rPh sb="2" eb="4">
      <t>コウスウ</t>
    </rPh>
    <phoneticPr fontId="4"/>
  </si>
  <si>
    <t>MAN_HOURS.HOUR</t>
    <phoneticPr fontId="4"/>
  </si>
  <si>
    <t>MAN_HOUR_ID</t>
    <phoneticPr fontId="4"/>
  </si>
  <si>
    <t>コマンドライン</t>
    <phoneticPr fontId="4"/>
  </si>
  <si>
    <t>select</t>
  </si>
  <si>
    <t xml:space="preserve">    courses.name,</t>
  </si>
  <si>
    <t xml:space="preserve">    lessons.id,</t>
  </si>
  <si>
    <t xml:space="preserve">    lessons.order_no,</t>
  </si>
  <si>
    <t xml:space="preserve">    times.name,</t>
  </si>
  <si>
    <t xml:space="preserve">    sections.name,</t>
  </si>
  <si>
    <t xml:space="preserve">    large_categories.name,</t>
  </si>
  <si>
    <t xml:space="preserve">    mid_categories.name,</t>
  </si>
  <si>
    <t xml:space="preserve">    lessons.name,</t>
  </si>
  <si>
    <t xml:space="preserve">    man_hours.hour</t>
  </si>
  <si>
    <t>from</t>
  </si>
  <si>
    <t xml:space="preserve">    lessons</t>
  </si>
  <si>
    <t xml:space="preserve">    left join</t>
  </si>
  <si>
    <t xml:space="preserve">        times</t>
  </si>
  <si>
    <t xml:space="preserve">    on  lessons.time_id = times.id</t>
  </si>
  <si>
    <t xml:space="preserve">        courses</t>
  </si>
  <si>
    <t xml:space="preserve">    on  lessons.course_id = courses.id</t>
  </si>
  <si>
    <t xml:space="preserve">        sections</t>
  </si>
  <si>
    <t xml:space="preserve">    on  lessons.section_id = sections.id</t>
  </si>
  <si>
    <t xml:space="preserve">        large_categories</t>
  </si>
  <si>
    <t xml:space="preserve">    on  lessons.large_category_id = large_categories.id</t>
  </si>
  <si>
    <t xml:space="preserve">        mid_categories</t>
  </si>
  <si>
    <t xml:space="preserve">    on  lessons.mid_category_id = mid_categories.id</t>
  </si>
  <si>
    <t xml:space="preserve">        man_hours</t>
  </si>
  <si>
    <t xml:space="preserve">    on  lessons.man_hour_id = man_hours.id</t>
  </si>
  <si>
    <t>order by</t>
  </si>
  <si>
    <t xml:space="preserve">    lessons.id asc</t>
  </si>
  <si>
    <t>;</t>
  </si>
  <si>
    <t>create table COURSES(</t>
  </si>
  <si>
    <t xml:space="preserve">    id serial,</t>
  </si>
  <si>
    <t xml:space="preserve">    order_no integer,</t>
  </si>
  <si>
    <t xml:space="preserve">    name varchar(50)</t>
  </si>
  <si>
    <t>)</t>
  </si>
  <si>
    <t>create table TIMES(</t>
  </si>
  <si>
    <t xml:space="preserve">    name varchar(20)</t>
  </si>
  <si>
    <t>create table SECTIONS(</t>
  </si>
  <si>
    <t>create table LARGE_CATEGORIES(</t>
  </si>
  <si>
    <t>create table MID_CATEGORIES(</t>
  </si>
  <si>
    <t>create table LESSONS(</t>
  </si>
  <si>
    <t xml:space="preserve">    TIME_ID integer,</t>
  </si>
  <si>
    <t xml:space="preserve">    COURSE_ID integer,</t>
  </si>
  <si>
    <t xml:space="preserve">    SECTION_ID integer,</t>
  </si>
  <si>
    <t xml:space="preserve">    LARGE_CATEGORY_ID integer,</t>
  </si>
  <si>
    <t xml:space="preserve">    MID_CATEGORY_ID integer,</t>
  </si>
  <si>
    <t xml:space="preserve">    name varchar(100),</t>
  </si>
  <si>
    <t xml:space="preserve">    man_HOUR_id NUMERIC(10, 1)</t>
  </si>
  <si>
    <t>1 回のみ</t>
    <rPh sb="2" eb="3">
      <t>カイ</t>
    </rPh>
    <phoneticPr fontId="4"/>
  </si>
  <si>
    <t>初級編</t>
    <rPh sb="2" eb="3">
      <t>ヘン</t>
    </rPh>
    <phoneticPr fontId="4"/>
  </si>
  <si>
    <t>レッスン系テーブル結合結果</t>
    <rPh sb="4" eb="5">
      <t>ケイ</t>
    </rPh>
    <rPh sb="9" eb="11">
      <t>ケツゴウ</t>
    </rPh>
    <rPh sb="11" eb="13">
      <t>ケッカ</t>
    </rPh>
    <phoneticPr fontId="4"/>
  </si>
  <si>
    <t>ツール</t>
    <phoneticPr fontId="4"/>
  </si>
  <si>
    <t>インタフェース</t>
    <phoneticPr fontId="4"/>
  </si>
  <si>
    <t>テスト</t>
    <phoneticPr fontId="4"/>
  </si>
  <si>
    <t>完了</t>
    <rPh sb="0" eb="2">
      <t>カンリョウ</t>
    </rPh>
    <phoneticPr fontId="4"/>
  </si>
  <si>
    <t>消化</t>
    <rPh sb="0" eb="2">
      <t>ショウカ</t>
    </rPh>
    <phoneticPr fontId="4"/>
  </si>
  <si>
    <t>学習工数ID</t>
    <rPh sb="0" eb="2">
      <t>ガクシュウ</t>
    </rPh>
    <rPh sb="2" eb="4">
      <t>コウスウ</t>
    </rPh>
    <phoneticPr fontId="4"/>
  </si>
  <si>
    <t>事前準備</t>
    <rPh sb="0" eb="2">
      <t>ジゼン</t>
    </rPh>
    <rPh sb="2" eb="4">
      <t>ジュンビ</t>
    </rPh>
    <phoneticPr fontId="4"/>
  </si>
  <si>
    <t>学習・製造</t>
    <rPh sb="0" eb="2">
      <t>ガクシュウ</t>
    </rPh>
    <rPh sb="3" eb="5">
      <t>セイゾウ</t>
    </rPh>
    <phoneticPr fontId="4"/>
  </si>
  <si>
    <t>仕様書の把握</t>
    <rPh sb="0" eb="3">
      <t>シヨウショ</t>
    </rPh>
    <rPh sb="4" eb="6">
      <t>ハアク</t>
    </rPh>
    <phoneticPr fontId="2"/>
  </si>
  <si>
    <t>タスク分解（タスク確認）</t>
    <rPh sb="3" eb="5">
      <t>ブンカイ</t>
    </rPh>
    <rPh sb="9" eb="11">
      <t>カクニン</t>
    </rPh>
    <phoneticPr fontId="2"/>
  </si>
  <si>
    <t>スケジュール作成</t>
    <rPh sb="6" eb="8">
      <t>サクセイ</t>
    </rPh>
    <phoneticPr fontId="2"/>
  </si>
  <si>
    <t>「キャラクター」の基礎となるクラスの作成</t>
  </si>
  <si>
    <t>各々の「職業」に合わせたクラスの作成</t>
  </si>
  <si>
    <t>ゲーム進行を制御するクラスの作成</t>
  </si>
  <si>
    <t>パーティー管理用クラスの作成</t>
    <rPh sb="5" eb="8">
      <t xml:space="preserve">カンリヨウ </t>
    </rPh>
    <rPh sb="12" eb="14">
      <t xml:space="preserve">サクセイ </t>
    </rPh>
    <phoneticPr fontId="1"/>
  </si>
  <si>
    <t>各種魔法クラスの作成</t>
    <rPh sb="2" eb="4">
      <t xml:space="preserve">マホウ </t>
    </rPh>
    <rPh sb="8" eb="10">
      <t xml:space="preserve">サクセイ </t>
    </rPh>
    <phoneticPr fontId="1"/>
  </si>
  <si>
    <t>作戦クラスの作成</t>
    <rPh sb="0" eb="1">
      <t xml:space="preserve">サクセン </t>
    </rPh>
    <rPh sb="6" eb="8">
      <t xml:space="preserve">サクセイ </t>
    </rPh>
    <phoneticPr fontId="1"/>
  </si>
  <si>
    <t>アプリからSQLiteを使用するための準備</t>
    <rPh sb="12" eb="14">
      <t xml:space="preserve">シヨウ </t>
    </rPh>
    <rPh sb="19" eb="21">
      <t xml:space="preserve">ジュンビ </t>
    </rPh>
    <phoneticPr fontId="1"/>
  </si>
  <si>
    <t>SQLiteのデータベースにテーブルを作成</t>
  </si>
  <si>
    <t>基本的なDBアクセス処理の作成(INSERT/DELETE/SELECT)</t>
    <rPh sb="0" eb="3">
      <t xml:space="preserve">キホンテキナ </t>
    </rPh>
    <phoneticPr fontId="1"/>
  </si>
  <si>
    <t>画面ファイルの作成</t>
  </si>
  <si>
    <t>【キャラクター一覧画面】に遷移</t>
  </si>
  <si>
    <t>【バトル開始画面】に遷移</t>
  </si>
  <si>
    <t>〔キャラクターテーブル〕から取得したデータを表示</t>
  </si>
  <si>
    <t>取得したデータ数に応じてリストの要素数を動的に変更</t>
  </si>
  <si>
    <t>【キャラクター詳細画面】に遷移</t>
  </si>
  <si>
    <t>選択したキャラクターの情報を遷移先画面に送信</t>
  </si>
  <si>
    <t>【キャラクター作成画面】に遷移</t>
  </si>
  <si>
    <t>〔キャラクターテーブル〕からデータを削除</t>
  </si>
  <si>
    <t>「キャラクター名」を入力する</t>
  </si>
  <si>
    <t>最大文字数チェック</t>
  </si>
  <si>
    <t>職業の一覧を表示</t>
    <rPh sb="0" eb="2">
      <t>ショクギョウ</t>
    </rPh>
    <rPh sb="3" eb="5">
      <t>イチラン</t>
    </rPh>
    <rPh sb="6" eb="8">
      <t>ヒョウジ</t>
    </rPh>
    <phoneticPr fontId="1"/>
  </si>
  <si>
    <t>一覧から「職業」を一つ選択</t>
  </si>
  <si>
    <t>「職業」に応じた「パラメータ」の自動生成</t>
  </si>
  <si>
    <t>〔キャラクターテーブル〕にデータを追加</t>
  </si>
  <si>
    <t>【キャラクター作成完了画面】に遷移</t>
  </si>
  <si>
    <t>キャラクター最大数チェックによるエラー表示</t>
  </si>
  <si>
    <t>「キャラクター」を三つ選択</t>
  </si>
  <si>
    <t>最大選択数チェックによるエラー表示</t>
  </si>
  <si>
    <t>選択数に応じたボタン文言の変更</t>
  </si>
  <si>
    <t>選択数に応じたボタンの有効/無効切り替え</t>
  </si>
  <si>
    <t>敵パーティーをランダムな名称とジョブで作成</t>
    <rPh sb="0" eb="1">
      <t>テキ</t>
    </rPh>
    <rPh sb="12" eb="14">
      <t>メイショウ</t>
    </rPh>
    <rPh sb="19" eb="21">
      <t>サクセイ</t>
    </rPh>
    <phoneticPr fontId="1"/>
  </si>
  <si>
    <t>敵パーティー情報を表示</t>
    <rPh sb="0" eb="1">
      <t>テキ</t>
    </rPh>
    <rPh sb="6" eb="8">
      <t>ジョウホウ</t>
    </rPh>
    <rPh sb="9" eb="11">
      <t>ヒョウジ</t>
    </rPh>
    <phoneticPr fontId="1"/>
  </si>
  <si>
    <t>自パーティー情報を表示</t>
    <rPh sb="0" eb="1">
      <t>ジ</t>
    </rPh>
    <rPh sb="6" eb="8">
      <t>ジョウホウ</t>
    </rPh>
    <rPh sb="9" eb="11">
      <t>ヒョウジ</t>
    </rPh>
    <phoneticPr fontId="1"/>
  </si>
  <si>
    <t>【バトルメイン画面】に遷移</t>
  </si>
  <si>
    <t>敵パーティーを再作成し、画面表示を更新</t>
    <rPh sb="0" eb="1">
      <t>テキ</t>
    </rPh>
    <phoneticPr fontId="1"/>
  </si>
  <si>
    <t>各パーティーメンバーのステータスを表示</t>
    <rPh sb="0" eb="1">
      <t>カク</t>
    </rPh>
    <phoneticPr fontId="1"/>
  </si>
  <si>
    <t>選択中の「作戦」を表示（画面起動時の初期作戦選択を含む）</t>
  </si>
  <si>
    <t>【作戦変更画面】に遷移</t>
  </si>
  <si>
    <t>「バトルログ」を表示</t>
  </si>
  <si>
    <t>１ターン分、「戦闘」を進める</t>
    <rPh sb="4" eb="5">
      <t>ブン</t>
    </rPh>
    <rPh sb="11" eb="12">
      <t>スス</t>
    </rPh>
    <phoneticPr fontId="1"/>
  </si>
  <si>
    <t>「バトルログ」の更新</t>
  </si>
  <si>
    <t>勝敗判定チェック</t>
  </si>
  <si>
    <t>作戦一覧を表示</t>
    <rPh sb="0" eb="2">
      <t>サクセン</t>
    </rPh>
    <rPh sb="2" eb="4">
      <t>イチラン</t>
    </rPh>
    <rPh sb="5" eb="7">
      <t>ヒョウジ</t>
    </rPh>
    <phoneticPr fontId="1"/>
  </si>
  <si>
    <t>選択された作戦に変更</t>
    <rPh sb="0" eb="2">
      <t>センタク</t>
    </rPh>
    <rPh sb="5" eb="7">
      <t>サクセン</t>
    </rPh>
    <rPh sb="8" eb="10">
      <t>ヘンコウ</t>
    </rPh>
    <phoneticPr fontId="1"/>
  </si>
  <si>
    <t>勝敗に応じた勝敗情報を表示</t>
  </si>
  <si>
    <t>【バトルメイン画面】に遷移（同じ敵パーティーと再戦）</t>
    <rPh sb="16" eb="17">
      <t>テキ</t>
    </rPh>
    <rPh sb="23" eb="25">
      <t>サイセン</t>
    </rPh>
    <phoneticPr fontId="1"/>
  </si>
  <si>
    <t>【トップ画面】に遷移</t>
  </si>
  <si>
    <t>最終動作確認</t>
    <rPh sb="0" eb="2">
      <t>サイシュウ</t>
    </rPh>
    <rPh sb="2" eb="4">
      <t>ドウサ</t>
    </rPh>
    <rPh sb="4" eb="6">
      <t>カクニン</t>
    </rPh>
    <phoneticPr fontId="2"/>
  </si>
  <si>
    <t>コードレビュー</t>
  </si>
  <si>
    <t>修正</t>
    <rPh sb="0" eb="2">
      <t>シュウセイ</t>
    </rPh>
    <phoneticPr fontId="2"/>
  </si>
  <si>
    <t>再レビュー</t>
    <rPh sb="0" eb="1">
      <t>サイ</t>
    </rPh>
    <phoneticPr fontId="2"/>
  </si>
  <si>
    <t>再修正</t>
    <rPh sb="0" eb="1">
      <t>サイ</t>
    </rPh>
    <rPh sb="1" eb="3">
      <t>シュウセイ</t>
    </rPh>
    <phoneticPr fontId="2"/>
  </si>
  <si>
    <t>テスト項目作成</t>
    <rPh sb="3" eb="5">
      <t>コウモク</t>
    </rPh>
    <rPh sb="5" eb="7">
      <t>サクセイ</t>
    </rPh>
    <phoneticPr fontId="2"/>
  </si>
  <si>
    <t>テスト実施</t>
    <rPh sb="3" eb="5">
      <t>ジッシ</t>
    </rPh>
    <phoneticPr fontId="2"/>
  </si>
  <si>
    <t>バグ修正（課題対応）</t>
    <rPh sb="2" eb="4">
      <t>シュウセイ</t>
    </rPh>
    <rPh sb="5" eb="7">
      <t>カダイ</t>
    </rPh>
    <rPh sb="7" eb="9">
      <t>タイオウ</t>
    </rPh>
    <phoneticPr fontId="2"/>
  </si>
  <si>
    <t>再テスト</t>
    <rPh sb="0" eb="1">
      <t>サイ</t>
    </rPh>
    <phoneticPr fontId="2"/>
  </si>
  <si>
    <t>学習工数合計</t>
    <phoneticPr fontId="4"/>
  </si>
  <si>
    <t>消化工数合計</t>
    <rPh sb="0" eb="2">
      <t>ショウカ</t>
    </rPh>
    <rPh sb="2" eb="4">
      <t>コウスウ</t>
    </rPh>
    <rPh sb="4" eb="6">
      <t>ゴウケイ</t>
    </rPh>
    <phoneticPr fontId="4"/>
  </si>
  <si>
    <t>消化工数割合</t>
    <rPh sb="0" eb="2">
      <t>ショウカ</t>
    </rPh>
    <rPh sb="2" eb="4">
      <t>コウスウ</t>
    </rPh>
    <rPh sb="4" eb="6">
      <t>ワリアイ</t>
    </rPh>
    <phoneticPr fontId="4"/>
  </si>
  <si>
    <t>① Git の基礎学習</t>
  </si>
  <si>
    <t>① Git の基礎学習</t>
    <phoneticPr fontId="4"/>
  </si>
  <si>
    <t>② Git 実習環境の構築</t>
  </si>
  <si>
    <t>② Git 実習環境の構築</t>
    <phoneticPr fontId="4"/>
  </si>
  <si>
    <t>過去問 午前実施  1回目</t>
    <rPh sb="11" eb="13">
      <t>カイメ</t>
    </rPh>
    <phoneticPr fontId="4"/>
  </si>
  <si>
    <t>過去問 午後実施  1回目</t>
    <phoneticPr fontId="4"/>
  </si>
  <si>
    <t>過去問 答え合わせ  1回目</t>
    <phoneticPr fontId="4"/>
  </si>
  <si>
    <t>過去問解説による学習</t>
    <phoneticPr fontId="4"/>
  </si>
  <si>
    <t>ドキュメント理解</t>
    <rPh sb="6" eb="8">
      <t>リカイ</t>
    </rPh>
    <phoneticPr fontId="2"/>
  </si>
  <si>
    <t>ドキュメント作成</t>
    <rPh sb="6" eb="8">
      <t>サクセイ</t>
    </rPh>
    <phoneticPr fontId="2"/>
  </si>
  <si>
    <t>画面作成</t>
  </si>
  <si>
    <t>［バトル開始］ボタン</t>
  </si>
  <si>
    <t>キャラクター一覧</t>
  </si>
  <si>
    <t>キャラクター選択</t>
  </si>
  <si>
    <t>［新しく作成する］ボタン</t>
  </si>
  <si>
    <t>キャラクター情報一覧</t>
  </si>
  <si>
    <t>［削除する］ボタン</t>
  </si>
  <si>
    <t>名前入力エリア</t>
  </si>
  <si>
    <t>職業一覧</t>
  </si>
  <si>
    <t>職業選択ラジオボタン</t>
  </si>
  <si>
    <t>［作成する］ボタン</t>
  </si>
  <si>
    <t>［続けて作成する］ボタン</t>
  </si>
  <si>
    <t>［作成を終了する］ボタン</t>
  </si>
  <si>
    <t>キャラクター選択ラジオボタン</t>
  </si>
  <si>
    <t>［このパーティーで開始(n/3)］ボタン</t>
  </si>
  <si>
    <t>敵パーティー情報</t>
    <rPh sb="0" eb="1">
      <t>テキ</t>
    </rPh>
    <rPh sb="6" eb="8">
      <t>ジョウホウ</t>
    </rPh>
    <phoneticPr fontId="1"/>
  </si>
  <si>
    <t>自パーティー情報</t>
    <rPh sb="0" eb="1">
      <t>ジ</t>
    </rPh>
    <rPh sb="6" eb="8">
      <t>ジョウホウ</t>
    </rPh>
    <phoneticPr fontId="1"/>
  </si>
  <si>
    <t>［この相手と戦う］ボタン</t>
  </si>
  <si>
    <t>［相手を選びなおす］ボタン</t>
  </si>
  <si>
    <t>パーティーステータス情報</t>
    <rPh sb="10" eb="12">
      <t>ジョウホウ</t>
    </rPh>
    <phoneticPr fontId="1"/>
  </si>
  <si>
    <t>選択作戦表示</t>
  </si>
  <si>
    <t>［変更］ボタン</t>
  </si>
  <si>
    <t>バトルログエリア</t>
  </si>
  <si>
    <t>［次のターン］ボタン</t>
  </si>
  <si>
    <t>作戦一覧</t>
  </si>
  <si>
    <t>作戦選択ラジオボタン</t>
  </si>
  <si>
    <t>［決定］ボタン</t>
  </si>
  <si>
    <t>勝敗表示</t>
  </si>
  <si>
    <t>［再挑戦］ボタン</t>
  </si>
  <si>
    <t>［次の対戦へ］ボタン</t>
  </si>
  <si>
    <t>［対戦を終了する］ボタン</t>
  </si>
  <si>
    <t>動作確認</t>
    <rPh sb="0" eb="1">
      <t>ドウサ</t>
    </rPh>
    <rPh sb="1" eb="3">
      <t>カクニン</t>
    </rPh>
    <phoneticPr fontId="2"/>
  </si>
  <si>
    <t>コード修正</t>
    <rPh sb="2" eb="4">
      <t>シュウセイ</t>
    </rPh>
    <phoneticPr fontId="2"/>
  </si>
  <si>
    <t>単体テスト</t>
    <rPh sb="0" eb="1">
      <t>タンタイ</t>
    </rPh>
    <phoneticPr fontId="2"/>
  </si>
  <si>
    <t>バグ修正</t>
    <rPh sb="1" eb="3">
      <t>シュウセイ</t>
    </rPh>
    <phoneticPr fontId="2"/>
  </si>
  <si>
    <t>Player クラス</t>
  </si>
  <si>
    <t>GameManager クラス</t>
  </si>
  <si>
    <t>パーティークラス</t>
  </si>
  <si>
    <t>魔法クラス</t>
  </si>
  <si>
    <t>作戦クラス</t>
  </si>
  <si>
    <t>レビュー</t>
  </si>
  <si>
    <t>各職業クラス</t>
    <phoneticPr fontId="4"/>
  </si>
  <si>
    <t>SQLite</t>
    <phoneticPr fontId="1"/>
  </si>
  <si>
    <t>DBテーブル</t>
    <phoneticPr fontId="4"/>
  </si>
  <si>
    <t>DB処理</t>
    <phoneticPr fontId="1"/>
  </si>
  <si>
    <t>［キャラ一覧］ボタン</t>
    <phoneticPr fontId="4"/>
  </si>
  <si>
    <t>最終チェック</t>
    <rPh sb="0" eb="2">
      <t>サイシュウ</t>
    </rPh>
    <phoneticPr fontId="4"/>
  </si>
  <si>
    <t>コードレビュー</t>
    <phoneticPr fontId="4"/>
  </si>
  <si>
    <t>単体テスト</t>
    <phoneticPr fontId="4"/>
  </si>
  <si>
    <t>プロジェクトマネジメント</t>
  </si>
  <si>
    <t>基礎理論 4問</t>
  </si>
  <si>
    <t>アルゴリズムとプログラミング 4問</t>
  </si>
  <si>
    <t>コンピュータ構成要素 4問</t>
  </si>
  <si>
    <t>システム構成要素 3問</t>
  </si>
  <si>
    <t>ソフトウェア 5問</t>
  </si>
  <si>
    <t>ハードウェア 3問</t>
  </si>
  <si>
    <t>ヒューマンインタフェース 1問</t>
  </si>
  <si>
    <t>マルチメディア 1問</t>
  </si>
  <si>
    <t>データベース 5問</t>
  </si>
  <si>
    <t>ネットワーク 5問</t>
  </si>
  <si>
    <t>セキュリティ 10問</t>
  </si>
  <si>
    <t>システム開発技術 4問</t>
  </si>
  <si>
    <t>ソフトウェア開発管理技術 1問</t>
  </si>
  <si>
    <t>プロジェクトマネジメント 4問</t>
  </si>
  <si>
    <t>サービスマネジメント 3問</t>
  </si>
  <si>
    <t>システム監査 3問</t>
  </si>
  <si>
    <t>システム戦略 5問</t>
  </si>
  <si>
    <t>システム企画 1問</t>
  </si>
  <si>
    <t>経営戦略マネジメント 3問</t>
  </si>
  <si>
    <t>技術戦略マネジメント 1問</t>
  </si>
  <si>
    <t>ビジネスインダストリ 4問</t>
  </si>
  <si>
    <t>企業活動 4問</t>
  </si>
  <si>
    <t>法務 2問</t>
  </si>
  <si>
    <t>過去問 午前実施  2回目</t>
    <rPh sb="11" eb="13">
      <t>カイメ</t>
    </rPh>
    <phoneticPr fontId="4"/>
  </si>
  <si>
    <t>過去問 午後実施  2回目</t>
    <phoneticPr fontId="4"/>
  </si>
  <si>
    <t>過去問 答え合わせ  2回目</t>
    <phoneticPr fontId="4"/>
  </si>
  <si>
    <t>過去問 午前実施  3回目</t>
    <rPh sb="11" eb="13">
      <t>カイメ</t>
    </rPh>
    <phoneticPr fontId="4"/>
  </si>
  <si>
    <t>過去問 午後実施  3回目</t>
    <phoneticPr fontId="4"/>
  </si>
  <si>
    <t>過去問 答え合わせ  3回目</t>
    <phoneticPr fontId="4"/>
  </si>
  <si>
    <t>総括</t>
    <phoneticPr fontId="4"/>
  </si>
  <si>
    <t>模擬試験</t>
    <rPh sb="0" eb="2">
      <t>モギ</t>
    </rPh>
    <rPh sb="2" eb="4">
      <t>シケン</t>
    </rPh>
    <phoneticPr fontId="4"/>
  </si>
  <si>
    <t>採点</t>
    <rPh sb="0" eb="2">
      <t>サイテン</t>
    </rPh>
    <phoneticPr fontId="4"/>
  </si>
  <si>
    <t>問題点の把握・学習方針の策定</t>
    <phoneticPr fontId="4"/>
  </si>
  <si>
    <t>学習</t>
    <rPh sb="0" eb="2">
      <t>ガクシュウ</t>
    </rPh>
    <phoneticPr fontId="4"/>
  </si>
  <si>
    <t>分析・計画</t>
    <rPh sb="0" eb="2">
      <t>ブンセキ</t>
    </rPh>
    <rPh sb="3" eb="5">
      <t>ケイカク</t>
    </rPh>
    <phoneticPr fontId="4"/>
  </si>
  <si>
    <t>過去問</t>
    <rPh sb="0" eb="3">
      <t>カコモン</t>
    </rPh>
    <phoneticPr fontId="4"/>
  </si>
  <si>
    <t>テクノロジ</t>
    <phoneticPr fontId="4"/>
  </si>
  <si>
    <t>マネジメント系</t>
    <rPh sb="6" eb="7">
      <t>ケイ</t>
    </rPh>
    <phoneticPr fontId="4"/>
  </si>
  <si>
    <t>ストラテジ系</t>
    <rPh sb="5" eb="6">
      <t>ケイ</t>
    </rPh>
    <phoneticPr fontId="4"/>
  </si>
  <si>
    <t>コンピュータシステム</t>
  </si>
  <si>
    <t>技術要素</t>
    <rPh sb="0" eb="2">
      <t>ギジュツ</t>
    </rPh>
    <rPh sb="2" eb="4">
      <t>ヨウソ</t>
    </rPh>
    <phoneticPr fontId="2"/>
  </si>
  <si>
    <t>開発技術</t>
    <rPh sb="0" eb="2">
      <t>カイハツ</t>
    </rPh>
    <rPh sb="2" eb="4">
      <t>ギジュツ</t>
    </rPh>
    <phoneticPr fontId="2"/>
  </si>
  <si>
    <t>サービスマネージメント</t>
  </si>
  <si>
    <t>経営戦略</t>
    <rPh sb="0" eb="2">
      <t>ケイエイ</t>
    </rPh>
    <rPh sb="2" eb="4">
      <t>センリャク</t>
    </rPh>
    <phoneticPr fontId="2"/>
  </si>
  <si>
    <t>企業と法務</t>
    <rPh sb="0" eb="2">
      <t>キギョウ</t>
    </rPh>
    <rPh sb="3" eb="5">
      <t>ホウム</t>
    </rPh>
    <phoneticPr fontId="2"/>
  </si>
  <si>
    <t>a1. GitHub</t>
    <phoneticPr fontId="4"/>
  </si>
  <si>
    <t>a2. HTML</t>
    <phoneticPr fontId="4"/>
  </si>
  <si>
    <t>a3. CSS</t>
    <phoneticPr fontId="4"/>
  </si>
  <si>
    <t>a4. JavaScript</t>
    <phoneticPr fontId="4"/>
  </si>
  <si>
    <t>a5. jQuery</t>
    <phoneticPr fontId="4"/>
  </si>
  <si>
    <t>a6. Developer Tools</t>
    <phoneticPr fontId="4"/>
  </si>
  <si>
    <t>a7. Web API</t>
    <phoneticPr fontId="4"/>
  </si>
  <si>
    <t>b1. DB</t>
    <phoneticPr fontId="4"/>
  </si>
  <si>
    <t>b2. PHP</t>
    <phoneticPr fontId="4"/>
  </si>
  <si>
    <t>b3. Web フレームワーク</t>
    <phoneticPr fontId="4"/>
  </si>
  <si>
    <t>b4. 単体テスト/資料作成</t>
    <phoneticPr fontId="4"/>
  </si>
  <si>
    <t>発展編： Git Crash Course</t>
  </si>
  <si>
    <t>発展編： Git Crash Course</t>
    <phoneticPr fontId="4"/>
  </si>
  <si>
    <t>問題.01</t>
  </si>
  <si>
    <t>問題.02</t>
  </si>
  <si>
    <t>問題.03</t>
  </si>
  <si>
    <t>③ Git &amp; GitHub 実習</t>
  </si>
  <si>
    <t>④ 最終課題にチャレンジ</t>
  </si>
  <si>
    <t>① HTML の基礎学習</t>
  </si>
  <si>
    <t>② HTML / CSS を書くための環境構築</t>
  </si>
  <si>
    <t>③ HTML ファイル作成実習</t>
  </si>
  <si>
    <t>① CSS の基礎学習</t>
  </si>
  <si>
    <t>② CSS レイアウト実習</t>
  </si>
  <si>
    <t>③ HTML/CSS 作成課題</t>
  </si>
  <si>
    <t>① JavaScript の基礎学習</t>
  </si>
  <si>
    <t>② JavaScript 開発環境の構築</t>
  </si>
  <si>
    <t>③ JavaScript の基礎構文の学習</t>
  </si>
  <si>
    <t>Progate</t>
  </si>
  <si>
    <t>④ JavaScript 実習</t>
  </si>
  <si>
    <t>⑤ JavaScript 課題</t>
  </si>
  <si>
    <t>① jQuery の基礎学習</t>
  </si>
  <si>
    <t>② jQuery の実習</t>
  </si>
  <si>
    <t>① Developer Tools の使い方を知る</t>
  </si>
  <si>
    <t>② Developer Tools の実習</t>
  </si>
  <si>
    <t>① Web API の基礎知識</t>
  </si>
  <si>
    <t>② Web API を使った課題の作成</t>
  </si>
  <si>
    <t>① MySQL による SQL 学習</t>
  </si>
  <si>
    <t>② SQLServer による DB を扱う実習  / 課題</t>
  </si>
  <si>
    <t>③ 最終課題にチャレンジ</t>
  </si>
  <si>
    <t>実習.02 排他制御を学ぶ</t>
  </si>
  <si>
    <t>実習.03 SQL インジェクション攻撃とその対策</t>
  </si>
  <si>
    <t>03. バックアップ・リストア</t>
  </si>
  <si>
    <t>課題.01 バックアップ・リストア自動化の bat ファイル作成</t>
  </si>
  <si>
    <t>① PHP の基礎学習</t>
  </si>
  <si>
    <t>② PHP 開発環境の構築</t>
  </si>
  <si>
    <t>③ 課題にチャレンジ</t>
  </si>
  <si>
    <t>① Web フレームワークの基礎学習</t>
  </si>
  <si>
    <t>② Laravel 環境構築</t>
  </si>
  <si>
    <t>③ Web アプリ作成課題</t>
  </si>
  <si>
    <t>01. 初期機能</t>
  </si>
  <si>
    <t>02. さらなる機能追加</t>
  </si>
  <si>
    <t>task.01</t>
  </si>
  <si>
    <t>task.02</t>
  </si>
  <si>
    <t>task.03</t>
  </si>
  <si>
    <t>task.04</t>
  </si>
  <si>
    <t>task.05</t>
  </si>
  <si>
    <t>task.06</t>
  </si>
  <si>
    <t xml:space="preserve">Scenario 01. </t>
  </si>
  <si>
    <t xml:space="preserve">Scenario 02-01. </t>
  </si>
  <si>
    <t xml:space="preserve">Scenario 02-02. </t>
  </si>
  <si>
    <t xml:space="preserve">Scenario 03. </t>
  </si>
  <si>
    <t xml:space="preserve">Scenario 04. </t>
  </si>
  <si>
    <t>実習.01 HTML5 でレイアウトを作成する</t>
  </si>
  <si>
    <t>実習.02 HTML で表を作成する</t>
  </si>
  <si>
    <t>実習.03 HTML でフォームを作成する</t>
  </si>
  <si>
    <t>課題 HTML5 によるマークアップ</t>
  </si>
  <si>
    <t>実習.01 ページレイアウトの基本設計</t>
  </si>
  <si>
    <t>実習.02 3カラムレイアウトの作成</t>
  </si>
  <si>
    <t>HTML と CSS ファイルのコーディング</t>
  </si>
  <si>
    <t>文字列と数値 / 変数・定数 / 条件分岐</t>
  </si>
  <si>
    <t>繰り返し処理 / 配列 / オブジェクト / undefined / 総合演習</t>
  </si>
  <si>
    <t>関数を学ぼう</t>
  </si>
  <si>
    <t>クラスの基本 / クラスの継承</t>
  </si>
  <si>
    <t>ファイルを分割しよう / パッケージを使おう</t>
  </si>
  <si>
    <t xml:space="preserve">配列を操作するメソッドを学ぼう </t>
  </si>
  <si>
    <t>コールバック関数を学ぼう</t>
  </si>
  <si>
    <t>数字当てゲームを動かしてみる</t>
  </si>
  <si>
    <t>課題.01 買い物リストプログラムの作成</t>
  </si>
  <si>
    <t>課題.02 ブロック崩しゲームの作成</t>
  </si>
  <si>
    <t>01. jQuery問題集レベル１：30問</t>
  </si>
  <si>
    <t>02. jQuery問題集レベル２：10問</t>
  </si>
  <si>
    <t>03. jQuery問題集レベル３：10問</t>
  </si>
  <si>
    <t>課題.01 わんちゃんランダム表示アプリの作成</t>
  </si>
  <si>
    <t>課題.02 Web API を説明する</t>
  </si>
  <si>
    <t>SQL の学習</t>
  </si>
  <si>
    <t>今後の参考情報</t>
  </si>
  <si>
    <t>実習.01 SQL エクササイズ</t>
  </si>
  <si>
    <t>検証用 DB の確認</t>
  </si>
  <si>
    <t>排他制御なし</t>
  </si>
  <si>
    <t>悲観的排他制御</t>
  </si>
  <si>
    <t>排他ロックを使わず加算で更新する</t>
  </si>
  <si>
    <t>排他ロックの注意点</t>
  </si>
  <si>
    <t>楽観的排他制御</t>
  </si>
  <si>
    <t>アプリ作成での楽観的排他制御の重要性</t>
  </si>
  <si>
    <t>SQL インジェクション</t>
  </si>
  <si>
    <t>プリペアドステートメント</t>
  </si>
  <si>
    <t>01. 環境構築</t>
  </si>
  <si>
    <t>02. サンプル DB のインストール</t>
  </si>
  <si>
    <t>課題.02 DB 接続確認の Java プロジェクトの作成</t>
  </si>
  <si>
    <t>課題.01 単一エンティティの操作（15問）</t>
  </si>
  <si>
    <t>課題.02 1対多のリレーションの操作（11問）</t>
  </si>
  <si>
    <t>課題.03 多対多のリレーションの操作（9問）</t>
  </si>
  <si>
    <t>課題.04 正規表現を使う（10問）</t>
  </si>
  <si>
    <t>課題.05 一般的なクエリ（12問）</t>
  </si>
  <si>
    <t>課題.06 相関サブクエリ（6問）</t>
  </si>
  <si>
    <t>課題.07 ビューの操作（3問）</t>
  </si>
  <si>
    <t>課題.08 お試しテスト（3問）</t>
  </si>
  <si>
    <t>課題.09 INSERT / UPDATE / DROP 文（2問）</t>
  </si>
  <si>
    <t>課題.01 画面遷移とページャーの機能を作成する</t>
  </si>
  <si>
    <t>課題.02 簡単な CRUD アプリ をフレームワークなしで実装する</t>
  </si>
  <si>
    <t>課題.03 CRUD アプリにページャー機能をマージする</t>
  </si>
  <si>
    <t>課題.01 フォーム画面作成（コントローラは課題.07 で作成）</t>
  </si>
  <si>
    <t>課題.02 MySQL接続</t>
  </si>
  <si>
    <t>課題.03 マイグレーションによるテーブルの作成</t>
  </si>
  <si>
    <t>課題.04 a5m2 からの値の確認・更新</t>
  </si>
  <si>
    <t>課題.05 ロールバックの実行</t>
  </si>
  <si>
    <t>課題.06 シーディング</t>
  </si>
  <si>
    <t>課題.07 コントローラの作成</t>
  </si>
  <si>
    <t>課題.08 リクエスト・Bladeテンプレートの作成</t>
  </si>
  <si>
    <t>課題.09 バリデーションの実装</t>
  </si>
  <si>
    <t>課題.10 データ登録処理の実装</t>
  </si>
  <si>
    <t>課題.11 ログイン認証の実装</t>
  </si>
  <si>
    <t>課題.12 画面表示の日本語化</t>
  </si>
  <si>
    <t>課題.13 一覧表示画面の作成</t>
  </si>
  <si>
    <t>課題.14 検索機能の追加</t>
  </si>
  <si>
    <t>課題.15 ダミーデータ自動登録機能の作成</t>
  </si>
  <si>
    <t>課題.16 詳細画面の作成</t>
  </si>
  <si>
    <t>課題.17 削除処理の実装</t>
  </si>
  <si>
    <t>課題.18 選択削除処理の実装</t>
  </si>
  <si>
    <t>テーブル定義書</t>
  </si>
  <si>
    <t>画面遷移図</t>
  </si>
  <si>
    <t>ER図</t>
  </si>
  <si>
    <t>単体テスト仕様書</t>
  </si>
  <si>
    <t>テストエビデンスの取得、課題管理表の起票</t>
  </si>
  <si>
    <t>バグ修正</t>
  </si>
  <si>
    <t>① Web アプリの資料作成</t>
    <phoneticPr fontId="4"/>
  </si>
  <si>
    <t>② 単体テスト仕様書作成・テスト実施</t>
    <phoneticPr fontId="4"/>
  </si>
  <si>
    <t>ローカル開発</t>
    <phoneticPr fontId="4"/>
  </si>
  <si>
    <t>GitHub での共同開発.パターン01</t>
    <phoneticPr fontId="4"/>
  </si>
  <si>
    <t>GitHub での共同開発.パターン02</t>
    <phoneticPr fontId="4"/>
  </si>
  <si>
    <t>コンフリクトの解消</t>
    <phoneticPr fontId="4"/>
  </si>
  <si>
    <t>ベアリポジトリの作成と利用</t>
    <phoneticPr fontId="4"/>
  </si>
  <si>
    <t>基本情報技術者試験レッスン一覧</t>
    <rPh sb="0" eb="2">
      <t>キホン</t>
    </rPh>
    <rPh sb="2" eb="4">
      <t>ジョウホウ</t>
    </rPh>
    <rPh sb="4" eb="7">
      <t>ギジュツシャ</t>
    </rPh>
    <rPh sb="7" eb="9">
      <t>シケン</t>
    </rPh>
    <rPh sb="13" eb="15">
      <t>イチラン</t>
    </rPh>
    <phoneticPr fontId="4"/>
  </si>
  <si>
    <t>Web アプリ学習カリキュラムレッスン一覧</t>
    <phoneticPr fontId="4"/>
  </si>
  <si>
    <t>Android アプリ作成レッスン一覧</t>
    <rPh sb="11" eb="13">
      <t>サクセイ</t>
    </rPh>
    <rPh sb="17" eb="19">
      <t>イチラン</t>
    </rPh>
    <phoneticPr fontId="4"/>
  </si>
  <si>
    <t>Java アプリ学習カリキュラムレッスン一覧</t>
    <rPh sb="8" eb="10">
      <t>ガクシュウ</t>
    </rPh>
    <rPh sb="20" eb="22">
      <t>イチラン</t>
    </rPh>
    <phoneticPr fontId="4"/>
  </si>
  <si>
    <t>株式会社フリースタイル</t>
    <rPh sb="0" eb="4">
      <t>カブシキガイシャ</t>
    </rPh>
    <phoneticPr fontId="4"/>
  </si>
  <si>
    <t>IT ソリューション事業部 所属</t>
    <rPh sb="10" eb="12">
      <t>ジギョウ</t>
    </rPh>
    <rPh sb="12" eb="13">
      <t>ブ</t>
    </rPh>
    <rPh sb="14" eb="16">
      <t>ショゾク</t>
    </rPh>
    <phoneticPr fontId="4"/>
  </si>
  <si>
    <t>学習カリキュラム進捗度</t>
    <rPh sb="0" eb="2">
      <t>ガクシュウ</t>
    </rPh>
    <rPh sb="8" eb="10">
      <t>シンチョク</t>
    </rPh>
    <rPh sb="10" eb="11">
      <t>ド</t>
    </rPh>
    <phoneticPr fontId="4"/>
  </si>
  <si>
    <t>受託部認定試験（受託部入り試験）までの進捗度は、右記の通りです。</t>
    <rPh sb="0" eb="2">
      <t>ジュタク</t>
    </rPh>
    <rPh sb="2" eb="3">
      <t>ブ</t>
    </rPh>
    <rPh sb="3" eb="5">
      <t>ニンテイ</t>
    </rPh>
    <rPh sb="5" eb="7">
      <t>シケン</t>
    </rPh>
    <rPh sb="8" eb="10">
      <t>ジュタク</t>
    </rPh>
    <rPh sb="10" eb="11">
      <t>ブ</t>
    </rPh>
    <rPh sb="11" eb="12">
      <t>イ</t>
    </rPh>
    <rPh sb="13" eb="15">
      <t>シケン</t>
    </rPh>
    <rPh sb="19" eb="21">
      <t>シンチョク</t>
    </rPh>
    <rPh sb="21" eb="22">
      <t>ド</t>
    </rPh>
    <phoneticPr fontId="4"/>
  </si>
  <si>
    <t>進捗度</t>
    <rPh sb="0" eb="2">
      <t>シンチョク</t>
    </rPh>
    <rPh sb="2" eb="3">
      <t>ド</t>
    </rPh>
    <phoneticPr fontId="4"/>
  </si>
  <si>
    <t>学習工数（想定）</t>
    <rPh sb="5" eb="7">
      <t>ソウテイ</t>
    </rPh>
    <phoneticPr fontId="4"/>
  </si>
  <si>
    <t>消化工数（実績）</t>
    <rPh sb="5" eb="7">
      <t>ジッセキ</t>
    </rPh>
    <phoneticPr fontId="4"/>
  </si>
  <si>
    <t>全カリキュラム</t>
    <rPh sb="0" eb="1">
      <t>ゼン</t>
    </rPh>
    <phoneticPr fontId="4"/>
  </si>
  <si>
    <t>インフラ学習カリキュラム</t>
    <rPh sb="4" eb="6">
      <t>ガクシュウ</t>
    </rPh>
    <phoneticPr fontId="4"/>
  </si>
  <si>
    <t xml:space="preserve">    LARGE_CATEGORY_ID integer,</t>
    <phoneticPr fontId="4"/>
  </si>
  <si>
    <t xml:space="preserve">    man_HOUR_id integer,</t>
    <phoneticPr fontId="4"/>
  </si>
  <si>
    <t>インフラ学習カリキュラム</t>
    <phoneticPr fontId="4"/>
  </si>
  <si>
    <t>Web サイトと Web アプリ</t>
    <phoneticPr fontId="4"/>
  </si>
  <si>
    <t>Microsoft SQL Server データベース</t>
  </si>
  <si>
    <t>ファンアウトイベント通知を送信する</t>
  </si>
  <si>
    <t>Serverless MySQL データベースの設</t>
  </si>
  <si>
    <t>Big Data Technology</t>
  </si>
  <si>
    <t>AWS Machine Learning サービスの</t>
  </si>
  <si>
    <t>Linux 仮想マシンの起動</t>
  </si>
  <si>
    <t>Windows 仮想マシンの起動</t>
  </si>
  <si>
    <t>WordPress ウェブサイトの起動</t>
  </si>
  <si>
    <t>MySQL データベースを作成し接続する</t>
  </si>
  <si>
    <t>PostgreSQL データベースを作成し接続する</t>
  </si>
  <si>
    <t>MariaDB データベースを作成し接続する</t>
  </si>
  <si>
    <t>ファイルの保存と取得</t>
  </si>
  <si>
    <t>AWS のデータベースサービスの概要</t>
  </si>
  <si>
    <t>WordPress ウェブサイトを構築する</t>
  </si>
  <si>
    <t>ドメイン名の登録</t>
  </si>
  <si>
    <t>"Hello, World!" をサーバーレスで実行</t>
  </si>
  <si>
    <t>NoSQL テーブルを作成してクエリを実行する</t>
  </si>
  <si>
    <t>E メールを送信する</t>
  </si>
  <si>
    <t>ウェブアプリケーションを起動する</t>
  </si>
  <si>
    <t>ウェブアプリケーションの更新</t>
  </si>
  <si>
    <t>分散されたアプリケーション間でメッセージを送信する</t>
  </si>
  <si>
    <t>コンテンツを迅速に配信する</t>
  </si>
  <si>
    <t>ネットワークファイルシステムの作成</t>
  </si>
  <si>
    <t>静的ウェブサイトをホスティングする</t>
  </si>
  <si>
    <t>サーバーレスのアプリをローカルでデバッグする</t>
  </si>
  <si>
    <t>サーバーレスのウェブアプリケーションを構築する</t>
  </si>
  <si>
    <t>Python ウェブアプリケーションをデプロイする</t>
  </si>
  <si>
    <t>.NET アプリケーションをホストする</t>
  </si>
  <si>
    <t>E メールの受信パイプラインをセットアップする</t>
  </si>
  <si>
    <t>Linux 踏み台ホスト</t>
  </si>
  <si>
    <t>AWS のアプリケーションサービスの概要</t>
  </si>
  <si>
    <t>仮想マシンにコードをデプロイする</t>
  </si>
  <si>
    <t>クラウドへの複数ファイル一括アップロード</t>
  </si>
  <si>
    <t>サーバーレスアプリケーションの構築</t>
  </si>
  <si>
    <t>トピックに公開されたメッセージをフィルタリングする</t>
  </si>
  <si>
    <t>ウェブアプリケーションのデプロイと管理</t>
  </si>
  <si>
    <t>コマンドラインのセットアップ</t>
  </si>
  <si>
    <t>サーバーレスワークフローの作成</t>
  </si>
  <si>
    <t>サーバーレスアプリケーションでのエラーの処理</t>
  </si>
  <si>
    <t>サーバーレスワークフローのスケジューリング</t>
  </si>
  <si>
    <t>Git リポジトリを AWS に移行する</t>
  </si>
  <si>
    <t>LAMP スタックウェブアプリケーションを構築する</t>
  </si>
  <si>
    <t>最新のアプリケーションの構築</t>
  </si>
  <si>
    <t>Amazon SNS メッセージをプライベートで公開する</t>
  </si>
  <si>
    <t>非リレーショナルデータベースの作成および管理</t>
  </si>
  <si>
    <t>Docker コンテナのデプロイ</t>
  </si>
  <si>
    <t>継続的デプロイのパイプラインをセットアップする</t>
  </si>
  <si>
    <t>Node.js ウェブアプリケーションをデプロイする</t>
  </si>
  <si>
    <t>AWS で CI/CD パイプラインをセットアップする</t>
  </si>
  <si>
    <t>テープをクラウドストレージに置き換える</t>
  </si>
  <si>
    <t>Drupal ウェブサイトを構築する</t>
  </si>
  <si>
    <t>SharePoint Server ファームを構築する</t>
  </si>
  <si>
    <t>コンプライアンスアーカイブのセットアップ</t>
  </si>
  <si>
    <t>Hadoop を使用してビッグデータを分析する</t>
  </si>
  <si>
    <t>ログ分析ソリューションを構築する</t>
  </si>
  <si>
    <t>伸縮自在な HPC クラスターをデプロイする</t>
  </si>
  <si>
    <t>クラウドにデスクトップをプロビジョニングする</t>
  </si>
  <si>
    <t>データウェアハウスをデプロイする</t>
  </si>
  <si>
    <t>モノリスアプリケーションをマイクロサービスへと分割する</t>
  </si>
  <si>
    <t>デスクトップアプリケーションをブラウザにセキュアに配信</t>
  </si>
  <si>
    <t>機械学習の紹介</t>
  </si>
  <si>
    <t>深層学習の紹介</t>
  </si>
  <si>
    <t>人工知能</t>
  </si>
  <si>
    <t>機械学習のユースケース: コールセンター</t>
  </si>
  <si>
    <t>顔を検出、分析、比較する</t>
  </si>
  <si>
    <t>WordPress で作成したウェブサイトに音声を追加する</t>
  </si>
  <si>
    <t>テキストの感情を分析する</t>
  </si>
  <si>
    <t>EC2 インスタンスでリモートからコマンドを実行する</t>
  </si>
  <si>
    <t>Jenkins ビルドサーバーをセットアップする</t>
  </si>
  <si>
    <t>データセンターを AWS に接続する</t>
  </si>
  <si>
    <t>Oracle から Redshift に移行する</t>
  </si>
  <si>
    <t>ペタバイト規模のデータを移行する</t>
  </si>
  <si>
    <t>エンドツーエンドの HPC 環境を作成する</t>
  </si>
  <si>
    <t>Kubernetes アプリケーションをデプロイする</t>
  </si>
  <si>
    <t>進化するボット</t>
  </si>
  <si>
    <t>AWS の分析サービスの概要</t>
  </si>
  <si>
    <t>モジュラー型のスケーラブルな VPC アーキテクチャ</t>
  </si>
  <si>
    <t>AWS DeepLens プロジェクトを作成する</t>
  </si>
  <si>
    <t>AWS DeepLens プロジェクトを拡張する</t>
  </si>
  <si>
    <t>AWS DeepLens プロジェクトを構築する</t>
  </si>
  <si>
    <t>動画分析とリッチメタデータ抽出</t>
  </si>
  <si>
    <t>言語間でテキストを翻訳</t>
  </si>
  <si>
    <t>AWS 深層学習 AMI の起動</t>
  </si>
  <si>
    <t>機械学習モデルの構築、トレーニング、デプロイ</t>
  </si>
  <si>
    <t>機械学習モデルの構築</t>
  </si>
  <si>
    <t>AWS IoT</t>
  </si>
  <si>
    <t>AWS IoT: ビジュアル 演習</t>
  </si>
  <si>
    <t>基本①</t>
    <phoneticPr fontId="4"/>
  </si>
  <si>
    <t>基本②</t>
    <phoneticPr fontId="4"/>
  </si>
  <si>
    <t>応用①</t>
    <phoneticPr fontId="4"/>
  </si>
  <si>
    <t>応用②</t>
    <phoneticPr fontId="4"/>
  </si>
  <si>
    <t>応用③</t>
    <phoneticPr fontId="4"/>
  </si>
  <si>
    <t>AI/機械学習/強化学習</t>
    <phoneticPr fontId="4"/>
  </si>
  <si>
    <t>IOT</t>
    <phoneticPr fontId="4"/>
  </si>
  <si>
    <t>Oracle から Amazon Aurora に移行する</t>
  </si>
  <si>
    <t>データベース</t>
    <phoneticPr fontId="4"/>
  </si>
  <si>
    <t>ストレージ</t>
    <phoneticPr fontId="4"/>
  </si>
  <si>
    <t>エンタープライズアプリケーション</t>
    <phoneticPr fontId="4"/>
  </si>
  <si>
    <t>DEVOPS</t>
    <phoneticPr fontId="4"/>
  </si>
  <si>
    <t>BIG DATA &amp;ANALYTICS</t>
    <phoneticPr fontId="4"/>
  </si>
  <si>
    <t>MACHINELEARNING</t>
    <phoneticPr fontId="4"/>
  </si>
  <si>
    <t>IOT (モノのインターネット)</t>
    <phoneticPr fontId="4"/>
  </si>
  <si>
    <t>10 分間チュートリアル</t>
    <phoneticPr fontId="4"/>
  </si>
  <si>
    <t>デジタルトレーニング</t>
    <phoneticPr fontId="4"/>
  </si>
  <si>
    <t>プロジェクト</t>
    <phoneticPr fontId="4"/>
  </si>
  <si>
    <t>リファレンス/デプロイ</t>
    <phoneticPr fontId="4"/>
  </si>
  <si>
    <t>AWS の開発ツールサービスの概要</t>
    <phoneticPr fontId="4"/>
  </si>
  <si>
    <t>サーバーレスリアルタイムデータストリーム処理アプリケーションを構築</t>
    <phoneticPr fontId="4"/>
  </si>
  <si>
    <t>プログラマ</t>
    <phoneticPr fontId="4"/>
  </si>
  <si>
    <t>本試験実施（午前）</t>
    <rPh sb="0" eb="5">
      <t>ホンシケンジッシ</t>
    </rPh>
    <rPh sb="6" eb="8">
      <t>ゴゼン</t>
    </rPh>
    <phoneticPr fontId="4"/>
  </si>
  <si>
    <t>本試験実施（午後）</t>
    <rPh sb="0" eb="5">
      <t>ホンシケンジッシ</t>
    </rPh>
    <rPh sb="6" eb="8">
      <t>ゴゴ</t>
    </rPh>
    <phoneticPr fontId="4"/>
  </si>
  <si>
    <t>本試験</t>
    <rPh sb="0" eb="3">
      <t>ホンシケン</t>
    </rPh>
    <phoneticPr fontId="4"/>
  </si>
  <si>
    <t>インフラ学習カリキュラムレッスン一覧</t>
    <rPh sb="4" eb="6">
      <t>ガクシュウ</t>
    </rPh>
    <rPh sb="16" eb="18">
      <t>イチラン</t>
    </rPh>
    <phoneticPr fontId="4"/>
  </si>
  <si>
    <t>完了日</t>
    <rPh sb="0" eb="3">
      <t>カンリョウビ</t>
    </rPh>
    <phoneticPr fontId="4"/>
  </si>
  <si>
    <t>鍛治宏旭 様</t>
    <rPh sb="0" eb="2">
      <t>カジ</t>
    </rPh>
    <rPh sb="2" eb="3">
      <t>ヒロシ</t>
    </rPh>
    <rPh sb="3" eb="4">
      <t>アサヒ</t>
    </rPh>
    <rPh sb="5" eb="6">
      <t>サマ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</si>
</sst>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&quot;h&quot;"/>
    <numFmt numFmtId="177" formatCode="0.0%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color theme="1"/>
      <name val="Segoe UI Symbol"/>
      <family val="3"/>
    </font>
    <font>
      <sz val="8"/>
      <color theme="1"/>
      <name val="Calibri"/>
      <family val="3"/>
    </font>
    <font>
      <b/>
      <sz val="8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0"/>
      <name val="Consolas"/>
      <family val="3"/>
    </font>
    <font>
      <sz val="8"/>
      <color theme="0"/>
      <name val="Consolas"/>
      <family val="3"/>
    </font>
    <font>
      <b/>
      <sz val="11"/>
      <color theme="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176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12" fillId="4" borderId="0" xfId="0" applyFont="1" applyFill="1" applyAlignment="1">
      <alignment horizontal="left" vertical="top"/>
    </xf>
    <xf numFmtId="0" fontId="3" fillId="5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13" fillId="7" borderId="5" xfId="0" applyFont="1" applyFill="1" applyBorder="1">
      <alignment vertical="center"/>
    </xf>
    <xf numFmtId="0" fontId="3" fillId="8" borderId="5" xfId="0" applyFont="1" applyFill="1" applyBorder="1">
      <alignment vertical="center"/>
    </xf>
    <xf numFmtId="176" fontId="3" fillId="8" borderId="5" xfId="0" applyNumberFormat="1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3" fillId="6" borderId="8" xfId="0" applyFont="1" applyFill="1" applyBorder="1">
      <alignment vertical="center"/>
    </xf>
    <xf numFmtId="0" fontId="3" fillId="6" borderId="9" xfId="0" applyFont="1" applyFill="1" applyBorder="1">
      <alignment vertical="center"/>
    </xf>
    <xf numFmtId="0" fontId="3" fillId="6" borderId="0" xfId="0" applyFont="1" applyFill="1" applyBorder="1">
      <alignment vertical="center"/>
    </xf>
    <xf numFmtId="0" fontId="3" fillId="6" borderId="10" xfId="0" applyFont="1" applyFill="1" applyBorder="1">
      <alignment vertical="center"/>
    </xf>
    <xf numFmtId="176" fontId="3" fillId="6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176" fontId="3" fillId="2" borderId="0" xfId="0" applyNumberFormat="1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3" fillId="6" borderId="13" xfId="0" applyFont="1" applyFill="1" applyBorder="1">
      <alignment vertical="center"/>
    </xf>
    <xf numFmtId="0" fontId="6" fillId="9" borderId="1" xfId="0" applyFon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3" fillId="9" borderId="0" xfId="0" applyFont="1" applyFill="1">
      <alignment vertical="center"/>
    </xf>
    <xf numFmtId="9" fontId="3" fillId="0" borderId="0" xfId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CC"/>
      <color rgb="FF008000"/>
      <color rgb="FF33CC33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学習カリキュラム進捗度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'カリキュラム進捗度（プログラマ）'!$K$4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'カリキュラム進捗度（プログラマ）'!$K$5:$K$8</c:f>
              <c:numCache>
                <c:formatCode>0.0\ "h"</c:formatCode>
                <c:ptCount val="4"/>
                <c:pt idx="0">
                  <c:v>250</c:v>
                </c:pt>
                <c:pt idx="1">
                  <c:v>200</c:v>
                </c:pt>
                <c:pt idx="2">
                  <c:v>146.5</c:v>
                </c:pt>
                <c:pt idx="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A-43BC-B72B-E66F950A6B56}"/>
            </c:ext>
          </c:extLst>
        </c:ser>
        <c:ser>
          <c:idx val="1"/>
          <c:order val="1"/>
          <c:tx>
            <c:strRef>
              <c:f>'カリキュラム進捗度（プログラマ）'!$L$4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'カリキュラム進捗度（プログラマ）'!$L$5:$L$8</c:f>
              <c:numCache>
                <c:formatCode>0.0\ "h"</c:formatCode>
                <c:ptCount val="4"/>
                <c:pt idx="0">
                  <c:v>104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A-43BC-B72B-E66F950A6B56}"/>
            </c:ext>
          </c:extLst>
        </c:ser>
        <c:ser>
          <c:idx val="2"/>
          <c:order val="2"/>
          <c:tx>
            <c:strRef>
              <c:f>'カリキュラム進捗度（プログラマ）'!$M$4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'カリキュラム進捗度（プログラマ）'!$M$5:$M$8</c:f>
              <c:numCache>
                <c:formatCode>0%</c:formatCode>
                <c:ptCount val="4"/>
                <c:pt idx="0">
                  <c:v>0.41599999999999998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A-43BC-B72B-E66F950A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66884623"/>
        <c:axId val="966882543"/>
      </c:barChart>
      <c:catAx>
        <c:axId val="96688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66882543"/>
        <c:crosses val="autoZero"/>
        <c:auto val="1"/>
        <c:lblAlgn val="ctr"/>
        <c:lblOffset val="100"/>
        <c:noMultiLvlLbl val="0"/>
      </c:catAx>
      <c:valAx>
        <c:axId val="966882543"/>
        <c:scaling>
          <c:orientation val="minMax"/>
          <c:max val="2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ja-JP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sz="1400">
                <a:solidFill>
                  <a:sysClr val="windowText" lastClr="000000"/>
                </a:solidFill>
              </a:rPr>
              <a:t>全体進捗度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'カリキュラム進捗度（プログラマ）'!$P$4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0-485C-ABA3-31A527FDD525}"/>
              </c:ext>
            </c:extLst>
          </c:dPt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'カリキュラム進捗度（プログラマ）'!$P$5</c:f>
              <c:numCache>
                <c:formatCode>0.0\ "h"</c:formatCode>
                <c:ptCount val="1"/>
                <c:pt idx="0">
                  <c:v>743.5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0-485C-ABA3-31A527FDD525}"/>
            </c:ext>
          </c:extLst>
        </c:ser>
        <c:ser>
          <c:idx val="1"/>
          <c:order val="1"/>
          <c:tx>
            <c:strRef>
              <c:f>'カリキュラム進捗度（プログラマ）'!$Q$4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'カリキュラム進捗度（プログラマ）'!$Q$5</c:f>
              <c:numCache>
                <c:formatCode>0.0\ "h"</c:formatCode>
                <c:ptCount val="1"/>
                <c:pt idx="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0-485C-ABA3-31A527FDD525}"/>
            </c:ext>
          </c:extLst>
        </c:ser>
        <c:ser>
          <c:idx val="2"/>
          <c:order val="2"/>
          <c:tx>
            <c:strRef>
              <c:f>'カリキュラム進捗度（プログラマ）'!$R$4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ja-JP"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'カリキュラム進捗度（プログラマ）'!$R$5</c:f>
              <c:numCache>
                <c:formatCode>0%</c:formatCode>
                <c:ptCount val="1"/>
                <c:pt idx="0">
                  <c:v>0.1398789509078682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0-485C-ABA3-31A527FD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207622992"/>
        <c:axId val="1207609264"/>
      </c:barChart>
      <c:catAx>
        <c:axId val="12076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207609264"/>
        <c:crosses val="autoZero"/>
        <c:auto val="1"/>
        <c:lblAlgn val="ctr"/>
        <c:lblOffset val="100"/>
        <c:noMultiLvlLbl val="0"/>
      </c:catAx>
      <c:valAx>
        <c:axId val="1207609264"/>
        <c:scaling>
          <c:orientation val="minMax"/>
          <c:max val="729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altLang="ja-JP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5</xdr:col>
      <xdr:colOff>419099</xdr:colOff>
      <xdr:row>14</xdr:row>
      <xdr:rowOff>85724</xdr:rowOff>
    </xdr:to>
    <xdr:pic>
      <xdr:nvPicPr>
        <xdr:cNvPr id="11" name="図 10" descr="フリースタイル">
          <a:extLst>
            <a:ext uri="{FF2B5EF4-FFF2-40B4-BE49-F238E27FC236}">
              <a16:creationId xmlns:a16="http://schemas.microsoft.com/office/drawing/2014/main" id="{4140BEFC-FD31-45A1-8139-6E0F2B4A8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0025"/>
          <a:ext cx="24765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8</xdr:col>
      <xdr:colOff>9525</xdr:colOff>
      <xdr:row>8</xdr:row>
      <xdr:rowOff>76200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A2CAAFE2-7D60-40D0-A403-9D87B5330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00050"/>
          <a:ext cx="4124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12</xdr:col>
      <xdr:colOff>2171700</xdr:colOff>
      <xdr:row>29</xdr:row>
      <xdr:rowOff>66675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9E73047-16A0-479B-A78E-D7AC3FCF5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17</xdr:col>
      <xdr:colOff>2159000</xdr:colOff>
      <xdr:row>29</xdr:row>
      <xdr:rowOff>50800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D7686DED-015F-4667-8273-615107AE3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0"/>
  <sheetViews>
    <sheetView topLeftCell="A81" zoomScaleNormal="100" workbookViewId="0"/>
  </sheetViews>
  <sheetFormatPr defaultRowHeight="15.75" x14ac:dyDescent="0.4"/>
  <cols>
    <col min="1" max="2" width="9" style="2"/>
    <col min="3" max="3" width="10.5" style="2" bestFit="1" customWidth="1"/>
    <col min="4" max="4" width="24" style="2" bestFit="1" customWidth="1"/>
    <col min="5" max="5" width="46.25" style="2" bestFit="1" customWidth="1"/>
    <col min="6" max="8" width="9" style="2"/>
    <col min="9" max="9" width="12.125" style="2" bestFit="1" customWidth="1"/>
    <col min="10" max="10" width="23.25" style="2" bestFit="1" customWidth="1"/>
    <col min="11" max="16384" width="9" style="2"/>
  </cols>
  <sheetData>
    <row r="2" spans="2:10" x14ac:dyDescent="0.4">
      <c r="B2" s="5" t="s">
        <v>21</v>
      </c>
      <c r="C2" s="3" t="s">
        <v>18</v>
      </c>
      <c r="D2" s="8" t="s">
        <v>22</v>
      </c>
      <c r="G2" s="26"/>
      <c r="H2" s="26"/>
      <c r="I2" s="26"/>
      <c r="J2" s="26"/>
    </row>
    <row r="3" spans="2:10" x14ac:dyDescent="0.4">
      <c r="B3" s="6"/>
      <c r="C3" s="3" t="s">
        <v>19</v>
      </c>
      <c r="D3" s="3" t="s">
        <v>59</v>
      </c>
      <c r="G3" s="26"/>
      <c r="H3" s="27" t="s">
        <v>284</v>
      </c>
      <c r="I3" s="26"/>
      <c r="J3" s="26"/>
    </row>
    <row r="4" spans="2:10" x14ac:dyDescent="0.4">
      <c r="B4" s="3" t="s">
        <v>18</v>
      </c>
      <c r="C4" s="4" t="s">
        <v>1</v>
      </c>
      <c r="D4" s="4" t="s">
        <v>3</v>
      </c>
      <c r="E4" s="4" t="s">
        <v>6</v>
      </c>
      <c r="G4" s="26"/>
      <c r="H4" s="27" t="s">
        <v>285</v>
      </c>
      <c r="I4" s="26"/>
      <c r="J4" s="26"/>
    </row>
    <row r="5" spans="2:10" x14ac:dyDescent="0.4">
      <c r="B5" s="3" t="s">
        <v>20</v>
      </c>
      <c r="C5" s="3" t="s">
        <v>9</v>
      </c>
      <c r="D5" s="3" t="s">
        <v>12</v>
      </c>
      <c r="E5" s="3" t="s">
        <v>237</v>
      </c>
      <c r="G5" s="26"/>
      <c r="H5" s="27" t="s">
        <v>286</v>
      </c>
      <c r="I5" s="26"/>
      <c r="J5" s="26"/>
    </row>
    <row r="6" spans="2:10" x14ac:dyDescent="0.4">
      <c r="B6" s="3" t="s">
        <v>19</v>
      </c>
      <c r="C6" s="7" t="s">
        <v>28</v>
      </c>
      <c r="D6" s="7" t="s">
        <v>4</v>
      </c>
      <c r="E6" s="7" t="s">
        <v>7</v>
      </c>
      <c r="G6" s="26"/>
      <c r="H6" s="27" t="s">
        <v>287</v>
      </c>
      <c r="I6" s="26"/>
      <c r="J6" s="26"/>
    </row>
    <row r="7" spans="2:10" x14ac:dyDescent="0.4">
      <c r="C7" s="3">
        <v>1</v>
      </c>
      <c r="D7" s="3">
        <v>1</v>
      </c>
      <c r="E7" s="3" t="s">
        <v>14</v>
      </c>
      <c r="G7" s="26"/>
      <c r="H7" s="27" t="s">
        <v>288</v>
      </c>
      <c r="I7" s="26"/>
      <c r="J7" s="26"/>
    </row>
    <row r="8" spans="2:10" x14ac:dyDescent="0.4">
      <c r="C8" s="3">
        <v>2</v>
      </c>
      <c r="D8" s="3">
        <v>2</v>
      </c>
      <c r="E8" s="3" t="s">
        <v>15</v>
      </c>
      <c r="G8" s="26"/>
      <c r="H8" s="27" t="s">
        <v>283</v>
      </c>
      <c r="I8" s="26"/>
      <c r="J8" s="26"/>
    </row>
    <row r="9" spans="2:10" x14ac:dyDescent="0.4">
      <c r="C9" s="3">
        <v>3</v>
      </c>
      <c r="D9" s="3">
        <v>3</v>
      </c>
      <c r="E9" s="3" t="s">
        <v>16</v>
      </c>
      <c r="G9" s="26"/>
      <c r="H9" s="26"/>
      <c r="I9" s="26"/>
      <c r="J9" s="26"/>
    </row>
    <row r="10" spans="2:10" x14ac:dyDescent="0.4">
      <c r="C10" s="3">
        <v>4</v>
      </c>
      <c r="D10" s="3">
        <v>4</v>
      </c>
      <c r="E10" s="3" t="s">
        <v>17</v>
      </c>
    </row>
    <row r="11" spans="2:10" x14ac:dyDescent="0.4">
      <c r="C11" s="3">
        <v>5</v>
      </c>
      <c r="D11" s="3">
        <v>5</v>
      </c>
      <c r="E11" s="3" t="s">
        <v>634</v>
      </c>
    </row>
    <row r="14" spans="2:10" x14ac:dyDescent="0.4">
      <c r="B14" s="5" t="s">
        <v>21</v>
      </c>
      <c r="C14" s="3" t="s">
        <v>18</v>
      </c>
      <c r="D14" s="8" t="s">
        <v>65</v>
      </c>
      <c r="G14" s="27"/>
      <c r="H14" s="27"/>
      <c r="I14" s="27"/>
      <c r="J14" s="27"/>
    </row>
    <row r="15" spans="2:10" x14ac:dyDescent="0.4">
      <c r="B15" s="6"/>
      <c r="C15" s="3" t="s">
        <v>19</v>
      </c>
      <c r="D15" s="3" t="s">
        <v>229</v>
      </c>
      <c r="G15" s="27"/>
      <c r="H15" s="27" t="s">
        <v>289</v>
      </c>
      <c r="I15" s="27"/>
      <c r="J15" s="27"/>
    </row>
    <row r="16" spans="2:10" x14ac:dyDescent="0.4">
      <c r="B16" s="3" t="s">
        <v>18</v>
      </c>
      <c r="C16" s="4" t="s">
        <v>1</v>
      </c>
      <c r="D16" s="4" t="s">
        <v>3</v>
      </c>
      <c r="E16" s="4" t="s">
        <v>6</v>
      </c>
      <c r="G16" s="27"/>
      <c r="H16" s="27" t="s">
        <v>285</v>
      </c>
      <c r="I16" s="27"/>
      <c r="J16" s="27"/>
    </row>
    <row r="17" spans="2:10" x14ac:dyDescent="0.4">
      <c r="B17" s="3" t="s">
        <v>20</v>
      </c>
      <c r="C17" s="3" t="s">
        <v>9</v>
      </c>
      <c r="D17" s="3" t="s">
        <v>12</v>
      </c>
      <c r="E17" s="3" t="s">
        <v>238</v>
      </c>
      <c r="G17" s="27"/>
      <c r="H17" s="27" t="s">
        <v>286</v>
      </c>
      <c r="I17" s="27"/>
      <c r="J17" s="27"/>
    </row>
    <row r="18" spans="2:10" x14ac:dyDescent="0.4">
      <c r="B18" s="3" t="s">
        <v>19</v>
      </c>
      <c r="C18" s="7" t="s">
        <v>70</v>
      </c>
      <c r="D18" s="7" t="s">
        <v>4</v>
      </c>
      <c r="E18" s="7" t="s">
        <v>66</v>
      </c>
      <c r="G18" s="27"/>
      <c r="H18" s="27" t="s">
        <v>290</v>
      </c>
      <c r="I18" s="27"/>
      <c r="J18" s="27"/>
    </row>
    <row r="19" spans="2:10" x14ac:dyDescent="0.4">
      <c r="C19" s="3">
        <v>1</v>
      </c>
      <c r="D19" s="3">
        <v>1</v>
      </c>
      <c r="E19" s="3" t="s">
        <v>302</v>
      </c>
      <c r="G19" s="27"/>
      <c r="H19" s="27" t="s">
        <v>288</v>
      </c>
      <c r="I19" s="27"/>
      <c r="J19" s="27"/>
    </row>
    <row r="20" spans="2:10" x14ac:dyDescent="0.4">
      <c r="C20" s="3">
        <v>2</v>
      </c>
      <c r="D20" s="3">
        <v>2</v>
      </c>
      <c r="E20" s="3" t="s">
        <v>67</v>
      </c>
      <c r="G20" s="27"/>
      <c r="H20" s="27" t="s">
        <v>283</v>
      </c>
      <c r="I20" s="27"/>
      <c r="J20" s="27"/>
    </row>
    <row r="21" spans="2:10" x14ac:dyDescent="0.4">
      <c r="C21" s="3">
        <v>3</v>
      </c>
      <c r="D21" s="3">
        <v>3</v>
      </c>
      <c r="E21" s="3" t="s">
        <v>68</v>
      </c>
      <c r="G21" s="27"/>
      <c r="H21" s="27"/>
      <c r="I21" s="27"/>
      <c r="J21" s="27"/>
    </row>
    <row r="22" spans="2:10" x14ac:dyDescent="0.4">
      <c r="C22" s="3">
        <v>4</v>
      </c>
      <c r="D22" s="3">
        <v>4</v>
      </c>
      <c r="E22" s="3" t="s">
        <v>69</v>
      </c>
    </row>
    <row r="25" spans="2:10" x14ac:dyDescent="0.4">
      <c r="B25" s="5" t="s">
        <v>21</v>
      </c>
      <c r="C25" s="3" t="s">
        <v>18</v>
      </c>
      <c r="D25" s="8" t="s">
        <v>31</v>
      </c>
      <c r="G25" s="27"/>
      <c r="H25" s="27"/>
      <c r="I25" s="27"/>
      <c r="J25" s="27"/>
    </row>
    <row r="26" spans="2:10" x14ac:dyDescent="0.4">
      <c r="B26" s="6"/>
      <c r="C26" s="3" t="s">
        <v>19</v>
      </c>
      <c r="D26" s="3" t="s">
        <v>58</v>
      </c>
      <c r="G26" s="27"/>
      <c r="H26" s="27" t="s">
        <v>291</v>
      </c>
      <c r="I26" s="27"/>
      <c r="J26" s="27"/>
    </row>
    <row r="27" spans="2:10" x14ac:dyDescent="0.4">
      <c r="B27" s="3" t="s">
        <v>18</v>
      </c>
      <c r="C27" s="4" t="s">
        <v>1</v>
      </c>
      <c r="D27" s="4" t="s">
        <v>3</v>
      </c>
      <c r="E27" s="4" t="s">
        <v>6</v>
      </c>
      <c r="G27" s="27"/>
      <c r="H27" s="27" t="s">
        <v>285</v>
      </c>
      <c r="I27" s="27"/>
      <c r="J27" s="27"/>
    </row>
    <row r="28" spans="2:10" x14ac:dyDescent="0.4">
      <c r="B28" s="3" t="s">
        <v>20</v>
      </c>
      <c r="C28" s="3" t="s">
        <v>9</v>
      </c>
      <c r="D28" s="3" t="s">
        <v>12</v>
      </c>
      <c r="E28" s="3" t="s">
        <v>237</v>
      </c>
      <c r="G28" s="27"/>
      <c r="H28" s="27" t="s">
        <v>286</v>
      </c>
      <c r="I28" s="27"/>
      <c r="J28" s="27"/>
    </row>
    <row r="29" spans="2:10" x14ac:dyDescent="0.4">
      <c r="B29" s="3" t="s">
        <v>19</v>
      </c>
      <c r="C29" s="7" t="s">
        <v>29</v>
      </c>
      <c r="D29" s="7" t="s">
        <v>4</v>
      </c>
      <c r="E29" s="7" t="s">
        <v>30</v>
      </c>
      <c r="G29" s="27"/>
      <c r="H29" s="27" t="s">
        <v>287</v>
      </c>
      <c r="I29" s="27"/>
      <c r="J29" s="27"/>
    </row>
    <row r="30" spans="2:10" x14ac:dyDescent="0.4">
      <c r="C30" s="3">
        <v>1</v>
      </c>
      <c r="D30" s="3">
        <v>1</v>
      </c>
      <c r="E30" s="3" t="s">
        <v>23</v>
      </c>
      <c r="G30" s="27"/>
      <c r="H30" s="27" t="s">
        <v>288</v>
      </c>
      <c r="I30" s="27"/>
      <c r="J30" s="27"/>
    </row>
    <row r="31" spans="2:10" x14ac:dyDescent="0.4">
      <c r="C31" s="3">
        <v>2</v>
      </c>
      <c r="D31" s="3">
        <v>2</v>
      </c>
      <c r="E31" s="3" t="s">
        <v>24</v>
      </c>
      <c r="G31" s="27"/>
      <c r="H31" s="27"/>
      <c r="I31" s="27"/>
      <c r="J31" s="27"/>
    </row>
    <row r="32" spans="2:10" x14ac:dyDescent="0.4">
      <c r="C32" s="3">
        <v>3</v>
      </c>
      <c r="D32" s="3">
        <v>3</v>
      </c>
      <c r="E32" s="3" t="s">
        <v>303</v>
      </c>
      <c r="G32" s="27"/>
      <c r="H32" s="27" t="s">
        <v>283</v>
      </c>
      <c r="I32" s="27"/>
      <c r="J32" s="27"/>
    </row>
    <row r="33" spans="3:10" x14ac:dyDescent="0.4">
      <c r="C33" s="3">
        <v>4</v>
      </c>
      <c r="D33" s="3">
        <v>4</v>
      </c>
      <c r="E33" s="3" t="s">
        <v>25</v>
      </c>
      <c r="G33" s="27"/>
      <c r="H33" s="27"/>
      <c r="I33" s="27"/>
      <c r="J33" s="27"/>
    </row>
    <row r="34" spans="3:10" x14ac:dyDescent="0.4">
      <c r="C34" s="3">
        <v>5</v>
      </c>
      <c r="D34" s="3">
        <v>5</v>
      </c>
      <c r="E34" s="3" t="s">
        <v>26</v>
      </c>
    </row>
    <row r="35" spans="3:10" x14ac:dyDescent="0.4">
      <c r="C35" s="3">
        <v>6</v>
      </c>
      <c r="D35" s="3">
        <v>6</v>
      </c>
      <c r="E35" s="3" t="s">
        <v>27</v>
      </c>
    </row>
    <row r="36" spans="3:10" x14ac:dyDescent="0.4">
      <c r="C36" s="3">
        <v>7</v>
      </c>
      <c r="D36" s="3">
        <v>7</v>
      </c>
      <c r="E36" s="3" t="s">
        <v>311</v>
      </c>
    </row>
    <row r="37" spans="3:10" x14ac:dyDescent="0.4">
      <c r="C37" s="3">
        <v>8</v>
      </c>
      <c r="D37" s="3">
        <v>8</v>
      </c>
      <c r="E37" s="3" t="s">
        <v>312</v>
      </c>
    </row>
    <row r="38" spans="3:10" x14ac:dyDescent="0.4">
      <c r="C38" s="3">
        <v>9</v>
      </c>
      <c r="D38" s="3">
        <v>9</v>
      </c>
      <c r="E38" s="3" t="s">
        <v>431</v>
      </c>
    </row>
    <row r="39" spans="3:10" x14ac:dyDescent="0.4">
      <c r="C39" s="3">
        <v>10</v>
      </c>
      <c r="D39" s="3">
        <v>10</v>
      </c>
      <c r="E39" s="3" t="s">
        <v>432</v>
      </c>
    </row>
    <row r="40" spans="3:10" x14ac:dyDescent="0.4">
      <c r="C40" s="3">
        <v>11</v>
      </c>
      <c r="D40" s="3">
        <v>11</v>
      </c>
      <c r="E40" s="3" t="s">
        <v>433</v>
      </c>
    </row>
    <row r="41" spans="3:10" x14ac:dyDescent="0.4">
      <c r="C41" s="3">
        <v>12</v>
      </c>
      <c r="D41" s="3">
        <v>12</v>
      </c>
      <c r="E41" s="3" t="s">
        <v>465</v>
      </c>
    </row>
    <row r="42" spans="3:10" x14ac:dyDescent="0.4">
      <c r="C42" s="3">
        <v>13</v>
      </c>
      <c r="D42" s="3">
        <v>13</v>
      </c>
      <c r="E42" s="3" t="s">
        <v>466</v>
      </c>
    </row>
    <row r="43" spans="3:10" x14ac:dyDescent="0.4">
      <c r="C43" s="3">
        <v>14</v>
      </c>
      <c r="D43" s="3">
        <v>14</v>
      </c>
      <c r="E43" s="3" t="s">
        <v>468</v>
      </c>
    </row>
    <row r="44" spans="3:10" x14ac:dyDescent="0.4">
      <c r="C44" s="3">
        <v>15</v>
      </c>
      <c r="D44" s="3">
        <v>15</v>
      </c>
      <c r="E44" s="3" t="s">
        <v>469</v>
      </c>
    </row>
    <row r="45" spans="3:10" x14ac:dyDescent="0.4">
      <c r="C45" s="3">
        <v>16</v>
      </c>
      <c r="D45" s="3">
        <v>16</v>
      </c>
      <c r="E45" s="3" t="s">
        <v>750</v>
      </c>
    </row>
    <row r="46" spans="3:10" x14ac:dyDescent="0.4">
      <c r="C46" s="3">
        <v>17</v>
      </c>
      <c r="D46" s="3">
        <v>17</v>
      </c>
      <c r="E46" s="3" t="s">
        <v>480</v>
      </c>
    </row>
    <row r="47" spans="3:10" x14ac:dyDescent="0.4">
      <c r="C47" s="3">
        <v>18</v>
      </c>
      <c r="D47" s="3">
        <v>18</v>
      </c>
      <c r="E47" s="3" t="s">
        <v>481</v>
      </c>
    </row>
    <row r="48" spans="3:10" x14ac:dyDescent="0.4">
      <c r="C48" s="3">
        <v>19</v>
      </c>
      <c r="D48" s="3">
        <v>19</v>
      </c>
      <c r="E48" s="3" t="s">
        <v>482</v>
      </c>
    </row>
    <row r="49" spans="3:5" x14ac:dyDescent="0.4">
      <c r="C49" s="3">
        <v>20</v>
      </c>
      <c r="D49" s="3">
        <v>20</v>
      </c>
      <c r="E49" s="3" t="s">
        <v>483</v>
      </c>
    </row>
    <row r="50" spans="3:5" x14ac:dyDescent="0.4">
      <c r="C50" s="3">
        <v>21</v>
      </c>
      <c r="D50" s="3">
        <v>21</v>
      </c>
      <c r="E50" s="3" t="s">
        <v>484</v>
      </c>
    </row>
    <row r="51" spans="3:5" x14ac:dyDescent="0.4">
      <c r="C51" s="3">
        <v>22</v>
      </c>
      <c r="D51" s="3">
        <v>22</v>
      </c>
      <c r="E51" s="3" t="s">
        <v>485</v>
      </c>
    </row>
    <row r="52" spans="3:5" x14ac:dyDescent="0.4">
      <c r="C52" s="3">
        <v>23</v>
      </c>
      <c r="D52" s="3">
        <v>23</v>
      </c>
      <c r="E52" s="3" t="s">
        <v>486</v>
      </c>
    </row>
    <row r="53" spans="3:5" x14ac:dyDescent="0.4">
      <c r="C53" s="3">
        <v>24</v>
      </c>
      <c r="D53" s="3">
        <v>24</v>
      </c>
      <c r="E53" s="3" t="s">
        <v>487</v>
      </c>
    </row>
    <row r="54" spans="3:5" x14ac:dyDescent="0.4">
      <c r="C54" s="3">
        <v>25</v>
      </c>
      <c r="D54" s="3">
        <v>25</v>
      </c>
      <c r="E54" s="3" t="s">
        <v>488</v>
      </c>
    </row>
    <row r="55" spans="3:5" x14ac:dyDescent="0.4">
      <c r="C55" s="3">
        <v>26</v>
      </c>
      <c r="D55" s="3">
        <v>26</v>
      </c>
      <c r="E55" s="3" t="s">
        <v>489</v>
      </c>
    </row>
    <row r="56" spans="3:5" x14ac:dyDescent="0.4">
      <c r="C56" s="3">
        <v>27</v>
      </c>
      <c r="D56" s="3">
        <v>27</v>
      </c>
      <c r="E56" s="3" t="s">
        <v>490</v>
      </c>
    </row>
    <row r="57" spans="3:5" x14ac:dyDescent="0.4">
      <c r="C57" s="3">
        <v>28</v>
      </c>
      <c r="D57" s="3">
        <v>28</v>
      </c>
      <c r="E57" s="3" t="s">
        <v>726</v>
      </c>
    </row>
    <row r="58" spans="3:5" x14ac:dyDescent="0.4">
      <c r="C58" s="3">
        <v>29</v>
      </c>
      <c r="D58" s="3">
        <v>29</v>
      </c>
      <c r="E58" s="3" t="s">
        <v>727</v>
      </c>
    </row>
    <row r="59" spans="3:5" x14ac:dyDescent="0.4">
      <c r="C59" s="3">
        <v>30</v>
      </c>
      <c r="D59" s="3">
        <v>30</v>
      </c>
      <c r="E59" s="3" t="s">
        <v>728</v>
      </c>
    </row>
    <row r="60" spans="3:5" x14ac:dyDescent="0.4">
      <c r="C60" s="3">
        <v>31</v>
      </c>
      <c r="D60" s="3">
        <v>31</v>
      </c>
      <c r="E60" s="3" t="s">
        <v>729</v>
      </c>
    </row>
    <row r="61" spans="3:5" x14ac:dyDescent="0.4">
      <c r="C61" s="3">
        <v>32</v>
      </c>
      <c r="D61" s="3">
        <v>32</v>
      </c>
      <c r="E61" s="3" t="s">
        <v>730</v>
      </c>
    </row>
    <row r="62" spans="3:5" x14ac:dyDescent="0.4">
      <c r="C62" s="3">
        <v>33</v>
      </c>
      <c r="D62" s="3">
        <v>33</v>
      </c>
      <c r="E62" s="3" t="s">
        <v>731</v>
      </c>
    </row>
    <row r="63" spans="3:5" x14ac:dyDescent="0.4">
      <c r="C63" s="3">
        <v>34</v>
      </c>
      <c r="D63" s="3">
        <v>34</v>
      </c>
      <c r="E63" s="3" t="s">
        <v>732</v>
      </c>
    </row>
    <row r="66" spans="2:10" x14ac:dyDescent="0.4">
      <c r="B66" s="5" t="s">
        <v>21</v>
      </c>
      <c r="C66" s="3" t="s">
        <v>18</v>
      </c>
      <c r="D66" s="8" t="s">
        <v>32</v>
      </c>
      <c r="G66" s="27"/>
      <c r="H66" s="27"/>
      <c r="I66" s="27"/>
      <c r="J66" s="27"/>
    </row>
    <row r="67" spans="2:10" x14ac:dyDescent="0.4">
      <c r="B67" s="6"/>
      <c r="C67" s="3" t="s">
        <v>19</v>
      </c>
      <c r="D67" s="3" t="s">
        <v>57</v>
      </c>
      <c r="G67" s="27"/>
      <c r="H67" s="27" t="s">
        <v>292</v>
      </c>
      <c r="I67" s="27"/>
      <c r="J67" s="27"/>
    </row>
    <row r="68" spans="2:10" x14ac:dyDescent="0.4">
      <c r="B68" s="3" t="s">
        <v>18</v>
      </c>
      <c r="C68" s="4" t="s">
        <v>1</v>
      </c>
      <c r="D68" s="4" t="s">
        <v>3</v>
      </c>
      <c r="E68" s="4" t="s">
        <v>6</v>
      </c>
      <c r="G68" s="27"/>
      <c r="H68" s="27" t="s">
        <v>285</v>
      </c>
      <c r="I68" s="27"/>
      <c r="J68" s="27"/>
    </row>
    <row r="69" spans="2:10" x14ac:dyDescent="0.4">
      <c r="B69" s="3" t="s">
        <v>20</v>
      </c>
      <c r="C69" s="3" t="s">
        <v>9</v>
      </c>
      <c r="D69" s="3" t="s">
        <v>12</v>
      </c>
      <c r="E69" s="3" t="s">
        <v>237</v>
      </c>
      <c r="G69" s="27"/>
      <c r="H69" s="27" t="s">
        <v>286</v>
      </c>
      <c r="I69" s="27"/>
      <c r="J69" s="27"/>
    </row>
    <row r="70" spans="2:10" x14ac:dyDescent="0.4">
      <c r="B70" s="3" t="s">
        <v>19</v>
      </c>
      <c r="C70" s="7" t="s">
        <v>38</v>
      </c>
      <c r="D70" s="7" t="s">
        <v>4</v>
      </c>
      <c r="E70" s="7" t="s">
        <v>56</v>
      </c>
      <c r="G70" s="27"/>
      <c r="H70" s="27" t="s">
        <v>287</v>
      </c>
      <c r="I70" s="27"/>
      <c r="J70" s="27"/>
    </row>
    <row r="71" spans="2:10" x14ac:dyDescent="0.4">
      <c r="C71" s="3">
        <v>1</v>
      </c>
      <c r="D71" s="3">
        <v>1</v>
      </c>
      <c r="E71" s="3" t="s">
        <v>33</v>
      </c>
      <c r="G71" s="27"/>
      <c r="H71" s="27" t="s">
        <v>288</v>
      </c>
      <c r="I71" s="27"/>
      <c r="J71" s="27"/>
    </row>
    <row r="72" spans="2:10" x14ac:dyDescent="0.4">
      <c r="C72" s="3">
        <v>2</v>
      </c>
      <c r="D72" s="3">
        <v>2</v>
      </c>
      <c r="E72" s="3" t="s">
        <v>35</v>
      </c>
      <c r="G72" s="27"/>
      <c r="H72" s="27" t="s">
        <v>283</v>
      </c>
      <c r="I72" s="27"/>
      <c r="J72" s="27"/>
    </row>
    <row r="73" spans="2:10" x14ac:dyDescent="0.4">
      <c r="C73" s="3">
        <v>3</v>
      </c>
      <c r="D73" s="3">
        <v>3</v>
      </c>
      <c r="E73" s="3" t="s">
        <v>42</v>
      </c>
      <c r="G73" s="27"/>
      <c r="H73" s="27"/>
      <c r="I73" s="27"/>
      <c r="J73" s="27"/>
    </row>
    <row r="74" spans="2:10" x14ac:dyDescent="0.4">
      <c r="C74" s="3">
        <v>4</v>
      </c>
      <c r="D74" s="3">
        <v>4</v>
      </c>
      <c r="E74" s="3" t="s">
        <v>48</v>
      </c>
    </row>
    <row r="75" spans="2:10" x14ac:dyDescent="0.4">
      <c r="C75" s="3">
        <v>5</v>
      </c>
      <c r="D75" s="3">
        <v>5</v>
      </c>
      <c r="E75" s="3" t="s">
        <v>39</v>
      </c>
    </row>
    <row r="76" spans="2:10" x14ac:dyDescent="0.4">
      <c r="C76" s="3">
        <v>6</v>
      </c>
      <c r="D76" s="3">
        <v>6</v>
      </c>
      <c r="E76" s="3" t="s">
        <v>40</v>
      </c>
    </row>
    <row r="77" spans="2:10" x14ac:dyDescent="0.4">
      <c r="C77" s="3">
        <v>7</v>
      </c>
      <c r="D77" s="3">
        <v>7</v>
      </c>
      <c r="E77" s="3" t="s">
        <v>49</v>
      </c>
    </row>
    <row r="78" spans="2:10" x14ac:dyDescent="0.4">
      <c r="C78" s="3">
        <v>8</v>
      </c>
      <c r="D78" s="3">
        <v>8</v>
      </c>
      <c r="E78" s="3" t="s">
        <v>34</v>
      </c>
    </row>
    <row r="79" spans="2:10" x14ac:dyDescent="0.4">
      <c r="C79" s="3">
        <v>9</v>
      </c>
      <c r="D79" s="3">
        <v>9</v>
      </c>
      <c r="E79" s="3" t="s">
        <v>305</v>
      </c>
    </row>
    <row r="80" spans="2:10" x14ac:dyDescent="0.4">
      <c r="C80" s="3">
        <v>10</v>
      </c>
      <c r="D80" s="3">
        <v>10</v>
      </c>
      <c r="E80" s="3" t="s">
        <v>255</v>
      </c>
    </row>
    <row r="81" spans="3:5" x14ac:dyDescent="0.4">
      <c r="C81" s="3">
        <v>11</v>
      </c>
      <c r="D81" s="3">
        <v>11</v>
      </c>
      <c r="E81" s="3" t="s">
        <v>37</v>
      </c>
    </row>
    <row r="82" spans="3:5" x14ac:dyDescent="0.4">
      <c r="C82" s="3">
        <v>12</v>
      </c>
      <c r="D82" s="3">
        <v>12</v>
      </c>
      <c r="E82" s="3" t="s">
        <v>36</v>
      </c>
    </row>
    <row r="83" spans="3:5" x14ac:dyDescent="0.4">
      <c r="C83" s="3">
        <v>13</v>
      </c>
      <c r="D83" s="3">
        <v>13</v>
      </c>
      <c r="E83" s="3" t="s">
        <v>41</v>
      </c>
    </row>
    <row r="84" spans="3:5" x14ac:dyDescent="0.4">
      <c r="C84" s="3">
        <v>14</v>
      </c>
      <c r="D84" s="3">
        <v>14</v>
      </c>
      <c r="E84" s="3" t="s">
        <v>44</v>
      </c>
    </row>
    <row r="85" spans="3:5" x14ac:dyDescent="0.4">
      <c r="C85" s="3">
        <v>15</v>
      </c>
      <c r="D85" s="3">
        <v>15</v>
      </c>
      <c r="E85" s="3" t="s">
        <v>45</v>
      </c>
    </row>
    <row r="86" spans="3:5" x14ac:dyDescent="0.4">
      <c r="C86" s="3">
        <v>16</v>
      </c>
      <c r="D86" s="3">
        <v>16</v>
      </c>
      <c r="E86" s="3" t="s">
        <v>43</v>
      </c>
    </row>
    <row r="87" spans="3:5" x14ac:dyDescent="0.4">
      <c r="C87" s="3">
        <v>17</v>
      </c>
      <c r="D87" s="3">
        <v>17</v>
      </c>
      <c r="E87" s="3" t="s">
        <v>46</v>
      </c>
    </row>
    <row r="88" spans="3:5" x14ac:dyDescent="0.4">
      <c r="C88" s="3">
        <v>18</v>
      </c>
      <c r="D88" s="3">
        <v>18</v>
      </c>
      <c r="E88" s="3" t="s">
        <v>50</v>
      </c>
    </row>
    <row r="89" spans="3:5" x14ac:dyDescent="0.4">
      <c r="C89" s="3">
        <v>19</v>
      </c>
      <c r="D89" s="3">
        <v>19</v>
      </c>
      <c r="E89" s="3" t="s">
        <v>52</v>
      </c>
    </row>
    <row r="90" spans="3:5" x14ac:dyDescent="0.4">
      <c r="C90" s="3">
        <v>20</v>
      </c>
      <c r="D90" s="3">
        <v>20</v>
      </c>
      <c r="E90" s="3" t="s">
        <v>306</v>
      </c>
    </row>
    <row r="91" spans="3:5" x14ac:dyDescent="0.4">
      <c r="C91" s="3">
        <v>21</v>
      </c>
      <c r="D91" s="3">
        <v>21</v>
      </c>
      <c r="E91" s="3" t="s">
        <v>53</v>
      </c>
    </row>
    <row r="92" spans="3:5" x14ac:dyDescent="0.4">
      <c r="C92" s="3">
        <v>22</v>
      </c>
      <c r="D92" s="3">
        <v>22</v>
      </c>
      <c r="E92" s="3" t="s">
        <v>307</v>
      </c>
    </row>
    <row r="93" spans="3:5" x14ac:dyDescent="0.4">
      <c r="C93" s="3">
        <v>23</v>
      </c>
      <c r="D93" s="3">
        <v>23</v>
      </c>
      <c r="E93" s="3" t="s">
        <v>51</v>
      </c>
    </row>
    <row r="94" spans="3:5" x14ac:dyDescent="0.4">
      <c r="C94" s="3">
        <v>24</v>
      </c>
      <c r="D94" s="3">
        <v>24</v>
      </c>
      <c r="E94" s="3" t="s">
        <v>55</v>
      </c>
    </row>
    <row r="95" spans="3:5" x14ac:dyDescent="0.4">
      <c r="C95" s="3">
        <v>25</v>
      </c>
      <c r="D95" s="3">
        <v>25</v>
      </c>
      <c r="E95" s="3" t="s">
        <v>54</v>
      </c>
    </row>
    <row r="96" spans="3:5" x14ac:dyDescent="0.4">
      <c r="C96" s="3">
        <v>26</v>
      </c>
      <c r="D96" s="3">
        <v>26</v>
      </c>
      <c r="E96" s="3" t="s">
        <v>47</v>
      </c>
    </row>
    <row r="97" spans="3:5" x14ac:dyDescent="0.4">
      <c r="C97" s="3">
        <v>27</v>
      </c>
      <c r="D97" s="3">
        <v>27</v>
      </c>
      <c r="E97" s="3" t="s">
        <v>383</v>
      </c>
    </row>
    <row r="98" spans="3:5" x14ac:dyDescent="0.4">
      <c r="C98" s="3">
        <v>28</v>
      </c>
      <c r="D98" s="3">
        <v>28</v>
      </c>
      <c r="E98" s="3" t="s">
        <v>384</v>
      </c>
    </row>
    <row r="99" spans="3:5" x14ac:dyDescent="0.4">
      <c r="C99" s="3">
        <v>29</v>
      </c>
      <c r="D99" s="3">
        <v>29</v>
      </c>
      <c r="E99" s="3" t="s">
        <v>420</v>
      </c>
    </row>
    <row r="100" spans="3:5" x14ac:dyDescent="0.4">
      <c r="C100" s="3">
        <v>30</v>
      </c>
      <c r="D100" s="3">
        <v>30</v>
      </c>
      <c r="E100" s="3" t="s">
        <v>426</v>
      </c>
    </row>
    <row r="101" spans="3:5" x14ac:dyDescent="0.4">
      <c r="C101" s="3">
        <v>31</v>
      </c>
      <c r="D101" s="3">
        <v>31</v>
      </c>
      <c r="E101" s="3" t="s">
        <v>421</v>
      </c>
    </row>
    <row r="102" spans="3:5" x14ac:dyDescent="0.4">
      <c r="C102" s="3">
        <v>32</v>
      </c>
      <c r="D102" s="3">
        <v>32</v>
      </c>
      <c r="E102" s="3" t="s">
        <v>422</v>
      </c>
    </row>
    <row r="103" spans="3:5" x14ac:dyDescent="0.4">
      <c r="C103" s="3">
        <v>33</v>
      </c>
      <c r="D103" s="3">
        <v>33</v>
      </c>
      <c r="E103" s="3" t="s">
        <v>423</v>
      </c>
    </row>
    <row r="104" spans="3:5" x14ac:dyDescent="0.4">
      <c r="C104" s="3">
        <v>34</v>
      </c>
      <c r="D104" s="3">
        <v>34</v>
      </c>
      <c r="E104" s="3" t="s">
        <v>424</v>
      </c>
    </row>
    <row r="105" spans="3:5" x14ac:dyDescent="0.4">
      <c r="C105" s="3">
        <v>35</v>
      </c>
      <c r="D105" s="3">
        <v>35</v>
      </c>
      <c r="E105" s="3" t="s">
        <v>427</v>
      </c>
    </row>
    <row r="106" spans="3:5" x14ac:dyDescent="0.4">
      <c r="C106" s="3">
        <v>36</v>
      </c>
      <c r="D106" s="3">
        <v>36</v>
      </c>
      <c r="E106" s="3" t="s">
        <v>428</v>
      </c>
    </row>
    <row r="107" spans="3:5" x14ac:dyDescent="0.4">
      <c r="C107" s="3">
        <v>37</v>
      </c>
      <c r="D107" s="3">
        <v>37</v>
      </c>
      <c r="E107" s="3" t="s">
        <v>429</v>
      </c>
    </row>
    <row r="108" spans="3:5" x14ac:dyDescent="0.4">
      <c r="C108" s="3">
        <v>38</v>
      </c>
      <c r="D108" s="3">
        <v>38</v>
      </c>
      <c r="E108" s="3" t="s">
        <v>385</v>
      </c>
    </row>
    <row r="109" spans="3:5" x14ac:dyDescent="0.4">
      <c r="C109" s="3">
        <v>39</v>
      </c>
      <c r="D109" s="3">
        <v>39</v>
      </c>
      <c r="E109" s="3" t="s">
        <v>430</v>
      </c>
    </row>
    <row r="110" spans="3:5" x14ac:dyDescent="0.4">
      <c r="C110" s="3">
        <v>40</v>
      </c>
      <c r="D110" s="3">
        <v>40</v>
      </c>
      <c r="E110" s="3" t="s">
        <v>386</v>
      </c>
    </row>
    <row r="111" spans="3:5" x14ac:dyDescent="0.4">
      <c r="C111" s="3">
        <v>41</v>
      </c>
      <c r="D111" s="3">
        <v>41</v>
      </c>
      <c r="E111" s="3" t="s">
        <v>387</v>
      </c>
    </row>
    <row r="112" spans="3:5" x14ac:dyDescent="0.4">
      <c r="C112" s="3">
        <v>42</v>
      </c>
      <c r="D112" s="3">
        <v>42</v>
      </c>
      <c r="E112" s="3" t="s">
        <v>388</v>
      </c>
    </row>
    <row r="113" spans="3:5" x14ac:dyDescent="0.4">
      <c r="C113" s="3">
        <v>43</v>
      </c>
      <c r="D113" s="3">
        <v>43</v>
      </c>
      <c r="E113" s="3" t="s">
        <v>389</v>
      </c>
    </row>
    <row r="114" spans="3:5" x14ac:dyDescent="0.4">
      <c r="C114" s="3">
        <v>44</v>
      </c>
      <c r="D114" s="3">
        <v>44</v>
      </c>
      <c r="E114" s="3" t="s">
        <v>390</v>
      </c>
    </row>
    <row r="115" spans="3:5" x14ac:dyDescent="0.4">
      <c r="C115" s="3">
        <v>45</v>
      </c>
      <c r="D115" s="3">
        <v>45</v>
      </c>
      <c r="E115" s="3" t="s">
        <v>391</v>
      </c>
    </row>
    <row r="116" spans="3:5" x14ac:dyDescent="0.4">
      <c r="C116" s="3">
        <v>46</v>
      </c>
      <c r="D116" s="3">
        <v>46</v>
      </c>
      <c r="E116" s="3" t="s">
        <v>392</v>
      </c>
    </row>
    <row r="117" spans="3:5" x14ac:dyDescent="0.4">
      <c r="C117" s="3">
        <v>47</v>
      </c>
      <c r="D117" s="3">
        <v>47</v>
      </c>
      <c r="E117" s="3" t="s">
        <v>393</v>
      </c>
    </row>
    <row r="118" spans="3:5" x14ac:dyDescent="0.4">
      <c r="C118" s="3">
        <v>48</v>
      </c>
      <c r="D118" s="3">
        <v>48</v>
      </c>
      <c r="E118" s="3" t="s">
        <v>394</v>
      </c>
    </row>
    <row r="119" spans="3:5" x14ac:dyDescent="0.4">
      <c r="C119" s="3">
        <v>49</v>
      </c>
      <c r="D119" s="3">
        <v>49</v>
      </c>
      <c r="E119" s="3" t="s">
        <v>395</v>
      </c>
    </row>
    <row r="120" spans="3:5" x14ac:dyDescent="0.4">
      <c r="C120" s="3">
        <v>50</v>
      </c>
      <c r="D120" s="3">
        <v>50</v>
      </c>
      <c r="E120" s="3" t="s">
        <v>390</v>
      </c>
    </row>
    <row r="121" spans="3:5" x14ac:dyDescent="0.4">
      <c r="C121" s="3">
        <v>51</v>
      </c>
      <c r="D121" s="3">
        <v>51</v>
      </c>
      <c r="E121" s="3" t="s">
        <v>396</v>
      </c>
    </row>
    <row r="122" spans="3:5" x14ac:dyDescent="0.4">
      <c r="C122" s="3">
        <v>52</v>
      </c>
      <c r="D122" s="3">
        <v>52</v>
      </c>
      <c r="E122" s="3" t="s">
        <v>397</v>
      </c>
    </row>
    <row r="123" spans="3:5" x14ac:dyDescent="0.4">
      <c r="C123" s="3">
        <v>53</v>
      </c>
      <c r="D123" s="3">
        <v>53</v>
      </c>
      <c r="E123" s="3" t="s">
        <v>398</v>
      </c>
    </row>
    <row r="124" spans="3:5" x14ac:dyDescent="0.4">
      <c r="C124" s="3">
        <v>54</v>
      </c>
      <c r="D124" s="3">
        <v>54</v>
      </c>
      <c r="E124" s="3" t="s">
        <v>399</v>
      </c>
    </row>
    <row r="125" spans="3:5" x14ac:dyDescent="0.4">
      <c r="C125" s="3">
        <v>55</v>
      </c>
      <c r="D125" s="3">
        <v>55</v>
      </c>
      <c r="E125" s="3" t="s">
        <v>400</v>
      </c>
    </row>
    <row r="126" spans="3:5" x14ac:dyDescent="0.4">
      <c r="C126" s="3">
        <v>56</v>
      </c>
      <c r="D126" s="3">
        <v>56</v>
      </c>
      <c r="E126" s="3" t="s">
        <v>401</v>
      </c>
    </row>
    <row r="127" spans="3:5" x14ac:dyDescent="0.4">
      <c r="C127" s="3">
        <v>57</v>
      </c>
      <c r="D127" s="3">
        <v>57</v>
      </c>
      <c r="E127" s="3" t="s">
        <v>402</v>
      </c>
    </row>
    <row r="128" spans="3:5" x14ac:dyDescent="0.4">
      <c r="C128" s="3">
        <v>58</v>
      </c>
      <c r="D128" s="3">
        <v>58</v>
      </c>
      <c r="E128" s="3" t="s">
        <v>403</v>
      </c>
    </row>
    <row r="129" spans="3:5" x14ac:dyDescent="0.4">
      <c r="C129" s="3">
        <v>59</v>
      </c>
      <c r="D129" s="3">
        <v>59</v>
      </c>
      <c r="E129" s="3" t="s">
        <v>404</v>
      </c>
    </row>
    <row r="130" spans="3:5" x14ac:dyDescent="0.4">
      <c r="C130" s="3">
        <v>60</v>
      </c>
      <c r="D130" s="3">
        <v>60</v>
      </c>
      <c r="E130" s="3" t="s">
        <v>405</v>
      </c>
    </row>
    <row r="131" spans="3:5" x14ac:dyDescent="0.4">
      <c r="C131" s="3">
        <v>61</v>
      </c>
      <c r="D131" s="3">
        <v>61</v>
      </c>
      <c r="E131" s="3" t="s">
        <v>406</v>
      </c>
    </row>
    <row r="132" spans="3:5" x14ac:dyDescent="0.4">
      <c r="C132" s="3">
        <v>62</v>
      </c>
      <c r="D132" s="3">
        <v>62</v>
      </c>
      <c r="E132" s="3" t="s">
        <v>407</v>
      </c>
    </row>
    <row r="133" spans="3:5" x14ac:dyDescent="0.4">
      <c r="C133" s="3">
        <v>63</v>
      </c>
      <c r="D133" s="3">
        <v>63</v>
      </c>
      <c r="E133" s="3" t="s">
        <v>408</v>
      </c>
    </row>
    <row r="134" spans="3:5" x14ac:dyDescent="0.4">
      <c r="C134" s="3">
        <v>64</v>
      </c>
      <c r="D134" s="3">
        <v>64</v>
      </c>
      <c r="E134" s="3" t="s">
        <v>409</v>
      </c>
    </row>
    <row r="135" spans="3:5" x14ac:dyDescent="0.4">
      <c r="C135" s="3">
        <v>65</v>
      </c>
      <c r="D135" s="3">
        <v>65</v>
      </c>
      <c r="E135" s="3" t="s">
        <v>410</v>
      </c>
    </row>
    <row r="136" spans="3:5" x14ac:dyDescent="0.4">
      <c r="C136" s="3">
        <v>66</v>
      </c>
      <c r="D136" s="3">
        <v>66</v>
      </c>
      <c r="E136" s="3" t="s">
        <v>411</v>
      </c>
    </row>
    <row r="137" spans="3:5" x14ac:dyDescent="0.4">
      <c r="C137" s="3">
        <v>67</v>
      </c>
      <c r="D137" s="3">
        <v>67</v>
      </c>
      <c r="E137" s="3" t="s">
        <v>412</v>
      </c>
    </row>
    <row r="138" spans="3:5" x14ac:dyDescent="0.4">
      <c r="C138" s="3">
        <v>68</v>
      </c>
      <c r="D138" s="3">
        <v>68</v>
      </c>
      <c r="E138" s="3" t="s">
        <v>413</v>
      </c>
    </row>
    <row r="139" spans="3:5" x14ac:dyDescent="0.4">
      <c r="C139" s="3">
        <v>69</v>
      </c>
      <c r="D139" s="3">
        <v>69</v>
      </c>
      <c r="E139" s="3" t="s">
        <v>414</v>
      </c>
    </row>
    <row r="140" spans="3:5" x14ac:dyDescent="0.4">
      <c r="C140" s="3">
        <v>70</v>
      </c>
      <c r="D140" s="3">
        <v>70</v>
      </c>
      <c r="E140" s="3" t="s">
        <v>415</v>
      </c>
    </row>
    <row r="141" spans="3:5" x14ac:dyDescent="0.4">
      <c r="C141" s="3">
        <v>71</v>
      </c>
      <c r="D141" s="3">
        <v>71</v>
      </c>
      <c r="E141" s="3" t="s">
        <v>416</v>
      </c>
    </row>
    <row r="142" spans="3:5" x14ac:dyDescent="0.4">
      <c r="C142" s="3">
        <v>72</v>
      </c>
      <c r="D142" s="3">
        <v>72</v>
      </c>
      <c r="E142" s="3" t="s">
        <v>425</v>
      </c>
    </row>
    <row r="143" spans="3:5" x14ac:dyDescent="0.4">
      <c r="C143" s="3">
        <v>73</v>
      </c>
      <c r="D143" s="3">
        <v>73</v>
      </c>
      <c r="E143" s="3" t="s">
        <v>417</v>
      </c>
    </row>
    <row r="144" spans="3:5" x14ac:dyDescent="0.4">
      <c r="C144" s="3">
        <v>74</v>
      </c>
      <c r="D144" s="3">
        <v>74</v>
      </c>
      <c r="E144" s="3" t="s">
        <v>418</v>
      </c>
    </row>
    <row r="145" spans="3:5" x14ac:dyDescent="0.4">
      <c r="C145" s="3">
        <v>75</v>
      </c>
      <c r="D145" s="3">
        <v>75</v>
      </c>
      <c r="E145" s="3" t="s">
        <v>419</v>
      </c>
    </row>
    <row r="146" spans="3:5" x14ac:dyDescent="0.4">
      <c r="C146" s="3">
        <v>76</v>
      </c>
      <c r="D146" s="3">
        <v>76</v>
      </c>
      <c r="E146" s="3" t="s">
        <v>470</v>
      </c>
    </row>
    <row r="147" spans="3:5" x14ac:dyDescent="0.4">
      <c r="C147" s="3">
        <v>77</v>
      </c>
      <c r="D147" s="3">
        <v>77</v>
      </c>
      <c r="E147" s="3" t="s">
        <v>471</v>
      </c>
    </row>
    <row r="148" spans="3:5" x14ac:dyDescent="0.4">
      <c r="C148" s="3">
        <v>78</v>
      </c>
      <c r="D148" s="3">
        <v>78</v>
      </c>
      <c r="E148" s="3" t="s">
        <v>472</v>
      </c>
    </row>
    <row r="149" spans="3:5" x14ac:dyDescent="0.4">
      <c r="C149" s="3">
        <v>79</v>
      </c>
      <c r="D149" s="3">
        <v>79</v>
      </c>
      <c r="E149" s="3" t="s">
        <v>473</v>
      </c>
    </row>
    <row r="150" spans="3:5" x14ac:dyDescent="0.4">
      <c r="C150" s="3">
        <v>80</v>
      </c>
      <c r="D150" s="3">
        <v>80</v>
      </c>
      <c r="E150" s="3" t="s">
        <v>375</v>
      </c>
    </row>
    <row r="151" spans="3:5" x14ac:dyDescent="0.4">
      <c r="C151" s="3">
        <v>81</v>
      </c>
      <c r="D151" s="3">
        <v>81</v>
      </c>
      <c r="E151" s="3" t="s">
        <v>377</v>
      </c>
    </row>
    <row r="152" spans="3:5" x14ac:dyDescent="0.4">
      <c r="C152" s="3">
        <v>82</v>
      </c>
      <c r="D152" s="3">
        <v>82</v>
      </c>
      <c r="E152" s="3" t="s">
        <v>496</v>
      </c>
    </row>
    <row r="153" spans="3:5" x14ac:dyDescent="0.4">
      <c r="C153" s="3">
        <v>83</v>
      </c>
      <c r="D153" s="3">
        <v>83</v>
      </c>
      <c r="E153" s="3" t="s">
        <v>491</v>
      </c>
    </row>
    <row r="154" spans="3:5" x14ac:dyDescent="0.4">
      <c r="C154" s="3">
        <v>84</v>
      </c>
      <c r="D154" s="3">
        <v>84</v>
      </c>
      <c r="E154" s="3" t="s">
        <v>497</v>
      </c>
    </row>
    <row r="155" spans="3:5" x14ac:dyDescent="0.4">
      <c r="C155" s="3">
        <v>85</v>
      </c>
      <c r="D155" s="3">
        <v>85</v>
      </c>
      <c r="E155" s="3" t="s">
        <v>498</v>
      </c>
    </row>
    <row r="156" spans="3:5" x14ac:dyDescent="0.4">
      <c r="C156" s="3">
        <v>86</v>
      </c>
      <c r="D156" s="3">
        <v>86</v>
      </c>
      <c r="E156" s="3" t="s">
        <v>499</v>
      </c>
    </row>
    <row r="157" spans="3:5" x14ac:dyDescent="0.4">
      <c r="C157" s="3">
        <v>87</v>
      </c>
      <c r="D157" s="3">
        <v>87</v>
      </c>
      <c r="E157" s="3" t="s">
        <v>500</v>
      </c>
    </row>
    <row r="158" spans="3:5" x14ac:dyDescent="0.4">
      <c r="C158" s="3">
        <v>88</v>
      </c>
      <c r="D158" s="3">
        <v>88</v>
      </c>
      <c r="E158" s="3" t="s">
        <v>497</v>
      </c>
    </row>
    <row r="159" spans="3:5" x14ac:dyDescent="0.4">
      <c r="C159" s="3">
        <v>89</v>
      </c>
      <c r="D159" s="3">
        <v>89</v>
      </c>
      <c r="E159" s="3" t="s">
        <v>501</v>
      </c>
    </row>
    <row r="160" spans="3:5" x14ac:dyDescent="0.4">
      <c r="C160" s="3">
        <v>90</v>
      </c>
      <c r="D160" s="3">
        <v>90</v>
      </c>
      <c r="E160" s="3" t="s">
        <v>502</v>
      </c>
    </row>
    <row r="161" spans="3:5" x14ac:dyDescent="0.4">
      <c r="C161" s="3">
        <v>91</v>
      </c>
      <c r="D161" s="3">
        <v>91</v>
      </c>
      <c r="E161" s="3" t="s">
        <v>503</v>
      </c>
    </row>
    <row r="162" spans="3:5" x14ac:dyDescent="0.4">
      <c r="C162" s="3">
        <v>92</v>
      </c>
      <c r="D162" s="3">
        <v>92</v>
      </c>
      <c r="E162" s="3" t="s">
        <v>504</v>
      </c>
    </row>
    <row r="163" spans="3:5" x14ac:dyDescent="0.4">
      <c r="C163" s="3">
        <v>93</v>
      </c>
      <c r="D163" s="3">
        <v>93</v>
      </c>
      <c r="E163" s="3" t="s">
        <v>505</v>
      </c>
    </row>
    <row r="164" spans="3:5" x14ac:dyDescent="0.4">
      <c r="C164" s="3">
        <v>94</v>
      </c>
      <c r="D164" s="3">
        <v>94</v>
      </c>
      <c r="E164" s="3" t="s">
        <v>506</v>
      </c>
    </row>
    <row r="165" spans="3:5" x14ac:dyDescent="0.4">
      <c r="C165" s="3">
        <v>95</v>
      </c>
      <c r="D165" s="3">
        <v>95</v>
      </c>
      <c r="E165" s="3" t="s">
        <v>508</v>
      </c>
    </row>
    <row r="166" spans="3:5" x14ac:dyDescent="0.4">
      <c r="C166" s="3">
        <v>96</v>
      </c>
      <c r="D166" s="3">
        <v>96</v>
      </c>
      <c r="E166" s="3" t="s">
        <v>509</v>
      </c>
    </row>
    <row r="167" spans="3:5" x14ac:dyDescent="0.4">
      <c r="C167" s="3">
        <v>97</v>
      </c>
      <c r="D167" s="3">
        <v>97</v>
      </c>
      <c r="E167" s="3" t="s">
        <v>510</v>
      </c>
    </row>
    <row r="168" spans="3:5" x14ac:dyDescent="0.4">
      <c r="C168" s="3">
        <v>98</v>
      </c>
      <c r="D168" s="3">
        <v>98</v>
      </c>
      <c r="E168" s="3" t="s">
        <v>511</v>
      </c>
    </row>
    <row r="169" spans="3:5" x14ac:dyDescent="0.4">
      <c r="C169" s="3">
        <v>99</v>
      </c>
      <c r="D169" s="3">
        <v>99</v>
      </c>
      <c r="E169" s="3" t="s">
        <v>512</v>
      </c>
    </row>
    <row r="170" spans="3:5" x14ac:dyDescent="0.4">
      <c r="C170" s="3">
        <v>100</v>
      </c>
      <c r="D170" s="3">
        <v>100</v>
      </c>
      <c r="E170" s="3" t="s">
        <v>513</v>
      </c>
    </row>
    <row r="171" spans="3:5" x14ac:dyDescent="0.4">
      <c r="C171" s="3">
        <v>101</v>
      </c>
      <c r="D171" s="3">
        <v>101</v>
      </c>
      <c r="E171" s="3" t="s">
        <v>514</v>
      </c>
    </row>
    <row r="172" spans="3:5" x14ac:dyDescent="0.4">
      <c r="C172" s="3">
        <v>102</v>
      </c>
      <c r="D172" s="3">
        <v>102</v>
      </c>
      <c r="E172" s="3" t="s">
        <v>515</v>
      </c>
    </row>
    <row r="173" spans="3:5" x14ac:dyDescent="0.4">
      <c r="C173" s="3">
        <v>103</v>
      </c>
      <c r="D173" s="3">
        <v>103</v>
      </c>
      <c r="E173" s="3" t="s">
        <v>516</v>
      </c>
    </row>
    <row r="174" spans="3:5" x14ac:dyDescent="0.4">
      <c r="C174" s="3">
        <v>104</v>
      </c>
      <c r="D174" s="3">
        <v>104</v>
      </c>
      <c r="E174" s="3" t="s">
        <v>517</v>
      </c>
    </row>
    <row r="175" spans="3:5" x14ac:dyDescent="0.4">
      <c r="C175" s="3">
        <v>105</v>
      </c>
      <c r="D175" s="3">
        <v>105</v>
      </c>
      <c r="E175" s="3" t="s">
        <v>518</v>
      </c>
    </row>
    <row r="176" spans="3:5" x14ac:dyDescent="0.4">
      <c r="C176" s="3">
        <v>106</v>
      </c>
      <c r="D176" s="3">
        <v>106</v>
      </c>
      <c r="E176" s="3" t="s">
        <v>523</v>
      </c>
    </row>
    <row r="177" spans="3:5" x14ac:dyDescent="0.4">
      <c r="C177" s="3">
        <v>107</v>
      </c>
      <c r="D177" s="3">
        <v>107</v>
      </c>
      <c r="E177" s="3" t="s">
        <v>524</v>
      </c>
    </row>
    <row r="178" spans="3:5" x14ac:dyDescent="0.4">
      <c r="C178" s="3">
        <v>108</v>
      </c>
      <c r="D178" s="3">
        <v>108</v>
      </c>
      <c r="E178" s="3" t="s">
        <v>525</v>
      </c>
    </row>
    <row r="179" spans="3:5" x14ac:dyDescent="0.4">
      <c r="C179" s="3">
        <v>109</v>
      </c>
      <c r="D179" s="3">
        <v>109</v>
      </c>
      <c r="E179" s="3" t="s">
        <v>526</v>
      </c>
    </row>
    <row r="180" spans="3:5" x14ac:dyDescent="0.4">
      <c r="C180" s="3">
        <v>110</v>
      </c>
      <c r="D180" s="3">
        <v>110</v>
      </c>
      <c r="E180" s="3" t="s">
        <v>527</v>
      </c>
    </row>
    <row r="181" spans="3:5" x14ac:dyDescent="0.4">
      <c r="C181" s="3">
        <v>111</v>
      </c>
      <c r="D181" s="3">
        <v>111</v>
      </c>
      <c r="E181" s="3" t="s">
        <v>528</v>
      </c>
    </row>
    <row r="182" spans="3:5" x14ac:dyDescent="0.4">
      <c r="C182" s="3">
        <v>112</v>
      </c>
      <c r="D182" s="3">
        <v>112</v>
      </c>
      <c r="E182" s="3" t="s">
        <v>615</v>
      </c>
    </row>
    <row r="183" spans="3:5" x14ac:dyDescent="0.4">
      <c r="C183" s="3">
        <v>113</v>
      </c>
      <c r="D183" s="3">
        <v>113</v>
      </c>
      <c r="E183" s="3" t="s">
        <v>616</v>
      </c>
    </row>
    <row r="184" spans="3:5" x14ac:dyDescent="0.4">
      <c r="C184" s="3">
        <v>114</v>
      </c>
      <c r="D184" s="3">
        <v>114</v>
      </c>
      <c r="E184" s="3" t="s">
        <v>638</v>
      </c>
    </row>
    <row r="185" spans="3:5" x14ac:dyDescent="0.4">
      <c r="C185" s="3">
        <v>115</v>
      </c>
      <c r="D185" s="3">
        <v>115</v>
      </c>
      <c r="E185" s="3" t="s">
        <v>734</v>
      </c>
    </row>
    <row r="186" spans="3:5" x14ac:dyDescent="0.4">
      <c r="C186" s="3">
        <v>116</v>
      </c>
      <c r="D186" s="3">
        <v>116</v>
      </c>
      <c r="E186" s="3" t="s">
        <v>735</v>
      </c>
    </row>
    <row r="187" spans="3:5" x14ac:dyDescent="0.4">
      <c r="C187" s="3">
        <v>117</v>
      </c>
      <c r="D187" s="3">
        <v>117</v>
      </c>
      <c r="E187" s="3" t="s">
        <v>736</v>
      </c>
    </row>
    <row r="188" spans="3:5" x14ac:dyDescent="0.4">
      <c r="C188" s="3">
        <v>118</v>
      </c>
      <c r="D188" s="3">
        <v>118</v>
      </c>
      <c r="E188" s="3" t="s">
        <v>737</v>
      </c>
    </row>
    <row r="189" spans="3:5" x14ac:dyDescent="0.4">
      <c r="C189" s="3">
        <v>119</v>
      </c>
      <c r="D189" s="3">
        <v>119</v>
      </c>
      <c r="E189" s="3" t="s">
        <v>738</v>
      </c>
    </row>
    <row r="190" spans="3:5" x14ac:dyDescent="0.4">
      <c r="C190" s="3">
        <v>120</v>
      </c>
      <c r="D190" s="3">
        <v>120</v>
      </c>
      <c r="E190" s="3" t="s">
        <v>739</v>
      </c>
    </row>
    <row r="191" spans="3:5" x14ac:dyDescent="0.4">
      <c r="C191" s="3">
        <v>121</v>
      </c>
      <c r="D191" s="3">
        <v>121</v>
      </c>
      <c r="E191" s="3" t="s">
        <v>740</v>
      </c>
    </row>
    <row r="194" spans="2:10" x14ac:dyDescent="0.4">
      <c r="B194" s="5" t="s">
        <v>21</v>
      </c>
      <c r="C194" s="3" t="s">
        <v>18</v>
      </c>
      <c r="D194" s="8" t="s">
        <v>60</v>
      </c>
      <c r="G194" s="27"/>
      <c r="H194" s="27"/>
      <c r="I194" s="27"/>
      <c r="J194" s="27"/>
    </row>
    <row r="195" spans="2:10" x14ac:dyDescent="0.4">
      <c r="B195" s="6"/>
      <c r="C195" s="3" t="s">
        <v>19</v>
      </c>
      <c r="D195" s="3" t="s">
        <v>61</v>
      </c>
      <c r="G195" s="27"/>
      <c r="H195" s="27" t="s">
        <v>293</v>
      </c>
      <c r="I195" s="27"/>
      <c r="J195" s="27"/>
    </row>
    <row r="196" spans="2:10" x14ac:dyDescent="0.4">
      <c r="B196" s="3" t="s">
        <v>18</v>
      </c>
      <c r="C196" s="4" t="s">
        <v>1</v>
      </c>
      <c r="D196" s="4" t="s">
        <v>3</v>
      </c>
      <c r="E196" s="4" t="s">
        <v>6</v>
      </c>
      <c r="G196" s="27"/>
      <c r="H196" s="27" t="s">
        <v>285</v>
      </c>
      <c r="I196" s="27"/>
      <c r="J196" s="27"/>
    </row>
    <row r="197" spans="2:10" x14ac:dyDescent="0.4">
      <c r="B197" s="3" t="s">
        <v>20</v>
      </c>
      <c r="C197" s="3" t="s">
        <v>9</v>
      </c>
      <c r="D197" s="3" t="s">
        <v>12</v>
      </c>
      <c r="E197" s="3" t="s">
        <v>237</v>
      </c>
      <c r="G197" s="27"/>
      <c r="H197" s="27" t="s">
        <v>286</v>
      </c>
      <c r="I197" s="27"/>
      <c r="J197" s="27"/>
    </row>
    <row r="198" spans="2:10" x14ac:dyDescent="0.4">
      <c r="B198" s="3" t="s">
        <v>19</v>
      </c>
      <c r="C198" s="7" t="s">
        <v>29</v>
      </c>
      <c r="D198" s="7" t="s">
        <v>4</v>
      </c>
      <c r="E198" s="7" t="s">
        <v>30</v>
      </c>
      <c r="G198" s="27"/>
      <c r="H198" s="27" t="s">
        <v>287</v>
      </c>
      <c r="I198" s="27"/>
      <c r="J198" s="27"/>
    </row>
    <row r="199" spans="2:10" x14ac:dyDescent="0.4">
      <c r="C199" s="3">
        <v>1</v>
      </c>
      <c r="D199" s="3">
        <v>1</v>
      </c>
      <c r="E199" s="19" t="s">
        <v>241</v>
      </c>
      <c r="G199" s="27"/>
      <c r="H199" s="27" t="s">
        <v>288</v>
      </c>
      <c r="I199" s="27"/>
      <c r="J199" s="27"/>
    </row>
    <row r="200" spans="2:10" x14ac:dyDescent="0.4">
      <c r="C200" s="3">
        <v>2</v>
      </c>
      <c r="D200" s="3">
        <v>2</v>
      </c>
      <c r="E200" s="3" t="s">
        <v>62</v>
      </c>
      <c r="G200" s="27"/>
      <c r="H200" s="27" t="s">
        <v>283</v>
      </c>
      <c r="I200" s="27"/>
      <c r="J200" s="27"/>
    </row>
    <row r="201" spans="2:10" x14ac:dyDescent="0.4">
      <c r="C201" s="3">
        <v>3</v>
      </c>
      <c r="D201" s="3">
        <v>3</v>
      </c>
      <c r="E201" s="3" t="s">
        <v>474</v>
      </c>
      <c r="G201" s="27"/>
      <c r="H201" s="27"/>
      <c r="I201" s="27"/>
      <c r="J201" s="27"/>
    </row>
    <row r="202" spans="2:10" x14ac:dyDescent="0.4">
      <c r="C202" s="3">
        <v>4</v>
      </c>
      <c r="D202" s="3">
        <v>4</v>
      </c>
      <c r="E202" s="3" t="s">
        <v>475</v>
      </c>
    </row>
    <row r="203" spans="2:10" x14ac:dyDescent="0.4">
      <c r="C203" s="3">
        <v>5</v>
      </c>
      <c r="D203" s="3">
        <v>5</v>
      </c>
      <c r="E203" s="3" t="s">
        <v>476</v>
      </c>
    </row>
    <row r="204" spans="2:10" x14ac:dyDescent="0.4">
      <c r="C204" s="3">
        <v>6</v>
      </c>
      <c r="D204" s="3">
        <v>6</v>
      </c>
      <c r="E204" s="3" t="s">
        <v>434</v>
      </c>
    </row>
    <row r="205" spans="2:10" x14ac:dyDescent="0.4">
      <c r="C205" s="3">
        <v>7</v>
      </c>
      <c r="D205" s="3">
        <v>7</v>
      </c>
      <c r="E205" s="3" t="s">
        <v>477</v>
      </c>
    </row>
    <row r="206" spans="2:10" x14ac:dyDescent="0.4">
      <c r="C206" s="3">
        <v>8</v>
      </c>
      <c r="D206" s="3">
        <v>8</v>
      </c>
      <c r="E206" s="3" t="s">
        <v>63</v>
      </c>
    </row>
    <row r="207" spans="2:10" x14ac:dyDescent="0.4">
      <c r="C207" s="3">
        <v>9</v>
      </c>
      <c r="D207" s="3">
        <v>9</v>
      </c>
      <c r="E207" s="3" t="s">
        <v>478</v>
      </c>
    </row>
    <row r="208" spans="2:10" x14ac:dyDescent="0.4">
      <c r="C208" s="3">
        <v>10</v>
      </c>
      <c r="D208" s="3">
        <v>10</v>
      </c>
      <c r="E208" s="3" t="s">
        <v>479</v>
      </c>
    </row>
    <row r="209" spans="3:5" x14ac:dyDescent="0.4">
      <c r="C209" s="3">
        <v>11</v>
      </c>
      <c r="D209" s="3">
        <v>11</v>
      </c>
      <c r="E209" s="3" t="s">
        <v>64</v>
      </c>
    </row>
    <row r="210" spans="3:5" x14ac:dyDescent="0.4">
      <c r="C210" s="3">
        <v>12</v>
      </c>
      <c r="D210" s="3">
        <v>12</v>
      </c>
      <c r="E210" s="3" t="s">
        <v>537</v>
      </c>
    </row>
    <row r="211" spans="3:5" x14ac:dyDescent="0.4">
      <c r="C211" s="3">
        <v>13</v>
      </c>
      <c r="D211" s="3">
        <v>13</v>
      </c>
      <c r="E211" s="3" t="s">
        <v>538</v>
      </c>
    </row>
    <row r="212" spans="3:5" x14ac:dyDescent="0.4">
      <c r="C212" s="3">
        <v>14</v>
      </c>
      <c r="D212" s="3">
        <v>14</v>
      </c>
      <c r="E212" s="3" t="s">
        <v>539</v>
      </c>
    </row>
    <row r="213" spans="3:5" x14ac:dyDescent="0.4">
      <c r="C213" s="3">
        <v>15</v>
      </c>
      <c r="D213" s="3">
        <v>15</v>
      </c>
      <c r="E213" s="3" t="s">
        <v>540</v>
      </c>
    </row>
    <row r="214" spans="3:5" x14ac:dyDescent="0.4">
      <c r="C214" s="3">
        <v>16</v>
      </c>
      <c r="D214" s="3">
        <v>16</v>
      </c>
      <c r="E214" s="3" t="s">
        <v>541</v>
      </c>
    </row>
    <row r="215" spans="3:5" x14ac:dyDescent="0.4">
      <c r="C215" s="3">
        <v>17</v>
      </c>
      <c r="D215" s="3">
        <v>17</v>
      </c>
      <c r="E215" s="3" t="s">
        <v>507</v>
      </c>
    </row>
    <row r="216" spans="3:5" x14ac:dyDescent="0.4">
      <c r="C216" s="3">
        <v>18</v>
      </c>
      <c r="D216" s="3">
        <v>18</v>
      </c>
      <c r="E216" s="3" t="s">
        <v>519</v>
      </c>
    </row>
    <row r="217" spans="3:5" x14ac:dyDescent="0.4">
      <c r="C217" s="3">
        <v>19</v>
      </c>
      <c r="D217" s="3">
        <v>19</v>
      </c>
      <c r="E217" s="3" t="s">
        <v>520</v>
      </c>
    </row>
    <row r="218" spans="3:5" x14ac:dyDescent="0.4">
      <c r="C218" s="3">
        <v>20</v>
      </c>
      <c r="D218" s="3">
        <v>20</v>
      </c>
      <c r="E218" s="3" t="s">
        <v>521</v>
      </c>
    </row>
    <row r="219" spans="3:5" x14ac:dyDescent="0.4">
      <c r="C219" s="3">
        <v>21</v>
      </c>
      <c r="D219" s="3">
        <v>21</v>
      </c>
      <c r="E219" s="3" t="s">
        <v>529</v>
      </c>
    </row>
    <row r="220" spans="3:5" x14ac:dyDescent="0.4">
      <c r="C220" s="3">
        <v>22</v>
      </c>
      <c r="D220" s="3">
        <v>22</v>
      </c>
      <c r="E220" s="3" t="s">
        <v>530</v>
      </c>
    </row>
    <row r="221" spans="3:5" x14ac:dyDescent="0.4">
      <c r="C221" s="3">
        <v>23</v>
      </c>
      <c r="D221" s="3">
        <v>23</v>
      </c>
      <c r="E221" s="3" t="s">
        <v>531</v>
      </c>
    </row>
    <row r="222" spans="3:5" x14ac:dyDescent="0.4">
      <c r="C222" s="3">
        <v>24</v>
      </c>
      <c r="D222" s="3">
        <v>24</v>
      </c>
      <c r="E222" s="3" t="s">
        <v>532</v>
      </c>
    </row>
    <row r="223" spans="3:5" x14ac:dyDescent="0.4">
      <c r="C223" s="3">
        <v>25</v>
      </c>
      <c r="D223" s="3">
        <v>25</v>
      </c>
      <c r="E223" s="3" t="s">
        <v>533</v>
      </c>
    </row>
    <row r="224" spans="3:5" x14ac:dyDescent="0.4">
      <c r="C224" s="3">
        <v>26</v>
      </c>
      <c r="D224" s="3">
        <v>26</v>
      </c>
      <c r="E224" s="3" t="s">
        <v>534</v>
      </c>
    </row>
    <row r="225" spans="3:5" x14ac:dyDescent="0.4">
      <c r="C225" s="3">
        <v>27</v>
      </c>
      <c r="D225" s="3">
        <v>27</v>
      </c>
      <c r="E225" s="3" t="s">
        <v>535</v>
      </c>
    </row>
    <row r="226" spans="3:5" x14ac:dyDescent="0.4">
      <c r="C226" s="3">
        <v>28</v>
      </c>
      <c r="D226" s="3">
        <v>28</v>
      </c>
      <c r="E226" s="3" t="s">
        <v>536</v>
      </c>
    </row>
    <row r="227" spans="3:5" x14ac:dyDescent="0.4">
      <c r="C227" s="3">
        <v>29</v>
      </c>
      <c r="D227" s="3">
        <v>29</v>
      </c>
      <c r="E227" s="3" t="s">
        <v>741</v>
      </c>
    </row>
    <row r="228" spans="3:5" x14ac:dyDescent="0.4">
      <c r="C228" s="3">
        <v>30</v>
      </c>
      <c r="D228" s="3">
        <v>30</v>
      </c>
      <c r="E228" s="3" t="s">
        <v>742</v>
      </c>
    </row>
    <row r="229" spans="3:5" x14ac:dyDescent="0.4">
      <c r="C229" s="3">
        <v>31</v>
      </c>
      <c r="D229" s="3">
        <v>31</v>
      </c>
      <c r="E229" s="3" t="s">
        <v>743</v>
      </c>
    </row>
    <row r="230" spans="3:5" x14ac:dyDescent="0.4">
      <c r="C230" s="3">
        <v>32</v>
      </c>
      <c r="D230" s="3">
        <v>32</v>
      </c>
      <c r="E230" s="3" t="s">
        <v>744</v>
      </c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1339-7E0D-41F2-83D7-490260A692FF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10.1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622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(基本情報)'!F9,レッスン関連!$C$7:$E$10,3,FALSE)</f>
        <v>基本情報技術者試験</v>
      </c>
      <c r="D9" s="9">
        <f>'LESSONS (基本情報)'!C9</f>
        <v>227</v>
      </c>
      <c r="E9" s="9">
        <f>'LESSONS (基本情報)'!D9</f>
        <v>1</v>
      </c>
      <c r="F9" s="9" t="str">
        <f>VLOOKUP('LESSONS (基本情報)'!E9,レッスン関連!$C$19:$E$22,3,FALSE)</f>
        <v>1 回目</v>
      </c>
      <c r="G9" s="9" t="str">
        <f>VLOOKUP('LESSONS (基本情報)'!G9,レッスン関連!$C$30:$E$44,3,FALSE)</f>
        <v>模擬試験</v>
      </c>
      <c r="H9" s="9" t="str">
        <f>VLOOKUP('LESSONS (基本情報)'!H9,レッスン関連!$C$71:$E$149,3,FALSE)</f>
        <v>過去問</v>
      </c>
      <c r="I9" s="9" t="str">
        <f>VLOOKUP('LESSONS (基本情報)'!I9,レッスン関連!$C$199:$E$209,3,FALSE)</f>
        <v/>
      </c>
      <c r="J9" s="9" t="str">
        <f>'LESSONS (基本情報)'!K9</f>
        <v>過去問 午前実施  1回目</v>
      </c>
      <c r="K9" s="51"/>
      <c r="L9" s="31">
        <f>VLOOKUP('LESSONS (基本情報)'!L9,MAN_HOURS!$C$9:$E$297,3,FALSE)</f>
        <v>2.5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(基本情報)'!F10,レッスン関連!$C$7:$E$10,3,FALSE)</f>
        <v>基本情報技術者試験</v>
      </c>
      <c r="D10" s="9">
        <f>'LESSONS (基本情報)'!C10</f>
        <v>228</v>
      </c>
      <c r="E10" s="9">
        <f>'LESSONS (基本情報)'!D10</f>
        <v>2</v>
      </c>
      <c r="F10" s="9" t="str">
        <f>VLOOKUP('LESSONS (基本情報)'!E10,レッスン関連!$C$19:$E$22,3,FALSE)</f>
        <v>1 回目</v>
      </c>
      <c r="G10" s="9" t="str">
        <f>VLOOKUP('LESSONS (基本情報)'!G10,レッスン関連!$C$30:$E$44,3,FALSE)</f>
        <v>模擬試験</v>
      </c>
      <c r="H10" s="9" t="str">
        <f>VLOOKUP('LESSONS (基本情報)'!H10,レッスン関連!$C$71:$E$149,3,FALSE)</f>
        <v>過去問</v>
      </c>
      <c r="I10" s="9" t="str">
        <f>VLOOKUP('LESSONS (基本情報)'!I10,レッスン関連!$C$199:$E$209,3,FALSE)</f>
        <v/>
      </c>
      <c r="J10" s="9" t="str">
        <f>'LESSONS (基本情報)'!K10</f>
        <v>過去問 午後実施  1回目</v>
      </c>
      <c r="K10" s="51"/>
      <c r="L10" s="31">
        <f>VLOOKUP('LESSONS (基本情報)'!L10,MAN_HOURS!$C$9:$E$297,3,FALSE)</f>
        <v>2.5</v>
      </c>
      <c r="M10" s="30" t="str">
        <f t="shared" ref="M10:M71" si="0">IF(K10&lt;&gt;"","●","")</f>
        <v/>
      </c>
      <c r="N10" s="31" t="str">
        <f t="shared" ref="N10:N71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(基本情報)'!F11,レッスン関連!$C$7:$E$10,3,FALSE)</f>
        <v>基本情報技術者試験</v>
      </c>
      <c r="D11" s="9">
        <f>'LESSONS (基本情報)'!C11</f>
        <v>229</v>
      </c>
      <c r="E11" s="9">
        <f>'LESSONS (基本情報)'!D11</f>
        <v>3</v>
      </c>
      <c r="F11" s="9" t="str">
        <f>VLOOKUP('LESSONS (基本情報)'!E11,レッスン関連!$C$19:$E$22,3,FALSE)</f>
        <v>1 回目</v>
      </c>
      <c r="G11" s="9" t="str">
        <f>VLOOKUP('LESSONS (基本情報)'!G11,レッスン関連!$C$30:$E$44,3,FALSE)</f>
        <v>採点</v>
      </c>
      <c r="H11" s="9" t="str">
        <f>VLOOKUP('LESSONS (基本情報)'!H11,レッスン関連!$C$71:$E$149,3,FALSE)</f>
        <v>過去問</v>
      </c>
      <c r="I11" s="9" t="str">
        <f>VLOOKUP('LESSONS (基本情報)'!I11,レッスン関連!$C$199:$E$209,3,FALSE)</f>
        <v/>
      </c>
      <c r="J11" s="9" t="str">
        <f>'LESSONS (基本情報)'!K11</f>
        <v>過去問 答え合わせ  1回目</v>
      </c>
      <c r="K11" s="51"/>
      <c r="L11" s="31">
        <f>VLOOKUP('LESSONS (基本情報)'!L11,MAN_HOURS!$C$9:$E$297,3,FALSE)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(基本情報)'!F12,レッスン関連!$C$7:$E$10,3,FALSE)</f>
        <v>基本情報技術者試験</v>
      </c>
      <c r="D12" s="9">
        <f>'LESSONS (基本情報)'!C12</f>
        <v>230</v>
      </c>
      <c r="E12" s="9">
        <f>'LESSONS (基本情報)'!D12</f>
        <v>4</v>
      </c>
      <c r="F12" s="9" t="str">
        <f>VLOOKUP('LESSONS (基本情報)'!E12,レッスン関連!$C$19:$E$22,3,FALSE)</f>
        <v>1 回目</v>
      </c>
      <c r="G12" s="9" t="str">
        <f>VLOOKUP('LESSONS (基本情報)'!G12,レッスン関連!$C$30:$E$44,3,FALSE)</f>
        <v>学習</v>
      </c>
      <c r="H12" s="9" t="str">
        <f>VLOOKUP('LESSONS (基本情報)'!H12,レッスン関連!$C$71:$E$149,3,FALSE)</f>
        <v>過去問</v>
      </c>
      <c r="I12" s="9" t="str">
        <f>VLOOKUP('LESSONS (基本情報)'!I12,レッスン関連!$C$199:$E$209,3,FALSE)</f>
        <v/>
      </c>
      <c r="J12" s="9" t="str">
        <f>'LESSONS (基本情報)'!K12</f>
        <v>過去問解説による学習</v>
      </c>
      <c r="K12" s="51"/>
      <c r="L12" s="31">
        <f>VLOOKUP('LESSONS (基本情報)'!L12,MAN_HOURS!$C$9:$E$297,3,FALSE)</f>
        <v>24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(基本情報)'!F14,レッスン関連!$C$7:$E$10,3,FALSE)</f>
        <v>基本情報技術者試験</v>
      </c>
      <c r="D13" s="9">
        <f>'LESSONS (基本情報)'!C13</f>
        <v>231</v>
      </c>
      <c r="E13" s="9">
        <f>'LESSONS (基本情報)'!D13</f>
        <v>5</v>
      </c>
      <c r="F13" s="9" t="str">
        <f>VLOOKUP('LESSONS (基本情報)'!E13,レッスン関連!$C$19:$E$22,3,FALSE)</f>
        <v>1 回目</v>
      </c>
      <c r="G13" s="9" t="str">
        <f>VLOOKUP('LESSONS (基本情報)'!G13,レッスン関連!$C$30:$E$44,3,FALSE)</f>
        <v>分析・計画</v>
      </c>
      <c r="H13" s="9" t="str">
        <f>VLOOKUP('LESSONS (基本情報)'!H13,レッスン関連!$C$71:$E$149,3,FALSE)</f>
        <v>過去問</v>
      </c>
      <c r="I13" s="9" t="str">
        <f>VLOOKUP('LESSONS (基本情報)'!I13,レッスン関連!$C$199:$E$209,3,FALSE)</f>
        <v/>
      </c>
      <c r="J13" s="9" t="str">
        <f>'LESSONS (基本情報)'!K13</f>
        <v>問題点の把握・学習方針の策定</v>
      </c>
      <c r="K13" s="51"/>
      <c r="L13" s="31">
        <f>VLOOKUP('LESSONS (基本情報)'!L13,MAN_HOURS!$C$9:$E$297,3,FALSE)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(基本情報)'!F15,レッスン関連!$C$7:$E$10,3,FALSE)</f>
        <v>基本情報技術者試験</v>
      </c>
      <c r="D14" s="9">
        <f>'LESSONS (基本情報)'!C14</f>
        <v>232</v>
      </c>
      <c r="E14" s="9">
        <f>'LESSONS (基本情報)'!D14</f>
        <v>6</v>
      </c>
      <c r="F14" s="9" t="str">
        <f>VLOOKUP('LESSONS (基本情報)'!E14,レッスン関連!$C$19:$E$22,3,FALSE)</f>
        <v>1 回目</v>
      </c>
      <c r="G14" s="9" t="str">
        <f>VLOOKUP('LESSONS (基本情報)'!G14,レッスン関連!$C$30:$E$44,3,FALSE)</f>
        <v>学習</v>
      </c>
      <c r="H14" s="9" t="str">
        <f>VLOOKUP('LESSONS (基本情報)'!H14,レッスン関連!$C$71:$E$149,3,FALSE)</f>
        <v>テクノロジ</v>
      </c>
      <c r="I14" s="9" t="str">
        <f>VLOOKUP('LESSONS (基本情報)'!I14,レッスン関連!$C$199:$E$209,3,FALSE)</f>
        <v>基礎理論</v>
      </c>
      <c r="J14" s="9" t="str">
        <f>'LESSONS (基本情報)'!K14</f>
        <v>基礎理論 4問</v>
      </c>
      <c r="K14" s="51"/>
      <c r="L14" s="31">
        <f>VLOOKUP('LESSONS (基本情報)'!L14,MAN_HOURS!$C$9:$E$297,3,FALSE)</f>
        <v>2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(基本情報)'!F16,レッスン関連!$C$7:$E$10,3,FALSE)</f>
        <v>基本情報技術者試験</v>
      </c>
      <c r="D15" s="9">
        <f>'LESSONS (基本情報)'!C15</f>
        <v>233</v>
      </c>
      <c r="E15" s="9">
        <f>'LESSONS (基本情報)'!D15</f>
        <v>7</v>
      </c>
      <c r="F15" s="9" t="str">
        <f>VLOOKUP('LESSONS (基本情報)'!E15,レッスン関連!$C$19:$E$22,3,FALSE)</f>
        <v>1 回目</v>
      </c>
      <c r="G15" s="9" t="str">
        <f>VLOOKUP('LESSONS (基本情報)'!G15,レッスン関連!$C$30:$E$44,3,FALSE)</f>
        <v>学習</v>
      </c>
      <c r="H15" s="9" t="str">
        <f>VLOOKUP('LESSONS (基本情報)'!H15,レッスン関連!$C$71:$E$149,3,FALSE)</f>
        <v>テクノロジ</v>
      </c>
      <c r="I15" s="9" t="str">
        <f>VLOOKUP('LESSONS (基本情報)'!I15,レッスン関連!$C$199:$E$209,3,FALSE)</f>
        <v>基礎理論</v>
      </c>
      <c r="J15" s="9" t="str">
        <f>'LESSONS (基本情報)'!K15</f>
        <v>アルゴリズムとプログラミング 4問</v>
      </c>
      <c r="K15" s="51"/>
      <c r="L15" s="31">
        <f>VLOOKUP('LESSONS (基本情報)'!L15,MAN_HOURS!$C$9:$E$297,3,FALSE)</f>
        <v>2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(基本情報)'!F17,レッスン関連!$C$7:$E$10,3,FALSE)</f>
        <v>基本情報技術者試験</v>
      </c>
      <c r="D16" s="9">
        <f>'LESSONS (基本情報)'!C16</f>
        <v>234</v>
      </c>
      <c r="E16" s="9">
        <f>'LESSONS (基本情報)'!D16</f>
        <v>8</v>
      </c>
      <c r="F16" s="9" t="str">
        <f>VLOOKUP('LESSONS (基本情報)'!E16,レッスン関連!$C$19:$E$22,3,FALSE)</f>
        <v>1 回目</v>
      </c>
      <c r="G16" s="9" t="str">
        <f>VLOOKUP('LESSONS (基本情報)'!G16,レッスン関連!$C$30:$E$44,3,FALSE)</f>
        <v>学習</v>
      </c>
      <c r="H16" s="9" t="str">
        <f>VLOOKUP('LESSONS (基本情報)'!H16,レッスン関連!$C$71:$E$149,3,FALSE)</f>
        <v>テクノロジ</v>
      </c>
      <c r="I16" s="9" t="str">
        <f>VLOOKUP('LESSONS (基本情報)'!I16,レッスン関連!$C$199:$E$209,3,FALSE)</f>
        <v>コンピュータシステム</v>
      </c>
      <c r="J16" s="9" t="str">
        <f>'LESSONS (基本情報)'!K16</f>
        <v>コンピュータ構成要素 4問</v>
      </c>
      <c r="K16" s="51"/>
      <c r="L16" s="31">
        <f>VLOOKUP('LESSONS (基本情報)'!L16,MAN_HOURS!$C$9:$E$297,3,FALSE)</f>
        <v>2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(基本情報)'!F18,レッスン関連!$C$7:$E$10,3,FALSE)</f>
        <v>基本情報技術者試験</v>
      </c>
      <c r="D17" s="9">
        <f>'LESSONS (基本情報)'!C17</f>
        <v>235</v>
      </c>
      <c r="E17" s="9">
        <f>'LESSONS (基本情報)'!D17</f>
        <v>9</v>
      </c>
      <c r="F17" s="9" t="str">
        <f>VLOOKUP('LESSONS (基本情報)'!E17,レッスン関連!$C$19:$E$22,3,FALSE)</f>
        <v>1 回目</v>
      </c>
      <c r="G17" s="9" t="str">
        <f>VLOOKUP('LESSONS (基本情報)'!G17,レッスン関連!$C$30:$E$44,3,FALSE)</f>
        <v>学習</v>
      </c>
      <c r="H17" s="9" t="str">
        <f>VLOOKUP('LESSONS (基本情報)'!H17,レッスン関連!$C$71:$E$149,3,FALSE)</f>
        <v>テクノロジ</v>
      </c>
      <c r="I17" s="9" t="str">
        <f>VLOOKUP('LESSONS (基本情報)'!I17,レッスン関連!$C$199:$E$209,3,FALSE)</f>
        <v>コンピュータシステム</v>
      </c>
      <c r="J17" s="9" t="str">
        <f>'LESSONS (基本情報)'!K17</f>
        <v>システム構成要素 3問</v>
      </c>
      <c r="K17" s="51"/>
      <c r="L17" s="31">
        <f>VLOOKUP('LESSONS (基本情報)'!L17,MAN_HOURS!$C$9:$E$297,3,FALSE)</f>
        <v>2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(基本情報)'!F19,レッスン関連!$C$7:$E$10,3,FALSE)</f>
        <v>基本情報技術者試験</v>
      </c>
      <c r="D18" s="9">
        <f>'LESSONS (基本情報)'!C18</f>
        <v>236</v>
      </c>
      <c r="E18" s="9">
        <f>'LESSONS (基本情報)'!D18</f>
        <v>10</v>
      </c>
      <c r="F18" s="9" t="str">
        <f>VLOOKUP('LESSONS (基本情報)'!E18,レッスン関連!$C$19:$E$22,3,FALSE)</f>
        <v>1 回目</v>
      </c>
      <c r="G18" s="9" t="str">
        <f>VLOOKUP('LESSONS (基本情報)'!G18,レッスン関連!$C$30:$E$44,3,FALSE)</f>
        <v>学習</v>
      </c>
      <c r="H18" s="9" t="str">
        <f>VLOOKUP('LESSONS (基本情報)'!H18,レッスン関連!$C$71:$E$149,3,FALSE)</f>
        <v>テクノロジ</v>
      </c>
      <c r="I18" s="9" t="str">
        <f>VLOOKUP('LESSONS (基本情報)'!I18,レッスン関連!$C$199:$E$209,3,FALSE)</f>
        <v>コンピュータシステム</v>
      </c>
      <c r="J18" s="9" t="str">
        <f>'LESSONS (基本情報)'!K18</f>
        <v>ソフトウェア 5問</v>
      </c>
      <c r="K18" s="51"/>
      <c r="L18" s="31">
        <f>VLOOKUP('LESSONS (基本情報)'!L18,MAN_HOURS!$C$9:$E$297,3,FALSE)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(基本情報)'!F20,レッスン関連!$C$7:$E$10,3,FALSE)</f>
        <v>基本情報技術者試験</v>
      </c>
      <c r="D19" s="9">
        <f>'LESSONS (基本情報)'!C19</f>
        <v>237</v>
      </c>
      <c r="E19" s="9">
        <f>'LESSONS (基本情報)'!D19</f>
        <v>11</v>
      </c>
      <c r="F19" s="9" t="str">
        <f>VLOOKUP('LESSONS (基本情報)'!E19,レッスン関連!$C$19:$E$22,3,FALSE)</f>
        <v>1 回目</v>
      </c>
      <c r="G19" s="9" t="str">
        <f>VLOOKUP('LESSONS (基本情報)'!G19,レッスン関連!$C$30:$E$44,3,FALSE)</f>
        <v>学習</v>
      </c>
      <c r="H19" s="9" t="str">
        <f>VLOOKUP('LESSONS (基本情報)'!H19,レッスン関連!$C$71:$E$149,3,FALSE)</f>
        <v>テクノロジ</v>
      </c>
      <c r="I19" s="9" t="str">
        <f>VLOOKUP('LESSONS (基本情報)'!I19,レッスン関連!$C$199:$E$209,3,FALSE)</f>
        <v>コンピュータシステム</v>
      </c>
      <c r="J19" s="9" t="str">
        <f>'LESSONS (基本情報)'!K19</f>
        <v>ハードウェア 3問</v>
      </c>
      <c r="K19" s="51"/>
      <c r="L19" s="31">
        <f>VLOOKUP('LESSONS (基本情報)'!L19,MAN_HOURS!$C$9:$E$297,3,FALSE)</f>
        <v>2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(基本情報)'!F21,レッスン関連!$C$7:$E$10,3,FALSE)</f>
        <v>基本情報技術者試験</v>
      </c>
      <c r="D20" s="9">
        <f>'LESSONS (基本情報)'!C20</f>
        <v>238</v>
      </c>
      <c r="E20" s="9">
        <f>'LESSONS (基本情報)'!D20</f>
        <v>12</v>
      </c>
      <c r="F20" s="9" t="str">
        <f>VLOOKUP('LESSONS (基本情報)'!E20,レッスン関連!$C$19:$E$22,3,FALSE)</f>
        <v>1 回目</v>
      </c>
      <c r="G20" s="9" t="str">
        <f>VLOOKUP('LESSONS (基本情報)'!G20,レッスン関連!$C$30:$E$44,3,FALSE)</f>
        <v>学習</v>
      </c>
      <c r="H20" s="9" t="str">
        <f>VLOOKUP('LESSONS (基本情報)'!H20,レッスン関連!$C$71:$E$149,3,FALSE)</f>
        <v>テクノロジ</v>
      </c>
      <c r="I20" s="9" t="str">
        <f>VLOOKUP('LESSONS (基本情報)'!I20,レッスン関連!$C$199:$E$209,3,FALSE)</f>
        <v>技術要素</v>
      </c>
      <c r="J20" s="9" t="str">
        <f>'LESSONS (基本情報)'!K20</f>
        <v>ヒューマンインタフェース 1問</v>
      </c>
      <c r="K20" s="51"/>
      <c r="L20" s="31">
        <f>VLOOKUP('LESSONS (基本情報)'!L20,MAN_HOURS!$C$9:$E$297,3,FALSE)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(基本情報)'!F22,レッスン関連!$C$7:$E$10,3,FALSE)</f>
        <v>基本情報技術者試験</v>
      </c>
      <c r="D21" s="9">
        <f>'LESSONS (基本情報)'!C21</f>
        <v>239</v>
      </c>
      <c r="E21" s="9">
        <f>'LESSONS (基本情報)'!D21</f>
        <v>13</v>
      </c>
      <c r="F21" s="9" t="str">
        <f>VLOOKUP('LESSONS (基本情報)'!E21,レッスン関連!$C$19:$E$22,3,FALSE)</f>
        <v>1 回目</v>
      </c>
      <c r="G21" s="9" t="str">
        <f>VLOOKUP('LESSONS (基本情報)'!G21,レッスン関連!$C$30:$E$44,3,FALSE)</f>
        <v>学習</v>
      </c>
      <c r="H21" s="9" t="str">
        <f>VLOOKUP('LESSONS (基本情報)'!H21,レッスン関連!$C$71:$E$149,3,FALSE)</f>
        <v>テクノロジ</v>
      </c>
      <c r="I21" s="9" t="str">
        <f>VLOOKUP('LESSONS (基本情報)'!I21,レッスン関連!$C$199:$E$209,3,FALSE)</f>
        <v>技術要素</v>
      </c>
      <c r="J21" s="9" t="str">
        <f>'LESSONS (基本情報)'!K21</f>
        <v>マルチメディア 1問</v>
      </c>
      <c r="K21" s="51"/>
      <c r="L21" s="31">
        <f>VLOOKUP('LESSONS (基本情報)'!L21,MAN_HOURS!$C$9:$E$297,3,FALSE)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(基本情報)'!F23,レッスン関連!$C$7:$E$10,3,FALSE)</f>
        <v>基本情報技術者試験</v>
      </c>
      <c r="D22" s="9">
        <f>'LESSONS (基本情報)'!C22</f>
        <v>240</v>
      </c>
      <c r="E22" s="9">
        <f>'LESSONS (基本情報)'!D22</f>
        <v>14</v>
      </c>
      <c r="F22" s="9" t="str">
        <f>VLOOKUP('LESSONS (基本情報)'!E22,レッスン関連!$C$19:$E$22,3,FALSE)</f>
        <v>1 回目</v>
      </c>
      <c r="G22" s="9" t="str">
        <f>VLOOKUP('LESSONS (基本情報)'!G22,レッスン関連!$C$30:$E$44,3,FALSE)</f>
        <v>学習</v>
      </c>
      <c r="H22" s="9" t="str">
        <f>VLOOKUP('LESSONS (基本情報)'!H22,レッスン関連!$C$71:$E$149,3,FALSE)</f>
        <v>テクノロジ</v>
      </c>
      <c r="I22" s="9" t="str">
        <f>VLOOKUP('LESSONS (基本情報)'!I22,レッスン関連!$C$199:$E$209,3,FALSE)</f>
        <v>技術要素</v>
      </c>
      <c r="J22" s="9" t="str">
        <f>'LESSONS (基本情報)'!K22</f>
        <v>データベース 5問</v>
      </c>
      <c r="K22" s="51"/>
      <c r="L22" s="31">
        <f>VLOOKUP('LESSONS (基本情報)'!L22,MAN_HOURS!$C$9:$E$297,3,FALSE)</f>
        <v>3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(基本情報)'!F24,レッスン関連!$C$7:$E$10,3,FALSE)</f>
        <v>基本情報技術者試験</v>
      </c>
      <c r="D23" s="9">
        <f>'LESSONS (基本情報)'!C23</f>
        <v>241</v>
      </c>
      <c r="E23" s="9">
        <f>'LESSONS (基本情報)'!D23</f>
        <v>15</v>
      </c>
      <c r="F23" s="9" t="str">
        <f>VLOOKUP('LESSONS (基本情報)'!E23,レッスン関連!$C$19:$E$22,3,FALSE)</f>
        <v>1 回目</v>
      </c>
      <c r="G23" s="9" t="str">
        <f>VLOOKUP('LESSONS (基本情報)'!G23,レッスン関連!$C$30:$E$44,3,FALSE)</f>
        <v>学習</v>
      </c>
      <c r="H23" s="9" t="str">
        <f>VLOOKUP('LESSONS (基本情報)'!H23,レッスン関連!$C$71:$E$149,3,FALSE)</f>
        <v>テクノロジ</v>
      </c>
      <c r="I23" s="9" t="str">
        <f>VLOOKUP('LESSONS (基本情報)'!I23,レッスン関連!$C$199:$E$209,3,FALSE)</f>
        <v>技術要素</v>
      </c>
      <c r="J23" s="9" t="str">
        <f>'LESSONS (基本情報)'!K23</f>
        <v>ネットワーク 5問</v>
      </c>
      <c r="K23" s="51"/>
      <c r="L23" s="31">
        <f>VLOOKUP('LESSONS (基本情報)'!L23,MAN_HOURS!$C$9:$E$297,3,FALSE)</f>
        <v>3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(基本情報)'!F25,レッスン関連!$C$7:$E$10,3,FALSE)</f>
        <v>基本情報技術者試験</v>
      </c>
      <c r="D24" s="9">
        <f>'LESSONS (基本情報)'!C24</f>
        <v>242</v>
      </c>
      <c r="E24" s="9">
        <f>'LESSONS (基本情報)'!D24</f>
        <v>16</v>
      </c>
      <c r="F24" s="9" t="str">
        <f>VLOOKUP('LESSONS (基本情報)'!E24,レッスン関連!$C$19:$E$22,3,FALSE)</f>
        <v>1 回目</v>
      </c>
      <c r="G24" s="9" t="str">
        <f>VLOOKUP('LESSONS (基本情報)'!G24,レッスン関連!$C$30:$E$44,3,FALSE)</f>
        <v>学習</v>
      </c>
      <c r="H24" s="9" t="str">
        <f>VLOOKUP('LESSONS (基本情報)'!H24,レッスン関連!$C$71:$E$149,3,FALSE)</f>
        <v>テクノロジ</v>
      </c>
      <c r="I24" s="9" t="str">
        <f>VLOOKUP('LESSONS (基本情報)'!I24,レッスン関連!$C$199:$E$209,3,FALSE)</f>
        <v>技術要素</v>
      </c>
      <c r="J24" s="9" t="str">
        <f>'LESSONS (基本情報)'!K24</f>
        <v>セキュリティ 10問</v>
      </c>
      <c r="K24" s="51"/>
      <c r="L24" s="31">
        <f>VLOOKUP('LESSONS (基本情報)'!L24,MAN_HOURS!$C$9:$E$297,3,FALSE)</f>
        <v>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(基本情報)'!F26,レッスン関連!$C$7:$E$10,3,FALSE)</f>
        <v>基本情報技術者試験</v>
      </c>
      <c r="D25" s="9">
        <f>'LESSONS (基本情報)'!C25</f>
        <v>243</v>
      </c>
      <c r="E25" s="9">
        <f>'LESSONS (基本情報)'!D25</f>
        <v>17</v>
      </c>
      <c r="F25" s="9" t="str">
        <f>VLOOKUP('LESSONS (基本情報)'!E25,レッスン関連!$C$19:$E$22,3,FALSE)</f>
        <v>1 回目</v>
      </c>
      <c r="G25" s="9" t="str">
        <f>VLOOKUP('LESSONS (基本情報)'!G25,レッスン関連!$C$30:$E$44,3,FALSE)</f>
        <v>学習</v>
      </c>
      <c r="H25" s="9" t="str">
        <f>VLOOKUP('LESSONS (基本情報)'!H25,レッスン関連!$C$71:$E$149,3,FALSE)</f>
        <v>テクノロジ</v>
      </c>
      <c r="I25" s="9" t="str">
        <f>VLOOKUP('LESSONS (基本情報)'!I25,レッスン関連!$C$199:$E$209,3,FALSE)</f>
        <v>開発技術</v>
      </c>
      <c r="J25" s="9" t="str">
        <f>'LESSONS (基本情報)'!K25</f>
        <v>システム開発技術 4問</v>
      </c>
      <c r="K25" s="51"/>
      <c r="L25" s="31">
        <f>VLOOKUP('LESSONS (基本情報)'!L25,MAN_HOURS!$C$9:$E$297,3,FALSE)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(基本情報)'!F27,レッスン関連!$C$7:$E$10,3,FALSE)</f>
        <v>基本情報技術者試験</v>
      </c>
      <c r="D26" s="9">
        <f>'LESSONS (基本情報)'!C26</f>
        <v>244</v>
      </c>
      <c r="E26" s="9">
        <f>'LESSONS (基本情報)'!D26</f>
        <v>18</v>
      </c>
      <c r="F26" s="9" t="str">
        <f>VLOOKUP('LESSONS (基本情報)'!E26,レッスン関連!$C$19:$E$22,3,FALSE)</f>
        <v>1 回目</v>
      </c>
      <c r="G26" s="9" t="str">
        <f>VLOOKUP('LESSONS (基本情報)'!G26,レッスン関連!$C$30:$E$44,3,FALSE)</f>
        <v>学習</v>
      </c>
      <c r="H26" s="9" t="str">
        <f>VLOOKUP('LESSONS (基本情報)'!H26,レッスン関連!$C$71:$E$149,3,FALSE)</f>
        <v>テクノロジ</v>
      </c>
      <c r="I26" s="9" t="str">
        <f>VLOOKUP('LESSONS (基本情報)'!I26,レッスン関連!$C$199:$E$209,3,FALSE)</f>
        <v>開発技術</v>
      </c>
      <c r="J26" s="9" t="str">
        <f>'LESSONS (基本情報)'!K26</f>
        <v>ソフトウェア開発管理技術 1問</v>
      </c>
      <c r="K26" s="51"/>
      <c r="L26" s="31">
        <f>VLOOKUP('LESSONS (基本情報)'!L26,MAN_HOURS!$C$9:$E$297,3,FALSE)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(基本情報)'!F28,レッスン関連!$C$7:$E$10,3,FALSE)</f>
        <v>基本情報技術者試験</v>
      </c>
      <c r="D27" s="9">
        <f>'LESSONS (基本情報)'!C27</f>
        <v>245</v>
      </c>
      <c r="E27" s="9">
        <f>'LESSONS (基本情報)'!D27</f>
        <v>19</v>
      </c>
      <c r="F27" s="9" t="str">
        <f>VLOOKUP('LESSONS (基本情報)'!E27,レッスン関連!$C$19:$E$22,3,FALSE)</f>
        <v>1 回目</v>
      </c>
      <c r="G27" s="9" t="str">
        <f>VLOOKUP('LESSONS (基本情報)'!G27,レッスン関連!$C$30:$E$44,3,FALSE)</f>
        <v>学習</v>
      </c>
      <c r="H27" s="9" t="str">
        <f>VLOOKUP('LESSONS (基本情報)'!H27,レッスン関連!$C$71:$E$149,3,FALSE)</f>
        <v>マネジメント系</v>
      </c>
      <c r="I27" s="9" t="str">
        <f>VLOOKUP('LESSONS (基本情報)'!I27,レッスン関連!$C$199:$E$209,3,FALSE)</f>
        <v>プロジェクトマネジメント</v>
      </c>
      <c r="J27" s="9" t="str">
        <f>'LESSONS (基本情報)'!K27</f>
        <v>プロジェクトマネジメント 4問</v>
      </c>
      <c r="K27" s="51"/>
      <c r="L27" s="31">
        <f>VLOOKUP('LESSONS (基本情報)'!L27,MAN_HOURS!$C$9:$E$297,3,FALSE)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(基本情報)'!F29,レッスン関連!$C$7:$E$10,3,FALSE)</f>
        <v>基本情報技術者試験</v>
      </c>
      <c r="D28" s="9">
        <f>'LESSONS (基本情報)'!C28</f>
        <v>246</v>
      </c>
      <c r="E28" s="9">
        <f>'LESSONS (基本情報)'!D28</f>
        <v>20</v>
      </c>
      <c r="F28" s="9" t="str">
        <f>VLOOKUP('LESSONS (基本情報)'!E28,レッスン関連!$C$19:$E$22,3,FALSE)</f>
        <v>1 回目</v>
      </c>
      <c r="G28" s="9" t="str">
        <f>VLOOKUP('LESSONS (基本情報)'!G28,レッスン関連!$C$30:$E$44,3,FALSE)</f>
        <v>学習</v>
      </c>
      <c r="H28" s="9" t="str">
        <f>VLOOKUP('LESSONS (基本情報)'!H28,レッスン関連!$C$71:$E$149,3,FALSE)</f>
        <v>マネジメント系</v>
      </c>
      <c r="I28" s="9" t="str">
        <f>VLOOKUP('LESSONS (基本情報)'!I28,レッスン関連!$C$199:$E$209,3,FALSE)</f>
        <v>サービスマネージメント</v>
      </c>
      <c r="J28" s="9" t="str">
        <f>'LESSONS (基本情報)'!K28</f>
        <v>サービスマネジメント 3問</v>
      </c>
      <c r="K28" s="51"/>
      <c r="L28" s="31">
        <f>VLOOKUP('LESSONS (基本情報)'!L28,MAN_HOURS!$C$9:$E$297,3,FALSE)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(基本情報)'!F30,レッスン関連!$C$7:$E$10,3,FALSE)</f>
        <v>基本情報技術者試験</v>
      </c>
      <c r="D29" s="9">
        <f>'LESSONS (基本情報)'!C29</f>
        <v>247</v>
      </c>
      <c r="E29" s="9">
        <f>'LESSONS (基本情報)'!D29</f>
        <v>21</v>
      </c>
      <c r="F29" s="9" t="str">
        <f>VLOOKUP('LESSONS (基本情報)'!E29,レッスン関連!$C$19:$E$22,3,FALSE)</f>
        <v>1 回目</v>
      </c>
      <c r="G29" s="9" t="str">
        <f>VLOOKUP('LESSONS (基本情報)'!G29,レッスン関連!$C$30:$E$44,3,FALSE)</f>
        <v>学習</v>
      </c>
      <c r="H29" s="9" t="str">
        <f>VLOOKUP('LESSONS (基本情報)'!H29,レッスン関連!$C$71:$E$149,3,FALSE)</f>
        <v>マネジメント系</v>
      </c>
      <c r="I29" s="9" t="str">
        <f>VLOOKUP('LESSONS (基本情報)'!I29,レッスン関連!$C$199:$E$209,3,FALSE)</f>
        <v>サービスマネージメント</v>
      </c>
      <c r="J29" s="9" t="str">
        <f>'LESSONS (基本情報)'!K29</f>
        <v>システム監査 3問</v>
      </c>
      <c r="K29" s="51"/>
      <c r="L29" s="31">
        <f>VLOOKUP('LESSONS (基本情報)'!L29,MAN_HOURS!$C$9:$E$297,3,FALSE)</f>
        <v>2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(基本情報)'!F31,レッスン関連!$C$7:$E$10,3,FALSE)</f>
        <v>基本情報技術者試験</v>
      </c>
      <c r="D30" s="9">
        <f>'LESSONS (基本情報)'!C30</f>
        <v>248</v>
      </c>
      <c r="E30" s="9">
        <f>'LESSONS (基本情報)'!D30</f>
        <v>22</v>
      </c>
      <c r="F30" s="9" t="str">
        <f>VLOOKUP('LESSONS (基本情報)'!E30,レッスン関連!$C$19:$E$22,3,FALSE)</f>
        <v>1 回目</v>
      </c>
      <c r="G30" s="9" t="str">
        <f>VLOOKUP('LESSONS (基本情報)'!G30,レッスン関連!$C$30:$E$44,3,FALSE)</f>
        <v>学習</v>
      </c>
      <c r="H30" s="9" t="str">
        <f>VLOOKUP('LESSONS (基本情報)'!H30,レッスン関連!$C$71:$E$149,3,FALSE)</f>
        <v>ストラテジ系</v>
      </c>
      <c r="I30" s="9" t="str">
        <f>VLOOKUP('LESSONS (基本情報)'!I30,レッスン関連!$C$199:$E$209,3,FALSE)</f>
        <v>システム戦略</v>
      </c>
      <c r="J30" s="9" t="str">
        <f>'LESSONS (基本情報)'!K30</f>
        <v>システム戦略 5問</v>
      </c>
      <c r="K30" s="51"/>
      <c r="L30" s="31">
        <f>VLOOKUP('LESSONS (基本情報)'!L30,MAN_HOURS!$C$9:$E$297,3,FALSE)</f>
        <v>3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(基本情報)'!F32,レッスン関連!$C$7:$E$10,3,FALSE)</f>
        <v>基本情報技術者試験</v>
      </c>
      <c r="D31" s="9">
        <f>'LESSONS (基本情報)'!C31</f>
        <v>249</v>
      </c>
      <c r="E31" s="9">
        <f>'LESSONS (基本情報)'!D31</f>
        <v>23</v>
      </c>
      <c r="F31" s="9" t="str">
        <f>VLOOKUP('LESSONS (基本情報)'!E31,レッスン関連!$C$19:$E$22,3,FALSE)</f>
        <v>1 回目</v>
      </c>
      <c r="G31" s="9" t="str">
        <f>VLOOKUP('LESSONS (基本情報)'!G31,レッスン関連!$C$30:$E$44,3,FALSE)</f>
        <v>学習</v>
      </c>
      <c r="H31" s="9" t="str">
        <f>VLOOKUP('LESSONS (基本情報)'!H31,レッスン関連!$C$71:$E$149,3,FALSE)</f>
        <v>ストラテジ系</v>
      </c>
      <c r="I31" s="9" t="str">
        <f>VLOOKUP('LESSONS (基本情報)'!I31,レッスン関連!$C$199:$E$209,3,FALSE)</f>
        <v>システム戦略</v>
      </c>
      <c r="J31" s="9" t="str">
        <f>'LESSONS (基本情報)'!K31</f>
        <v>システム企画 1問</v>
      </c>
      <c r="K31" s="51"/>
      <c r="L31" s="31">
        <f>VLOOKUP('LESSONS (基本情報)'!L31,MAN_HOURS!$C$9:$E$297,3,FALSE)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(基本情報)'!F33,レッスン関連!$C$7:$E$10,3,FALSE)</f>
        <v>基本情報技術者試験</v>
      </c>
      <c r="D32" s="9">
        <f>'LESSONS (基本情報)'!C32</f>
        <v>250</v>
      </c>
      <c r="E32" s="9">
        <f>'LESSONS (基本情報)'!D32</f>
        <v>24</v>
      </c>
      <c r="F32" s="9" t="str">
        <f>VLOOKUP('LESSONS (基本情報)'!E32,レッスン関連!$C$19:$E$22,3,FALSE)</f>
        <v>1 回目</v>
      </c>
      <c r="G32" s="9" t="str">
        <f>VLOOKUP('LESSONS (基本情報)'!G32,レッスン関連!$C$30:$E$44,3,FALSE)</f>
        <v>学習</v>
      </c>
      <c r="H32" s="9" t="str">
        <f>VLOOKUP('LESSONS (基本情報)'!H32,レッスン関連!$C$71:$E$149,3,FALSE)</f>
        <v>ストラテジ系</v>
      </c>
      <c r="I32" s="9" t="str">
        <f>VLOOKUP('LESSONS (基本情報)'!I32,レッスン関連!$C$199:$E$209,3,FALSE)</f>
        <v>経営戦略</v>
      </c>
      <c r="J32" s="9" t="str">
        <f>'LESSONS (基本情報)'!K32</f>
        <v>経営戦略マネジメント 3問</v>
      </c>
      <c r="K32" s="51"/>
      <c r="L32" s="31">
        <f>VLOOKUP('LESSONS (基本情報)'!L32,MAN_HOURS!$C$9:$E$297,3,FALSE)</f>
        <v>2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(基本情報)'!F34,レッスン関連!$C$7:$E$10,3,FALSE)</f>
        <v>基本情報技術者試験</v>
      </c>
      <c r="D33" s="9">
        <f>'LESSONS (基本情報)'!C33</f>
        <v>251</v>
      </c>
      <c r="E33" s="9">
        <f>'LESSONS (基本情報)'!D33</f>
        <v>25</v>
      </c>
      <c r="F33" s="9" t="str">
        <f>VLOOKUP('LESSONS (基本情報)'!E33,レッスン関連!$C$19:$E$22,3,FALSE)</f>
        <v>1 回目</v>
      </c>
      <c r="G33" s="9" t="str">
        <f>VLOOKUP('LESSONS (基本情報)'!G33,レッスン関連!$C$30:$E$44,3,FALSE)</f>
        <v>学習</v>
      </c>
      <c r="H33" s="9" t="str">
        <f>VLOOKUP('LESSONS (基本情報)'!H33,レッスン関連!$C$71:$E$149,3,FALSE)</f>
        <v>ストラテジ系</v>
      </c>
      <c r="I33" s="9" t="str">
        <f>VLOOKUP('LESSONS (基本情報)'!I33,レッスン関連!$C$199:$E$209,3,FALSE)</f>
        <v>経営戦略</v>
      </c>
      <c r="J33" s="9" t="str">
        <f>'LESSONS (基本情報)'!K33</f>
        <v>技術戦略マネジメント 1問</v>
      </c>
      <c r="K33" s="51"/>
      <c r="L33" s="31">
        <f>VLOOKUP('LESSONS (基本情報)'!L33,MAN_HOURS!$C$9:$E$297,3,FALSE)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(基本情報)'!F35,レッスン関連!$C$7:$E$10,3,FALSE)</f>
        <v>基本情報技術者試験</v>
      </c>
      <c r="D34" s="9">
        <f>'LESSONS (基本情報)'!C34</f>
        <v>252</v>
      </c>
      <c r="E34" s="9">
        <f>'LESSONS (基本情報)'!D34</f>
        <v>26</v>
      </c>
      <c r="F34" s="9" t="str">
        <f>VLOOKUP('LESSONS (基本情報)'!E34,レッスン関連!$C$19:$E$22,3,FALSE)</f>
        <v>1 回目</v>
      </c>
      <c r="G34" s="9" t="str">
        <f>VLOOKUP('LESSONS (基本情報)'!G34,レッスン関連!$C$30:$E$44,3,FALSE)</f>
        <v>学習</v>
      </c>
      <c r="H34" s="9" t="str">
        <f>VLOOKUP('LESSONS (基本情報)'!H34,レッスン関連!$C$71:$E$149,3,FALSE)</f>
        <v>ストラテジ系</v>
      </c>
      <c r="I34" s="9" t="str">
        <f>VLOOKUP('LESSONS (基本情報)'!I34,レッスン関連!$C$199:$E$209,3,FALSE)</f>
        <v>経営戦略</v>
      </c>
      <c r="J34" s="9" t="str">
        <f>'LESSONS (基本情報)'!K34</f>
        <v>ビジネスインダストリ 4問</v>
      </c>
      <c r="K34" s="51"/>
      <c r="L34" s="31">
        <f>VLOOKUP('LESSONS (基本情報)'!L34,MAN_HOURS!$C$9:$E$297,3,FALSE)</f>
        <v>2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(基本情報)'!F36,レッスン関連!$C$7:$E$10,3,FALSE)</f>
        <v>基本情報技術者試験</v>
      </c>
      <c r="D35" s="9">
        <f>'LESSONS (基本情報)'!C35</f>
        <v>253</v>
      </c>
      <c r="E35" s="9">
        <f>'LESSONS (基本情報)'!D35</f>
        <v>27</v>
      </c>
      <c r="F35" s="9" t="str">
        <f>VLOOKUP('LESSONS (基本情報)'!E35,レッスン関連!$C$19:$E$22,3,FALSE)</f>
        <v>1 回目</v>
      </c>
      <c r="G35" s="9" t="str">
        <f>VLOOKUP('LESSONS (基本情報)'!G35,レッスン関連!$C$30:$E$44,3,FALSE)</f>
        <v>学習</v>
      </c>
      <c r="H35" s="9" t="str">
        <f>VLOOKUP('LESSONS (基本情報)'!H35,レッスン関連!$C$71:$E$149,3,FALSE)</f>
        <v>ストラテジ系</v>
      </c>
      <c r="I35" s="9" t="str">
        <f>VLOOKUP('LESSONS (基本情報)'!I35,レッスン関連!$C$199:$E$209,3,FALSE)</f>
        <v>企業と法務</v>
      </c>
      <c r="J35" s="9" t="str">
        <f>'LESSONS (基本情報)'!K35</f>
        <v>企業活動 4問</v>
      </c>
      <c r="K35" s="51"/>
      <c r="L35" s="31">
        <f>VLOOKUP('LESSONS (基本情報)'!L35,MAN_HOURS!$C$9:$E$297,3,FALSE)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(基本情報)'!F37,レッスン関連!$C$7:$E$10,3,FALSE)</f>
        <v>基本情報技術者試験</v>
      </c>
      <c r="D36" s="9">
        <f>'LESSONS (基本情報)'!C36</f>
        <v>254</v>
      </c>
      <c r="E36" s="9">
        <f>'LESSONS (基本情報)'!D36</f>
        <v>28</v>
      </c>
      <c r="F36" s="9" t="str">
        <f>VLOOKUP('LESSONS (基本情報)'!E36,レッスン関連!$C$19:$E$22,3,FALSE)</f>
        <v>1 回目</v>
      </c>
      <c r="G36" s="9" t="str">
        <f>VLOOKUP('LESSONS (基本情報)'!G36,レッスン関連!$C$30:$E$44,3,FALSE)</f>
        <v>学習</v>
      </c>
      <c r="H36" s="9" t="str">
        <f>VLOOKUP('LESSONS (基本情報)'!H36,レッスン関連!$C$71:$E$149,3,FALSE)</f>
        <v>ストラテジ系</v>
      </c>
      <c r="I36" s="9" t="str">
        <f>VLOOKUP('LESSONS (基本情報)'!I36,レッスン関連!$C$199:$E$209,3,FALSE)</f>
        <v>企業と法務</v>
      </c>
      <c r="J36" s="9" t="str">
        <f>'LESSONS (基本情報)'!K36</f>
        <v>法務 2問</v>
      </c>
      <c r="K36" s="51"/>
      <c r="L36" s="31">
        <f>VLOOKUP('LESSONS (基本情報)'!L36,MAN_HOURS!$C$9:$E$297,3,FALSE)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(基本情報)'!F38,レッスン関連!$C$7:$E$10,3,FALSE)</f>
        <v>基本情報技術者試験</v>
      </c>
      <c r="D37" s="9">
        <f>'LESSONS (基本情報)'!C37</f>
        <v>255</v>
      </c>
      <c r="E37" s="9">
        <f>'LESSONS (基本情報)'!D37</f>
        <v>29</v>
      </c>
      <c r="F37" s="9" t="str">
        <f>VLOOKUP('LESSONS (基本情報)'!E37,レッスン関連!$C$19:$E$22,3,FALSE)</f>
        <v>2 回目</v>
      </c>
      <c r="G37" s="9" t="str">
        <f>VLOOKUP('LESSONS (基本情報)'!G37,レッスン関連!$C$30:$E$44,3,FALSE)</f>
        <v>模擬試験</v>
      </c>
      <c r="H37" s="9" t="str">
        <f>VLOOKUP('LESSONS (基本情報)'!H37,レッスン関連!$C$71:$E$149,3,FALSE)</f>
        <v>過去問</v>
      </c>
      <c r="I37" s="9" t="str">
        <f>VLOOKUP('LESSONS (基本情報)'!I37,レッスン関連!$C$199:$E$209,3,FALSE)</f>
        <v/>
      </c>
      <c r="J37" s="9" t="str">
        <f>'LESSONS (基本情報)'!K37</f>
        <v>過去問 午前実施  2回目</v>
      </c>
      <c r="K37" s="51"/>
      <c r="L37" s="31">
        <f>VLOOKUP('LESSONS (基本情報)'!L37,MAN_HOURS!$C$9:$E$297,3,FALSE)</f>
        <v>2.5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(基本情報)'!F39,レッスン関連!$C$7:$E$10,3,FALSE)</f>
        <v>基本情報技術者試験</v>
      </c>
      <c r="D38" s="9">
        <f>'LESSONS (基本情報)'!C38</f>
        <v>256</v>
      </c>
      <c r="E38" s="9">
        <f>'LESSONS (基本情報)'!D38</f>
        <v>30</v>
      </c>
      <c r="F38" s="9" t="str">
        <f>VLOOKUP('LESSONS (基本情報)'!E38,レッスン関連!$C$19:$E$22,3,FALSE)</f>
        <v>2 回目</v>
      </c>
      <c r="G38" s="9" t="str">
        <f>VLOOKUP('LESSONS (基本情報)'!G38,レッスン関連!$C$30:$E$44,3,FALSE)</f>
        <v>模擬試験</v>
      </c>
      <c r="H38" s="9" t="str">
        <f>VLOOKUP('LESSONS (基本情報)'!H38,レッスン関連!$C$71:$E$149,3,FALSE)</f>
        <v>過去問</v>
      </c>
      <c r="I38" s="9" t="str">
        <f>VLOOKUP('LESSONS (基本情報)'!I38,レッスン関連!$C$199:$E$209,3,FALSE)</f>
        <v/>
      </c>
      <c r="J38" s="9" t="str">
        <f>'LESSONS (基本情報)'!K38</f>
        <v>過去問 午後実施  2回目</v>
      </c>
      <c r="K38" s="51"/>
      <c r="L38" s="31">
        <f>VLOOKUP('LESSONS (基本情報)'!L38,MAN_HOURS!$C$9:$E$297,3,FALSE)</f>
        <v>2.5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(基本情報)'!F40,レッスン関連!$C$7:$E$10,3,FALSE)</f>
        <v>基本情報技術者試験</v>
      </c>
      <c r="D39" s="9">
        <f>'LESSONS (基本情報)'!C39</f>
        <v>257</v>
      </c>
      <c r="E39" s="9">
        <f>'LESSONS (基本情報)'!D39</f>
        <v>31</v>
      </c>
      <c r="F39" s="9" t="str">
        <f>VLOOKUP('LESSONS (基本情報)'!E39,レッスン関連!$C$19:$E$22,3,FALSE)</f>
        <v>2 回目</v>
      </c>
      <c r="G39" s="9" t="str">
        <f>VLOOKUP('LESSONS (基本情報)'!G39,レッスン関連!$C$30:$E$44,3,FALSE)</f>
        <v>採点</v>
      </c>
      <c r="H39" s="9" t="str">
        <f>VLOOKUP('LESSONS (基本情報)'!H39,レッスン関連!$C$71:$E$149,3,FALSE)</f>
        <v>過去問</v>
      </c>
      <c r="I39" s="9" t="str">
        <f>VLOOKUP('LESSONS (基本情報)'!I39,レッスン関連!$C$199:$E$209,3,FALSE)</f>
        <v/>
      </c>
      <c r="J39" s="9" t="str">
        <f>'LESSONS (基本情報)'!K39</f>
        <v>過去問 答え合わせ  2回目</v>
      </c>
      <c r="K39" s="51"/>
      <c r="L39" s="31">
        <f>VLOOKUP('LESSONS (基本情報)'!L39,MAN_HOURS!$C$9:$E$297,3,FALSE)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(基本情報)'!F42,レッスン関連!$C$7:$E$10,3,FALSE)</f>
        <v>基本情報技術者試験</v>
      </c>
      <c r="D40" s="9">
        <f>'LESSONS (基本情報)'!C40</f>
        <v>258</v>
      </c>
      <c r="E40" s="9">
        <f>'LESSONS (基本情報)'!D40</f>
        <v>32</v>
      </c>
      <c r="F40" s="9" t="str">
        <f>VLOOKUP('LESSONS (基本情報)'!E40,レッスン関連!$C$19:$E$22,3,FALSE)</f>
        <v>2 回目</v>
      </c>
      <c r="G40" s="9" t="str">
        <f>VLOOKUP('LESSONS (基本情報)'!G40,レッスン関連!$C$30:$E$44,3,FALSE)</f>
        <v>学習</v>
      </c>
      <c r="H40" s="9" t="str">
        <f>VLOOKUP('LESSONS (基本情報)'!H40,レッスン関連!$C$71:$E$149,3,FALSE)</f>
        <v>過去問</v>
      </c>
      <c r="I40" s="9" t="str">
        <f>VLOOKUP('LESSONS (基本情報)'!I40,レッスン関連!$C$199:$E$209,3,FALSE)</f>
        <v/>
      </c>
      <c r="J40" s="9" t="str">
        <f>'LESSONS (基本情報)'!K40</f>
        <v>過去問解説による学習</v>
      </c>
      <c r="K40" s="51"/>
      <c r="L40" s="31">
        <f>VLOOKUP('LESSONS (基本情報)'!L40,MAN_HOURS!$C$9:$E$297,3,FALSE)</f>
        <v>18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(基本情報)'!F43,レッスン関連!$C$7:$E$10,3,FALSE)</f>
        <v>基本情報技術者試験</v>
      </c>
      <c r="D41" s="9">
        <f>'LESSONS (基本情報)'!C41</f>
        <v>259</v>
      </c>
      <c r="E41" s="9">
        <f>'LESSONS (基本情報)'!D41</f>
        <v>33</v>
      </c>
      <c r="F41" s="9" t="str">
        <f>VLOOKUP('LESSONS (基本情報)'!E41,レッスン関連!$C$19:$E$22,3,FALSE)</f>
        <v>2 回目</v>
      </c>
      <c r="G41" s="9" t="str">
        <f>VLOOKUP('LESSONS (基本情報)'!G41,レッスン関連!$C$30:$E$44,3,FALSE)</f>
        <v>分析・計画</v>
      </c>
      <c r="H41" s="9" t="str">
        <f>VLOOKUP('LESSONS (基本情報)'!H41,レッスン関連!$C$71:$E$149,3,FALSE)</f>
        <v>過去問</v>
      </c>
      <c r="I41" s="9" t="str">
        <f>VLOOKUP('LESSONS (基本情報)'!I41,レッスン関連!$C$199:$E$209,3,FALSE)</f>
        <v/>
      </c>
      <c r="J41" s="9" t="str">
        <f>'LESSONS (基本情報)'!K41</f>
        <v>問題点の把握・学習方針の策定</v>
      </c>
      <c r="K41" s="51"/>
      <c r="L41" s="31">
        <f>VLOOKUP('LESSONS (基本情報)'!L41,MAN_HOURS!$C$9:$E$297,3,FALSE)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(基本情報)'!F44,レッスン関連!$C$7:$E$10,3,FALSE)</f>
        <v>基本情報技術者試験</v>
      </c>
      <c r="D42" s="9">
        <f>'LESSONS (基本情報)'!C42</f>
        <v>260</v>
      </c>
      <c r="E42" s="9">
        <f>'LESSONS (基本情報)'!D42</f>
        <v>34</v>
      </c>
      <c r="F42" s="9" t="str">
        <f>VLOOKUP('LESSONS (基本情報)'!E42,レッスン関連!$C$19:$E$22,3,FALSE)</f>
        <v>2 回目</v>
      </c>
      <c r="G42" s="9" t="str">
        <f>VLOOKUP('LESSONS (基本情報)'!G42,レッスン関連!$C$30:$E$44,3,FALSE)</f>
        <v>学習</v>
      </c>
      <c r="H42" s="9" t="str">
        <f>VLOOKUP('LESSONS (基本情報)'!H42,レッスン関連!$C$71:$E$149,3,FALSE)</f>
        <v>テクノロジ</v>
      </c>
      <c r="I42" s="9" t="str">
        <f>VLOOKUP('LESSONS (基本情報)'!I42,レッスン関連!$C$199:$E$209,3,FALSE)</f>
        <v>基礎理論</v>
      </c>
      <c r="J42" s="9" t="str">
        <f>'LESSONS (基本情報)'!K42</f>
        <v>基礎理論 4問</v>
      </c>
      <c r="K42" s="51"/>
      <c r="L42" s="31">
        <f>VLOOKUP('LESSONS (基本情報)'!L42,MAN_HOURS!$C$9:$E$297,3,FALSE)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(基本情報)'!F45,レッスン関連!$C$7:$E$10,3,FALSE)</f>
        <v>基本情報技術者試験</v>
      </c>
      <c r="D43" s="9">
        <f>'LESSONS (基本情報)'!C43</f>
        <v>261</v>
      </c>
      <c r="E43" s="9">
        <f>'LESSONS (基本情報)'!D43</f>
        <v>35</v>
      </c>
      <c r="F43" s="9" t="str">
        <f>VLOOKUP('LESSONS (基本情報)'!E43,レッスン関連!$C$19:$E$22,3,FALSE)</f>
        <v>2 回目</v>
      </c>
      <c r="G43" s="9" t="str">
        <f>VLOOKUP('LESSONS (基本情報)'!G43,レッスン関連!$C$30:$E$44,3,FALSE)</f>
        <v>学習</v>
      </c>
      <c r="H43" s="9" t="str">
        <f>VLOOKUP('LESSONS (基本情報)'!H43,レッスン関連!$C$71:$E$149,3,FALSE)</f>
        <v>テクノロジ</v>
      </c>
      <c r="I43" s="9" t="str">
        <f>VLOOKUP('LESSONS (基本情報)'!I43,レッスン関連!$C$199:$E$209,3,FALSE)</f>
        <v>基礎理論</v>
      </c>
      <c r="J43" s="9" t="str">
        <f>'LESSONS (基本情報)'!K43</f>
        <v>アルゴリズムとプログラミング 4問</v>
      </c>
      <c r="K43" s="51"/>
      <c r="L43" s="31">
        <f>VLOOKUP('LESSONS (基本情報)'!L43,MAN_HOURS!$C$9:$E$297,3,FALSE)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(基本情報)'!F46,レッスン関連!$C$7:$E$10,3,FALSE)</f>
        <v>基本情報技術者試験</v>
      </c>
      <c r="D44" s="9">
        <f>'LESSONS (基本情報)'!C44</f>
        <v>262</v>
      </c>
      <c r="E44" s="9">
        <f>'LESSONS (基本情報)'!D44</f>
        <v>36</v>
      </c>
      <c r="F44" s="9" t="str">
        <f>VLOOKUP('LESSONS (基本情報)'!E44,レッスン関連!$C$19:$E$22,3,FALSE)</f>
        <v>2 回目</v>
      </c>
      <c r="G44" s="9" t="str">
        <f>VLOOKUP('LESSONS (基本情報)'!G44,レッスン関連!$C$30:$E$44,3,FALSE)</f>
        <v>学習</v>
      </c>
      <c r="H44" s="9" t="str">
        <f>VLOOKUP('LESSONS (基本情報)'!H44,レッスン関連!$C$71:$E$149,3,FALSE)</f>
        <v>テクノロジ</v>
      </c>
      <c r="I44" s="9" t="str">
        <f>VLOOKUP('LESSONS (基本情報)'!I44,レッスン関連!$C$199:$E$209,3,FALSE)</f>
        <v>コンピュータシステム</v>
      </c>
      <c r="J44" s="9" t="str">
        <f>'LESSONS (基本情報)'!K44</f>
        <v>コンピュータ構成要素 4問</v>
      </c>
      <c r="K44" s="51"/>
      <c r="L44" s="31">
        <f>VLOOKUP('LESSONS (基本情報)'!L44,MAN_HOURS!$C$9:$E$297,3,FALSE)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(基本情報)'!F47,レッスン関連!$C$7:$E$10,3,FALSE)</f>
        <v>基本情報技術者試験</v>
      </c>
      <c r="D45" s="9">
        <f>'LESSONS (基本情報)'!C45</f>
        <v>263</v>
      </c>
      <c r="E45" s="9">
        <f>'LESSONS (基本情報)'!D45</f>
        <v>37</v>
      </c>
      <c r="F45" s="9" t="str">
        <f>VLOOKUP('LESSONS (基本情報)'!E45,レッスン関連!$C$19:$E$22,3,FALSE)</f>
        <v>2 回目</v>
      </c>
      <c r="G45" s="9" t="str">
        <f>VLOOKUP('LESSONS (基本情報)'!G45,レッスン関連!$C$30:$E$44,3,FALSE)</f>
        <v>学習</v>
      </c>
      <c r="H45" s="9" t="str">
        <f>VLOOKUP('LESSONS (基本情報)'!H45,レッスン関連!$C$71:$E$149,3,FALSE)</f>
        <v>テクノロジ</v>
      </c>
      <c r="I45" s="9" t="str">
        <f>VLOOKUP('LESSONS (基本情報)'!I45,レッスン関連!$C$199:$E$209,3,FALSE)</f>
        <v>コンピュータシステム</v>
      </c>
      <c r="J45" s="9" t="str">
        <f>'LESSONS (基本情報)'!K45</f>
        <v>システム構成要素 3問</v>
      </c>
      <c r="K45" s="51"/>
      <c r="L45" s="31">
        <f>VLOOKUP('LESSONS (基本情報)'!L45,MAN_HOURS!$C$9:$E$297,3,FALSE)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(基本情報)'!F48,レッスン関連!$C$7:$E$10,3,FALSE)</f>
        <v>基本情報技術者試験</v>
      </c>
      <c r="D46" s="9">
        <f>'LESSONS (基本情報)'!C46</f>
        <v>264</v>
      </c>
      <c r="E46" s="9">
        <f>'LESSONS (基本情報)'!D46</f>
        <v>38</v>
      </c>
      <c r="F46" s="9" t="str">
        <f>VLOOKUP('LESSONS (基本情報)'!E46,レッスン関連!$C$19:$E$22,3,FALSE)</f>
        <v>2 回目</v>
      </c>
      <c r="G46" s="9" t="str">
        <f>VLOOKUP('LESSONS (基本情報)'!G46,レッスン関連!$C$30:$E$44,3,FALSE)</f>
        <v>学習</v>
      </c>
      <c r="H46" s="9" t="str">
        <f>VLOOKUP('LESSONS (基本情報)'!H46,レッスン関連!$C$71:$E$149,3,FALSE)</f>
        <v>テクノロジ</v>
      </c>
      <c r="I46" s="9" t="str">
        <f>VLOOKUP('LESSONS (基本情報)'!I46,レッスン関連!$C$199:$E$209,3,FALSE)</f>
        <v>コンピュータシステム</v>
      </c>
      <c r="J46" s="9" t="str">
        <f>'LESSONS (基本情報)'!K46</f>
        <v>ソフトウェア 5問</v>
      </c>
      <c r="K46" s="51"/>
      <c r="L46" s="31">
        <f>VLOOKUP('LESSONS (基本情報)'!L46,MAN_HOURS!$C$9:$E$297,3,FALSE)</f>
        <v>1.5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(基本情報)'!F49,レッスン関連!$C$7:$E$10,3,FALSE)</f>
        <v>基本情報技術者試験</v>
      </c>
      <c r="D47" s="9">
        <f>'LESSONS (基本情報)'!C47</f>
        <v>265</v>
      </c>
      <c r="E47" s="9">
        <f>'LESSONS (基本情報)'!D47</f>
        <v>39</v>
      </c>
      <c r="F47" s="9" t="str">
        <f>VLOOKUP('LESSONS (基本情報)'!E47,レッスン関連!$C$19:$E$22,3,FALSE)</f>
        <v>2 回目</v>
      </c>
      <c r="G47" s="9" t="str">
        <f>VLOOKUP('LESSONS (基本情報)'!G47,レッスン関連!$C$30:$E$44,3,FALSE)</f>
        <v>学習</v>
      </c>
      <c r="H47" s="9" t="str">
        <f>VLOOKUP('LESSONS (基本情報)'!H47,レッスン関連!$C$71:$E$149,3,FALSE)</f>
        <v>テクノロジ</v>
      </c>
      <c r="I47" s="9" t="str">
        <f>VLOOKUP('LESSONS (基本情報)'!I47,レッスン関連!$C$199:$E$209,3,FALSE)</f>
        <v>コンピュータシステム</v>
      </c>
      <c r="J47" s="9" t="str">
        <f>'LESSONS (基本情報)'!K47</f>
        <v>ハードウェア 3問</v>
      </c>
      <c r="K47" s="51"/>
      <c r="L47" s="31">
        <f>VLOOKUP('LESSONS (基本情報)'!L47,MAN_HOURS!$C$9:$E$297,3,FALSE)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(基本情報)'!F50,レッスン関連!$C$7:$E$10,3,FALSE)</f>
        <v>基本情報技術者試験</v>
      </c>
      <c r="D48" s="9">
        <f>'LESSONS (基本情報)'!C48</f>
        <v>266</v>
      </c>
      <c r="E48" s="9">
        <f>'LESSONS (基本情報)'!D48</f>
        <v>40</v>
      </c>
      <c r="F48" s="9" t="str">
        <f>VLOOKUP('LESSONS (基本情報)'!E48,レッスン関連!$C$19:$E$22,3,FALSE)</f>
        <v>2 回目</v>
      </c>
      <c r="G48" s="9" t="str">
        <f>VLOOKUP('LESSONS (基本情報)'!G48,レッスン関連!$C$30:$E$44,3,FALSE)</f>
        <v>学習</v>
      </c>
      <c r="H48" s="9" t="str">
        <f>VLOOKUP('LESSONS (基本情報)'!H48,レッスン関連!$C$71:$E$149,3,FALSE)</f>
        <v>テクノロジ</v>
      </c>
      <c r="I48" s="9" t="str">
        <f>VLOOKUP('LESSONS (基本情報)'!I48,レッスン関連!$C$199:$E$209,3,FALSE)</f>
        <v>技術要素</v>
      </c>
      <c r="J48" s="9" t="str">
        <f>'LESSONS (基本情報)'!K48</f>
        <v>ヒューマンインタフェース 1問</v>
      </c>
      <c r="K48" s="51"/>
      <c r="L48" s="31">
        <f>VLOOKUP('LESSONS (基本情報)'!L48,MAN_HOURS!$C$9:$E$297,3,FALSE)</f>
        <v>0.5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(基本情報)'!F51,レッスン関連!$C$7:$E$10,3,FALSE)</f>
        <v>基本情報技術者試験</v>
      </c>
      <c r="D49" s="9">
        <f>'LESSONS (基本情報)'!C49</f>
        <v>267</v>
      </c>
      <c r="E49" s="9">
        <f>'LESSONS (基本情報)'!D49</f>
        <v>41</v>
      </c>
      <c r="F49" s="9" t="str">
        <f>VLOOKUP('LESSONS (基本情報)'!E49,レッスン関連!$C$19:$E$22,3,FALSE)</f>
        <v>2 回目</v>
      </c>
      <c r="G49" s="9" t="str">
        <f>VLOOKUP('LESSONS (基本情報)'!G49,レッスン関連!$C$30:$E$44,3,FALSE)</f>
        <v>学習</v>
      </c>
      <c r="H49" s="9" t="str">
        <f>VLOOKUP('LESSONS (基本情報)'!H49,レッスン関連!$C$71:$E$149,3,FALSE)</f>
        <v>テクノロジ</v>
      </c>
      <c r="I49" s="9" t="str">
        <f>VLOOKUP('LESSONS (基本情報)'!I49,レッスン関連!$C$199:$E$209,3,FALSE)</f>
        <v>技術要素</v>
      </c>
      <c r="J49" s="9" t="str">
        <f>'LESSONS (基本情報)'!K49</f>
        <v>マルチメディア 1問</v>
      </c>
      <c r="K49" s="51"/>
      <c r="L49" s="31">
        <f>VLOOKUP('LESSONS (基本情報)'!L49,MAN_HOURS!$C$9:$E$297,3,FALSE)</f>
        <v>0.5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(基本情報)'!F52,レッスン関連!$C$7:$E$10,3,FALSE)</f>
        <v>基本情報技術者試験</v>
      </c>
      <c r="D50" s="9">
        <f>'LESSONS (基本情報)'!C50</f>
        <v>268</v>
      </c>
      <c r="E50" s="9">
        <f>'LESSONS (基本情報)'!D50</f>
        <v>42</v>
      </c>
      <c r="F50" s="9" t="str">
        <f>VLOOKUP('LESSONS (基本情報)'!E50,レッスン関連!$C$19:$E$22,3,FALSE)</f>
        <v>2 回目</v>
      </c>
      <c r="G50" s="9" t="str">
        <f>VLOOKUP('LESSONS (基本情報)'!G50,レッスン関連!$C$30:$E$44,3,FALSE)</f>
        <v>学習</v>
      </c>
      <c r="H50" s="9" t="str">
        <f>VLOOKUP('LESSONS (基本情報)'!H50,レッスン関連!$C$71:$E$149,3,FALSE)</f>
        <v>テクノロジ</v>
      </c>
      <c r="I50" s="9" t="str">
        <f>VLOOKUP('LESSONS (基本情報)'!I50,レッスン関連!$C$199:$E$209,3,FALSE)</f>
        <v>技術要素</v>
      </c>
      <c r="J50" s="9" t="str">
        <f>'LESSONS (基本情報)'!K50</f>
        <v>データベース 5問</v>
      </c>
      <c r="K50" s="51"/>
      <c r="L50" s="31">
        <f>VLOOKUP('LESSONS (基本情報)'!L50,MAN_HOURS!$C$9:$E$297,3,FALSE)</f>
        <v>1.5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(基本情報)'!F53,レッスン関連!$C$7:$E$10,3,FALSE)</f>
        <v>基本情報技術者試験</v>
      </c>
      <c r="D51" s="9">
        <f>'LESSONS (基本情報)'!C51</f>
        <v>269</v>
      </c>
      <c r="E51" s="9">
        <f>'LESSONS (基本情報)'!D51</f>
        <v>43</v>
      </c>
      <c r="F51" s="9" t="str">
        <f>VLOOKUP('LESSONS (基本情報)'!E51,レッスン関連!$C$19:$E$22,3,FALSE)</f>
        <v>2 回目</v>
      </c>
      <c r="G51" s="9" t="str">
        <f>VLOOKUP('LESSONS (基本情報)'!G51,レッスン関連!$C$30:$E$44,3,FALSE)</f>
        <v>学習</v>
      </c>
      <c r="H51" s="9" t="str">
        <f>VLOOKUP('LESSONS (基本情報)'!H51,レッスン関連!$C$71:$E$149,3,FALSE)</f>
        <v>テクノロジ</v>
      </c>
      <c r="I51" s="9" t="str">
        <f>VLOOKUP('LESSONS (基本情報)'!I51,レッスン関連!$C$199:$E$209,3,FALSE)</f>
        <v>技術要素</v>
      </c>
      <c r="J51" s="9" t="str">
        <f>'LESSONS (基本情報)'!K51</f>
        <v>ネットワーク 5問</v>
      </c>
      <c r="K51" s="51"/>
      <c r="L51" s="31">
        <f>VLOOKUP('LESSONS (基本情報)'!L51,MAN_HOURS!$C$9:$E$297,3,FALSE)</f>
        <v>1.5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(基本情報)'!F54,レッスン関連!$C$7:$E$10,3,FALSE)</f>
        <v>基本情報技術者試験</v>
      </c>
      <c r="D52" s="9">
        <f>'LESSONS (基本情報)'!C52</f>
        <v>270</v>
      </c>
      <c r="E52" s="9">
        <f>'LESSONS (基本情報)'!D52</f>
        <v>44</v>
      </c>
      <c r="F52" s="9" t="str">
        <f>VLOOKUP('LESSONS (基本情報)'!E52,レッスン関連!$C$19:$E$22,3,FALSE)</f>
        <v>2 回目</v>
      </c>
      <c r="G52" s="9" t="str">
        <f>VLOOKUP('LESSONS (基本情報)'!G52,レッスン関連!$C$30:$E$44,3,FALSE)</f>
        <v>学習</v>
      </c>
      <c r="H52" s="9" t="str">
        <f>VLOOKUP('LESSONS (基本情報)'!H52,レッスン関連!$C$71:$E$149,3,FALSE)</f>
        <v>テクノロジ</v>
      </c>
      <c r="I52" s="9" t="str">
        <f>VLOOKUP('LESSONS (基本情報)'!I52,レッスン関連!$C$199:$E$209,3,FALSE)</f>
        <v>技術要素</v>
      </c>
      <c r="J52" s="9" t="str">
        <f>'LESSONS (基本情報)'!K52</f>
        <v>セキュリティ 10問</v>
      </c>
      <c r="K52" s="51"/>
      <c r="L52" s="31">
        <f>VLOOKUP('LESSONS (基本情報)'!L52,MAN_HOURS!$C$9:$E$297,3,FALSE)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(基本情報)'!F55,レッスン関連!$C$7:$E$10,3,FALSE)</f>
        <v>基本情報技術者試験</v>
      </c>
      <c r="D53" s="9">
        <f>'LESSONS (基本情報)'!C53</f>
        <v>271</v>
      </c>
      <c r="E53" s="9">
        <f>'LESSONS (基本情報)'!D53</f>
        <v>45</v>
      </c>
      <c r="F53" s="9" t="str">
        <f>VLOOKUP('LESSONS (基本情報)'!E53,レッスン関連!$C$19:$E$22,3,FALSE)</f>
        <v>2 回目</v>
      </c>
      <c r="G53" s="9" t="str">
        <f>VLOOKUP('LESSONS (基本情報)'!G53,レッスン関連!$C$30:$E$44,3,FALSE)</f>
        <v>学習</v>
      </c>
      <c r="H53" s="9" t="str">
        <f>VLOOKUP('LESSONS (基本情報)'!H53,レッスン関連!$C$71:$E$149,3,FALSE)</f>
        <v>テクノロジ</v>
      </c>
      <c r="I53" s="9" t="str">
        <f>VLOOKUP('LESSONS (基本情報)'!I53,レッスン関連!$C$199:$E$209,3,FALSE)</f>
        <v>開発技術</v>
      </c>
      <c r="J53" s="9" t="str">
        <f>'LESSONS (基本情報)'!K53</f>
        <v>システム開発技術 4問</v>
      </c>
      <c r="K53" s="51"/>
      <c r="L53" s="31">
        <f>VLOOKUP('LESSONS (基本情報)'!L53,MAN_HOURS!$C$9:$E$297,3,FALSE)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(基本情報)'!F56,レッスン関連!$C$7:$E$10,3,FALSE)</f>
        <v>基本情報技術者試験</v>
      </c>
      <c r="D54" s="9">
        <f>'LESSONS (基本情報)'!C54</f>
        <v>272</v>
      </c>
      <c r="E54" s="9">
        <f>'LESSONS (基本情報)'!D54</f>
        <v>46</v>
      </c>
      <c r="F54" s="9" t="str">
        <f>VLOOKUP('LESSONS (基本情報)'!E54,レッスン関連!$C$19:$E$22,3,FALSE)</f>
        <v>2 回目</v>
      </c>
      <c r="G54" s="9" t="str">
        <f>VLOOKUP('LESSONS (基本情報)'!G54,レッスン関連!$C$30:$E$44,3,FALSE)</f>
        <v>学習</v>
      </c>
      <c r="H54" s="9" t="str">
        <f>VLOOKUP('LESSONS (基本情報)'!H54,レッスン関連!$C$71:$E$149,3,FALSE)</f>
        <v>テクノロジ</v>
      </c>
      <c r="I54" s="9" t="str">
        <f>VLOOKUP('LESSONS (基本情報)'!I54,レッスン関連!$C$199:$E$209,3,FALSE)</f>
        <v>開発技術</v>
      </c>
      <c r="J54" s="9" t="str">
        <f>'LESSONS (基本情報)'!K54</f>
        <v>ソフトウェア開発管理技術 1問</v>
      </c>
      <c r="K54" s="51"/>
      <c r="L54" s="31">
        <f>VLOOKUP('LESSONS (基本情報)'!L54,MAN_HOURS!$C$9:$E$297,3,FALSE)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(基本情報)'!F57,レッスン関連!$C$7:$E$10,3,FALSE)</f>
        <v>基本情報技術者試験</v>
      </c>
      <c r="D55" s="9">
        <f>'LESSONS (基本情報)'!C55</f>
        <v>273</v>
      </c>
      <c r="E55" s="9">
        <f>'LESSONS (基本情報)'!D55</f>
        <v>47</v>
      </c>
      <c r="F55" s="9" t="str">
        <f>VLOOKUP('LESSONS (基本情報)'!E55,レッスン関連!$C$19:$E$22,3,FALSE)</f>
        <v>2 回目</v>
      </c>
      <c r="G55" s="9" t="str">
        <f>VLOOKUP('LESSONS (基本情報)'!G55,レッスン関連!$C$30:$E$44,3,FALSE)</f>
        <v>学習</v>
      </c>
      <c r="H55" s="9" t="str">
        <f>VLOOKUP('LESSONS (基本情報)'!H55,レッスン関連!$C$71:$E$149,3,FALSE)</f>
        <v>マネジメント系</v>
      </c>
      <c r="I55" s="9" t="str">
        <f>VLOOKUP('LESSONS (基本情報)'!I55,レッスン関連!$C$199:$E$209,3,FALSE)</f>
        <v>プロジェクトマネジメント</v>
      </c>
      <c r="J55" s="9" t="str">
        <f>'LESSONS (基本情報)'!K55</f>
        <v>プロジェクトマネジメント 4問</v>
      </c>
      <c r="K55" s="51"/>
      <c r="L55" s="31">
        <f>VLOOKUP('LESSONS (基本情報)'!L55,MAN_HOURS!$C$9:$E$297,3,FALSE)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(基本情報)'!F58,レッスン関連!$C$7:$E$10,3,FALSE)</f>
        <v>基本情報技術者試験</v>
      </c>
      <c r="D56" s="9">
        <f>'LESSONS (基本情報)'!C56</f>
        <v>274</v>
      </c>
      <c r="E56" s="9">
        <f>'LESSONS (基本情報)'!D56</f>
        <v>48</v>
      </c>
      <c r="F56" s="9" t="str">
        <f>VLOOKUP('LESSONS (基本情報)'!E56,レッスン関連!$C$19:$E$22,3,FALSE)</f>
        <v>2 回目</v>
      </c>
      <c r="G56" s="9" t="str">
        <f>VLOOKUP('LESSONS (基本情報)'!G56,レッスン関連!$C$30:$E$44,3,FALSE)</f>
        <v>学習</v>
      </c>
      <c r="H56" s="9" t="str">
        <f>VLOOKUP('LESSONS (基本情報)'!H56,レッスン関連!$C$71:$E$149,3,FALSE)</f>
        <v>マネジメント系</v>
      </c>
      <c r="I56" s="9" t="str">
        <f>VLOOKUP('LESSONS (基本情報)'!I56,レッスン関連!$C$199:$E$209,3,FALSE)</f>
        <v>サービスマネージメント</v>
      </c>
      <c r="J56" s="9" t="str">
        <f>'LESSONS (基本情報)'!K56</f>
        <v>サービスマネジメント 3問</v>
      </c>
      <c r="K56" s="51"/>
      <c r="L56" s="31">
        <f>VLOOKUP('LESSONS (基本情報)'!L56,MAN_HOURS!$C$9:$E$297,3,FALSE)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(基本情報)'!F59,レッスン関連!$C$7:$E$10,3,FALSE)</f>
        <v>基本情報技術者試験</v>
      </c>
      <c r="D57" s="9">
        <f>'LESSONS (基本情報)'!C57</f>
        <v>275</v>
      </c>
      <c r="E57" s="9">
        <f>'LESSONS (基本情報)'!D57</f>
        <v>49</v>
      </c>
      <c r="F57" s="9" t="str">
        <f>VLOOKUP('LESSONS (基本情報)'!E57,レッスン関連!$C$19:$E$22,3,FALSE)</f>
        <v>2 回目</v>
      </c>
      <c r="G57" s="9" t="str">
        <f>VLOOKUP('LESSONS (基本情報)'!G57,レッスン関連!$C$30:$E$44,3,FALSE)</f>
        <v>学習</v>
      </c>
      <c r="H57" s="9" t="str">
        <f>VLOOKUP('LESSONS (基本情報)'!H57,レッスン関連!$C$71:$E$149,3,FALSE)</f>
        <v>マネジメント系</v>
      </c>
      <c r="I57" s="9" t="str">
        <f>VLOOKUP('LESSONS (基本情報)'!I57,レッスン関連!$C$199:$E$209,3,FALSE)</f>
        <v>サービスマネージメント</v>
      </c>
      <c r="J57" s="9" t="str">
        <f>'LESSONS (基本情報)'!K57</f>
        <v>システム監査 3問</v>
      </c>
      <c r="K57" s="51"/>
      <c r="L57" s="31">
        <f>VLOOKUP('LESSONS (基本情報)'!L57,MAN_HOURS!$C$9:$E$297,3,FALSE)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(基本情報)'!F60,レッスン関連!$C$7:$E$10,3,FALSE)</f>
        <v>基本情報技術者試験</v>
      </c>
      <c r="D58" s="9">
        <f>'LESSONS (基本情報)'!C58</f>
        <v>276</v>
      </c>
      <c r="E58" s="9">
        <f>'LESSONS (基本情報)'!D58</f>
        <v>50</v>
      </c>
      <c r="F58" s="9" t="str">
        <f>VLOOKUP('LESSONS (基本情報)'!E58,レッスン関連!$C$19:$E$22,3,FALSE)</f>
        <v>2 回目</v>
      </c>
      <c r="G58" s="9" t="str">
        <f>VLOOKUP('LESSONS (基本情報)'!G58,レッスン関連!$C$30:$E$44,3,FALSE)</f>
        <v>学習</v>
      </c>
      <c r="H58" s="9" t="str">
        <f>VLOOKUP('LESSONS (基本情報)'!H58,レッスン関連!$C$71:$E$149,3,FALSE)</f>
        <v>ストラテジ系</v>
      </c>
      <c r="I58" s="9" t="str">
        <f>VLOOKUP('LESSONS (基本情報)'!I58,レッスン関連!$C$199:$E$209,3,FALSE)</f>
        <v>システム戦略</v>
      </c>
      <c r="J58" s="9" t="str">
        <f>'LESSONS (基本情報)'!K58</f>
        <v>システム戦略 5問</v>
      </c>
      <c r="K58" s="51"/>
      <c r="L58" s="31">
        <f>VLOOKUP('LESSONS (基本情報)'!L58,MAN_HOURS!$C$9:$E$297,3,FALSE)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(基本情報)'!F61,レッスン関連!$C$7:$E$10,3,FALSE)</f>
        <v>基本情報技術者試験</v>
      </c>
      <c r="D59" s="9">
        <f>'LESSONS (基本情報)'!C59</f>
        <v>277</v>
      </c>
      <c r="E59" s="9">
        <f>'LESSONS (基本情報)'!D59</f>
        <v>51</v>
      </c>
      <c r="F59" s="9" t="str">
        <f>VLOOKUP('LESSONS (基本情報)'!E59,レッスン関連!$C$19:$E$22,3,FALSE)</f>
        <v>2 回目</v>
      </c>
      <c r="G59" s="9" t="str">
        <f>VLOOKUP('LESSONS (基本情報)'!G59,レッスン関連!$C$30:$E$44,3,FALSE)</f>
        <v>学習</v>
      </c>
      <c r="H59" s="9" t="str">
        <f>VLOOKUP('LESSONS (基本情報)'!H59,レッスン関連!$C$71:$E$149,3,FALSE)</f>
        <v>ストラテジ系</v>
      </c>
      <c r="I59" s="9" t="str">
        <f>VLOOKUP('LESSONS (基本情報)'!I59,レッスン関連!$C$199:$E$209,3,FALSE)</f>
        <v>システム戦略</v>
      </c>
      <c r="J59" s="9" t="str">
        <f>'LESSONS (基本情報)'!K59</f>
        <v>システム企画 1問</v>
      </c>
      <c r="K59" s="51"/>
      <c r="L59" s="31">
        <f>VLOOKUP('LESSONS (基本情報)'!L59,MAN_HOURS!$C$9:$E$297,3,FALSE)</f>
        <v>0.5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(基本情報)'!F62,レッスン関連!$C$7:$E$10,3,FALSE)</f>
        <v>基本情報技術者試験</v>
      </c>
      <c r="D60" s="9">
        <f>'LESSONS (基本情報)'!C60</f>
        <v>278</v>
      </c>
      <c r="E60" s="9">
        <f>'LESSONS (基本情報)'!D60</f>
        <v>52</v>
      </c>
      <c r="F60" s="9" t="str">
        <f>VLOOKUP('LESSONS (基本情報)'!E60,レッスン関連!$C$19:$E$22,3,FALSE)</f>
        <v>2 回目</v>
      </c>
      <c r="G60" s="9" t="str">
        <f>VLOOKUP('LESSONS (基本情報)'!G60,レッスン関連!$C$30:$E$44,3,FALSE)</f>
        <v>学習</v>
      </c>
      <c r="H60" s="9" t="str">
        <f>VLOOKUP('LESSONS (基本情報)'!H60,レッスン関連!$C$71:$E$149,3,FALSE)</f>
        <v>ストラテジ系</v>
      </c>
      <c r="I60" s="9" t="str">
        <f>VLOOKUP('LESSONS (基本情報)'!I60,レッスン関連!$C$199:$E$209,3,FALSE)</f>
        <v>経営戦略</v>
      </c>
      <c r="J60" s="9" t="str">
        <f>'LESSONS (基本情報)'!K60</f>
        <v>経営戦略マネジメント 3問</v>
      </c>
      <c r="K60" s="51"/>
      <c r="L60" s="31">
        <f>VLOOKUP('LESSONS (基本情報)'!L60,MAN_HOURS!$C$9:$E$297,3,FALSE)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(基本情報)'!F63,レッスン関連!$C$7:$E$10,3,FALSE)</f>
        <v>基本情報技術者試験</v>
      </c>
      <c r="D61" s="9">
        <f>'LESSONS (基本情報)'!C61</f>
        <v>279</v>
      </c>
      <c r="E61" s="9">
        <f>'LESSONS (基本情報)'!D61</f>
        <v>53</v>
      </c>
      <c r="F61" s="9" t="str">
        <f>VLOOKUP('LESSONS (基本情報)'!E61,レッスン関連!$C$19:$E$22,3,FALSE)</f>
        <v>2 回目</v>
      </c>
      <c r="G61" s="9" t="str">
        <f>VLOOKUP('LESSONS (基本情報)'!G61,レッスン関連!$C$30:$E$44,3,FALSE)</f>
        <v>学習</v>
      </c>
      <c r="H61" s="9" t="str">
        <f>VLOOKUP('LESSONS (基本情報)'!H61,レッスン関連!$C$71:$E$149,3,FALSE)</f>
        <v>ストラテジ系</v>
      </c>
      <c r="I61" s="9" t="str">
        <f>VLOOKUP('LESSONS (基本情報)'!I61,レッスン関連!$C$199:$E$209,3,FALSE)</f>
        <v>経営戦略</v>
      </c>
      <c r="J61" s="9" t="str">
        <f>'LESSONS (基本情報)'!K61</f>
        <v>技術戦略マネジメント 1問</v>
      </c>
      <c r="K61" s="51"/>
      <c r="L61" s="31">
        <f>VLOOKUP('LESSONS (基本情報)'!L61,MAN_HOURS!$C$9:$E$297,3,FALSE)</f>
        <v>0.5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(基本情報)'!F64,レッスン関連!$C$7:$E$10,3,FALSE)</f>
        <v>基本情報技術者試験</v>
      </c>
      <c r="D62" s="9">
        <f>'LESSONS (基本情報)'!C62</f>
        <v>280</v>
      </c>
      <c r="E62" s="9">
        <f>'LESSONS (基本情報)'!D62</f>
        <v>54</v>
      </c>
      <c r="F62" s="9" t="str">
        <f>VLOOKUP('LESSONS (基本情報)'!E62,レッスン関連!$C$19:$E$22,3,FALSE)</f>
        <v>2 回目</v>
      </c>
      <c r="G62" s="9" t="str">
        <f>VLOOKUP('LESSONS (基本情報)'!G62,レッスン関連!$C$30:$E$44,3,FALSE)</f>
        <v>学習</v>
      </c>
      <c r="H62" s="9" t="str">
        <f>VLOOKUP('LESSONS (基本情報)'!H62,レッスン関連!$C$71:$E$149,3,FALSE)</f>
        <v>ストラテジ系</v>
      </c>
      <c r="I62" s="9" t="str">
        <f>VLOOKUP('LESSONS (基本情報)'!I62,レッスン関連!$C$199:$E$209,3,FALSE)</f>
        <v>経営戦略</v>
      </c>
      <c r="J62" s="9" t="str">
        <f>'LESSONS (基本情報)'!K62</f>
        <v>ビジネスインダストリ 4問</v>
      </c>
      <c r="K62" s="51"/>
      <c r="L62" s="31">
        <f>VLOOKUP('LESSONS (基本情報)'!L62,MAN_HOURS!$C$9:$E$297,3,FALSE)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(基本情報)'!F65,レッスン関連!$C$7:$E$10,3,FALSE)</f>
        <v>基本情報技術者試験</v>
      </c>
      <c r="D63" s="9">
        <f>'LESSONS (基本情報)'!C63</f>
        <v>281</v>
      </c>
      <c r="E63" s="9">
        <f>'LESSONS (基本情報)'!D63</f>
        <v>55</v>
      </c>
      <c r="F63" s="9" t="str">
        <f>VLOOKUP('LESSONS (基本情報)'!E63,レッスン関連!$C$19:$E$22,3,FALSE)</f>
        <v>2 回目</v>
      </c>
      <c r="G63" s="9" t="str">
        <f>VLOOKUP('LESSONS (基本情報)'!G63,レッスン関連!$C$30:$E$44,3,FALSE)</f>
        <v>学習</v>
      </c>
      <c r="H63" s="9" t="str">
        <f>VLOOKUP('LESSONS (基本情報)'!H63,レッスン関連!$C$71:$E$149,3,FALSE)</f>
        <v>ストラテジ系</v>
      </c>
      <c r="I63" s="9" t="str">
        <f>VLOOKUP('LESSONS (基本情報)'!I63,レッスン関連!$C$199:$E$209,3,FALSE)</f>
        <v>企業と法務</v>
      </c>
      <c r="J63" s="9" t="str">
        <f>'LESSONS (基本情報)'!K63</f>
        <v>企業活動 4問</v>
      </c>
      <c r="K63" s="51"/>
      <c r="L63" s="31">
        <f>VLOOKUP('LESSONS (基本情報)'!L63,MAN_HOURS!$C$9:$E$297,3,FALSE)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(基本情報)'!F66,レッスン関連!$C$7:$E$10,3,FALSE)</f>
        <v>基本情報技術者試験</v>
      </c>
      <c r="D64" s="9">
        <f>'LESSONS (基本情報)'!C64</f>
        <v>282</v>
      </c>
      <c r="E64" s="9">
        <f>'LESSONS (基本情報)'!D64</f>
        <v>56</v>
      </c>
      <c r="F64" s="9" t="str">
        <f>VLOOKUP('LESSONS (基本情報)'!E64,レッスン関連!$C$19:$E$22,3,FALSE)</f>
        <v>2 回目</v>
      </c>
      <c r="G64" s="9" t="str">
        <f>VLOOKUP('LESSONS (基本情報)'!G64,レッスン関連!$C$30:$E$44,3,FALSE)</f>
        <v>学習</v>
      </c>
      <c r="H64" s="9" t="str">
        <f>VLOOKUP('LESSONS (基本情報)'!H64,レッスン関連!$C$71:$E$149,3,FALSE)</f>
        <v>ストラテジ系</v>
      </c>
      <c r="I64" s="9" t="str">
        <f>VLOOKUP('LESSONS (基本情報)'!I64,レッスン関連!$C$199:$E$209,3,FALSE)</f>
        <v>企業と法務</v>
      </c>
      <c r="J64" s="9" t="str">
        <f>'LESSONS (基本情報)'!K64</f>
        <v>法務 2問</v>
      </c>
      <c r="K64" s="51"/>
      <c r="L64" s="31">
        <f>VLOOKUP('LESSONS (基本情報)'!L64,MAN_HOURS!$C$9:$E$297,3,FALSE)</f>
        <v>0.5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(基本情報)'!F67,レッスン関連!$C$7:$E$10,3,FALSE)</f>
        <v>基本情報技術者試験</v>
      </c>
      <c r="D65" s="9">
        <f>'LESSONS (基本情報)'!C65</f>
        <v>283</v>
      </c>
      <c r="E65" s="9">
        <f>'LESSONS (基本情報)'!D65</f>
        <v>57</v>
      </c>
      <c r="F65" s="9" t="str">
        <f>VLOOKUP('LESSONS (基本情報)'!E65,レッスン関連!$C$19:$E$22,3,FALSE)</f>
        <v>3 回目</v>
      </c>
      <c r="G65" s="9" t="str">
        <f>VLOOKUP('LESSONS (基本情報)'!G65,レッスン関連!$C$30:$E$44,3,FALSE)</f>
        <v>模擬試験</v>
      </c>
      <c r="H65" s="9" t="str">
        <f>VLOOKUP('LESSONS (基本情報)'!H65,レッスン関連!$C$71:$E$149,3,FALSE)</f>
        <v>過去問</v>
      </c>
      <c r="I65" s="9" t="str">
        <f>VLOOKUP('LESSONS (基本情報)'!I65,レッスン関連!$C$199:$E$209,3,FALSE)</f>
        <v/>
      </c>
      <c r="J65" s="9" t="str">
        <f>'LESSONS (基本情報)'!K65</f>
        <v>過去問 午前実施  3回目</v>
      </c>
      <c r="K65" s="51"/>
      <c r="L65" s="31">
        <f>VLOOKUP('LESSONS (基本情報)'!L65,MAN_HOURS!$C$9:$E$297,3,FALSE)</f>
        <v>2.5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(基本情報)'!F68,レッスン関連!$C$7:$E$10,3,FALSE)</f>
        <v>基本情報技術者試験</v>
      </c>
      <c r="D66" s="9">
        <f>'LESSONS (基本情報)'!C66</f>
        <v>284</v>
      </c>
      <c r="E66" s="9">
        <f>'LESSONS (基本情報)'!D66</f>
        <v>58</v>
      </c>
      <c r="F66" s="9" t="str">
        <f>VLOOKUP('LESSONS (基本情報)'!E66,レッスン関連!$C$19:$E$22,3,FALSE)</f>
        <v>3 回目</v>
      </c>
      <c r="G66" s="9" t="str">
        <f>VLOOKUP('LESSONS (基本情報)'!G66,レッスン関連!$C$30:$E$44,3,FALSE)</f>
        <v>模擬試験</v>
      </c>
      <c r="H66" s="9" t="str">
        <f>VLOOKUP('LESSONS (基本情報)'!H66,レッスン関連!$C$71:$E$149,3,FALSE)</f>
        <v>過去問</v>
      </c>
      <c r="I66" s="9" t="str">
        <f>VLOOKUP('LESSONS (基本情報)'!I66,レッスン関連!$C$199:$E$209,3,FALSE)</f>
        <v/>
      </c>
      <c r="J66" s="9" t="str">
        <f>'LESSONS (基本情報)'!K66</f>
        <v>過去問 午後実施  3回目</v>
      </c>
      <c r="K66" s="51"/>
      <c r="L66" s="31">
        <f>VLOOKUP('LESSONS (基本情報)'!L66,MAN_HOURS!$C$9:$E$297,3,FALSE)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(基本情報)'!F68,レッスン関連!$C$7:$E$10,3,FALSE)</f>
        <v>基本情報技術者試験</v>
      </c>
      <c r="D67" s="9">
        <f>'LESSONS (基本情報)'!C67</f>
        <v>285</v>
      </c>
      <c r="E67" s="9">
        <f>'LESSONS (基本情報)'!D67</f>
        <v>59</v>
      </c>
      <c r="F67" s="9" t="str">
        <f>VLOOKUP('LESSONS (基本情報)'!E66,レッスン関連!$C$19:$E$22,3,FALSE)</f>
        <v>3 回目</v>
      </c>
      <c r="G67" s="9" t="str">
        <f>VLOOKUP('LESSONS (基本情報)'!G67,レッスン関連!$C$30:$E$44,3,FALSE)</f>
        <v>採点</v>
      </c>
      <c r="H67" s="9" t="str">
        <f>VLOOKUP('LESSONS (基本情報)'!H66,レッスン関連!$C$71:$E$149,3,FALSE)</f>
        <v>過去問</v>
      </c>
      <c r="I67" s="9" t="str">
        <f>VLOOKUP('LESSONS (基本情報)'!I67,レッスン関連!$C$199:$E$209,3,FALSE)</f>
        <v/>
      </c>
      <c r="J67" s="9" t="str">
        <f>'LESSONS (基本情報)'!K67</f>
        <v>過去問 答え合わせ  3回目</v>
      </c>
      <c r="K67" s="51"/>
      <c r="L67" s="31">
        <f>VLOOKUP('LESSONS (基本情報)'!L67,MAN_HOURS!$C$9:$E$297,3,FALSE)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(基本情報)'!F69,レッスン関連!$C$7:$E$10,3,FALSE)</f>
        <v>基本情報技術者試験</v>
      </c>
      <c r="D68" s="9">
        <f>'LESSONS (基本情報)'!C68</f>
        <v>286</v>
      </c>
      <c r="E68" s="9">
        <f>'LESSONS (基本情報)'!D68</f>
        <v>60</v>
      </c>
      <c r="F68" s="9" t="str">
        <f>VLOOKUP('LESSONS (基本情報)'!E67,レッスン関連!$C$19:$E$22,3,FALSE)</f>
        <v>3 回目</v>
      </c>
      <c r="G68" s="9" t="str">
        <f>VLOOKUP('LESSONS (基本情報)'!G68,レッスン関連!$C$30:$E$44,3,FALSE)</f>
        <v>学習</v>
      </c>
      <c r="H68" s="9" t="str">
        <f>VLOOKUP('LESSONS (基本情報)'!H67,レッスン関連!$C$71:$E$149,3,FALSE)</f>
        <v>過去問</v>
      </c>
      <c r="I68" s="9" t="str">
        <f>VLOOKUP('LESSONS (基本情報)'!I68,レッスン関連!$C$199:$E$209,3,FALSE)</f>
        <v/>
      </c>
      <c r="J68" s="9" t="str">
        <f>'LESSONS (基本情報)'!K68</f>
        <v>過去問解説による学習</v>
      </c>
      <c r="K68" s="51"/>
      <c r="L68" s="31">
        <f>VLOOKUP('LESSONS (基本情報)'!L68,MAN_HOURS!$C$9:$E$297,3,FALSE)</f>
        <v>8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(基本情報)'!F70,レッスン関連!$C$7:$E$10,3,FALSE)</f>
        <v>基本情報技術者試験</v>
      </c>
      <c r="D69" s="9">
        <f>'LESSONS (基本情報)'!C69</f>
        <v>287</v>
      </c>
      <c r="E69" s="9">
        <f>'LESSONS (基本情報)'!D69</f>
        <v>61</v>
      </c>
      <c r="F69" s="9" t="str">
        <f>VLOOKUP('LESSONS (基本情報)'!E68,レッスン関連!$C$19:$E$22,3,FALSE)</f>
        <v>3 回目</v>
      </c>
      <c r="G69" s="9" t="str">
        <f>VLOOKUP('LESSONS (基本情報)'!G69,レッスン関連!$C$30:$E$44,3,FALSE)</f>
        <v>分析・計画</v>
      </c>
      <c r="H69" s="9" t="str">
        <f>VLOOKUP('LESSONS (基本情報)'!H68,レッスン関連!$C$71:$E$149,3,FALSE)</f>
        <v>過去問</v>
      </c>
      <c r="I69" s="9" t="str">
        <f>VLOOKUP('LESSONS (基本情報)'!I69,レッスン関連!$C$199:$E$209,3,FALSE)</f>
        <v/>
      </c>
      <c r="J69" s="9" t="str">
        <f>'LESSONS (基本情報)'!K69</f>
        <v>総括</v>
      </c>
      <c r="K69" s="51"/>
      <c r="L69" s="31">
        <f>VLOOKUP('LESSONS (基本情報)'!L69,MAN_HOURS!$C$9:$E$297,3,FALSE)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(基本情報)'!F71,レッスン関連!$C$7:$E$10,3,FALSE)</f>
        <v>基本情報技術者試験</v>
      </c>
      <c r="D70" s="9">
        <f>'LESSONS (基本情報)'!C70</f>
        <v>288</v>
      </c>
      <c r="E70" s="9">
        <f>'LESSONS (基本情報)'!D70</f>
        <v>62</v>
      </c>
      <c r="F70" s="9" t="str">
        <f>VLOOKUP('LESSONS (基本情報)'!E69,レッスン関連!$C$19:$E$22,3,FALSE)</f>
        <v>3 回目</v>
      </c>
      <c r="G70" s="9" t="str">
        <f>VLOOKUP('LESSONS (基本情報)'!G70,レッスン関連!$C$30:$E$45,3,FALSE)</f>
        <v>本試験</v>
      </c>
      <c r="H70" s="9" t="str">
        <f>VLOOKUP('LESSONS (基本情報)'!H69,レッスン関連!$C$71:$E$149,3,FALSE)</f>
        <v>過去問</v>
      </c>
      <c r="I70" s="9" t="str">
        <f>VLOOKUP('LESSONS (基本情報)'!I70,レッスン関連!$C$199:$E$209,3,FALSE)</f>
        <v/>
      </c>
      <c r="J70" s="9" t="str">
        <f>'LESSONS (基本情報)'!K70</f>
        <v>本試験実施（午前）</v>
      </c>
      <c r="K70" s="51"/>
      <c r="L70" s="31">
        <f>VLOOKUP('LESSONS (基本情報)'!L70,MAN_HOURS!$C$9:$E$297,3,FALSE)</f>
        <v>2.5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(基本情報)'!F71,レッスン関連!$C$7:$E$10,3,FALSE)</f>
        <v>基本情報技術者試験</v>
      </c>
      <c r="D71" s="9">
        <f>'LESSONS (基本情報)'!C71</f>
        <v>289</v>
      </c>
      <c r="E71" s="9">
        <f>'LESSONS (基本情報)'!D71</f>
        <v>63</v>
      </c>
      <c r="F71" s="9" t="str">
        <f>VLOOKUP('LESSONS (基本情報)'!E70,レッスン関連!$C$19:$E$22,3,FALSE)</f>
        <v>1 回目</v>
      </c>
      <c r="G71" s="9" t="str">
        <f>VLOOKUP('LESSONS (基本情報)'!G71,レッスン関連!$C$30:$E$45,3,FALSE)</f>
        <v>本試験</v>
      </c>
      <c r="H71" s="9" t="str">
        <f>VLOOKUP('LESSONS (基本情報)'!H70,レッスン関連!$C$71:$E$149,3,FALSE)</f>
        <v>過去問</v>
      </c>
      <c r="I71" s="9" t="str">
        <f>VLOOKUP('LESSONS (基本情報)'!I71,レッスン関連!$C$199:$E$209,3,FALSE)</f>
        <v/>
      </c>
      <c r="J71" s="9" t="str">
        <f>'LESSONS (基本情報)'!K71</f>
        <v>本試験実施（午後）</v>
      </c>
      <c r="K71" s="51"/>
      <c r="L71" s="31">
        <f>VLOOKUP('LESSONS (基本情報)'!L71,MAN_HOURS!$C$9:$E$297,3,FALSE)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K72" s="51"/>
    </row>
    <row r="73" spans="3:14" x14ac:dyDescent="0.4">
      <c r="K73" s="51"/>
      <c r="L73" s="1" t="s">
        <v>372</v>
      </c>
      <c r="N73" s="31">
        <f>SUM(L9:L71)</f>
        <v>146.5</v>
      </c>
    </row>
    <row r="74" spans="3:14" x14ac:dyDescent="0.4">
      <c r="K74" s="51"/>
      <c r="L74" s="1" t="s">
        <v>373</v>
      </c>
      <c r="N74" s="31">
        <f>SUM(N9:N71)</f>
        <v>0</v>
      </c>
    </row>
    <row r="75" spans="3:14" x14ac:dyDescent="0.4">
      <c r="K75" s="51"/>
      <c r="L75" s="1" t="s">
        <v>374</v>
      </c>
      <c r="N75" s="32">
        <f>N74/N73</f>
        <v>0</v>
      </c>
    </row>
    <row r="76" spans="3:14" x14ac:dyDescent="0.4">
      <c r="K76" s="51"/>
    </row>
    <row r="77" spans="3:14" x14ac:dyDescent="0.4">
      <c r="K77" s="51"/>
    </row>
    <row r="78" spans="3:14" x14ac:dyDescent="0.4">
      <c r="K78" s="51"/>
    </row>
    <row r="79" spans="3:14" x14ac:dyDescent="0.4">
      <c r="K79" s="51"/>
    </row>
    <row r="80" spans="3:14" x14ac:dyDescent="0.4">
      <c r="K80" s="51"/>
    </row>
    <row r="81" spans="11:11" x14ac:dyDescent="0.4">
      <c r="K81" s="51"/>
    </row>
    <row r="82" spans="11:11" x14ac:dyDescent="0.4">
      <c r="K82" s="51"/>
    </row>
    <row r="83" spans="11:11" x14ac:dyDescent="0.4">
      <c r="K83" s="51"/>
    </row>
    <row r="84" spans="11:11" x14ac:dyDescent="0.4">
      <c r="K84" s="51"/>
    </row>
    <row r="85" spans="11:11" x14ac:dyDescent="0.4">
      <c r="K85" s="51"/>
    </row>
    <row r="86" spans="11:11" x14ac:dyDescent="0.4">
      <c r="K86" s="51"/>
    </row>
    <row r="87" spans="11:11" x14ac:dyDescent="0.4">
      <c r="K87" s="51"/>
    </row>
    <row r="88" spans="11:11" x14ac:dyDescent="0.4">
      <c r="K88" s="51"/>
    </row>
    <row r="89" spans="11:11" x14ac:dyDescent="0.4">
      <c r="K89" s="51"/>
    </row>
    <row r="90" spans="11:11" x14ac:dyDescent="0.4">
      <c r="K90" s="51"/>
    </row>
    <row r="91" spans="11:11" x14ac:dyDescent="0.4">
      <c r="K91" s="51"/>
    </row>
    <row r="92" spans="11:11" x14ac:dyDescent="0.4">
      <c r="K92" s="51"/>
    </row>
    <row r="93" spans="11:11" x14ac:dyDescent="0.4">
      <c r="K93" s="51"/>
    </row>
    <row r="94" spans="11:11" x14ac:dyDescent="0.4">
      <c r="K94" s="51"/>
    </row>
    <row r="95" spans="11:11" x14ac:dyDescent="0.4">
      <c r="K95" s="51"/>
    </row>
    <row r="96" spans="11:11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E1CD-9BAF-45EB-B2DD-D65D4E065AAA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6.875" style="1" bestFit="1" customWidth="1"/>
    <col min="4" max="5" width="9" style="1"/>
    <col min="6" max="6" width="10.125" style="1" bestFit="1" customWidth="1"/>
    <col min="7" max="7" width="15.5" style="1" bestFit="1" customWidth="1"/>
    <col min="8" max="8" width="29.6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623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(Web アプリ)'!F9,レッスン関連!$C$7:$E$10,3,FALSE)</f>
        <v>Web アプリ学習カリキュラム</v>
      </c>
      <c r="D9" s="9">
        <f>'LESSONS (Web アプリ)'!C9</f>
        <v>288</v>
      </c>
      <c r="E9" s="9">
        <f>'LESSONS (Web アプリ)'!D9</f>
        <v>1</v>
      </c>
      <c r="F9" s="9" t="str">
        <f>VLOOKUP('LESSONS (Web アプリ)'!E9,レッスン関連!$C$19:$E$22,3,FALSE)</f>
        <v>1 回のみ</v>
      </c>
      <c r="G9" s="9" t="str">
        <f>VLOOKUP('LESSONS (Web アプリ)'!G9,レッスン関連!$C$30:$E$56,3,FALSE)</f>
        <v>a1. GitHub</v>
      </c>
      <c r="H9" s="9" t="str">
        <f>VLOOKUP('LESSONS (Web アプリ)'!H9,レッスン関連!$C$71:$E$183,3,FALSE)</f>
        <v>① Git の基礎学習</v>
      </c>
      <c r="I9" s="9" t="str">
        <f>VLOOKUP('LESSONS (Web アプリ)'!I9,レッスン関連!$C$199:$E$226,3,FALSE)</f>
        <v/>
      </c>
      <c r="J9" s="9" t="str">
        <f>'LESSONS (Web アプリ)'!J9</f>
        <v>① Git の基礎学習</v>
      </c>
      <c r="K9" s="51"/>
      <c r="L9" s="31">
        <f>VLOOKUP('LESSONS (Web アプリ)'!K9,MAN_HOURS!$C$9:$E$395,3,FALSE)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(Web アプリ)'!F10,レッスン関連!$C$7:$E$10,3,FALSE)</f>
        <v>Web アプリ学習カリキュラム</v>
      </c>
      <c r="D10" s="9">
        <f>'LESSONS (Web アプリ)'!C10</f>
        <v>289</v>
      </c>
      <c r="E10" s="9">
        <f>'LESSONS (Web アプリ)'!D10</f>
        <v>2</v>
      </c>
      <c r="F10" s="9" t="str">
        <f>VLOOKUP('LESSONS (Web アプリ)'!E10,レッスン関連!$C$19:$E$22,3,FALSE)</f>
        <v>1 回のみ</v>
      </c>
      <c r="G10" s="9" t="str">
        <f>VLOOKUP('LESSONS (Web アプリ)'!G10,レッスン関連!$C$30:$E$56,3,FALSE)</f>
        <v>a1. GitHub</v>
      </c>
      <c r="H10" s="9" t="str">
        <f>VLOOKUP('LESSONS (Web アプリ)'!H10,レッスン関連!$C$71:$E$183,3,FALSE)</f>
        <v>② Git 実習環境の構築</v>
      </c>
      <c r="I10" s="9" t="str">
        <f>VLOOKUP('LESSONS (Web アプリ)'!I10,レッスン関連!$C$199:$E$226,3,FALSE)</f>
        <v/>
      </c>
      <c r="J10" s="9" t="str">
        <f>'LESSONS (Web アプリ)'!J10</f>
        <v>② Git 実習環境の構築</v>
      </c>
      <c r="K10" s="51"/>
      <c r="L10" s="31">
        <f>VLOOKUP('LESSONS (Web アプリ)'!K10,MAN_HOURS!$C$9:$E$395,3,FALSE)</f>
        <v>1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(Web アプリ)'!F11,レッスン関連!$C$7:$E$10,3,FALSE)</f>
        <v>Web アプリ学習カリキュラム</v>
      </c>
      <c r="D11" s="9">
        <f>'LESSONS (Web アプリ)'!C11</f>
        <v>290</v>
      </c>
      <c r="E11" s="9">
        <f>'LESSONS (Web アプリ)'!D11</f>
        <v>3</v>
      </c>
      <c r="F11" s="9" t="str">
        <f>VLOOKUP('LESSONS (Web アプリ)'!E11,レッスン関連!$C$19:$E$22,3,FALSE)</f>
        <v>1 回のみ</v>
      </c>
      <c r="G11" s="9" t="str">
        <f>VLOOKUP('LESSONS (Web アプリ)'!G11,レッスン関連!$C$30:$E$56,3,FALSE)</f>
        <v>a1. GitHub</v>
      </c>
      <c r="H11" s="9" t="str">
        <f>VLOOKUP('LESSONS (Web アプリ)'!H11,レッスン関連!$C$71:$E$183,3,FALSE)</f>
        <v>③ Git &amp; GitHub 実習</v>
      </c>
      <c r="I11" s="9" t="str">
        <f>VLOOKUP('LESSONS (Web アプリ)'!I11,レッスン関連!$C$199:$E$226,3,FALSE)</f>
        <v xml:space="preserve">Scenario 01. </v>
      </c>
      <c r="J11" s="9" t="str">
        <f>'LESSONS (Web アプリ)'!J11</f>
        <v>ローカル開発</v>
      </c>
      <c r="K11" s="51"/>
      <c r="L11" s="31">
        <f>VLOOKUP('LESSONS (Web アプリ)'!K11,MAN_HOURS!$C$9:$E$395,3,FALSE)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(Web アプリ)'!F12,レッスン関連!$C$7:$E$10,3,FALSE)</f>
        <v>Web アプリ学習カリキュラム</v>
      </c>
      <c r="D12" s="9">
        <f>'LESSONS (Web アプリ)'!C12</f>
        <v>291</v>
      </c>
      <c r="E12" s="9">
        <f>'LESSONS (Web アプリ)'!D12</f>
        <v>4</v>
      </c>
      <c r="F12" s="9" t="str">
        <f>VLOOKUP('LESSONS (Web アプリ)'!E12,レッスン関連!$C$19:$E$22,3,FALSE)</f>
        <v>1 回のみ</v>
      </c>
      <c r="G12" s="9" t="str">
        <f>VLOOKUP('LESSONS (Web アプリ)'!G12,レッスン関連!$C$30:$E$56,3,FALSE)</f>
        <v>a1. GitHub</v>
      </c>
      <c r="H12" s="9" t="str">
        <f>VLOOKUP('LESSONS (Web アプリ)'!H12,レッスン関連!$C$71:$E$183,3,FALSE)</f>
        <v>③ Git &amp; GitHub 実習</v>
      </c>
      <c r="I12" s="9" t="str">
        <f>VLOOKUP('LESSONS (Web アプリ)'!I12,レッスン関連!$C$199:$E$226,3,FALSE)</f>
        <v xml:space="preserve">Scenario 02-01. </v>
      </c>
      <c r="J12" s="9" t="str">
        <f>'LESSONS (Web アプリ)'!J12</f>
        <v>GitHub での共同開発.パターン01</v>
      </c>
      <c r="K12" s="51"/>
      <c r="L12" s="31">
        <f>VLOOKUP('LESSONS (Web アプリ)'!K12,MAN_HOURS!$C$9:$E$395,3,FALSE)</f>
        <v>1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(Web アプリ)'!F13,レッスン関連!$C$7:$E$10,3,FALSE)</f>
        <v>Web アプリ学習カリキュラム</v>
      </c>
      <c r="D13" s="9">
        <f>'LESSONS (Web アプリ)'!C13</f>
        <v>292</v>
      </c>
      <c r="E13" s="9">
        <f>'LESSONS (Web アプリ)'!D13</f>
        <v>5</v>
      </c>
      <c r="F13" s="9" t="str">
        <f>VLOOKUP('LESSONS (Web アプリ)'!E13,レッスン関連!$C$19:$E$22,3,FALSE)</f>
        <v>1 回のみ</v>
      </c>
      <c r="G13" s="9" t="str">
        <f>VLOOKUP('LESSONS (Web アプリ)'!G13,レッスン関連!$C$30:$E$56,3,FALSE)</f>
        <v>a1. GitHub</v>
      </c>
      <c r="H13" s="9" t="str">
        <f>VLOOKUP('LESSONS (Web アプリ)'!H13,レッスン関連!$C$71:$E$183,3,FALSE)</f>
        <v>③ Git &amp; GitHub 実習</v>
      </c>
      <c r="I13" s="9" t="str">
        <f>VLOOKUP('LESSONS (Web アプリ)'!I13,レッスン関連!$C$199:$E$226,3,FALSE)</f>
        <v xml:space="preserve">Scenario 02-02. </v>
      </c>
      <c r="J13" s="9" t="str">
        <f>'LESSONS (Web アプリ)'!J13</f>
        <v>GitHub での共同開発.パターン02</v>
      </c>
      <c r="K13" s="51"/>
      <c r="L13" s="31">
        <f>VLOOKUP('LESSONS (Web アプリ)'!K13,MAN_HOURS!$C$9:$E$395,3,FALSE)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(Web アプリ)'!F14,レッスン関連!$C$7:$E$10,3,FALSE)</f>
        <v>Web アプリ学習カリキュラム</v>
      </c>
      <c r="D14" s="9">
        <f>'LESSONS (Web アプリ)'!C14</f>
        <v>293</v>
      </c>
      <c r="E14" s="9">
        <f>'LESSONS (Web アプリ)'!D14</f>
        <v>6</v>
      </c>
      <c r="F14" s="9" t="str">
        <f>VLOOKUP('LESSONS (Web アプリ)'!E14,レッスン関連!$C$19:$E$22,3,FALSE)</f>
        <v>1 回のみ</v>
      </c>
      <c r="G14" s="9" t="str">
        <f>VLOOKUP('LESSONS (Web アプリ)'!G14,レッスン関連!$C$30:$E$56,3,FALSE)</f>
        <v>a1. GitHub</v>
      </c>
      <c r="H14" s="9" t="str">
        <f>VLOOKUP('LESSONS (Web アプリ)'!H14,レッスン関連!$C$71:$E$183,3,FALSE)</f>
        <v>③ Git &amp; GitHub 実習</v>
      </c>
      <c r="I14" s="9" t="str">
        <f>VLOOKUP('LESSONS (Web アプリ)'!I14,レッスン関連!$C$199:$E$226,3,FALSE)</f>
        <v xml:space="preserve">Scenario 03. </v>
      </c>
      <c r="J14" s="9" t="str">
        <f>'LESSONS (Web アプリ)'!J14</f>
        <v>コンフリクトの解消</v>
      </c>
      <c r="K14" s="51"/>
      <c r="L14" s="31">
        <f>VLOOKUP('LESSONS (Web アプリ)'!K14,MAN_HOURS!$C$9:$E$395,3,FALSE)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(Web アプリ)'!F15,レッスン関連!$C$7:$E$10,3,FALSE)</f>
        <v>Web アプリ学習カリキュラム</v>
      </c>
      <c r="D15" s="9">
        <f>'LESSONS (Web アプリ)'!C15</f>
        <v>294</v>
      </c>
      <c r="E15" s="9">
        <f>'LESSONS (Web アプリ)'!D15</f>
        <v>7</v>
      </c>
      <c r="F15" s="9" t="str">
        <f>VLOOKUP('LESSONS (Web アプリ)'!E15,レッスン関連!$C$19:$E$22,3,FALSE)</f>
        <v>1 回のみ</v>
      </c>
      <c r="G15" s="9" t="str">
        <f>VLOOKUP('LESSONS (Web アプリ)'!G15,レッスン関連!$C$30:$E$56,3,FALSE)</f>
        <v>a1. GitHub</v>
      </c>
      <c r="H15" s="9" t="str">
        <f>VLOOKUP('LESSONS (Web アプリ)'!H15,レッスン関連!$C$71:$E$183,3,FALSE)</f>
        <v>③ Git &amp; GitHub 実習</v>
      </c>
      <c r="I15" s="9" t="str">
        <f>VLOOKUP('LESSONS (Web アプリ)'!I15,レッスン関連!$C$199:$E$226,3,FALSE)</f>
        <v xml:space="preserve">Scenario 04. </v>
      </c>
      <c r="J15" s="9" t="str">
        <f>'LESSONS (Web アプリ)'!J15</f>
        <v>ベアリポジトリの作成と利用</v>
      </c>
      <c r="K15" s="51"/>
      <c r="L15" s="31">
        <f>VLOOKUP('LESSONS (Web アプリ)'!K15,MAN_HOURS!$C$9:$E$395,3,FALSE)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(Web アプリ)'!F16,レッスン関連!$C$7:$E$10,3,FALSE)</f>
        <v>Web アプリ学習カリキュラム</v>
      </c>
      <c r="D16" s="9">
        <f>'LESSONS (Web アプリ)'!C16</f>
        <v>295</v>
      </c>
      <c r="E16" s="9">
        <f>'LESSONS (Web アプリ)'!D16</f>
        <v>8</v>
      </c>
      <c r="F16" s="9" t="str">
        <f>VLOOKUP('LESSONS (Web アプリ)'!E16,レッスン関連!$C$19:$E$22,3,FALSE)</f>
        <v>1 回のみ</v>
      </c>
      <c r="G16" s="9" t="str">
        <f>VLOOKUP('LESSONS (Web アプリ)'!G16,レッスン関連!$C$30:$E$56,3,FALSE)</f>
        <v>a1. GitHub</v>
      </c>
      <c r="H16" s="9" t="str">
        <f>VLOOKUP('LESSONS (Web アプリ)'!H16,レッスン関連!$C$71:$E$183,3,FALSE)</f>
        <v>発展編： Git Crash Course</v>
      </c>
      <c r="I16" s="9" t="str">
        <f>VLOOKUP('LESSONS (Web アプリ)'!I16,レッスン関連!$C$199:$E$226,3,FALSE)</f>
        <v/>
      </c>
      <c r="J16" s="9" t="str">
        <f>'LESSONS (Web アプリ)'!J16</f>
        <v>発展編： Git Crash Course</v>
      </c>
      <c r="K16" s="51"/>
      <c r="L16" s="31">
        <f>VLOOKUP('LESSONS (Web アプリ)'!K16,MAN_HOURS!$C$9:$E$395,3,FALSE)</f>
        <v>4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(Web アプリ)'!F17,レッスン関連!$C$7:$E$10,3,FALSE)</f>
        <v>Web アプリ学習カリキュラム</v>
      </c>
      <c r="D17" s="9">
        <f>'LESSONS (Web アプリ)'!C17</f>
        <v>296</v>
      </c>
      <c r="E17" s="9">
        <f>'LESSONS (Web アプリ)'!D17</f>
        <v>9</v>
      </c>
      <c r="F17" s="9" t="str">
        <f>VLOOKUP('LESSONS (Web アプリ)'!E17,レッスン関連!$C$19:$E$22,3,FALSE)</f>
        <v>1 回のみ</v>
      </c>
      <c r="G17" s="9" t="str">
        <f>VLOOKUP('LESSONS (Web アプリ)'!G17,レッスン関連!$C$30:$E$56,3,FALSE)</f>
        <v>a1. GitHub</v>
      </c>
      <c r="H17" s="9" t="str">
        <f>VLOOKUP('LESSONS (Web アプリ)'!H17,レッスン関連!$C$71:$E$183,3,FALSE)</f>
        <v>④ 最終課題にチャレンジ</v>
      </c>
      <c r="I17" s="9" t="str">
        <f>VLOOKUP('LESSONS (Web アプリ)'!I17,レッスン関連!$C$199:$E$226,3,FALSE)</f>
        <v/>
      </c>
      <c r="J17" s="9" t="str">
        <f>'LESSONS (Web アプリ)'!J17</f>
        <v>問題.01</v>
      </c>
      <c r="K17" s="51"/>
      <c r="L17" s="31">
        <f>VLOOKUP('LESSONS (Web アプリ)'!K17,MAN_HOURS!$C$9:$E$395,3,FALSE)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(Web アプリ)'!F18,レッスン関連!$C$7:$E$10,3,FALSE)</f>
        <v>Web アプリ学習カリキュラム</v>
      </c>
      <c r="D18" s="9">
        <f>'LESSONS (Web アプリ)'!C18</f>
        <v>297</v>
      </c>
      <c r="E18" s="9">
        <f>'LESSONS (Web アプリ)'!D18</f>
        <v>10</v>
      </c>
      <c r="F18" s="9" t="str">
        <f>VLOOKUP('LESSONS (Web アプリ)'!E18,レッスン関連!$C$19:$E$22,3,FALSE)</f>
        <v>1 回のみ</v>
      </c>
      <c r="G18" s="9" t="str">
        <f>VLOOKUP('LESSONS (Web アプリ)'!G18,レッスン関連!$C$30:$E$56,3,FALSE)</f>
        <v>a1. GitHub</v>
      </c>
      <c r="H18" s="9" t="str">
        <f>VLOOKUP('LESSONS (Web アプリ)'!H18,レッスン関連!$C$71:$E$183,3,FALSE)</f>
        <v>④ 最終課題にチャレンジ</v>
      </c>
      <c r="I18" s="9" t="str">
        <f>VLOOKUP('LESSONS (Web アプリ)'!I18,レッスン関連!$C$199:$E$226,3,FALSE)</f>
        <v/>
      </c>
      <c r="J18" s="9" t="str">
        <f>'LESSONS (Web アプリ)'!J18</f>
        <v>問題.02</v>
      </c>
      <c r="K18" s="51"/>
      <c r="L18" s="31">
        <f>VLOOKUP('LESSONS (Web アプリ)'!K18,MAN_HOURS!$C$9:$E$395,3,FALSE)</f>
        <v>1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(Web アプリ)'!F19,レッスン関連!$C$7:$E$10,3,FALSE)</f>
        <v>Web アプリ学習カリキュラム</v>
      </c>
      <c r="D19" s="9">
        <f>'LESSONS (Web アプリ)'!C19</f>
        <v>298</v>
      </c>
      <c r="E19" s="9">
        <f>'LESSONS (Web アプリ)'!D19</f>
        <v>11</v>
      </c>
      <c r="F19" s="9" t="str">
        <f>VLOOKUP('LESSONS (Web アプリ)'!E19,レッスン関連!$C$19:$E$22,3,FALSE)</f>
        <v>1 回のみ</v>
      </c>
      <c r="G19" s="9" t="str">
        <f>VLOOKUP('LESSONS (Web アプリ)'!G19,レッスン関連!$C$30:$E$56,3,FALSE)</f>
        <v>a1. GitHub</v>
      </c>
      <c r="H19" s="9" t="str">
        <f>VLOOKUP('LESSONS (Web アプリ)'!H19,レッスン関連!$C$71:$E$183,3,FALSE)</f>
        <v>④ 最終課題にチャレンジ</v>
      </c>
      <c r="I19" s="9" t="str">
        <f>VLOOKUP('LESSONS (Web アプリ)'!I19,レッスン関連!$C$199:$E$226,3,FALSE)</f>
        <v/>
      </c>
      <c r="J19" s="9" t="str">
        <f>'LESSONS (Web アプリ)'!J19</f>
        <v>問題.03</v>
      </c>
      <c r="K19" s="51"/>
      <c r="L19" s="31">
        <f>VLOOKUP('LESSONS (Web アプリ)'!K19,MAN_HOURS!$C$9:$E$395,3,FALSE)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(Web アプリ)'!F20,レッスン関連!$C$7:$E$10,3,FALSE)</f>
        <v>Web アプリ学習カリキュラム</v>
      </c>
      <c r="D20" s="9">
        <f>'LESSONS (Web アプリ)'!C20</f>
        <v>299</v>
      </c>
      <c r="E20" s="9">
        <f>'LESSONS (Web アプリ)'!D20</f>
        <v>12</v>
      </c>
      <c r="F20" s="9" t="str">
        <f>VLOOKUP('LESSONS (Web アプリ)'!E20,レッスン関連!$C$19:$E$22,3,FALSE)</f>
        <v>1 回のみ</v>
      </c>
      <c r="G20" s="9" t="str">
        <f>VLOOKUP('LESSONS (Web アプリ)'!G20,レッスン関連!$C$30:$E$56,3,FALSE)</f>
        <v>a2. HTML</v>
      </c>
      <c r="H20" s="9" t="str">
        <f>VLOOKUP('LESSONS (Web アプリ)'!H20,レッスン関連!$C$71:$E$183,3,FALSE)</f>
        <v>① HTML の基礎学習</v>
      </c>
      <c r="I20" s="9" t="str">
        <f>VLOOKUP('LESSONS (Web アプリ)'!I20,レッスン関連!$C$199:$E$226,3,FALSE)</f>
        <v/>
      </c>
      <c r="J20" s="9" t="str">
        <f>'LESSONS (Web アプリ)'!J20</f>
        <v>① HTML の基礎学習</v>
      </c>
      <c r="K20" s="51"/>
      <c r="L20" s="31">
        <f>VLOOKUP('LESSONS (Web アプリ)'!K20,MAN_HOURS!$C$9:$E$395,3,FALSE)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(Web アプリ)'!F21,レッスン関連!$C$7:$E$10,3,FALSE)</f>
        <v>Web アプリ学習カリキュラム</v>
      </c>
      <c r="D21" s="9">
        <f>'LESSONS (Web アプリ)'!C21</f>
        <v>300</v>
      </c>
      <c r="E21" s="9">
        <f>'LESSONS (Web アプリ)'!D21</f>
        <v>13</v>
      </c>
      <c r="F21" s="9" t="str">
        <f>VLOOKUP('LESSONS (Web アプリ)'!E21,レッスン関連!$C$19:$E$22,3,FALSE)</f>
        <v>1 回のみ</v>
      </c>
      <c r="G21" s="9" t="str">
        <f>VLOOKUP('LESSONS (Web アプリ)'!G21,レッスン関連!$C$30:$E$56,3,FALSE)</f>
        <v>a2. HTML</v>
      </c>
      <c r="H21" s="9" t="str">
        <f>VLOOKUP('LESSONS (Web アプリ)'!H21,レッスン関連!$C$71:$E$183,3,FALSE)</f>
        <v>② HTML / CSS を書くための環境構築</v>
      </c>
      <c r="I21" s="9" t="str">
        <f>VLOOKUP('LESSONS (Web アプリ)'!I21,レッスン関連!$C$199:$E$226,3,FALSE)</f>
        <v/>
      </c>
      <c r="J21" s="9" t="str">
        <f>'LESSONS (Web アプリ)'!J21</f>
        <v>② HTML / CSS を書くための環境構築</v>
      </c>
      <c r="K21" s="51"/>
      <c r="L21" s="31">
        <f>VLOOKUP('LESSONS (Web アプリ)'!K21,MAN_HOURS!$C$9:$E$395,3,FALSE)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(Web アプリ)'!F22,レッスン関連!$C$7:$E$10,3,FALSE)</f>
        <v>Web アプリ学習カリキュラム</v>
      </c>
      <c r="D22" s="9">
        <f>'LESSONS (Web アプリ)'!C22</f>
        <v>301</v>
      </c>
      <c r="E22" s="9">
        <f>'LESSONS (Web アプリ)'!D22</f>
        <v>14</v>
      </c>
      <c r="F22" s="9" t="str">
        <f>VLOOKUP('LESSONS (Web アプリ)'!E22,レッスン関連!$C$19:$E$22,3,FALSE)</f>
        <v>1 回のみ</v>
      </c>
      <c r="G22" s="9" t="str">
        <f>VLOOKUP('LESSONS (Web アプリ)'!G22,レッスン関連!$C$30:$E$56,3,FALSE)</f>
        <v>a2. HTML</v>
      </c>
      <c r="H22" s="9" t="str">
        <f>VLOOKUP('LESSONS (Web アプリ)'!H22,レッスン関連!$C$71:$E$183,3,FALSE)</f>
        <v>③ HTML ファイル作成実習</v>
      </c>
      <c r="I22" s="9" t="str">
        <f>VLOOKUP('LESSONS (Web アプリ)'!I22,レッスン関連!$C$199:$E$226,3,FALSE)</f>
        <v/>
      </c>
      <c r="J22" s="9" t="str">
        <f>'LESSONS (Web アプリ)'!J22</f>
        <v>実習.01 HTML5 でレイアウトを作成する</v>
      </c>
      <c r="K22" s="51"/>
      <c r="L22" s="31">
        <f>VLOOKUP('LESSONS (Web アプリ)'!K22,MAN_HOURS!$C$9:$E$395,3,FALSE)</f>
        <v>1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(Web アプリ)'!F23,レッスン関連!$C$7:$E$10,3,FALSE)</f>
        <v>Web アプリ学習カリキュラム</v>
      </c>
      <c r="D23" s="9">
        <f>'LESSONS (Web アプリ)'!C23</f>
        <v>302</v>
      </c>
      <c r="E23" s="9">
        <f>'LESSONS (Web アプリ)'!D23</f>
        <v>15</v>
      </c>
      <c r="F23" s="9" t="str">
        <f>VLOOKUP('LESSONS (Web アプリ)'!E23,レッスン関連!$C$19:$E$22,3,FALSE)</f>
        <v>1 回のみ</v>
      </c>
      <c r="G23" s="9" t="str">
        <f>VLOOKUP('LESSONS (Web アプリ)'!G23,レッスン関連!$C$30:$E$56,3,FALSE)</f>
        <v>a2. HTML</v>
      </c>
      <c r="H23" s="9" t="str">
        <f>VLOOKUP('LESSONS (Web アプリ)'!H23,レッスン関連!$C$71:$E$183,3,FALSE)</f>
        <v>③ HTML ファイル作成実習</v>
      </c>
      <c r="I23" s="9" t="str">
        <f>VLOOKUP('LESSONS (Web アプリ)'!I23,レッスン関連!$C$199:$E$226,3,FALSE)</f>
        <v/>
      </c>
      <c r="J23" s="9" t="str">
        <f>'LESSONS (Web アプリ)'!J23</f>
        <v>実習.02 HTML で表を作成する</v>
      </c>
      <c r="K23" s="51"/>
      <c r="L23" s="31">
        <f>VLOOKUP('LESSONS (Web アプリ)'!K23,MAN_HOURS!$C$9:$E$395,3,FALSE)</f>
        <v>1.5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(Web アプリ)'!F24,レッスン関連!$C$7:$E$10,3,FALSE)</f>
        <v>Web アプリ学習カリキュラム</v>
      </c>
      <c r="D24" s="9">
        <f>'LESSONS (Web アプリ)'!C24</f>
        <v>303</v>
      </c>
      <c r="E24" s="9">
        <f>'LESSONS (Web アプリ)'!D24</f>
        <v>16</v>
      </c>
      <c r="F24" s="9" t="str">
        <f>VLOOKUP('LESSONS (Web アプリ)'!E24,レッスン関連!$C$19:$E$22,3,FALSE)</f>
        <v>1 回のみ</v>
      </c>
      <c r="G24" s="9" t="str">
        <f>VLOOKUP('LESSONS (Web アプリ)'!G24,レッスン関連!$C$30:$E$56,3,FALSE)</f>
        <v>a2. HTML</v>
      </c>
      <c r="H24" s="9" t="str">
        <f>VLOOKUP('LESSONS (Web アプリ)'!H24,レッスン関連!$C$71:$E$183,3,FALSE)</f>
        <v>③ HTML ファイル作成実習</v>
      </c>
      <c r="I24" s="9" t="str">
        <f>VLOOKUP('LESSONS (Web アプリ)'!I24,レッスン関連!$C$199:$E$226,3,FALSE)</f>
        <v/>
      </c>
      <c r="J24" s="9" t="str">
        <f>'LESSONS (Web アプリ)'!J24</f>
        <v>実習.03 HTML でフォームを作成する</v>
      </c>
      <c r="K24" s="51"/>
      <c r="L24" s="31">
        <f>VLOOKUP('LESSONS (Web アプリ)'!K24,MAN_HOURS!$C$9:$E$395,3,FALSE)</f>
        <v>1.5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(Web アプリ)'!F25,レッスン関連!$C$7:$E$10,3,FALSE)</f>
        <v>Web アプリ学習カリキュラム</v>
      </c>
      <c r="D25" s="9">
        <f>'LESSONS (Web アプリ)'!C25</f>
        <v>304</v>
      </c>
      <c r="E25" s="9">
        <f>'LESSONS (Web アプリ)'!D25</f>
        <v>17</v>
      </c>
      <c r="F25" s="9" t="str">
        <f>VLOOKUP('LESSONS (Web アプリ)'!E25,レッスン関連!$C$19:$E$22,3,FALSE)</f>
        <v>1 回のみ</v>
      </c>
      <c r="G25" s="9" t="str">
        <f>VLOOKUP('LESSONS (Web アプリ)'!G25,レッスン関連!$C$30:$E$56,3,FALSE)</f>
        <v>a2. HTML</v>
      </c>
      <c r="H25" s="9" t="str">
        <f>VLOOKUP('LESSONS (Web アプリ)'!H25,レッスン関連!$C$71:$E$183,3,FALSE)</f>
        <v>④ 最終課題にチャレンジ</v>
      </c>
      <c r="I25" s="9" t="str">
        <f>VLOOKUP('LESSONS (Web アプリ)'!I25,レッスン関連!$C$199:$E$226,3,FALSE)</f>
        <v/>
      </c>
      <c r="J25" s="9" t="str">
        <f>'LESSONS (Web アプリ)'!J25</f>
        <v>課題 HTML5 によるマークアップ</v>
      </c>
      <c r="K25" s="51"/>
      <c r="L25" s="31">
        <f>VLOOKUP('LESSONS (Web アプリ)'!K25,MAN_HOURS!$C$9:$E$395,3,FALSE)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(Web アプリ)'!F26,レッスン関連!$C$7:$E$10,3,FALSE)</f>
        <v>Web アプリ学習カリキュラム</v>
      </c>
      <c r="D26" s="9">
        <f>'LESSONS (Web アプリ)'!C26</f>
        <v>305</v>
      </c>
      <c r="E26" s="9">
        <f>'LESSONS (Web アプリ)'!D26</f>
        <v>18</v>
      </c>
      <c r="F26" s="9" t="str">
        <f>VLOOKUP('LESSONS (Web アプリ)'!E26,レッスン関連!$C$19:$E$22,3,FALSE)</f>
        <v>1 回のみ</v>
      </c>
      <c r="G26" s="9" t="str">
        <f>VLOOKUP('LESSONS (Web アプリ)'!G26,レッスン関連!$C$30:$E$56,3,FALSE)</f>
        <v>a3. CSS</v>
      </c>
      <c r="H26" s="9" t="str">
        <f>VLOOKUP('LESSONS (Web アプリ)'!H26,レッスン関連!$C$71:$E$183,3,FALSE)</f>
        <v>① CSS の基礎学習</v>
      </c>
      <c r="I26" s="9" t="str">
        <f>VLOOKUP('LESSONS (Web アプリ)'!I26,レッスン関連!$C$199:$E$226,3,FALSE)</f>
        <v/>
      </c>
      <c r="J26" s="9" t="str">
        <f>'LESSONS (Web アプリ)'!J26</f>
        <v>① CSS の基礎学習</v>
      </c>
      <c r="K26" s="51"/>
      <c r="L26" s="31">
        <f>VLOOKUP('LESSONS (Web アプリ)'!K26,MAN_HOURS!$C$9:$E$395,3,FALSE)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(Web アプリ)'!F27,レッスン関連!$C$7:$E$10,3,FALSE)</f>
        <v>Web アプリ学習カリキュラム</v>
      </c>
      <c r="D27" s="9">
        <f>'LESSONS (Web アプリ)'!C27</f>
        <v>306</v>
      </c>
      <c r="E27" s="9">
        <f>'LESSONS (Web アプリ)'!D27</f>
        <v>19</v>
      </c>
      <c r="F27" s="9" t="str">
        <f>VLOOKUP('LESSONS (Web アプリ)'!E27,レッスン関連!$C$19:$E$22,3,FALSE)</f>
        <v>1 回のみ</v>
      </c>
      <c r="G27" s="9" t="str">
        <f>VLOOKUP('LESSONS (Web アプリ)'!G27,レッスン関連!$C$30:$E$56,3,FALSE)</f>
        <v>a3. CSS</v>
      </c>
      <c r="H27" s="9" t="str">
        <f>VLOOKUP('LESSONS (Web アプリ)'!H27,レッスン関連!$C$71:$E$183,3,FALSE)</f>
        <v>② CSS レイアウト実習</v>
      </c>
      <c r="I27" s="9" t="str">
        <f>VLOOKUP('LESSONS (Web アプリ)'!I27,レッスン関連!$C$199:$E$226,3,FALSE)</f>
        <v/>
      </c>
      <c r="J27" s="9" t="str">
        <f>'LESSONS (Web アプリ)'!J27</f>
        <v>実習.01 ページレイアウトの基本設計</v>
      </c>
      <c r="K27" s="51"/>
      <c r="L27" s="31">
        <f>VLOOKUP('LESSONS (Web アプリ)'!K27,MAN_HOURS!$C$9:$E$395,3,FALSE)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(Web アプリ)'!F28,レッスン関連!$C$7:$E$10,3,FALSE)</f>
        <v>Web アプリ学習カリキュラム</v>
      </c>
      <c r="D28" s="9">
        <f>'LESSONS (Web アプリ)'!C28</f>
        <v>307</v>
      </c>
      <c r="E28" s="9">
        <f>'LESSONS (Web アプリ)'!D28</f>
        <v>20</v>
      </c>
      <c r="F28" s="9" t="str">
        <f>VLOOKUP('LESSONS (Web アプリ)'!E28,レッスン関連!$C$19:$E$22,3,FALSE)</f>
        <v>1 回のみ</v>
      </c>
      <c r="G28" s="9" t="str">
        <f>VLOOKUP('LESSONS (Web アプリ)'!G28,レッスン関連!$C$30:$E$56,3,FALSE)</f>
        <v>a3. CSS</v>
      </c>
      <c r="H28" s="9" t="str">
        <f>VLOOKUP('LESSONS (Web アプリ)'!H28,レッスン関連!$C$71:$E$183,3,FALSE)</f>
        <v>② CSS レイアウト実習</v>
      </c>
      <c r="I28" s="9" t="str">
        <f>VLOOKUP('LESSONS (Web アプリ)'!I28,レッスン関連!$C$199:$E$226,3,FALSE)</f>
        <v/>
      </c>
      <c r="J28" s="9" t="str">
        <f>'LESSONS (Web アプリ)'!J28</f>
        <v>実習.02 3カラムレイアウトの作成</v>
      </c>
      <c r="K28" s="51"/>
      <c r="L28" s="31">
        <f>VLOOKUP('LESSONS (Web アプリ)'!K28,MAN_HOURS!$C$9:$E$395,3,FALSE)</f>
        <v>4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(Web アプリ)'!F29,レッスン関連!$C$7:$E$10,3,FALSE)</f>
        <v>Web アプリ学習カリキュラム</v>
      </c>
      <c r="D29" s="9">
        <f>'LESSONS (Web アプリ)'!C29</f>
        <v>308</v>
      </c>
      <c r="E29" s="9">
        <f>'LESSONS (Web アプリ)'!D29</f>
        <v>21</v>
      </c>
      <c r="F29" s="9" t="str">
        <f>VLOOKUP('LESSONS (Web アプリ)'!E29,レッスン関連!$C$19:$E$22,3,FALSE)</f>
        <v>1 回のみ</v>
      </c>
      <c r="G29" s="9" t="str">
        <f>VLOOKUP('LESSONS (Web アプリ)'!G29,レッスン関連!$C$30:$E$56,3,FALSE)</f>
        <v>a3. CSS</v>
      </c>
      <c r="H29" s="9" t="str">
        <f>VLOOKUP('LESSONS (Web アプリ)'!H29,レッスン関連!$C$71:$E$183,3,FALSE)</f>
        <v>③ HTML/CSS 作成課題</v>
      </c>
      <c r="I29" s="9" t="str">
        <f>VLOOKUP('LESSONS (Web アプリ)'!I29,レッスン関連!$C$199:$E$226,3,FALSE)</f>
        <v/>
      </c>
      <c r="J29" s="9" t="str">
        <f>'LESSONS (Web アプリ)'!J29</f>
        <v>HTML と CSS ファイルのコーディング</v>
      </c>
      <c r="K29" s="51"/>
      <c r="L29" s="31">
        <f>VLOOKUP('LESSONS (Web アプリ)'!K29,MAN_HOURS!$C$9:$E$395,3,FALSE)</f>
        <v>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(Web アプリ)'!F30,レッスン関連!$C$7:$E$10,3,FALSE)</f>
        <v>Web アプリ学習カリキュラム</v>
      </c>
      <c r="D30" s="9">
        <f>'LESSONS (Web アプリ)'!C30</f>
        <v>309</v>
      </c>
      <c r="E30" s="9">
        <f>'LESSONS (Web アプリ)'!D30</f>
        <v>22</v>
      </c>
      <c r="F30" s="9" t="str">
        <f>VLOOKUP('LESSONS (Web アプリ)'!E30,レッスン関連!$C$19:$E$22,3,FALSE)</f>
        <v>1 回のみ</v>
      </c>
      <c r="G30" s="9" t="str">
        <f>VLOOKUP('LESSONS (Web アプリ)'!G30,レッスン関連!$C$30:$E$56,3,FALSE)</f>
        <v>a4. JavaScript</v>
      </c>
      <c r="H30" s="9" t="str">
        <f>VLOOKUP('LESSONS (Web アプリ)'!H30,レッスン関連!$C$71:$E$183,3,FALSE)</f>
        <v>① JavaScript の基礎学習</v>
      </c>
      <c r="I30" s="9" t="str">
        <f>VLOOKUP('LESSONS (Web アプリ)'!I30,レッスン関連!$C$199:$E$226,3,FALSE)</f>
        <v/>
      </c>
      <c r="J30" s="9" t="str">
        <f>'LESSONS (Web アプリ)'!J30</f>
        <v>① JavaScript の基礎学習</v>
      </c>
      <c r="K30" s="51"/>
      <c r="L30" s="31">
        <f>VLOOKUP('LESSONS (Web アプリ)'!K30,MAN_HOURS!$C$9:$E$395,3,FALSE)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(Web アプリ)'!F31,レッスン関連!$C$7:$E$10,3,FALSE)</f>
        <v>Web アプリ学習カリキュラム</v>
      </c>
      <c r="D31" s="9">
        <f>'LESSONS (Web アプリ)'!C31</f>
        <v>310</v>
      </c>
      <c r="E31" s="9">
        <f>'LESSONS (Web アプリ)'!D31</f>
        <v>23</v>
      </c>
      <c r="F31" s="9" t="str">
        <f>VLOOKUP('LESSONS (Web アプリ)'!E31,レッスン関連!$C$19:$E$22,3,FALSE)</f>
        <v>1 回のみ</v>
      </c>
      <c r="G31" s="9" t="str">
        <f>VLOOKUP('LESSONS (Web アプリ)'!G31,レッスン関連!$C$30:$E$56,3,FALSE)</f>
        <v>a4. JavaScript</v>
      </c>
      <c r="H31" s="9" t="str">
        <f>VLOOKUP('LESSONS (Web アプリ)'!H31,レッスン関連!$C$71:$E$183,3,FALSE)</f>
        <v>② JavaScript 開発環境の構築</v>
      </c>
      <c r="I31" s="9" t="str">
        <f>VLOOKUP('LESSONS (Web アプリ)'!I31,レッスン関連!$C$199:$E$226,3,FALSE)</f>
        <v/>
      </c>
      <c r="J31" s="9" t="str">
        <f>'LESSONS (Web アプリ)'!J31</f>
        <v>② JavaScript 開発環境の構築</v>
      </c>
      <c r="K31" s="51"/>
      <c r="L31" s="31">
        <f>VLOOKUP('LESSONS (Web アプリ)'!K31,MAN_HOURS!$C$9:$E$395,3,FALSE)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(Web アプリ)'!F32,レッスン関連!$C$7:$E$10,3,FALSE)</f>
        <v>Web アプリ学習カリキュラム</v>
      </c>
      <c r="D32" s="9">
        <f>'LESSONS (Web アプリ)'!C32</f>
        <v>311</v>
      </c>
      <c r="E32" s="9">
        <f>'LESSONS (Web アプリ)'!D32</f>
        <v>24</v>
      </c>
      <c r="F32" s="9" t="str">
        <f>VLOOKUP('LESSONS (Web アプリ)'!E32,レッスン関連!$C$19:$E$22,3,FALSE)</f>
        <v>1 回のみ</v>
      </c>
      <c r="G32" s="9" t="str">
        <f>VLOOKUP('LESSONS (Web アプリ)'!G32,レッスン関連!$C$30:$E$56,3,FALSE)</f>
        <v>a4. JavaScript</v>
      </c>
      <c r="H32" s="9" t="str">
        <f>VLOOKUP('LESSONS (Web アプリ)'!H32,レッスン関連!$C$71:$E$183,3,FALSE)</f>
        <v>③ JavaScript の基礎構文の学習</v>
      </c>
      <c r="I32" s="9" t="str">
        <f>VLOOKUP('LESSONS (Web アプリ)'!I32,レッスン関連!$C$199:$E$226,3,FALSE)</f>
        <v>Progate</v>
      </c>
      <c r="J32" s="9" t="str">
        <f>'LESSONS (Web アプリ)'!J32</f>
        <v>文字列と数値 / 変数・定数 / 条件分岐</v>
      </c>
      <c r="K32" s="51"/>
      <c r="L32" s="31">
        <f>VLOOKUP('LESSONS (Web アプリ)'!K32,MAN_HOURS!$C$9:$E$395,3,FALSE)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(Web アプリ)'!F33,レッスン関連!$C$7:$E$10,3,FALSE)</f>
        <v>Web アプリ学習カリキュラム</v>
      </c>
      <c r="D33" s="9">
        <f>'LESSONS (Web アプリ)'!C33</f>
        <v>312</v>
      </c>
      <c r="E33" s="9">
        <f>'LESSONS (Web アプリ)'!D33</f>
        <v>25</v>
      </c>
      <c r="F33" s="9" t="str">
        <f>VLOOKUP('LESSONS (Web アプリ)'!E33,レッスン関連!$C$19:$E$22,3,FALSE)</f>
        <v>1 回のみ</v>
      </c>
      <c r="G33" s="9" t="str">
        <f>VLOOKUP('LESSONS (Web アプリ)'!G33,レッスン関連!$C$30:$E$56,3,FALSE)</f>
        <v>a4. JavaScript</v>
      </c>
      <c r="H33" s="9" t="str">
        <f>VLOOKUP('LESSONS (Web アプリ)'!H33,レッスン関連!$C$71:$E$183,3,FALSE)</f>
        <v>③ JavaScript の基礎構文の学習</v>
      </c>
      <c r="I33" s="9" t="str">
        <f>VLOOKUP('LESSONS (Web アプリ)'!I33,レッスン関連!$C$199:$E$226,3,FALSE)</f>
        <v>Progate</v>
      </c>
      <c r="J33" s="9" t="str">
        <f>'LESSONS (Web アプリ)'!J33</f>
        <v>繰り返し処理 / 配列 / オブジェクト / undefined / 総合演習</v>
      </c>
      <c r="K33" s="51"/>
      <c r="L33" s="31">
        <f>VLOOKUP('LESSONS (Web アプリ)'!K33,MAN_HOURS!$C$9:$E$395,3,FALSE)</f>
        <v>2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(Web アプリ)'!F34,レッスン関連!$C$7:$E$10,3,FALSE)</f>
        <v>Web アプリ学習カリキュラム</v>
      </c>
      <c r="D34" s="9">
        <f>'LESSONS (Web アプリ)'!C34</f>
        <v>313</v>
      </c>
      <c r="E34" s="9">
        <f>'LESSONS (Web アプリ)'!D34</f>
        <v>26</v>
      </c>
      <c r="F34" s="9" t="str">
        <f>VLOOKUP('LESSONS (Web アプリ)'!E34,レッスン関連!$C$19:$E$22,3,FALSE)</f>
        <v>1 回のみ</v>
      </c>
      <c r="G34" s="9" t="str">
        <f>VLOOKUP('LESSONS (Web アプリ)'!G34,レッスン関連!$C$30:$E$56,3,FALSE)</f>
        <v>a4. JavaScript</v>
      </c>
      <c r="H34" s="9" t="str">
        <f>VLOOKUP('LESSONS (Web アプリ)'!H34,レッスン関連!$C$71:$E$183,3,FALSE)</f>
        <v>③ JavaScript の基礎構文の学習</v>
      </c>
      <c r="I34" s="9" t="str">
        <f>VLOOKUP('LESSONS (Web アプリ)'!I34,レッスン関連!$C$199:$E$226,3,FALSE)</f>
        <v>Progate</v>
      </c>
      <c r="J34" s="9" t="str">
        <f>'LESSONS (Web アプリ)'!J34</f>
        <v>関数を学ぼう</v>
      </c>
      <c r="K34" s="51"/>
      <c r="L34" s="31">
        <f>VLOOKUP('LESSONS (Web アプリ)'!K34,MAN_HOURS!$C$9:$E$395,3,FALSE)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(Web アプリ)'!F35,レッスン関連!$C$7:$E$10,3,FALSE)</f>
        <v>Web アプリ学習カリキュラム</v>
      </c>
      <c r="D35" s="9">
        <f>'LESSONS (Web アプリ)'!C35</f>
        <v>314</v>
      </c>
      <c r="E35" s="9">
        <f>'LESSONS (Web アプリ)'!D35</f>
        <v>27</v>
      </c>
      <c r="F35" s="9" t="str">
        <f>VLOOKUP('LESSONS (Web アプリ)'!E35,レッスン関連!$C$19:$E$22,3,FALSE)</f>
        <v>1 回のみ</v>
      </c>
      <c r="G35" s="9" t="str">
        <f>VLOOKUP('LESSONS (Web アプリ)'!G35,レッスン関連!$C$30:$E$56,3,FALSE)</f>
        <v>a4. JavaScript</v>
      </c>
      <c r="H35" s="9" t="str">
        <f>VLOOKUP('LESSONS (Web アプリ)'!H35,レッスン関連!$C$71:$E$183,3,FALSE)</f>
        <v>③ JavaScript の基礎構文の学習</v>
      </c>
      <c r="I35" s="9" t="str">
        <f>VLOOKUP('LESSONS (Web アプリ)'!I35,レッスン関連!$C$199:$E$226,3,FALSE)</f>
        <v>Progate</v>
      </c>
      <c r="J35" s="9" t="str">
        <f>'LESSONS (Web アプリ)'!J35</f>
        <v>クラスの基本 / クラスの継承</v>
      </c>
      <c r="K35" s="51"/>
      <c r="L35" s="31">
        <f>VLOOKUP('LESSONS (Web アプリ)'!K35,MAN_HOURS!$C$9:$E$395,3,FALSE)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(Web アプリ)'!F36,レッスン関連!$C$7:$E$10,3,FALSE)</f>
        <v>Web アプリ学習カリキュラム</v>
      </c>
      <c r="D36" s="9">
        <f>'LESSONS (Web アプリ)'!C36</f>
        <v>315</v>
      </c>
      <c r="E36" s="9">
        <f>'LESSONS (Web アプリ)'!D36</f>
        <v>28</v>
      </c>
      <c r="F36" s="9" t="str">
        <f>VLOOKUP('LESSONS (Web アプリ)'!E36,レッスン関連!$C$19:$E$22,3,FALSE)</f>
        <v>1 回のみ</v>
      </c>
      <c r="G36" s="9" t="str">
        <f>VLOOKUP('LESSONS (Web アプリ)'!G36,レッスン関連!$C$30:$E$56,3,FALSE)</f>
        <v>a4. JavaScript</v>
      </c>
      <c r="H36" s="9" t="str">
        <f>VLOOKUP('LESSONS (Web アプリ)'!H36,レッスン関連!$C$71:$E$183,3,FALSE)</f>
        <v>③ JavaScript の基礎構文の学習</v>
      </c>
      <c r="I36" s="9" t="str">
        <f>VLOOKUP('LESSONS (Web アプリ)'!I36,レッスン関連!$C$199:$E$226,3,FALSE)</f>
        <v>Progate</v>
      </c>
      <c r="J36" s="9" t="str">
        <f>'LESSONS (Web アプリ)'!J36</f>
        <v>ファイルを分割しよう / パッケージを使おう</v>
      </c>
      <c r="K36" s="51"/>
      <c r="L36" s="31">
        <f>VLOOKUP('LESSONS (Web アプリ)'!K36,MAN_HOURS!$C$9:$E$395,3,FALSE)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(Web アプリ)'!F37,レッスン関連!$C$7:$E$10,3,FALSE)</f>
        <v>Web アプリ学習カリキュラム</v>
      </c>
      <c r="D37" s="9">
        <f>'LESSONS (Web アプリ)'!C37</f>
        <v>316</v>
      </c>
      <c r="E37" s="9">
        <f>'LESSONS (Web アプリ)'!D37</f>
        <v>29</v>
      </c>
      <c r="F37" s="9" t="str">
        <f>VLOOKUP('LESSONS (Web アプリ)'!E37,レッスン関連!$C$19:$E$22,3,FALSE)</f>
        <v>1 回のみ</v>
      </c>
      <c r="G37" s="9" t="str">
        <f>VLOOKUP('LESSONS (Web アプリ)'!G37,レッスン関連!$C$30:$E$56,3,FALSE)</f>
        <v>a4. JavaScript</v>
      </c>
      <c r="H37" s="9" t="str">
        <f>VLOOKUP('LESSONS (Web アプリ)'!H37,レッスン関連!$C$71:$E$183,3,FALSE)</f>
        <v>③ JavaScript の基礎構文の学習</v>
      </c>
      <c r="I37" s="9" t="str">
        <f>VLOOKUP('LESSONS (Web アプリ)'!I37,レッスン関連!$C$199:$E$226,3,FALSE)</f>
        <v>Progate</v>
      </c>
      <c r="J37" s="9" t="str">
        <f>'LESSONS (Web アプリ)'!J37</f>
        <v xml:space="preserve">配列を操作するメソッドを学ぼう </v>
      </c>
      <c r="K37" s="51"/>
      <c r="L37" s="31">
        <f>VLOOKUP('LESSONS (Web アプリ)'!K37,MAN_HOURS!$C$9:$E$395,3,FALSE)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(Web アプリ)'!F38,レッスン関連!$C$7:$E$10,3,FALSE)</f>
        <v>Web アプリ学習カリキュラム</v>
      </c>
      <c r="D38" s="9">
        <f>'LESSONS (Web アプリ)'!C38</f>
        <v>317</v>
      </c>
      <c r="E38" s="9">
        <f>'LESSONS (Web アプリ)'!D38</f>
        <v>30</v>
      </c>
      <c r="F38" s="9" t="str">
        <f>VLOOKUP('LESSONS (Web アプリ)'!E38,レッスン関連!$C$19:$E$22,3,FALSE)</f>
        <v>1 回のみ</v>
      </c>
      <c r="G38" s="9" t="str">
        <f>VLOOKUP('LESSONS (Web アプリ)'!G38,レッスン関連!$C$30:$E$56,3,FALSE)</f>
        <v>a4. JavaScript</v>
      </c>
      <c r="H38" s="9" t="str">
        <f>VLOOKUP('LESSONS (Web アプリ)'!H38,レッスン関連!$C$71:$E$183,3,FALSE)</f>
        <v>③ JavaScript の基礎構文の学習</v>
      </c>
      <c r="I38" s="9" t="str">
        <f>VLOOKUP('LESSONS (Web アプリ)'!I38,レッスン関連!$C$199:$E$226,3,FALSE)</f>
        <v>Progate</v>
      </c>
      <c r="J38" s="9" t="str">
        <f>'LESSONS (Web アプリ)'!J38</f>
        <v>コールバック関数を学ぼう</v>
      </c>
      <c r="K38" s="51"/>
      <c r="L38" s="31">
        <f>VLOOKUP('LESSONS (Web アプリ)'!K38,MAN_HOURS!$C$9:$E$395,3,FALSE)</f>
        <v>2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(Web アプリ)'!F39,レッスン関連!$C$7:$E$10,3,FALSE)</f>
        <v>Web アプリ学習カリキュラム</v>
      </c>
      <c r="D39" s="9">
        <f>'LESSONS (Web アプリ)'!C39</f>
        <v>318</v>
      </c>
      <c r="E39" s="9">
        <f>'LESSONS (Web アプリ)'!D39</f>
        <v>31</v>
      </c>
      <c r="F39" s="9" t="str">
        <f>VLOOKUP('LESSONS (Web アプリ)'!E39,レッスン関連!$C$19:$E$22,3,FALSE)</f>
        <v>1 回のみ</v>
      </c>
      <c r="G39" s="9" t="str">
        <f>VLOOKUP('LESSONS (Web アプリ)'!G39,レッスン関連!$C$30:$E$56,3,FALSE)</f>
        <v>a4. JavaScript</v>
      </c>
      <c r="H39" s="9" t="str">
        <f>VLOOKUP('LESSONS (Web アプリ)'!H39,レッスン関連!$C$71:$E$183,3,FALSE)</f>
        <v>④ JavaScript 実習</v>
      </c>
      <c r="I39" s="9" t="str">
        <f>VLOOKUP('LESSONS (Web アプリ)'!I39,レッスン関連!$C$199:$E$226,3,FALSE)</f>
        <v/>
      </c>
      <c r="J39" s="9" t="str">
        <f>'LESSONS (Web アプリ)'!J39</f>
        <v>数字当てゲームを動かしてみる</v>
      </c>
      <c r="K39" s="51"/>
      <c r="L39" s="31">
        <f>VLOOKUP('LESSONS (Web アプリ)'!K39,MAN_HOURS!$C$9:$E$395,3,FALSE)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(Web アプリ)'!F40,レッスン関連!$C$7:$E$10,3,FALSE)</f>
        <v>Web アプリ学習カリキュラム</v>
      </c>
      <c r="D40" s="9">
        <f>'LESSONS (Web アプリ)'!C40</f>
        <v>319</v>
      </c>
      <c r="E40" s="9">
        <f>'LESSONS (Web アプリ)'!D40</f>
        <v>32</v>
      </c>
      <c r="F40" s="9" t="str">
        <f>VLOOKUP('LESSONS (Web アプリ)'!E40,レッスン関連!$C$19:$E$22,3,FALSE)</f>
        <v>1 回のみ</v>
      </c>
      <c r="G40" s="9" t="str">
        <f>VLOOKUP('LESSONS (Web アプリ)'!G40,レッスン関連!$C$30:$E$56,3,FALSE)</f>
        <v>a4. JavaScript</v>
      </c>
      <c r="H40" s="9" t="str">
        <f>VLOOKUP('LESSONS (Web アプリ)'!H40,レッスン関連!$C$71:$E$183,3,FALSE)</f>
        <v>⑤ JavaScript 課題</v>
      </c>
      <c r="I40" s="9" t="str">
        <f>VLOOKUP('LESSONS (Web アプリ)'!I40,レッスン関連!$C$199:$E$226,3,FALSE)</f>
        <v/>
      </c>
      <c r="J40" s="9" t="str">
        <f>'LESSONS (Web アプリ)'!J40</f>
        <v>課題.01 買い物リストプログラムの作成</v>
      </c>
      <c r="K40" s="51"/>
      <c r="L40" s="31">
        <f>VLOOKUP('LESSONS (Web アプリ)'!K40,MAN_HOURS!$C$9:$E$395,3,FALSE)</f>
        <v>3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(Web アプリ)'!F41,レッスン関連!$C$7:$E$10,3,FALSE)</f>
        <v>Web アプリ学習カリキュラム</v>
      </c>
      <c r="D41" s="9">
        <f>'LESSONS (Web アプリ)'!C41</f>
        <v>320</v>
      </c>
      <c r="E41" s="9">
        <f>'LESSONS (Web アプリ)'!D41</f>
        <v>33</v>
      </c>
      <c r="F41" s="9" t="str">
        <f>VLOOKUP('LESSONS (Web アプリ)'!E41,レッスン関連!$C$19:$E$22,3,FALSE)</f>
        <v>1 回のみ</v>
      </c>
      <c r="G41" s="9" t="str">
        <f>VLOOKUP('LESSONS (Web アプリ)'!G41,レッスン関連!$C$30:$E$56,3,FALSE)</f>
        <v>a4. JavaScript</v>
      </c>
      <c r="H41" s="9" t="str">
        <f>VLOOKUP('LESSONS (Web アプリ)'!H41,レッスン関連!$C$71:$E$183,3,FALSE)</f>
        <v>⑤ JavaScript 課題</v>
      </c>
      <c r="I41" s="9" t="str">
        <f>VLOOKUP('LESSONS (Web アプリ)'!I41,レッスン関連!$C$199:$E$226,3,FALSE)</f>
        <v/>
      </c>
      <c r="J41" s="9" t="str">
        <f>'LESSONS (Web アプリ)'!J41</f>
        <v>課題.02 ブロック崩しゲームの作成</v>
      </c>
      <c r="K41" s="51"/>
      <c r="L41" s="31">
        <f>VLOOKUP('LESSONS (Web アプリ)'!K41,MAN_HOURS!$C$9:$E$395,3,FALSE)</f>
        <v>2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(Web アプリ)'!F42,レッスン関連!$C$7:$E$10,3,FALSE)</f>
        <v>Web アプリ学習カリキュラム</v>
      </c>
      <c r="D42" s="9">
        <f>'LESSONS (Web アプリ)'!C42</f>
        <v>321</v>
      </c>
      <c r="E42" s="9">
        <f>'LESSONS (Web アプリ)'!D42</f>
        <v>34</v>
      </c>
      <c r="F42" s="9" t="str">
        <f>VLOOKUP('LESSONS (Web アプリ)'!E42,レッスン関連!$C$19:$E$22,3,FALSE)</f>
        <v>1 回のみ</v>
      </c>
      <c r="G42" s="9" t="str">
        <f>VLOOKUP('LESSONS (Web アプリ)'!G42,レッスン関連!$C$30:$E$56,3,FALSE)</f>
        <v>a5. jQuery</v>
      </c>
      <c r="H42" s="9" t="str">
        <f>VLOOKUP('LESSONS (Web アプリ)'!H42,レッスン関連!$C$71:$E$183,3,FALSE)</f>
        <v>① jQuery の基礎学習</v>
      </c>
      <c r="I42" s="9" t="str">
        <f>VLOOKUP('LESSONS (Web アプリ)'!I42,レッスン関連!$C$199:$E$226,3,FALSE)</f>
        <v/>
      </c>
      <c r="J42" s="9" t="str">
        <f>'LESSONS (Web アプリ)'!J42</f>
        <v>① jQuery の基礎学習</v>
      </c>
      <c r="K42" s="51"/>
      <c r="L42" s="31">
        <f>VLOOKUP('LESSONS (Web アプリ)'!K42,MAN_HOURS!$C$9:$E$395,3,FALSE)</f>
        <v>2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(Web アプリ)'!F43,レッスン関連!$C$7:$E$10,3,FALSE)</f>
        <v>Web アプリ学習カリキュラム</v>
      </c>
      <c r="D43" s="9">
        <f>'LESSONS (Web アプリ)'!C43</f>
        <v>322</v>
      </c>
      <c r="E43" s="9">
        <f>'LESSONS (Web アプリ)'!D43</f>
        <v>35</v>
      </c>
      <c r="F43" s="9" t="str">
        <f>VLOOKUP('LESSONS (Web アプリ)'!E43,レッスン関連!$C$19:$E$22,3,FALSE)</f>
        <v>1 回のみ</v>
      </c>
      <c r="G43" s="9" t="str">
        <f>VLOOKUP('LESSONS (Web アプリ)'!G43,レッスン関連!$C$30:$E$56,3,FALSE)</f>
        <v>a5. jQuery</v>
      </c>
      <c r="H43" s="9" t="str">
        <f>VLOOKUP('LESSONS (Web アプリ)'!H43,レッスン関連!$C$71:$E$183,3,FALSE)</f>
        <v>② jQuery の実習</v>
      </c>
      <c r="I43" s="9" t="str">
        <f>VLOOKUP('LESSONS (Web アプリ)'!I43,レッスン関連!$C$199:$E$226,3,FALSE)</f>
        <v/>
      </c>
      <c r="J43" s="9" t="str">
        <f>'LESSONS (Web アプリ)'!J43</f>
        <v>01. jQuery問題集レベル１：30問</v>
      </c>
      <c r="K43" s="51"/>
      <c r="L43" s="31">
        <f>VLOOKUP('LESSONS (Web アプリ)'!K43,MAN_HOURS!$C$9:$E$395,3,FALSE)</f>
        <v>2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(Web アプリ)'!F44,レッスン関連!$C$7:$E$10,3,FALSE)</f>
        <v>Web アプリ学習カリキュラム</v>
      </c>
      <c r="D44" s="9">
        <f>'LESSONS (Web アプリ)'!C44</f>
        <v>323</v>
      </c>
      <c r="E44" s="9">
        <f>'LESSONS (Web アプリ)'!D44</f>
        <v>36</v>
      </c>
      <c r="F44" s="9" t="str">
        <f>VLOOKUP('LESSONS (Web アプリ)'!E44,レッスン関連!$C$19:$E$22,3,FALSE)</f>
        <v>1 回のみ</v>
      </c>
      <c r="G44" s="9" t="str">
        <f>VLOOKUP('LESSONS (Web アプリ)'!G44,レッスン関連!$C$30:$E$56,3,FALSE)</f>
        <v>a5. jQuery</v>
      </c>
      <c r="H44" s="9" t="str">
        <f>VLOOKUP('LESSONS (Web アプリ)'!H44,レッスン関連!$C$71:$E$183,3,FALSE)</f>
        <v>② jQuery の実習</v>
      </c>
      <c r="I44" s="9" t="str">
        <f>VLOOKUP('LESSONS (Web アプリ)'!I44,レッスン関連!$C$199:$E$226,3,FALSE)</f>
        <v/>
      </c>
      <c r="J44" s="9" t="str">
        <f>'LESSONS (Web アプリ)'!J44</f>
        <v>02. jQuery問題集レベル２：10問</v>
      </c>
      <c r="K44" s="51"/>
      <c r="L44" s="31">
        <f>VLOOKUP('LESSONS (Web アプリ)'!K44,MAN_HOURS!$C$9:$E$395,3,FALSE)</f>
        <v>2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(Web アプリ)'!F45,レッスン関連!$C$7:$E$10,3,FALSE)</f>
        <v>Web アプリ学習カリキュラム</v>
      </c>
      <c r="D45" s="9">
        <f>'LESSONS (Web アプリ)'!C45</f>
        <v>324</v>
      </c>
      <c r="E45" s="9">
        <f>'LESSONS (Web アプリ)'!D45</f>
        <v>37</v>
      </c>
      <c r="F45" s="9" t="str">
        <f>VLOOKUP('LESSONS (Web アプリ)'!E45,レッスン関連!$C$19:$E$22,3,FALSE)</f>
        <v>1 回のみ</v>
      </c>
      <c r="G45" s="9" t="str">
        <f>VLOOKUP('LESSONS (Web アプリ)'!G45,レッスン関連!$C$30:$E$56,3,FALSE)</f>
        <v>a5. jQuery</v>
      </c>
      <c r="H45" s="9" t="str">
        <f>VLOOKUP('LESSONS (Web アプリ)'!H45,レッスン関連!$C$71:$E$183,3,FALSE)</f>
        <v>② jQuery の実習</v>
      </c>
      <c r="I45" s="9" t="str">
        <f>VLOOKUP('LESSONS (Web アプリ)'!I45,レッスン関連!$C$199:$E$226,3,FALSE)</f>
        <v/>
      </c>
      <c r="J45" s="9" t="str">
        <f>'LESSONS (Web アプリ)'!J45</f>
        <v>03. jQuery問題集レベル３：10問</v>
      </c>
      <c r="K45" s="51"/>
      <c r="L45" s="31">
        <f>VLOOKUP('LESSONS (Web アプリ)'!K45,MAN_HOURS!$C$9:$E$395,3,FALSE)</f>
        <v>2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(Web アプリ)'!F46,レッスン関連!$C$7:$E$10,3,FALSE)</f>
        <v>Web アプリ学習カリキュラム</v>
      </c>
      <c r="D46" s="9">
        <f>'LESSONS (Web アプリ)'!C46</f>
        <v>325</v>
      </c>
      <c r="E46" s="9">
        <f>'LESSONS (Web アプリ)'!D46</f>
        <v>38</v>
      </c>
      <c r="F46" s="9" t="str">
        <f>VLOOKUP('LESSONS (Web アプリ)'!E46,レッスン関連!$C$19:$E$22,3,FALSE)</f>
        <v>1 回のみ</v>
      </c>
      <c r="G46" s="9" t="str">
        <f>VLOOKUP('LESSONS (Web アプリ)'!G46,レッスン関連!$C$30:$E$56,3,FALSE)</f>
        <v>a6. Developer Tools</v>
      </c>
      <c r="H46" s="9" t="str">
        <f>VLOOKUP('LESSONS (Web アプリ)'!H46,レッスン関連!$C$71:$E$183,3,FALSE)</f>
        <v>① Developer Tools の使い方を知る</v>
      </c>
      <c r="I46" s="9" t="str">
        <f>VLOOKUP('LESSONS (Web アプリ)'!I46,レッスン関連!$C$199:$E$226,3,FALSE)</f>
        <v/>
      </c>
      <c r="J46" s="9" t="str">
        <f>'LESSONS (Web アプリ)'!J46</f>
        <v>① Developer Tools の使い方を知る</v>
      </c>
      <c r="K46" s="51"/>
      <c r="L46" s="31">
        <f>VLOOKUP('LESSONS (Web アプリ)'!K46,MAN_HOURS!$C$9:$E$395,3,FALSE)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(Web アプリ)'!F47,レッスン関連!$C$7:$E$10,3,FALSE)</f>
        <v>Web アプリ学習カリキュラム</v>
      </c>
      <c r="D47" s="9">
        <f>'LESSONS (Web アプリ)'!C47</f>
        <v>326</v>
      </c>
      <c r="E47" s="9">
        <f>'LESSONS (Web アプリ)'!D47</f>
        <v>39</v>
      </c>
      <c r="F47" s="9" t="str">
        <f>VLOOKUP('LESSONS (Web アプリ)'!E47,レッスン関連!$C$19:$E$22,3,FALSE)</f>
        <v>1 回のみ</v>
      </c>
      <c r="G47" s="9" t="str">
        <f>VLOOKUP('LESSONS (Web アプリ)'!G47,レッスン関連!$C$30:$E$56,3,FALSE)</f>
        <v>a6. Developer Tools</v>
      </c>
      <c r="H47" s="9" t="str">
        <f>VLOOKUP('LESSONS (Web アプリ)'!H47,レッスン関連!$C$71:$E$183,3,FALSE)</f>
        <v>② Developer Tools の実習</v>
      </c>
      <c r="I47" s="9" t="str">
        <f>VLOOKUP('LESSONS (Web アプリ)'!I47,レッスン関連!$C$199:$E$226,3,FALSE)</f>
        <v/>
      </c>
      <c r="J47" s="9" t="str">
        <f>'LESSONS (Web アプリ)'!J47</f>
        <v>② Developer Tools の実習</v>
      </c>
      <c r="K47" s="51"/>
      <c r="L47" s="31">
        <f>VLOOKUP('LESSONS (Web アプリ)'!K47,MAN_HOURS!$C$9:$E$395,3,FALSE)</f>
        <v>2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(Web アプリ)'!F48,レッスン関連!$C$7:$E$10,3,FALSE)</f>
        <v>Web アプリ学習カリキュラム</v>
      </c>
      <c r="D48" s="9">
        <f>'LESSONS (Web アプリ)'!C48</f>
        <v>327</v>
      </c>
      <c r="E48" s="9">
        <f>'LESSONS (Web アプリ)'!D48</f>
        <v>40</v>
      </c>
      <c r="F48" s="9" t="str">
        <f>VLOOKUP('LESSONS (Web アプリ)'!E48,レッスン関連!$C$19:$E$22,3,FALSE)</f>
        <v>1 回のみ</v>
      </c>
      <c r="G48" s="9" t="str">
        <f>VLOOKUP('LESSONS (Web アプリ)'!G48,レッスン関連!$C$30:$E$56,3,FALSE)</f>
        <v>a7. Web API</v>
      </c>
      <c r="H48" s="9" t="str">
        <f>VLOOKUP('LESSONS (Web アプリ)'!H48,レッスン関連!$C$71:$E$183,3,FALSE)</f>
        <v>① Web API の基礎知識</v>
      </c>
      <c r="I48" s="9" t="str">
        <f>VLOOKUP('LESSONS (Web アプリ)'!I48,レッスン関連!$C$199:$E$226,3,FALSE)</f>
        <v/>
      </c>
      <c r="J48" s="9" t="str">
        <f>'LESSONS (Web アプリ)'!J48</f>
        <v>① Web API の基礎知識</v>
      </c>
      <c r="K48" s="51"/>
      <c r="L48" s="31">
        <f>VLOOKUP('LESSONS (Web アプリ)'!K48,MAN_HOURS!$C$9:$E$395,3,FALSE)</f>
        <v>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(Web アプリ)'!F49,レッスン関連!$C$7:$E$10,3,FALSE)</f>
        <v>Web アプリ学習カリキュラム</v>
      </c>
      <c r="D49" s="9">
        <f>'LESSONS (Web アプリ)'!C49</f>
        <v>328</v>
      </c>
      <c r="E49" s="9">
        <f>'LESSONS (Web アプリ)'!D49</f>
        <v>41</v>
      </c>
      <c r="F49" s="9" t="str">
        <f>VLOOKUP('LESSONS (Web アプリ)'!E49,レッスン関連!$C$19:$E$22,3,FALSE)</f>
        <v>1 回のみ</v>
      </c>
      <c r="G49" s="9" t="str">
        <f>VLOOKUP('LESSONS (Web アプリ)'!G49,レッスン関連!$C$30:$E$56,3,FALSE)</f>
        <v>a7. Web API</v>
      </c>
      <c r="H49" s="9" t="str">
        <f>VLOOKUP('LESSONS (Web アプリ)'!H49,レッスン関連!$C$71:$E$183,3,FALSE)</f>
        <v>② Web API を使った課題の作成</v>
      </c>
      <c r="I49" s="9" t="str">
        <f>VLOOKUP('LESSONS (Web アプリ)'!I49,レッスン関連!$C$199:$E$226,3,FALSE)</f>
        <v/>
      </c>
      <c r="J49" s="9" t="str">
        <f>'LESSONS (Web アプリ)'!J49</f>
        <v>課題.01 わんちゃんランダム表示アプリの作成</v>
      </c>
      <c r="K49" s="51"/>
      <c r="L49" s="31">
        <f>VLOOKUP('LESSONS (Web アプリ)'!K49,MAN_HOURS!$C$9:$E$395,3,FALSE)</f>
        <v>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(Web アプリ)'!F50,レッスン関連!$C$7:$E$10,3,FALSE)</f>
        <v>Web アプリ学習カリキュラム</v>
      </c>
      <c r="D50" s="9">
        <f>'LESSONS (Web アプリ)'!C50</f>
        <v>329</v>
      </c>
      <c r="E50" s="9">
        <f>'LESSONS (Web アプリ)'!D50</f>
        <v>42</v>
      </c>
      <c r="F50" s="9" t="str">
        <f>VLOOKUP('LESSONS (Web アプリ)'!E50,レッスン関連!$C$19:$E$22,3,FALSE)</f>
        <v>1 回のみ</v>
      </c>
      <c r="G50" s="9" t="str">
        <f>VLOOKUP('LESSONS (Web アプリ)'!G50,レッスン関連!$C$30:$E$56,3,FALSE)</f>
        <v>a7. Web API</v>
      </c>
      <c r="H50" s="9" t="str">
        <f>VLOOKUP('LESSONS (Web アプリ)'!H50,レッスン関連!$C$71:$E$183,3,FALSE)</f>
        <v>② Web API を使った課題の作成</v>
      </c>
      <c r="I50" s="9" t="str">
        <f>VLOOKUP('LESSONS (Web アプリ)'!I50,レッスン関連!$C$199:$E$226,3,FALSE)</f>
        <v/>
      </c>
      <c r="J50" s="9" t="str">
        <f>'LESSONS (Web アプリ)'!J50</f>
        <v>課題.02 Web API を説明する</v>
      </c>
      <c r="K50" s="51"/>
      <c r="L50" s="31">
        <f>VLOOKUP('LESSONS (Web アプリ)'!K50,MAN_HOURS!$C$9:$E$395,3,FALSE)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(Web アプリ)'!F51,レッスン関連!$C$7:$E$10,3,FALSE)</f>
        <v>Web アプリ学習カリキュラム</v>
      </c>
      <c r="D51" s="9">
        <f>'LESSONS (Web アプリ)'!C51</f>
        <v>330</v>
      </c>
      <c r="E51" s="9">
        <f>'LESSONS (Web アプリ)'!D51</f>
        <v>43</v>
      </c>
      <c r="F51" s="9" t="str">
        <f>VLOOKUP('LESSONS (Web アプリ)'!E51,レッスン関連!$C$19:$E$22,3,FALSE)</f>
        <v>1 回のみ</v>
      </c>
      <c r="G51" s="9" t="str">
        <f>VLOOKUP('LESSONS (Web アプリ)'!G51,レッスン関連!$C$30:$E$56,3,FALSE)</f>
        <v>b1. DB</v>
      </c>
      <c r="H51" s="9" t="str">
        <f>VLOOKUP('LESSONS (Web アプリ)'!H51,レッスン関連!$C$71:$E$183,3,FALSE)</f>
        <v>① MySQL による SQL 学習</v>
      </c>
      <c r="I51" s="9" t="str">
        <f>VLOOKUP('LESSONS (Web アプリ)'!I51,レッスン関連!$C$199:$E$226,3,FALSE)</f>
        <v/>
      </c>
      <c r="J51" s="9" t="str">
        <f>'LESSONS (Web アプリ)'!J51</f>
        <v>SQL の学習</v>
      </c>
      <c r="K51" s="51"/>
      <c r="L51" s="31">
        <f>VLOOKUP('LESSONS (Web アプリ)'!K51,MAN_HOURS!$C$9:$E$395,3,FALSE)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(Web アプリ)'!F52,レッスン関連!$C$7:$E$10,3,FALSE)</f>
        <v>Web アプリ学習カリキュラム</v>
      </c>
      <c r="D52" s="9">
        <f>'LESSONS (Web アプリ)'!C52</f>
        <v>331</v>
      </c>
      <c r="E52" s="9">
        <f>'LESSONS (Web アプリ)'!D52</f>
        <v>44</v>
      </c>
      <c r="F52" s="9" t="str">
        <f>VLOOKUP('LESSONS (Web アプリ)'!E52,レッスン関連!$C$19:$E$22,3,FALSE)</f>
        <v>1 回のみ</v>
      </c>
      <c r="G52" s="9" t="str">
        <f>VLOOKUP('LESSONS (Web アプリ)'!G52,レッスン関連!$C$30:$E$56,3,FALSE)</f>
        <v>b1. DB</v>
      </c>
      <c r="H52" s="9" t="str">
        <f>VLOOKUP('LESSONS (Web アプリ)'!H52,レッスン関連!$C$71:$E$183,3,FALSE)</f>
        <v>① MySQL による SQL 学習</v>
      </c>
      <c r="I52" s="9" t="str">
        <f>VLOOKUP('LESSONS (Web アプリ)'!I52,レッスン関連!$C$199:$E$226,3,FALSE)</f>
        <v/>
      </c>
      <c r="J52" s="9" t="str">
        <f>'LESSONS (Web アプリ)'!J52</f>
        <v>今後の参考情報</v>
      </c>
      <c r="K52" s="51"/>
      <c r="L52" s="31">
        <f>VLOOKUP('LESSONS (Web アプリ)'!K52,MAN_HOURS!$C$9:$E$395,3,FALSE)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(Web アプリ)'!F53,レッスン関連!$C$7:$E$10,3,FALSE)</f>
        <v>Web アプリ学習カリキュラム</v>
      </c>
      <c r="D53" s="9">
        <f>'LESSONS (Web アプリ)'!C53</f>
        <v>332</v>
      </c>
      <c r="E53" s="9">
        <f>'LESSONS (Web アプリ)'!D53</f>
        <v>45</v>
      </c>
      <c r="F53" s="9" t="str">
        <f>VLOOKUP('LESSONS (Web アプリ)'!E53,レッスン関連!$C$19:$E$22,3,FALSE)</f>
        <v>1 回のみ</v>
      </c>
      <c r="G53" s="9" t="str">
        <f>VLOOKUP('LESSONS (Web アプリ)'!G53,レッスン関連!$C$30:$E$56,3,FALSE)</f>
        <v>b1. DB</v>
      </c>
      <c r="H53" s="9" t="str">
        <f>VLOOKUP('LESSONS (Web アプリ)'!H53,レッスン関連!$C$71:$E$183,3,FALSE)</f>
        <v>① MySQL による SQL 学習</v>
      </c>
      <c r="I53" s="9" t="str">
        <f>VLOOKUP('LESSONS (Web アプリ)'!I53,レッスン関連!$C$199:$E$226,3,FALSE)</f>
        <v/>
      </c>
      <c r="J53" s="9" t="str">
        <f>'LESSONS (Web アプリ)'!J53</f>
        <v>実習.01 SQL エクササイズ</v>
      </c>
      <c r="K53" s="51"/>
      <c r="L53" s="31">
        <f>VLOOKUP('LESSONS (Web アプリ)'!K53,MAN_HOURS!$C$9:$E$395,3,FALSE)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(Web アプリ)'!F54,レッスン関連!$C$7:$E$10,3,FALSE)</f>
        <v>Web アプリ学習カリキュラム</v>
      </c>
      <c r="D54" s="9">
        <f>'LESSONS (Web アプリ)'!C54</f>
        <v>333</v>
      </c>
      <c r="E54" s="9">
        <f>'LESSONS (Web アプリ)'!D54</f>
        <v>46</v>
      </c>
      <c r="F54" s="9" t="str">
        <f>VLOOKUP('LESSONS (Web アプリ)'!E54,レッスン関連!$C$19:$E$22,3,FALSE)</f>
        <v>1 回のみ</v>
      </c>
      <c r="G54" s="9" t="str">
        <f>VLOOKUP('LESSONS (Web アプリ)'!G54,レッスン関連!$C$30:$E$56,3,FALSE)</f>
        <v>b1. DB</v>
      </c>
      <c r="H54" s="9" t="str">
        <f>VLOOKUP('LESSONS (Web アプリ)'!H54,レッスン関連!$C$71:$E$183,3,FALSE)</f>
        <v>① MySQL による SQL 学習</v>
      </c>
      <c r="I54" s="9" t="str">
        <f>VLOOKUP('LESSONS (Web アプリ)'!I54,レッスン関連!$C$199:$E$226,3,FALSE)</f>
        <v>実習.02 排他制御を学ぶ</v>
      </c>
      <c r="J54" s="9" t="str">
        <f>'LESSONS (Web アプリ)'!J54</f>
        <v>検証用 DB の確認</v>
      </c>
      <c r="K54" s="51"/>
      <c r="L54" s="31">
        <f>VLOOKUP('LESSONS (Web アプリ)'!K54,MAN_HOURS!$C$9:$E$395,3,FALSE)</f>
        <v>1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(Web アプリ)'!F55,レッスン関連!$C$7:$E$10,3,FALSE)</f>
        <v>Web アプリ学習カリキュラム</v>
      </c>
      <c r="D55" s="9">
        <f>'LESSONS (Web アプリ)'!C55</f>
        <v>334</v>
      </c>
      <c r="E55" s="9">
        <f>'LESSONS (Web アプリ)'!D55</f>
        <v>47</v>
      </c>
      <c r="F55" s="9" t="str">
        <f>VLOOKUP('LESSONS (Web アプリ)'!E55,レッスン関連!$C$19:$E$22,3,FALSE)</f>
        <v>1 回のみ</v>
      </c>
      <c r="G55" s="9" t="str">
        <f>VLOOKUP('LESSONS (Web アプリ)'!G55,レッスン関連!$C$30:$E$56,3,FALSE)</f>
        <v>b1. DB</v>
      </c>
      <c r="H55" s="9" t="str">
        <f>VLOOKUP('LESSONS (Web アプリ)'!H55,レッスン関連!$C$71:$E$183,3,FALSE)</f>
        <v>① MySQL による SQL 学習</v>
      </c>
      <c r="I55" s="9" t="str">
        <f>VLOOKUP('LESSONS (Web アプリ)'!I55,レッスン関連!$C$199:$E$226,3,FALSE)</f>
        <v>実習.02 排他制御を学ぶ</v>
      </c>
      <c r="J55" s="9" t="str">
        <f>'LESSONS (Web アプリ)'!J55</f>
        <v>排他制御なし</v>
      </c>
      <c r="K55" s="51"/>
      <c r="L55" s="31">
        <f>VLOOKUP('LESSONS (Web アプリ)'!K55,MAN_HOURS!$C$9:$E$395,3,FALSE)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(Web アプリ)'!F56,レッスン関連!$C$7:$E$10,3,FALSE)</f>
        <v>Web アプリ学習カリキュラム</v>
      </c>
      <c r="D56" s="9">
        <f>'LESSONS (Web アプリ)'!C56</f>
        <v>335</v>
      </c>
      <c r="E56" s="9">
        <f>'LESSONS (Web アプリ)'!D56</f>
        <v>48</v>
      </c>
      <c r="F56" s="9" t="str">
        <f>VLOOKUP('LESSONS (Web アプリ)'!E56,レッスン関連!$C$19:$E$22,3,FALSE)</f>
        <v>1 回のみ</v>
      </c>
      <c r="G56" s="9" t="str">
        <f>VLOOKUP('LESSONS (Web アプリ)'!G56,レッスン関連!$C$30:$E$56,3,FALSE)</f>
        <v>b1. DB</v>
      </c>
      <c r="H56" s="9" t="str">
        <f>VLOOKUP('LESSONS (Web アプリ)'!H56,レッスン関連!$C$71:$E$183,3,FALSE)</f>
        <v>① MySQL による SQL 学習</v>
      </c>
      <c r="I56" s="9" t="str">
        <f>VLOOKUP('LESSONS (Web アプリ)'!I56,レッスン関連!$C$199:$E$226,3,FALSE)</f>
        <v>実習.02 排他制御を学ぶ</v>
      </c>
      <c r="J56" s="9" t="str">
        <f>'LESSONS (Web アプリ)'!J56</f>
        <v>悲観的排他制御</v>
      </c>
      <c r="K56" s="51"/>
      <c r="L56" s="31">
        <f>VLOOKUP('LESSONS (Web アプリ)'!K56,MAN_HOURS!$C$9:$E$395,3,FALSE)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(Web アプリ)'!F57,レッスン関連!$C$7:$E$10,3,FALSE)</f>
        <v>Web アプリ学習カリキュラム</v>
      </c>
      <c r="D57" s="9">
        <f>'LESSONS (Web アプリ)'!C57</f>
        <v>336</v>
      </c>
      <c r="E57" s="9">
        <f>'LESSONS (Web アプリ)'!D57</f>
        <v>49</v>
      </c>
      <c r="F57" s="9" t="str">
        <f>VLOOKUP('LESSONS (Web アプリ)'!E57,レッスン関連!$C$19:$E$22,3,FALSE)</f>
        <v>1 回のみ</v>
      </c>
      <c r="G57" s="9" t="str">
        <f>VLOOKUP('LESSONS (Web アプリ)'!G57,レッスン関連!$C$30:$E$56,3,FALSE)</f>
        <v>b1. DB</v>
      </c>
      <c r="H57" s="9" t="str">
        <f>VLOOKUP('LESSONS (Web アプリ)'!H57,レッスン関連!$C$71:$E$183,3,FALSE)</f>
        <v>① MySQL による SQL 学習</v>
      </c>
      <c r="I57" s="9" t="str">
        <f>VLOOKUP('LESSONS (Web アプリ)'!I57,レッスン関連!$C$199:$E$226,3,FALSE)</f>
        <v>実習.02 排他制御を学ぶ</v>
      </c>
      <c r="J57" s="9" t="str">
        <f>'LESSONS (Web アプリ)'!J57</f>
        <v>排他ロックを使わず加算で更新する</v>
      </c>
      <c r="K57" s="51"/>
      <c r="L57" s="31">
        <f>VLOOKUP('LESSONS (Web アプリ)'!K57,MAN_HOURS!$C$9:$E$395,3,FALSE)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(Web アプリ)'!F58,レッスン関連!$C$7:$E$10,3,FALSE)</f>
        <v>Web アプリ学習カリキュラム</v>
      </c>
      <c r="D58" s="9">
        <f>'LESSONS (Web アプリ)'!C58</f>
        <v>337</v>
      </c>
      <c r="E58" s="9">
        <f>'LESSONS (Web アプリ)'!D58</f>
        <v>50</v>
      </c>
      <c r="F58" s="9" t="str">
        <f>VLOOKUP('LESSONS (Web アプリ)'!E58,レッスン関連!$C$19:$E$22,3,FALSE)</f>
        <v>1 回のみ</v>
      </c>
      <c r="G58" s="9" t="str">
        <f>VLOOKUP('LESSONS (Web アプリ)'!G58,レッスン関連!$C$30:$E$56,3,FALSE)</f>
        <v>b1. DB</v>
      </c>
      <c r="H58" s="9" t="str">
        <f>VLOOKUP('LESSONS (Web アプリ)'!H58,レッスン関連!$C$71:$E$183,3,FALSE)</f>
        <v>① MySQL による SQL 学習</v>
      </c>
      <c r="I58" s="9" t="str">
        <f>VLOOKUP('LESSONS (Web アプリ)'!I58,レッスン関連!$C$199:$E$226,3,FALSE)</f>
        <v>実習.02 排他制御を学ぶ</v>
      </c>
      <c r="J58" s="9" t="str">
        <f>'LESSONS (Web アプリ)'!J58</f>
        <v>排他ロックの注意点</v>
      </c>
      <c r="K58" s="51"/>
      <c r="L58" s="31">
        <f>VLOOKUP('LESSONS (Web アプリ)'!K58,MAN_HOURS!$C$9:$E$395,3,FALSE)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(Web アプリ)'!F59,レッスン関連!$C$7:$E$10,3,FALSE)</f>
        <v>Web アプリ学習カリキュラム</v>
      </c>
      <c r="D59" s="9">
        <f>'LESSONS (Web アプリ)'!C59</f>
        <v>338</v>
      </c>
      <c r="E59" s="9">
        <f>'LESSONS (Web アプリ)'!D59</f>
        <v>51</v>
      </c>
      <c r="F59" s="9" t="str">
        <f>VLOOKUP('LESSONS (Web アプリ)'!E59,レッスン関連!$C$19:$E$22,3,FALSE)</f>
        <v>1 回のみ</v>
      </c>
      <c r="G59" s="9" t="str">
        <f>VLOOKUP('LESSONS (Web アプリ)'!G59,レッスン関連!$C$30:$E$56,3,FALSE)</f>
        <v>b1. DB</v>
      </c>
      <c r="H59" s="9" t="str">
        <f>VLOOKUP('LESSONS (Web アプリ)'!H59,レッスン関連!$C$71:$E$183,3,FALSE)</f>
        <v>① MySQL による SQL 学習</v>
      </c>
      <c r="I59" s="9" t="str">
        <f>VLOOKUP('LESSONS (Web アプリ)'!I59,レッスン関連!$C$199:$E$226,3,FALSE)</f>
        <v>実習.02 排他制御を学ぶ</v>
      </c>
      <c r="J59" s="9" t="str">
        <f>'LESSONS (Web アプリ)'!J59</f>
        <v>楽観的排他制御</v>
      </c>
      <c r="K59" s="51"/>
      <c r="L59" s="31">
        <f>VLOOKUP('LESSONS (Web アプリ)'!K59,MAN_HOURS!$C$9:$E$395,3,FALSE)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(Web アプリ)'!F60,レッスン関連!$C$7:$E$10,3,FALSE)</f>
        <v>Web アプリ学習カリキュラム</v>
      </c>
      <c r="D60" s="9">
        <f>'LESSONS (Web アプリ)'!C60</f>
        <v>339</v>
      </c>
      <c r="E60" s="9">
        <f>'LESSONS (Web アプリ)'!D60</f>
        <v>52</v>
      </c>
      <c r="F60" s="9" t="str">
        <f>VLOOKUP('LESSONS (Web アプリ)'!E60,レッスン関連!$C$19:$E$22,3,FALSE)</f>
        <v>1 回のみ</v>
      </c>
      <c r="G60" s="9" t="str">
        <f>VLOOKUP('LESSONS (Web アプリ)'!G60,レッスン関連!$C$30:$E$56,3,FALSE)</f>
        <v>b1. DB</v>
      </c>
      <c r="H60" s="9" t="str">
        <f>VLOOKUP('LESSONS (Web アプリ)'!H60,レッスン関連!$C$71:$E$183,3,FALSE)</f>
        <v>① MySQL による SQL 学習</v>
      </c>
      <c r="I60" s="9" t="str">
        <f>VLOOKUP('LESSONS (Web アプリ)'!I60,レッスン関連!$C$199:$E$226,3,FALSE)</f>
        <v>実習.02 排他制御を学ぶ</v>
      </c>
      <c r="J60" s="9" t="str">
        <f>'LESSONS (Web アプリ)'!J60</f>
        <v>アプリ作成での楽観的排他制御の重要性</v>
      </c>
      <c r="K60" s="51"/>
      <c r="L60" s="31">
        <f>VLOOKUP('LESSONS (Web アプリ)'!K60,MAN_HOURS!$C$9:$E$395,3,FALSE)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(Web アプリ)'!F61,レッスン関連!$C$7:$E$10,3,FALSE)</f>
        <v>Web アプリ学習カリキュラム</v>
      </c>
      <c r="D61" s="9">
        <f>'LESSONS (Web アプリ)'!C61</f>
        <v>340</v>
      </c>
      <c r="E61" s="9">
        <f>'LESSONS (Web アプリ)'!D61</f>
        <v>53</v>
      </c>
      <c r="F61" s="9" t="str">
        <f>VLOOKUP('LESSONS (Web アプリ)'!E61,レッスン関連!$C$19:$E$22,3,FALSE)</f>
        <v>1 回のみ</v>
      </c>
      <c r="G61" s="9" t="str">
        <f>VLOOKUP('LESSONS (Web アプリ)'!G61,レッスン関連!$C$30:$E$56,3,FALSE)</f>
        <v>b1. DB</v>
      </c>
      <c r="H61" s="9" t="str">
        <f>VLOOKUP('LESSONS (Web アプリ)'!H61,レッスン関連!$C$71:$E$183,3,FALSE)</f>
        <v>① MySQL による SQL 学習</v>
      </c>
      <c r="I61" s="9" t="str">
        <f>VLOOKUP('LESSONS (Web アプリ)'!I61,レッスン関連!$C$199:$E$226,3,FALSE)</f>
        <v>実習.03 SQL インジェクション攻撃とその対策</v>
      </c>
      <c r="J61" s="9" t="str">
        <f>'LESSONS (Web アプリ)'!J61</f>
        <v>SQL インジェクション</v>
      </c>
      <c r="K61" s="51"/>
      <c r="L61" s="31">
        <f>VLOOKUP('LESSONS (Web アプリ)'!K61,MAN_HOURS!$C$9:$E$395,3,FALSE)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(Web アプリ)'!F62,レッスン関連!$C$7:$E$10,3,FALSE)</f>
        <v>Web アプリ学習カリキュラム</v>
      </c>
      <c r="D62" s="9">
        <f>'LESSONS (Web アプリ)'!C62</f>
        <v>341</v>
      </c>
      <c r="E62" s="9">
        <f>'LESSONS (Web アプリ)'!D62</f>
        <v>54</v>
      </c>
      <c r="F62" s="9" t="str">
        <f>VLOOKUP('LESSONS (Web アプリ)'!E62,レッスン関連!$C$19:$E$22,3,FALSE)</f>
        <v>1 回のみ</v>
      </c>
      <c r="G62" s="9" t="str">
        <f>VLOOKUP('LESSONS (Web アプリ)'!G62,レッスン関連!$C$30:$E$56,3,FALSE)</f>
        <v>b1. DB</v>
      </c>
      <c r="H62" s="9" t="str">
        <f>VLOOKUP('LESSONS (Web アプリ)'!H62,レッスン関連!$C$71:$E$183,3,FALSE)</f>
        <v>① MySQL による SQL 学習</v>
      </c>
      <c r="I62" s="9" t="str">
        <f>VLOOKUP('LESSONS (Web アプリ)'!I62,レッスン関連!$C$199:$E$226,3,FALSE)</f>
        <v>実習.03 SQL インジェクション攻撃とその対策</v>
      </c>
      <c r="J62" s="9" t="str">
        <f>'LESSONS (Web アプリ)'!J62</f>
        <v>プリペアドステートメント</v>
      </c>
      <c r="K62" s="51"/>
      <c r="L62" s="31">
        <f>VLOOKUP('LESSONS (Web アプリ)'!K62,MAN_HOURS!$C$9:$E$395,3,FALSE)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(Web アプリ)'!F63,レッスン関連!$C$7:$E$10,3,FALSE)</f>
        <v>Web アプリ学習カリキュラム</v>
      </c>
      <c r="D63" s="9">
        <f>'LESSONS (Web アプリ)'!C63</f>
        <v>342</v>
      </c>
      <c r="E63" s="9">
        <f>'LESSONS (Web アプリ)'!D63</f>
        <v>55</v>
      </c>
      <c r="F63" s="9" t="str">
        <f>VLOOKUP('LESSONS (Web アプリ)'!E63,レッスン関連!$C$19:$E$22,3,FALSE)</f>
        <v>1 回のみ</v>
      </c>
      <c r="G63" s="9" t="str">
        <f>VLOOKUP('LESSONS (Web アプリ)'!G63,レッスン関連!$C$30:$E$56,3,FALSE)</f>
        <v>b1. DB</v>
      </c>
      <c r="H63" s="9" t="str">
        <f>VLOOKUP('LESSONS (Web アプリ)'!H63,レッスン関連!$C$71:$E$183,3,FALSE)</f>
        <v>② SQLServer による DB を扱う実習  / 課題</v>
      </c>
      <c r="I63" s="9" t="str">
        <f>VLOOKUP('LESSONS (Web アプリ)'!I63,レッスン関連!$C$199:$E$226,3,FALSE)</f>
        <v/>
      </c>
      <c r="J63" s="9" t="str">
        <f>'LESSONS (Web アプリ)'!J63</f>
        <v>01. 環境構築</v>
      </c>
      <c r="K63" s="51"/>
      <c r="L63" s="31">
        <f>VLOOKUP('LESSONS (Web アプリ)'!K63,MAN_HOURS!$C$9:$E$395,3,FALSE)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(Web アプリ)'!F64,レッスン関連!$C$7:$E$10,3,FALSE)</f>
        <v>Web アプリ学習カリキュラム</v>
      </c>
      <c r="D64" s="9">
        <f>'LESSONS (Web アプリ)'!C64</f>
        <v>343</v>
      </c>
      <c r="E64" s="9">
        <f>'LESSONS (Web アプリ)'!D64</f>
        <v>56</v>
      </c>
      <c r="F64" s="9" t="str">
        <f>VLOOKUP('LESSONS (Web アプリ)'!E64,レッスン関連!$C$19:$E$22,3,FALSE)</f>
        <v>1 回のみ</v>
      </c>
      <c r="G64" s="9" t="str">
        <f>VLOOKUP('LESSONS (Web アプリ)'!G64,レッスン関連!$C$30:$E$56,3,FALSE)</f>
        <v>b1. DB</v>
      </c>
      <c r="H64" s="9" t="str">
        <f>VLOOKUP('LESSONS (Web アプリ)'!H64,レッスン関連!$C$71:$E$183,3,FALSE)</f>
        <v>② SQLServer による DB を扱う実習  / 課題</v>
      </c>
      <c r="I64" s="9" t="str">
        <f>VLOOKUP('LESSONS (Web アプリ)'!I64,レッスン関連!$C$199:$E$226,3,FALSE)</f>
        <v/>
      </c>
      <c r="J64" s="9" t="str">
        <f>'LESSONS (Web アプリ)'!J64</f>
        <v>02. サンプル DB のインストール</v>
      </c>
      <c r="K64" s="51"/>
      <c r="L64" s="31">
        <f>VLOOKUP('LESSONS (Web アプリ)'!K64,MAN_HOURS!$C$9:$E$395,3,FALSE)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(Web アプリ)'!F65,レッスン関連!$C$7:$E$10,3,FALSE)</f>
        <v>Web アプリ学習カリキュラム</v>
      </c>
      <c r="D65" s="9">
        <f>'LESSONS (Web アプリ)'!C65</f>
        <v>344</v>
      </c>
      <c r="E65" s="9">
        <f>'LESSONS (Web アプリ)'!D65</f>
        <v>57</v>
      </c>
      <c r="F65" s="9" t="str">
        <f>VLOOKUP('LESSONS (Web アプリ)'!E65,レッスン関連!$C$19:$E$22,3,FALSE)</f>
        <v>1 回のみ</v>
      </c>
      <c r="G65" s="9" t="str">
        <f>VLOOKUP('LESSONS (Web アプリ)'!G65,レッスン関連!$C$30:$E$56,3,FALSE)</f>
        <v>b1. DB</v>
      </c>
      <c r="H65" s="9" t="str">
        <f>VLOOKUP('LESSONS (Web アプリ)'!H65,レッスン関連!$C$71:$E$183,3,FALSE)</f>
        <v>② SQLServer による DB を扱う実習  / 課題</v>
      </c>
      <c r="I65" s="9" t="str">
        <f>VLOOKUP('LESSONS (Web アプリ)'!I65,レッスン関連!$C$199:$E$226,3,FALSE)</f>
        <v>03. バックアップ・リストア</v>
      </c>
      <c r="J65" s="9" t="str">
        <f>'LESSONS (Web アプリ)'!J65</f>
        <v>課題.01 バックアップ・リストア自動化の bat ファイル作成</v>
      </c>
      <c r="K65" s="51"/>
      <c r="L65" s="31">
        <f>VLOOKUP('LESSONS (Web アプリ)'!K65,MAN_HOURS!$C$9:$E$395,3,FALSE)</f>
        <v>1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(Web アプリ)'!F66,レッスン関連!$C$7:$E$10,3,FALSE)</f>
        <v>Web アプリ学習カリキュラム</v>
      </c>
      <c r="D66" s="9">
        <f>'LESSONS (Web アプリ)'!C66</f>
        <v>345</v>
      </c>
      <c r="E66" s="9">
        <f>'LESSONS (Web アプリ)'!D66</f>
        <v>58</v>
      </c>
      <c r="F66" s="9" t="str">
        <f>VLOOKUP('LESSONS (Web アプリ)'!E66,レッスン関連!$C$19:$E$22,3,FALSE)</f>
        <v>1 回のみ</v>
      </c>
      <c r="G66" s="9" t="str">
        <f>VLOOKUP('LESSONS (Web アプリ)'!G66,レッスン関連!$C$30:$E$56,3,FALSE)</f>
        <v>b1. DB</v>
      </c>
      <c r="H66" s="9" t="str">
        <f>VLOOKUP('LESSONS (Web アプリ)'!H66,レッスン関連!$C$71:$E$183,3,FALSE)</f>
        <v>② SQLServer による DB を扱う実習  / 課題</v>
      </c>
      <c r="I66" s="9" t="str">
        <f>VLOOKUP('LESSONS (Web アプリ)'!I66,レッスン関連!$C$199:$E$226,3,FALSE)</f>
        <v>03. バックアップ・リストア</v>
      </c>
      <c r="J66" s="9" t="str">
        <f>'LESSONS (Web アプリ)'!J66</f>
        <v>課題.02 DB 接続確認の Java プロジェクトの作成</v>
      </c>
      <c r="K66" s="51"/>
      <c r="L66" s="31">
        <f>VLOOKUP('LESSONS (Web アプリ)'!K66,MAN_HOURS!$C$9:$E$395,3,FALSE)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(Web アプリ)'!F67,レッスン関連!$C$7:$E$10,3,FALSE)</f>
        <v>Web アプリ学習カリキュラム</v>
      </c>
      <c r="D67" s="9">
        <f>'LESSONS (Web アプリ)'!C67</f>
        <v>346</v>
      </c>
      <c r="E67" s="9">
        <f>'LESSONS (Web アプリ)'!D67</f>
        <v>59</v>
      </c>
      <c r="F67" s="9" t="str">
        <f>VLOOKUP('LESSONS (Web アプリ)'!E67,レッスン関連!$C$19:$E$22,3,FALSE)</f>
        <v>1 回のみ</v>
      </c>
      <c r="G67" s="9" t="str">
        <f>VLOOKUP('LESSONS (Web アプリ)'!G67,レッスン関連!$C$30:$E$56,3,FALSE)</f>
        <v>b1. DB</v>
      </c>
      <c r="H67" s="9" t="str">
        <f>VLOOKUP('LESSONS (Web アプリ)'!H67,レッスン関連!$C$71:$E$183,3,FALSE)</f>
        <v>③ 最終課題にチャレンジ</v>
      </c>
      <c r="I67" s="9" t="str">
        <f>VLOOKUP('LESSONS (Web アプリ)'!I67,レッスン関連!$C$199:$E$226,3,FALSE)</f>
        <v/>
      </c>
      <c r="J67" s="9" t="str">
        <f>'LESSONS (Web アプリ)'!J67</f>
        <v>課題.01 単一エンティティの操作（15問）</v>
      </c>
      <c r="K67" s="51"/>
      <c r="L67" s="31">
        <f>VLOOKUP('LESSONS (Web アプリ)'!K67,MAN_HOURS!$C$9:$E$395,3,FALSE)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(Web アプリ)'!F68,レッスン関連!$C$7:$E$10,3,FALSE)</f>
        <v>Web アプリ学習カリキュラム</v>
      </c>
      <c r="D68" s="9">
        <f>'LESSONS (Web アプリ)'!C68</f>
        <v>347</v>
      </c>
      <c r="E68" s="9">
        <f>'LESSONS (Web アプリ)'!D68</f>
        <v>60</v>
      </c>
      <c r="F68" s="9" t="str">
        <f>VLOOKUP('LESSONS (Web アプリ)'!E68,レッスン関連!$C$19:$E$22,3,FALSE)</f>
        <v>1 回のみ</v>
      </c>
      <c r="G68" s="9" t="str">
        <f>VLOOKUP('LESSONS (Web アプリ)'!G68,レッスン関連!$C$30:$E$56,3,FALSE)</f>
        <v>b1. DB</v>
      </c>
      <c r="H68" s="9" t="str">
        <f>VLOOKUP('LESSONS (Web アプリ)'!H68,レッスン関連!$C$71:$E$183,3,FALSE)</f>
        <v>③ 最終課題にチャレンジ</v>
      </c>
      <c r="I68" s="9" t="str">
        <f>VLOOKUP('LESSONS (Web アプリ)'!I68,レッスン関連!$C$199:$E$226,3,FALSE)</f>
        <v/>
      </c>
      <c r="J68" s="9" t="str">
        <f>'LESSONS (Web アプリ)'!J68</f>
        <v>課題.02 1対多のリレーションの操作（11問）</v>
      </c>
      <c r="K68" s="51"/>
      <c r="L68" s="31">
        <f>VLOOKUP('LESSONS (Web アプリ)'!K68,MAN_HOURS!$C$9:$E$395,3,FALSE)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(Web アプリ)'!F69,レッスン関連!$C$7:$E$10,3,FALSE)</f>
        <v>Web アプリ学習カリキュラム</v>
      </c>
      <c r="D69" s="9">
        <f>'LESSONS (Web アプリ)'!C69</f>
        <v>348</v>
      </c>
      <c r="E69" s="9">
        <f>'LESSONS (Web アプリ)'!D69</f>
        <v>61</v>
      </c>
      <c r="F69" s="9" t="str">
        <f>VLOOKUP('LESSONS (Web アプリ)'!E69,レッスン関連!$C$19:$E$22,3,FALSE)</f>
        <v>1 回のみ</v>
      </c>
      <c r="G69" s="9" t="str">
        <f>VLOOKUP('LESSONS (Web アプリ)'!G69,レッスン関連!$C$30:$E$56,3,FALSE)</f>
        <v>b1. DB</v>
      </c>
      <c r="H69" s="9" t="str">
        <f>VLOOKUP('LESSONS (Web アプリ)'!H69,レッスン関連!$C$71:$E$183,3,FALSE)</f>
        <v>③ 最終課題にチャレンジ</v>
      </c>
      <c r="I69" s="9" t="str">
        <f>VLOOKUP('LESSONS (Web アプリ)'!I69,レッスン関連!$C$199:$E$226,3,FALSE)</f>
        <v/>
      </c>
      <c r="J69" s="9" t="str">
        <f>'LESSONS (Web アプリ)'!J69</f>
        <v>課題.03 多対多のリレーションの操作（9問）</v>
      </c>
      <c r="K69" s="51"/>
      <c r="L69" s="31">
        <f>VLOOKUP('LESSONS (Web アプリ)'!K69,MAN_HOURS!$C$9:$E$395,3,FALSE)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(Web アプリ)'!F70,レッスン関連!$C$7:$E$10,3,FALSE)</f>
        <v>Web アプリ学習カリキュラム</v>
      </c>
      <c r="D70" s="9">
        <f>'LESSONS (Web アプリ)'!C70</f>
        <v>349</v>
      </c>
      <c r="E70" s="9">
        <f>'LESSONS (Web アプリ)'!D70</f>
        <v>62</v>
      </c>
      <c r="F70" s="9" t="str">
        <f>VLOOKUP('LESSONS (Web アプリ)'!E70,レッスン関連!$C$19:$E$22,3,FALSE)</f>
        <v>1 回のみ</v>
      </c>
      <c r="G70" s="9" t="str">
        <f>VLOOKUP('LESSONS (Web アプリ)'!G70,レッスン関連!$C$30:$E$56,3,FALSE)</f>
        <v>b1. DB</v>
      </c>
      <c r="H70" s="9" t="str">
        <f>VLOOKUP('LESSONS (Web アプリ)'!H70,レッスン関連!$C$71:$E$183,3,FALSE)</f>
        <v>③ 最終課題にチャレンジ</v>
      </c>
      <c r="I70" s="9" t="str">
        <f>VLOOKUP('LESSONS (Web アプリ)'!I70,レッスン関連!$C$199:$E$226,3,FALSE)</f>
        <v/>
      </c>
      <c r="J70" s="9" t="str">
        <f>'LESSONS (Web アプリ)'!J70</f>
        <v>課題.04 正規表現を使う（10問）</v>
      </c>
      <c r="K70" s="51"/>
      <c r="L70" s="31">
        <f>VLOOKUP('LESSONS (Web アプリ)'!K70,MAN_HOURS!$C$9:$E$395,3,FALSE)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(Web アプリ)'!F71,レッスン関連!$C$7:$E$10,3,FALSE)</f>
        <v>Web アプリ学習カリキュラム</v>
      </c>
      <c r="D71" s="9">
        <f>'LESSONS (Web アプリ)'!C71</f>
        <v>350</v>
      </c>
      <c r="E71" s="9">
        <f>'LESSONS (Web アプリ)'!D71</f>
        <v>63</v>
      </c>
      <c r="F71" s="9" t="str">
        <f>VLOOKUP('LESSONS (Web アプリ)'!E71,レッスン関連!$C$19:$E$22,3,FALSE)</f>
        <v>1 回のみ</v>
      </c>
      <c r="G71" s="9" t="str">
        <f>VLOOKUP('LESSONS (Web アプリ)'!G71,レッスン関連!$C$30:$E$56,3,FALSE)</f>
        <v>b1. DB</v>
      </c>
      <c r="H71" s="9" t="str">
        <f>VLOOKUP('LESSONS (Web アプリ)'!H71,レッスン関連!$C$71:$E$183,3,FALSE)</f>
        <v>③ 最終課題にチャレンジ</v>
      </c>
      <c r="I71" s="9" t="str">
        <f>VLOOKUP('LESSONS (Web アプリ)'!I71,レッスン関連!$C$199:$E$226,3,FALSE)</f>
        <v/>
      </c>
      <c r="J71" s="9" t="str">
        <f>'LESSONS (Web アプリ)'!J71</f>
        <v>課題.05 一般的なクエリ（12問）</v>
      </c>
      <c r="K71" s="51"/>
      <c r="L71" s="31">
        <f>VLOOKUP('LESSONS (Web アプリ)'!K71,MAN_HOURS!$C$9:$E$395,3,FALSE)</f>
        <v>1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(Web アプリ)'!F72,レッスン関連!$C$7:$E$10,3,FALSE)</f>
        <v>Web アプリ学習カリキュラム</v>
      </c>
      <c r="D72" s="9">
        <f>'LESSONS (Web アプリ)'!C72</f>
        <v>351</v>
      </c>
      <c r="E72" s="9">
        <f>'LESSONS (Web アプリ)'!D72</f>
        <v>64</v>
      </c>
      <c r="F72" s="9" t="str">
        <f>VLOOKUP('LESSONS (Web アプリ)'!E72,レッスン関連!$C$19:$E$22,3,FALSE)</f>
        <v>1 回のみ</v>
      </c>
      <c r="G72" s="9" t="str">
        <f>VLOOKUP('LESSONS (Web アプリ)'!G72,レッスン関連!$C$30:$E$56,3,FALSE)</f>
        <v>b1. DB</v>
      </c>
      <c r="H72" s="9" t="str">
        <f>VLOOKUP('LESSONS (Web アプリ)'!H72,レッスン関連!$C$71:$E$183,3,FALSE)</f>
        <v>③ 最終課題にチャレンジ</v>
      </c>
      <c r="I72" s="9" t="str">
        <f>VLOOKUP('LESSONS (Web アプリ)'!I72,レッスン関連!$C$199:$E$226,3,FALSE)</f>
        <v/>
      </c>
      <c r="J72" s="9" t="str">
        <f>'LESSONS (Web アプリ)'!J72</f>
        <v>課題.06 相関サブクエリ（6問）</v>
      </c>
      <c r="K72" s="51"/>
      <c r="L72" s="31">
        <f>VLOOKUP('LESSONS (Web アプリ)'!K72,MAN_HOURS!$C$9:$E$395,3,FALSE)</f>
        <v>3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(Web アプリ)'!F73,レッスン関連!$C$7:$E$10,3,FALSE)</f>
        <v>Web アプリ学習カリキュラム</v>
      </c>
      <c r="D73" s="9">
        <f>'LESSONS (Web アプリ)'!C73</f>
        <v>352</v>
      </c>
      <c r="E73" s="9">
        <f>'LESSONS (Web アプリ)'!D73</f>
        <v>65</v>
      </c>
      <c r="F73" s="9" t="str">
        <f>VLOOKUP('LESSONS (Web アプリ)'!E73,レッスン関連!$C$19:$E$22,3,FALSE)</f>
        <v>1 回のみ</v>
      </c>
      <c r="G73" s="9" t="str">
        <f>VLOOKUP('LESSONS (Web アプリ)'!G73,レッスン関連!$C$30:$E$56,3,FALSE)</f>
        <v>b1. DB</v>
      </c>
      <c r="H73" s="9" t="str">
        <f>VLOOKUP('LESSONS (Web アプリ)'!H73,レッスン関連!$C$71:$E$183,3,FALSE)</f>
        <v>③ 最終課題にチャレンジ</v>
      </c>
      <c r="I73" s="9" t="str">
        <f>VLOOKUP('LESSONS (Web アプリ)'!I73,レッスン関連!$C$199:$E$226,3,FALSE)</f>
        <v/>
      </c>
      <c r="J73" s="9" t="str">
        <f>'LESSONS (Web アプリ)'!J73</f>
        <v>課題.07 ビューの操作（3問）</v>
      </c>
      <c r="K73" s="51"/>
      <c r="L73" s="31">
        <f>VLOOKUP('LESSONS (Web アプリ)'!K73,MAN_HOURS!$C$9:$E$395,3,FALSE)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(Web アプリ)'!F74,レッスン関連!$C$7:$E$10,3,FALSE)</f>
        <v>Web アプリ学習カリキュラム</v>
      </c>
      <c r="D74" s="9">
        <f>'LESSONS (Web アプリ)'!C74</f>
        <v>353</v>
      </c>
      <c r="E74" s="9">
        <f>'LESSONS (Web アプリ)'!D74</f>
        <v>66</v>
      </c>
      <c r="F74" s="9" t="str">
        <f>VLOOKUP('LESSONS (Web アプリ)'!E74,レッスン関連!$C$19:$E$22,3,FALSE)</f>
        <v>1 回のみ</v>
      </c>
      <c r="G74" s="9" t="str">
        <f>VLOOKUP('LESSONS (Web アプリ)'!G74,レッスン関連!$C$30:$E$56,3,FALSE)</f>
        <v>b1. DB</v>
      </c>
      <c r="H74" s="9" t="str">
        <f>VLOOKUP('LESSONS (Web アプリ)'!H74,レッスン関連!$C$71:$E$183,3,FALSE)</f>
        <v>③ 最終課題にチャレンジ</v>
      </c>
      <c r="I74" s="9" t="str">
        <f>VLOOKUP('LESSONS (Web アプリ)'!I74,レッスン関連!$C$199:$E$226,3,FALSE)</f>
        <v/>
      </c>
      <c r="J74" s="9" t="str">
        <f>'LESSONS (Web アプリ)'!J74</f>
        <v>課題.08 お試しテスト（3問）</v>
      </c>
      <c r="K74" s="51"/>
      <c r="L74" s="31">
        <f>VLOOKUP('LESSONS (Web アプリ)'!K74,MAN_HOURS!$C$9:$E$395,3,FALSE)</f>
        <v>1</v>
      </c>
      <c r="M74" s="30" t="str">
        <f t="shared" ref="M74:M106" si="2">IF(K74&lt;&gt;"","●","")</f>
        <v/>
      </c>
      <c r="N74" s="31" t="str">
        <f t="shared" ref="N74:N106" si="3">IF(M74="●",L74,"")</f>
        <v/>
      </c>
    </row>
    <row r="75" spans="3:14" x14ac:dyDescent="0.4">
      <c r="C75" s="9" t="str">
        <f>VLOOKUP('LESSONS (Web アプリ)'!F75,レッスン関連!$C$7:$E$10,3,FALSE)</f>
        <v>Web アプリ学習カリキュラム</v>
      </c>
      <c r="D75" s="9">
        <f>'LESSONS (Web アプリ)'!C75</f>
        <v>354</v>
      </c>
      <c r="E75" s="9">
        <f>'LESSONS (Web アプリ)'!D75</f>
        <v>67</v>
      </c>
      <c r="F75" s="9" t="str">
        <f>VLOOKUP('LESSONS (Web アプリ)'!E75,レッスン関連!$C$19:$E$22,3,FALSE)</f>
        <v>1 回のみ</v>
      </c>
      <c r="G75" s="9" t="str">
        <f>VLOOKUP('LESSONS (Web アプリ)'!G75,レッスン関連!$C$30:$E$56,3,FALSE)</f>
        <v>b1. DB</v>
      </c>
      <c r="H75" s="9" t="str">
        <f>VLOOKUP('LESSONS (Web アプリ)'!H75,レッスン関連!$C$71:$E$183,3,FALSE)</f>
        <v>③ 最終課題にチャレンジ</v>
      </c>
      <c r="I75" s="9" t="str">
        <f>VLOOKUP('LESSONS (Web アプリ)'!I75,レッスン関連!$C$199:$E$226,3,FALSE)</f>
        <v/>
      </c>
      <c r="J75" s="9" t="str">
        <f>'LESSONS (Web アプリ)'!J75</f>
        <v>課題.09 INSERT / UPDATE / DROP 文（2問）</v>
      </c>
      <c r="K75" s="51"/>
      <c r="L75" s="31">
        <f>VLOOKUP('LESSONS (Web アプリ)'!K75,MAN_HOURS!$C$9:$E$395,3,FALSE)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(Web アプリ)'!F76,レッスン関連!$C$7:$E$10,3,FALSE)</f>
        <v>Web アプリ学習カリキュラム</v>
      </c>
      <c r="D76" s="9">
        <f>'LESSONS (Web アプリ)'!C76</f>
        <v>355</v>
      </c>
      <c r="E76" s="9">
        <f>'LESSONS (Web アプリ)'!D76</f>
        <v>68</v>
      </c>
      <c r="F76" s="9" t="str">
        <f>VLOOKUP('LESSONS (Web アプリ)'!E76,レッスン関連!$C$19:$E$22,3,FALSE)</f>
        <v>1 回のみ</v>
      </c>
      <c r="G76" s="9" t="str">
        <f>VLOOKUP('LESSONS (Web アプリ)'!G76,レッスン関連!$C$30:$E$56,3,FALSE)</f>
        <v>b2. PHP</v>
      </c>
      <c r="H76" s="9" t="str">
        <f>VLOOKUP('LESSONS (Web アプリ)'!H76,レッスン関連!$C$71:$E$183,3,FALSE)</f>
        <v>① PHP の基礎学習</v>
      </c>
      <c r="I76" s="9" t="str">
        <f>VLOOKUP('LESSONS (Web アプリ)'!I76,レッスン関連!$C$199:$E$226,3,FALSE)</f>
        <v/>
      </c>
      <c r="J76" s="9" t="str">
        <f>'LESSONS (Web アプリ)'!J76</f>
        <v>① PHP の基礎学習</v>
      </c>
      <c r="K76" s="51"/>
      <c r="L76" s="31">
        <f>VLOOKUP('LESSONS (Web アプリ)'!K76,MAN_HOURS!$C$9:$E$395,3,FALSE)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(Web アプリ)'!F77,レッスン関連!$C$7:$E$10,3,FALSE)</f>
        <v>Web アプリ学習カリキュラム</v>
      </c>
      <c r="D77" s="9">
        <f>'LESSONS (Web アプリ)'!C77</f>
        <v>356</v>
      </c>
      <c r="E77" s="9">
        <f>'LESSONS (Web アプリ)'!D77</f>
        <v>69</v>
      </c>
      <c r="F77" s="9" t="str">
        <f>VLOOKUP('LESSONS (Web アプリ)'!E77,レッスン関連!$C$19:$E$22,3,FALSE)</f>
        <v>1 回のみ</v>
      </c>
      <c r="G77" s="9" t="str">
        <f>VLOOKUP('LESSONS (Web アプリ)'!G77,レッスン関連!$C$30:$E$56,3,FALSE)</f>
        <v>b2. PHP</v>
      </c>
      <c r="H77" s="9" t="str">
        <f>VLOOKUP('LESSONS (Web アプリ)'!H77,レッスン関連!$C$71:$E$183,3,FALSE)</f>
        <v>② PHP 開発環境の構築</v>
      </c>
      <c r="I77" s="9" t="str">
        <f>VLOOKUP('LESSONS (Web アプリ)'!I77,レッスン関連!$C$199:$E$226,3,FALSE)</f>
        <v/>
      </c>
      <c r="J77" s="9" t="str">
        <f>'LESSONS (Web アプリ)'!J77</f>
        <v>② PHP 開発環境の構築</v>
      </c>
      <c r="K77" s="51"/>
      <c r="L77" s="31">
        <f>VLOOKUP('LESSONS (Web アプリ)'!K77,MAN_HOURS!$C$9:$E$395,3,FALSE)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(Web アプリ)'!F78,レッスン関連!$C$7:$E$10,3,FALSE)</f>
        <v>Web アプリ学習カリキュラム</v>
      </c>
      <c r="D78" s="9">
        <f>'LESSONS (Web アプリ)'!C78</f>
        <v>357</v>
      </c>
      <c r="E78" s="9">
        <f>'LESSONS (Web アプリ)'!D78</f>
        <v>70</v>
      </c>
      <c r="F78" s="9" t="str">
        <f>VLOOKUP('LESSONS (Web アプリ)'!E78,レッスン関連!$C$19:$E$22,3,FALSE)</f>
        <v>1 回のみ</v>
      </c>
      <c r="G78" s="9" t="str">
        <f>VLOOKUP('LESSONS (Web アプリ)'!G78,レッスン関連!$C$30:$E$56,3,FALSE)</f>
        <v>b2. PHP</v>
      </c>
      <c r="H78" s="9" t="str">
        <f>VLOOKUP('LESSONS (Web アプリ)'!H78,レッスン関連!$C$71:$E$183,3,FALSE)</f>
        <v>③ 課題にチャレンジ</v>
      </c>
      <c r="I78" s="9" t="str">
        <f>VLOOKUP('LESSONS (Web アプリ)'!I78,レッスン関連!$C$199:$E$226,3,FALSE)</f>
        <v/>
      </c>
      <c r="J78" s="9" t="str">
        <f>'LESSONS (Web アプリ)'!J78</f>
        <v>課題.01 画面遷移とページャーの機能を作成する</v>
      </c>
      <c r="K78" s="51"/>
      <c r="L78" s="31">
        <f>VLOOKUP('LESSONS (Web アプリ)'!K78,MAN_HOURS!$C$9:$E$395,3,FALSE)</f>
        <v>3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(Web アプリ)'!F79,レッスン関連!$C$7:$E$10,3,FALSE)</f>
        <v>Web アプリ学習カリキュラム</v>
      </c>
      <c r="D79" s="9">
        <f>'LESSONS (Web アプリ)'!C79</f>
        <v>358</v>
      </c>
      <c r="E79" s="9">
        <f>'LESSONS (Web アプリ)'!D79</f>
        <v>71</v>
      </c>
      <c r="F79" s="9" t="str">
        <f>VLOOKUP('LESSONS (Web アプリ)'!E79,レッスン関連!$C$19:$E$22,3,FALSE)</f>
        <v>1 回のみ</v>
      </c>
      <c r="G79" s="9" t="str">
        <f>VLOOKUP('LESSONS (Web アプリ)'!G79,レッスン関連!$C$30:$E$56,3,FALSE)</f>
        <v>b2. PHP</v>
      </c>
      <c r="H79" s="9" t="str">
        <f>VLOOKUP('LESSONS (Web アプリ)'!H79,レッスン関連!$C$71:$E$183,3,FALSE)</f>
        <v>③ 課題にチャレンジ</v>
      </c>
      <c r="I79" s="9" t="str">
        <f>VLOOKUP('LESSONS (Web アプリ)'!I79,レッスン関連!$C$199:$E$226,3,FALSE)</f>
        <v/>
      </c>
      <c r="J79" s="9" t="str">
        <f>'LESSONS (Web アプリ)'!J79</f>
        <v>課題.02 簡単な CRUD アプリ をフレームワークなしで実装する</v>
      </c>
      <c r="K79" s="51"/>
      <c r="L79" s="31">
        <f>VLOOKUP('LESSONS (Web アプリ)'!K79,MAN_HOURS!$C$9:$E$395,3,FALSE)</f>
        <v>1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(Web アプリ)'!F80,レッスン関連!$C$7:$E$10,3,FALSE)</f>
        <v>Web アプリ学習カリキュラム</v>
      </c>
      <c r="D80" s="9">
        <f>'LESSONS (Web アプリ)'!C80</f>
        <v>359</v>
      </c>
      <c r="E80" s="9">
        <f>'LESSONS (Web アプリ)'!D80</f>
        <v>72</v>
      </c>
      <c r="F80" s="9" t="str">
        <f>VLOOKUP('LESSONS (Web アプリ)'!E80,レッスン関連!$C$19:$E$22,3,FALSE)</f>
        <v>1 回のみ</v>
      </c>
      <c r="G80" s="9" t="str">
        <f>VLOOKUP('LESSONS (Web アプリ)'!G80,レッスン関連!$C$30:$E$56,3,FALSE)</f>
        <v>b2. PHP</v>
      </c>
      <c r="H80" s="9" t="str">
        <f>VLOOKUP('LESSONS (Web アプリ)'!H80,レッスン関連!$C$71:$E$183,3,FALSE)</f>
        <v>③ 課題にチャレンジ</v>
      </c>
      <c r="I80" s="9" t="str">
        <f>VLOOKUP('LESSONS (Web アプリ)'!I80,レッスン関連!$C$199:$E$226,3,FALSE)</f>
        <v/>
      </c>
      <c r="J80" s="9" t="str">
        <f>'LESSONS (Web アプリ)'!J80</f>
        <v>課題.03 CRUD アプリにページャー機能をマージする</v>
      </c>
      <c r="K80" s="51"/>
      <c r="L80" s="31">
        <f>VLOOKUP('LESSONS (Web アプリ)'!K80,MAN_HOURS!$C$9:$E$395,3,FALSE)</f>
        <v>2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(Web アプリ)'!F81,レッスン関連!$C$7:$E$10,3,FALSE)</f>
        <v>Web アプリ学習カリキュラム</v>
      </c>
      <c r="D81" s="9">
        <f>'LESSONS (Web アプリ)'!C81</f>
        <v>360</v>
      </c>
      <c r="E81" s="9">
        <f>'LESSONS (Web アプリ)'!D81</f>
        <v>73</v>
      </c>
      <c r="F81" s="9" t="str">
        <f>VLOOKUP('LESSONS (Web アプリ)'!E81,レッスン関連!$C$19:$E$22,3,FALSE)</f>
        <v>1 回のみ</v>
      </c>
      <c r="G81" s="9" t="str">
        <f>VLOOKUP('LESSONS (Web アプリ)'!G81,レッスン関連!$C$30:$E$56,3,FALSE)</f>
        <v>b3. Web フレームワーク</v>
      </c>
      <c r="H81" s="9" t="str">
        <f>VLOOKUP('LESSONS (Web アプリ)'!H81,レッスン関連!$C$71:$E$183,3,FALSE)</f>
        <v>① Web フレームワークの基礎学習</v>
      </c>
      <c r="I81" s="9" t="str">
        <f>VLOOKUP('LESSONS (Web アプリ)'!I81,レッスン関連!$C$199:$E$226,3,FALSE)</f>
        <v/>
      </c>
      <c r="J81" s="9" t="str">
        <f>'LESSONS (Web アプリ)'!J81</f>
        <v>① Web フレームワークの基礎学習</v>
      </c>
      <c r="K81" s="51"/>
      <c r="L81" s="31">
        <f>VLOOKUP('LESSONS (Web アプリ)'!K81,MAN_HOURS!$C$9:$E$395,3,FALSE)</f>
        <v>1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(Web アプリ)'!F82,レッスン関連!$C$7:$E$10,3,FALSE)</f>
        <v>Web アプリ学習カリキュラム</v>
      </c>
      <c r="D82" s="9">
        <f>'LESSONS (Web アプリ)'!C82</f>
        <v>361</v>
      </c>
      <c r="E82" s="9">
        <f>'LESSONS (Web アプリ)'!D82</f>
        <v>74</v>
      </c>
      <c r="F82" s="9" t="str">
        <f>VLOOKUP('LESSONS (Web アプリ)'!E82,レッスン関連!$C$19:$E$22,3,FALSE)</f>
        <v>1 回のみ</v>
      </c>
      <c r="G82" s="9" t="str">
        <f>VLOOKUP('LESSONS (Web アプリ)'!G82,レッスン関連!$C$30:$E$56,3,FALSE)</f>
        <v>b3. Web フレームワーク</v>
      </c>
      <c r="H82" s="9" t="str">
        <f>VLOOKUP('LESSONS (Web アプリ)'!H82,レッスン関連!$C$71:$E$183,3,FALSE)</f>
        <v>② Laravel 環境構築</v>
      </c>
      <c r="I82" s="9" t="str">
        <f>VLOOKUP('LESSONS (Web アプリ)'!I82,レッスン関連!$C$199:$E$226,3,FALSE)</f>
        <v/>
      </c>
      <c r="J82" s="9" t="str">
        <f>'LESSONS (Web アプリ)'!J82</f>
        <v>② Laravel 環境構築</v>
      </c>
      <c r="K82" s="51"/>
      <c r="L82" s="31">
        <f>VLOOKUP('LESSONS (Web アプリ)'!K82,MAN_HOURS!$C$9:$E$395,3,FALSE)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(Web アプリ)'!F83,レッスン関連!$C$7:$E$10,3,FALSE)</f>
        <v>Web アプリ学習カリキュラム</v>
      </c>
      <c r="D83" s="9">
        <f>'LESSONS (Web アプリ)'!C83</f>
        <v>362</v>
      </c>
      <c r="E83" s="9">
        <f>'LESSONS (Web アプリ)'!D83</f>
        <v>75</v>
      </c>
      <c r="F83" s="9" t="str">
        <f>VLOOKUP('LESSONS (Web アプリ)'!E83,レッスン関連!$C$19:$E$22,3,FALSE)</f>
        <v>1 回のみ</v>
      </c>
      <c r="G83" s="9" t="str">
        <f>VLOOKUP('LESSONS (Web アプリ)'!G83,レッスン関連!$C$30:$E$56,3,FALSE)</f>
        <v>b3. Web フレームワーク</v>
      </c>
      <c r="H83" s="9" t="str">
        <f>VLOOKUP('LESSONS (Web アプリ)'!H83,レッスン関連!$C$71:$E$183,3,FALSE)</f>
        <v>③ Web アプリ作成課題</v>
      </c>
      <c r="I83" s="9" t="str">
        <f>VLOOKUP('LESSONS (Web アプリ)'!I83,レッスン関連!$C$199:$E$226,3,FALSE)</f>
        <v>01. 初期機能</v>
      </c>
      <c r="J83" s="9" t="str">
        <f>'LESSONS (Web アプリ)'!J83</f>
        <v>課題.01 フォーム画面作成（コントローラは課題.07 で作成）</v>
      </c>
      <c r="K83" s="51"/>
      <c r="L83" s="31">
        <f>VLOOKUP('LESSONS (Web アプリ)'!K83,MAN_HOURS!$C$9:$E$395,3,FALSE)</f>
        <v>1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(Web アプリ)'!F84,レッスン関連!$C$7:$E$10,3,FALSE)</f>
        <v>Web アプリ学習カリキュラム</v>
      </c>
      <c r="D84" s="9">
        <f>'LESSONS (Web アプリ)'!C84</f>
        <v>363</v>
      </c>
      <c r="E84" s="9">
        <f>'LESSONS (Web アプリ)'!D84</f>
        <v>76</v>
      </c>
      <c r="F84" s="9" t="str">
        <f>VLOOKUP('LESSONS (Web アプリ)'!E84,レッスン関連!$C$19:$E$22,3,FALSE)</f>
        <v>1 回のみ</v>
      </c>
      <c r="G84" s="9" t="str">
        <f>VLOOKUP('LESSONS (Web アプリ)'!G84,レッスン関連!$C$30:$E$56,3,FALSE)</f>
        <v>b3. Web フレームワーク</v>
      </c>
      <c r="H84" s="9" t="str">
        <f>VLOOKUP('LESSONS (Web アプリ)'!H84,レッスン関連!$C$71:$E$183,3,FALSE)</f>
        <v>③ Web アプリ作成課題</v>
      </c>
      <c r="I84" s="9" t="str">
        <f>VLOOKUP('LESSONS (Web アプリ)'!I84,レッスン関連!$C$199:$E$226,3,FALSE)</f>
        <v>01. 初期機能</v>
      </c>
      <c r="J84" s="9" t="str">
        <f>'LESSONS (Web アプリ)'!J84</f>
        <v>課題.02 MySQL接続</v>
      </c>
      <c r="K84" s="51"/>
      <c r="L84" s="31">
        <f>VLOOKUP('LESSONS (Web アプリ)'!K84,MAN_HOURS!$C$9:$E$395,3,FALSE)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(Web アプリ)'!F85,レッスン関連!$C$7:$E$10,3,FALSE)</f>
        <v>Web アプリ学習カリキュラム</v>
      </c>
      <c r="D85" s="9">
        <f>'LESSONS (Web アプリ)'!C85</f>
        <v>364</v>
      </c>
      <c r="E85" s="9">
        <f>'LESSONS (Web アプリ)'!D85</f>
        <v>77</v>
      </c>
      <c r="F85" s="9" t="str">
        <f>VLOOKUP('LESSONS (Web アプリ)'!E85,レッスン関連!$C$19:$E$22,3,FALSE)</f>
        <v>1 回のみ</v>
      </c>
      <c r="G85" s="9" t="str">
        <f>VLOOKUP('LESSONS (Web アプリ)'!G85,レッスン関連!$C$30:$E$56,3,FALSE)</f>
        <v>b3. Web フレームワーク</v>
      </c>
      <c r="H85" s="9" t="str">
        <f>VLOOKUP('LESSONS (Web アプリ)'!H85,レッスン関連!$C$71:$E$183,3,FALSE)</f>
        <v>③ Web アプリ作成課題</v>
      </c>
      <c r="I85" s="9" t="str">
        <f>VLOOKUP('LESSONS (Web アプリ)'!I85,レッスン関連!$C$199:$E$226,3,FALSE)</f>
        <v>01. 初期機能</v>
      </c>
      <c r="J85" s="9" t="str">
        <f>'LESSONS (Web アプリ)'!J85</f>
        <v>課題.03 マイグレーションによるテーブルの作成</v>
      </c>
      <c r="K85" s="51"/>
      <c r="L85" s="31">
        <f>VLOOKUP('LESSONS (Web アプリ)'!K85,MAN_HOURS!$C$9:$E$395,3,FALSE)</f>
        <v>0.5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(Web アプリ)'!F86,レッスン関連!$C$7:$E$10,3,FALSE)</f>
        <v>Web アプリ学習カリキュラム</v>
      </c>
      <c r="D86" s="9">
        <f>'LESSONS (Web アプリ)'!C86</f>
        <v>365</v>
      </c>
      <c r="E86" s="9">
        <f>'LESSONS (Web アプリ)'!D86</f>
        <v>78</v>
      </c>
      <c r="F86" s="9" t="str">
        <f>VLOOKUP('LESSONS (Web アプリ)'!E86,レッスン関連!$C$19:$E$22,3,FALSE)</f>
        <v>1 回のみ</v>
      </c>
      <c r="G86" s="9" t="str">
        <f>VLOOKUP('LESSONS (Web アプリ)'!G86,レッスン関連!$C$30:$E$56,3,FALSE)</f>
        <v>b3. Web フレームワーク</v>
      </c>
      <c r="H86" s="9" t="str">
        <f>VLOOKUP('LESSONS (Web アプリ)'!H86,レッスン関連!$C$71:$E$183,3,FALSE)</f>
        <v>③ Web アプリ作成課題</v>
      </c>
      <c r="I86" s="9" t="str">
        <f>VLOOKUP('LESSONS (Web アプリ)'!I86,レッスン関連!$C$199:$E$226,3,FALSE)</f>
        <v>01. 初期機能</v>
      </c>
      <c r="J86" s="9" t="str">
        <f>'LESSONS (Web アプリ)'!J86</f>
        <v>課題.04 a5m2 からの値の確認・更新</v>
      </c>
      <c r="K86" s="51"/>
      <c r="L86" s="31">
        <f>VLOOKUP('LESSONS (Web アプリ)'!K86,MAN_HOURS!$C$9:$E$395,3,FALSE)</f>
        <v>1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(Web アプリ)'!F87,レッスン関連!$C$7:$E$10,3,FALSE)</f>
        <v>Web アプリ学習カリキュラム</v>
      </c>
      <c r="D87" s="9">
        <f>'LESSONS (Web アプリ)'!C87</f>
        <v>366</v>
      </c>
      <c r="E87" s="9">
        <f>'LESSONS (Web アプリ)'!D87</f>
        <v>79</v>
      </c>
      <c r="F87" s="9" t="str">
        <f>VLOOKUP('LESSONS (Web アプリ)'!E87,レッスン関連!$C$19:$E$22,3,FALSE)</f>
        <v>1 回のみ</v>
      </c>
      <c r="G87" s="9" t="str">
        <f>VLOOKUP('LESSONS (Web アプリ)'!G87,レッスン関連!$C$30:$E$56,3,FALSE)</f>
        <v>b3. Web フレームワーク</v>
      </c>
      <c r="H87" s="9" t="str">
        <f>VLOOKUP('LESSONS (Web アプリ)'!H87,レッスン関連!$C$71:$E$183,3,FALSE)</f>
        <v>③ Web アプリ作成課題</v>
      </c>
      <c r="I87" s="9" t="str">
        <f>VLOOKUP('LESSONS (Web アプリ)'!I87,レッスン関連!$C$199:$E$226,3,FALSE)</f>
        <v>01. 初期機能</v>
      </c>
      <c r="J87" s="9" t="str">
        <f>'LESSONS (Web アプリ)'!J87</f>
        <v>課題.05 ロールバックの実行</v>
      </c>
      <c r="K87" s="51"/>
      <c r="L87" s="31">
        <f>VLOOKUP('LESSONS (Web アプリ)'!K87,MAN_HOURS!$C$9:$E$395,3,FALSE)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tr">
        <f>VLOOKUP('LESSONS (Web アプリ)'!F88,レッスン関連!$C$7:$E$10,3,FALSE)</f>
        <v>Web アプリ学習カリキュラム</v>
      </c>
      <c r="D88" s="9">
        <f>'LESSONS (Web アプリ)'!C88</f>
        <v>367</v>
      </c>
      <c r="E88" s="9">
        <f>'LESSONS (Web アプリ)'!D88</f>
        <v>80</v>
      </c>
      <c r="F88" s="9" t="str">
        <f>VLOOKUP('LESSONS (Web アプリ)'!E88,レッスン関連!$C$19:$E$22,3,FALSE)</f>
        <v>1 回のみ</v>
      </c>
      <c r="G88" s="9" t="str">
        <f>VLOOKUP('LESSONS (Web アプリ)'!G88,レッスン関連!$C$30:$E$56,3,FALSE)</f>
        <v>b3. Web フレームワーク</v>
      </c>
      <c r="H88" s="9" t="str">
        <f>VLOOKUP('LESSONS (Web アプリ)'!H88,レッスン関連!$C$71:$E$183,3,FALSE)</f>
        <v>③ Web アプリ作成課題</v>
      </c>
      <c r="I88" s="9" t="str">
        <f>VLOOKUP('LESSONS (Web アプリ)'!I88,レッスン関連!$C$199:$E$226,3,FALSE)</f>
        <v>01. 初期機能</v>
      </c>
      <c r="J88" s="9" t="str">
        <f>'LESSONS (Web アプリ)'!J88</f>
        <v>課題.06 シーディング</v>
      </c>
      <c r="K88" s="51"/>
      <c r="L88" s="31">
        <f>VLOOKUP('LESSONS (Web アプリ)'!K88,MAN_HOURS!$C$9:$E$395,3,FALSE)</f>
        <v>1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tr">
        <f>VLOOKUP('LESSONS (Web アプリ)'!F89,レッスン関連!$C$7:$E$10,3,FALSE)</f>
        <v>Web アプリ学習カリキュラム</v>
      </c>
      <c r="D89" s="9">
        <f>'LESSONS (Web アプリ)'!C89</f>
        <v>368</v>
      </c>
      <c r="E89" s="9">
        <f>'LESSONS (Web アプリ)'!D89</f>
        <v>81</v>
      </c>
      <c r="F89" s="9" t="str">
        <f>VLOOKUP('LESSONS (Web アプリ)'!E89,レッスン関連!$C$19:$E$22,3,FALSE)</f>
        <v>1 回のみ</v>
      </c>
      <c r="G89" s="9" t="str">
        <f>VLOOKUP('LESSONS (Web アプリ)'!G89,レッスン関連!$C$30:$E$56,3,FALSE)</f>
        <v>b3. Web フレームワーク</v>
      </c>
      <c r="H89" s="9" t="str">
        <f>VLOOKUP('LESSONS (Web アプリ)'!H89,レッスン関連!$C$71:$E$183,3,FALSE)</f>
        <v>③ Web アプリ作成課題</v>
      </c>
      <c r="I89" s="9" t="str">
        <f>VLOOKUP('LESSONS (Web アプリ)'!I89,レッスン関連!$C$199:$E$226,3,FALSE)</f>
        <v>01. 初期機能</v>
      </c>
      <c r="J89" s="9" t="str">
        <f>'LESSONS (Web アプリ)'!J89</f>
        <v>課題.07 コントローラの作成</v>
      </c>
      <c r="K89" s="51"/>
      <c r="L89" s="31">
        <f>VLOOKUP('LESSONS (Web アプリ)'!K89,MAN_HOURS!$C$9:$E$395,3,FALSE)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tr">
        <f>VLOOKUP('LESSONS (Web アプリ)'!F90,レッスン関連!$C$7:$E$10,3,FALSE)</f>
        <v>Web アプリ学習カリキュラム</v>
      </c>
      <c r="D90" s="9">
        <f>'LESSONS (Web アプリ)'!C90</f>
        <v>369</v>
      </c>
      <c r="E90" s="9">
        <f>'LESSONS (Web アプリ)'!D90</f>
        <v>82</v>
      </c>
      <c r="F90" s="9" t="str">
        <f>VLOOKUP('LESSONS (Web アプリ)'!E90,レッスン関連!$C$19:$E$22,3,FALSE)</f>
        <v>1 回のみ</v>
      </c>
      <c r="G90" s="9" t="str">
        <f>VLOOKUP('LESSONS (Web アプリ)'!G90,レッスン関連!$C$30:$E$56,3,FALSE)</f>
        <v>b3. Web フレームワーク</v>
      </c>
      <c r="H90" s="9" t="str">
        <f>VLOOKUP('LESSONS (Web アプリ)'!H90,レッスン関連!$C$71:$E$183,3,FALSE)</f>
        <v>③ Web アプリ作成課題</v>
      </c>
      <c r="I90" s="9" t="str">
        <f>VLOOKUP('LESSONS (Web アプリ)'!I90,レッスン関連!$C$199:$E$226,3,FALSE)</f>
        <v>01. 初期機能</v>
      </c>
      <c r="J90" s="9" t="str">
        <f>'LESSONS (Web アプリ)'!J90</f>
        <v>課題.08 リクエスト・Bladeテンプレートの作成</v>
      </c>
      <c r="K90" s="51"/>
      <c r="L90" s="31">
        <f>VLOOKUP('LESSONS (Web アプリ)'!K90,MAN_HOURS!$C$9:$E$395,3,FALSE)</f>
        <v>1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tr">
        <f>VLOOKUP('LESSONS (Web アプリ)'!F91,レッスン関連!$C$7:$E$10,3,FALSE)</f>
        <v>Web アプリ学習カリキュラム</v>
      </c>
      <c r="D91" s="9">
        <f>'LESSONS (Web アプリ)'!C91</f>
        <v>370</v>
      </c>
      <c r="E91" s="9">
        <f>'LESSONS (Web アプリ)'!D91</f>
        <v>83</v>
      </c>
      <c r="F91" s="9" t="str">
        <f>VLOOKUP('LESSONS (Web アプリ)'!E91,レッスン関連!$C$19:$E$22,3,FALSE)</f>
        <v>1 回のみ</v>
      </c>
      <c r="G91" s="9" t="str">
        <f>VLOOKUP('LESSONS (Web アプリ)'!G91,レッスン関連!$C$30:$E$56,3,FALSE)</f>
        <v>b3. Web フレームワーク</v>
      </c>
      <c r="H91" s="9" t="str">
        <f>VLOOKUP('LESSONS (Web アプリ)'!H91,レッスン関連!$C$71:$E$183,3,FALSE)</f>
        <v>③ Web アプリ作成課題</v>
      </c>
      <c r="I91" s="9" t="str">
        <f>VLOOKUP('LESSONS (Web アプリ)'!I91,レッスン関連!$C$199:$E$226,3,FALSE)</f>
        <v>01. 初期機能</v>
      </c>
      <c r="J91" s="9" t="str">
        <f>'LESSONS (Web アプリ)'!J91</f>
        <v>課題.09 バリデーションの実装</v>
      </c>
      <c r="K91" s="51"/>
      <c r="L91" s="31">
        <f>VLOOKUP('LESSONS (Web アプリ)'!K91,MAN_HOURS!$C$9:$E$395,3,FALSE)</f>
        <v>1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tr">
        <f>VLOOKUP('LESSONS (Web アプリ)'!F92,レッスン関連!$C$7:$E$10,3,FALSE)</f>
        <v>Web アプリ学習カリキュラム</v>
      </c>
      <c r="D92" s="9">
        <f>'LESSONS (Web アプリ)'!C92</f>
        <v>371</v>
      </c>
      <c r="E92" s="9">
        <f>'LESSONS (Web アプリ)'!D92</f>
        <v>84</v>
      </c>
      <c r="F92" s="9" t="str">
        <f>VLOOKUP('LESSONS (Web アプリ)'!E92,レッスン関連!$C$19:$E$22,3,FALSE)</f>
        <v>1 回のみ</v>
      </c>
      <c r="G92" s="9" t="str">
        <f>VLOOKUP('LESSONS (Web アプリ)'!G92,レッスン関連!$C$30:$E$56,3,FALSE)</f>
        <v>b3. Web フレームワーク</v>
      </c>
      <c r="H92" s="9" t="str">
        <f>VLOOKUP('LESSONS (Web アプリ)'!H92,レッスン関連!$C$71:$E$183,3,FALSE)</f>
        <v>③ Web アプリ作成課題</v>
      </c>
      <c r="I92" s="9" t="str">
        <f>VLOOKUP('LESSONS (Web アプリ)'!I92,レッスン関連!$C$199:$E$226,3,FALSE)</f>
        <v>01. 初期機能</v>
      </c>
      <c r="J92" s="9" t="str">
        <f>'LESSONS (Web アプリ)'!J92</f>
        <v>課題.10 データ登録処理の実装</v>
      </c>
      <c r="K92" s="51"/>
      <c r="L92" s="31">
        <f>VLOOKUP('LESSONS (Web アプリ)'!K92,MAN_HOURS!$C$9:$E$395,3,FALSE)</f>
        <v>1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tr">
        <f>VLOOKUP('LESSONS (Web アプリ)'!F93,レッスン関連!$C$7:$E$10,3,FALSE)</f>
        <v>Web アプリ学習カリキュラム</v>
      </c>
      <c r="D93" s="9">
        <f>'LESSONS (Web アプリ)'!C93</f>
        <v>372</v>
      </c>
      <c r="E93" s="9">
        <f>'LESSONS (Web アプリ)'!D93</f>
        <v>85</v>
      </c>
      <c r="F93" s="9" t="str">
        <f>VLOOKUP('LESSONS (Web アプリ)'!E93,レッスン関連!$C$19:$E$22,3,FALSE)</f>
        <v>1 回のみ</v>
      </c>
      <c r="G93" s="9" t="str">
        <f>VLOOKUP('LESSONS (Web アプリ)'!G93,レッスン関連!$C$30:$E$56,3,FALSE)</f>
        <v>b3. Web フレームワーク</v>
      </c>
      <c r="H93" s="9" t="str">
        <f>VLOOKUP('LESSONS (Web アプリ)'!H93,レッスン関連!$C$71:$E$183,3,FALSE)</f>
        <v>③ Web アプリ作成課題</v>
      </c>
      <c r="I93" s="9" t="str">
        <f>VLOOKUP('LESSONS (Web アプリ)'!I93,レッスン関連!$C$199:$E$226,3,FALSE)</f>
        <v>02. さらなる機能追加</v>
      </c>
      <c r="J93" s="9" t="str">
        <f>'LESSONS (Web アプリ)'!J93</f>
        <v>課題.11 ログイン認証の実装</v>
      </c>
      <c r="K93" s="51"/>
      <c r="L93" s="31">
        <f>VLOOKUP('LESSONS (Web アプリ)'!K93,MAN_HOURS!$C$9:$E$395,3,FALSE)</f>
        <v>1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tr">
        <f>VLOOKUP('LESSONS (Web アプリ)'!F94,レッスン関連!$C$7:$E$10,3,FALSE)</f>
        <v>Web アプリ学習カリキュラム</v>
      </c>
      <c r="D94" s="9">
        <f>'LESSONS (Web アプリ)'!C94</f>
        <v>373</v>
      </c>
      <c r="E94" s="9">
        <f>'LESSONS (Web アプリ)'!D94</f>
        <v>86</v>
      </c>
      <c r="F94" s="9" t="str">
        <f>VLOOKUP('LESSONS (Web アプリ)'!E94,レッスン関連!$C$19:$E$22,3,FALSE)</f>
        <v>1 回のみ</v>
      </c>
      <c r="G94" s="9" t="str">
        <f>VLOOKUP('LESSONS (Web アプリ)'!G94,レッスン関連!$C$30:$E$56,3,FALSE)</f>
        <v>b3. Web フレームワーク</v>
      </c>
      <c r="H94" s="9" t="str">
        <f>VLOOKUP('LESSONS (Web アプリ)'!H94,レッスン関連!$C$71:$E$183,3,FALSE)</f>
        <v>③ Web アプリ作成課題</v>
      </c>
      <c r="I94" s="9" t="str">
        <f>VLOOKUP('LESSONS (Web アプリ)'!I94,レッスン関連!$C$199:$E$226,3,FALSE)</f>
        <v>02. さらなる機能追加</v>
      </c>
      <c r="J94" s="9" t="str">
        <f>'LESSONS (Web アプリ)'!J94</f>
        <v>課題.12 画面表示の日本語化</v>
      </c>
      <c r="K94" s="51"/>
      <c r="L94" s="31">
        <f>VLOOKUP('LESSONS (Web アプリ)'!K94,MAN_HOURS!$C$9:$E$395,3,FALSE)</f>
        <v>1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tr">
        <f>VLOOKUP('LESSONS (Web アプリ)'!F95,レッスン関連!$C$7:$E$10,3,FALSE)</f>
        <v>Web アプリ学習カリキュラム</v>
      </c>
      <c r="D95" s="9">
        <f>'LESSONS (Web アプリ)'!C95</f>
        <v>374</v>
      </c>
      <c r="E95" s="9">
        <f>'LESSONS (Web アプリ)'!D95</f>
        <v>87</v>
      </c>
      <c r="F95" s="9" t="str">
        <f>VLOOKUP('LESSONS (Web アプリ)'!E95,レッスン関連!$C$19:$E$22,3,FALSE)</f>
        <v>1 回のみ</v>
      </c>
      <c r="G95" s="9" t="str">
        <f>VLOOKUP('LESSONS (Web アプリ)'!G95,レッスン関連!$C$30:$E$56,3,FALSE)</f>
        <v>b3. Web フレームワーク</v>
      </c>
      <c r="H95" s="9" t="str">
        <f>VLOOKUP('LESSONS (Web アプリ)'!H95,レッスン関連!$C$71:$E$183,3,FALSE)</f>
        <v>③ Web アプリ作成課題</v>
      </c>
      <c r="I95" s="9" t="str">
        <f>VLOOKUP('LESSONS (Web アプリ)'!I95,レッスン関連!$C$199:$E$226,3,FALSE)</f>
        <v>02. さらなる機能追加</v>
      </c>
      <c r="J95" s="9" t="str">
        <f>'LESSONS (Web アプリ)'!J95</f>
        <v>課題.13 一覧表示画面の作成</v>
      </c>
      <c r="K95" s="51"/>
      <c r="L95" s="31">
        <f>VLOOKUP('LESSONS (Web アプリ)'!K95,MAN_HOURS!$C$9:$E$395,3,FALSE)</f>
        <v>1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tr">
        <f>VLOOKUP('LESSONS (Web アプリ)'!F96,レッスン関連!$C$7:$E$10,3,FALSE)</f>
        <v>Web アプリ学習カリキュラム</v>
      </c>
      <c r="D96" s="9">
        <f>'LESSONS (Web アプリ)'!C96</f>
        <v>375</v>
      </c>
      <c r="E96" s="9">
        <f>'LESSONS (Web アプリ)'!D96</f>
        <v>88</v>
      </c>
      <c r="F96" s="9" t="str">
        <f>VLOOKUP('LESSONS (Web アプリ)'!E96,レッスン関連!$C$19:$E$22,3,FALSE)</f>
        <v>1 回のみ</v>
      </c>
      <c r="G96" s="9" t="str">
        <f>VLOOKUP('LESSONS (Web アプリ)'!G96,レッスン関連!$C$30:$E$56,3,FALSE)</f>
        <v>b3. Web フレームワーク</v>
      </c>
      <c r="H96" s="9" t="str">
        <f>VLOOKUP('LESSONS (Web アプリ)'!H96,レッスン関連!$C$71:$E$183,3,FALSE)</f>
        <v>③ Web アプリ作成課題</v>
      </c>
      <c r="I96" s="9" t="str">
        <f>VLOOKUP('LESSONS (Web アプリ)'!I96,レッスン関連!$C$199:$E$226,3,FALSE)</f>
        <v>02. さらなる機能追加</v>
      </c>
      <c r="J96" s="9" t="str">
        <f>'LESSONS (Web アプリ)'!J96</f>
        <v>課題.14 検索機能の追加</v>
      </c>
      <c r="K96" s="51"/>
      <c r="L96" s="31">
        <f>VLOOKUP('LESSONS (Web アプリ)'!K96,MAN_HOURS!$C$9:$E$395,3,FALSE)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tr">
        <f>VLOOKUP('LESSONS (Web アプリ)'!F97,レッスン関連!$C$7:$E$10,3,FALSE)</f>
        <v>Web アプリ学習カリキュラム</v>
      </c>
      <c r="D97" s="9">
        <f>'LESSONS (Web アプリ)'!C97</f>
        <v>376</v>
      </c>
      <c r="E97" s="9">
        <f>'LESSONS (Web アプリ)'!D97</f>
        <v>89</v>
      </c>
      <c r="F97" s="9" t="str">
        <f>VLOOKUP('LESSONS (Web アプリ)'!E97,レッスン関連!$C$19:$E$22,3,FALSE)</f>
        <v>1 回のみ</v>
      </c>
      <c r="G97" s="9" t="str">
        <f>VLOOKUP('LESSONS (Web アプリ)'!G97,レッスン関連!$C$30:$E$56,3,FALSE)</f>
        <v>b3. Web フレームワーク</v>
      </c>
      <c r="H97" s="9" t="str">
        <f>VLOOKUP('LESSONS (Web アプリ)'!H97,レッスン関連!$C$71:$E$183,3,FALSE)</f>
        <v>③ Web アプリ作成課題</v>
      </c>
      <c r="I97" s="9" t="str">
        <f>VLOOKUP('LESSONS (Web アプリ)'!I97,レッスン関連!$C$199:$E$226,3,FALSE)</f>
        <v>02. さらなる機能追加</v>
      </c>
      <c r="J97" s="9" t="str">
        <f>'LESSONS (Web アプリ)'!J97</f>
        <v>課題.15 ダミーデータ自動登録機能の作成</v>
      </c>
      <c r="K97" s="51"/>
      <c r="L97" s="31">
        <f>VLOOKUP('LESSONS (Web アプリ)'!K97,MAN_HOURS!$C$9:$E$395,3,FALSE)</f>
        <v>1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tr">
        <f>VLOOKUP('LESSONS (Web アプリ)'!F98,レッスン関連!$C$7:$E$10,3,FALSE)</f>
        <v>Web アプリ学習カリキュラム</v>
      </c>
      <c r="D98" s="9">
        <f>'LESSONS (Web アプリ)'!C98</f>
        <v>377</v>
      </c>
      <c r="E98" s="9">
        <f>'LESSONS (Web アプリ)'!D98</f>
        <v>90</v>
      </c>
      <c r="F98" s="9" t="str">
        <f>VLOOKUP('LESSONS (Web アプリ)'!E98,レッスン関連!$C$19:$E$22,3,FALSE)</f>
        <v>1 回のみ</v>
      </c>
      <c r="G98" s="9" t="str">
        <f>VLOOKUP('LESSONS (Web アプリ)'!G98,レッスン関連!$C$30:$E$56,3,FALSE)</f>
        <v>b3. Web フレームワーク</v>
      </c>
      <c r="H98" s="9" t="str">
        <f>VLOOKUP('LESSONS (Web アプリ)'!H98,レッスン関連!$C$71:$E$183,3,FALSE)</f>
        <v>③ Web アプリ作成課題</v>
      </c>
      <c r="I98" s="9" t="str">
        <f>VLOOKUP('LESSONS (Web アプリ)'!I98,レッスン関連!$C$199:$E$226,3,FALSE)</f>
        <v>02. さらなる機能追加</v>
      </c>
      <c r="J98" s="9" t="str">
        <f>'LESSONS (Web アプリ)'!J98</f>
        <v>課題.16 詳細画面の作成</v>
      </c>
      <c r="K98" s="51"/>
      <c r="L98" s="31">
        <f>VLOOKUP('LESSONS (Web アプリ)'!K98,MAN_HOURS!$C$9:$E$395,3,FALSE)</f>
        <v>1</v>
      </c>
      <c r="M98" s="30" t="str">
        <f t="shared" si="2"/>
        <v/>
      </c>
      <c r="N98" s="31" t="str">
        <f t="shared" si="3"/>
        <v/>
      </c>
    </row>
    <row r="99" spans="3:14" x14ac:dyDescent="0.4">
      <c r="C99" s="9" t="str">
        <f>VLOOKUP('LESSONS (Web アプリ)'!F99,レッスン関連!$C$7:$E$10,3,FALSE)</f>
        <v>Web アプリ学習カリキュラム</v>
      </c>
      <c r="D99" s="9">
        <f>'LESSONS (Web アプリ)'!C99</f>
        <v>378</v>
      </c>
      <c r="E99" s="9">
        <f>'LESSONS (Web アプリ)'!D99</f>
        <v>91</v>
      </c>
      <c r="F99" s="9" t="str">
        <f>VLOOKUP('LESSONS (Web アプリ)'!E99,レッスン関連!$C$19:$E$22,3,FALSE)</f>
        <v>1 回のみ</v>
      </c>
      <c r="G99" s="9" t="str">
        <f>VLOOKUP('LESSONS (Web アプリ)'!G99,レッスン関連!$C$30:$E$56,3,FALSE)</f>
        <v>b3. Web フレームワーク</v>
      </c>
      <c r="H99" s="9" t="str">
        <f>VLOOKUP('LESSONS (Web アプリ)'!H99,レッスン関連!$C$71:$E$183,3,FALSE)</f>
        <v>③ Web アプリ作成課題</v>
      </c>
      <c r="I99" s="9" t="str">
        <f>VLOOKUP('LESSONS (Web アプリ)'!I99,レッスン関連!$C$199:$E$226,3,FALSE)</f>
        <v>02. さらなる機能追加</v>
      </c>
      <c r="J99" s="9" t="str">
        <f>'LESSONS (Web アプリ)'!J99</f>
        <v>課題.17 削除処理の実装</v>
      </c>
      <c r="K99" s="51"/>
      <c r="L99" s="31">
        <f>VLOOKUP('LESSONS (Web アプリ)'!K99,MAN_HOURS!$C$9:$E$395,3,FALSE)</f>
        <v>1</v>
      </c>
      <c r="M99" s="30" t="str">
        <f t="shared" si="2"/>
        <v/>
      </c>
      <c r="N99" s="31" t="str">
        <f t="shared" si="3"/>
        <v/>
      </c>
    </row>
    <row r="100" spans="3:14" x14ac:dyDescent="0.4">
      <c r="C100" s="9" t="str">
        <f>VLOOKUP('LESSONS (Web アプリ)'!F100,レッスン関連!$C$7:$E$10,3,FALSE)</f>
        <v>Web アプリ学習カリキュラム</v>
      </c>
      <c r="D100" s="9">
        <f>'LESSONS (Web アプリ)'!C100</f>
        <v>379</v>
      </c>
      <c r="E100" s="9">
        <f>'LESSONS (Web アプリ)'!D100</f>
        <v>92</v>
      </c>
      <c r="F100" s="9" t="str">
        <f>VLOOKUP('LESSONS (Web アプリ)'!E100,レッスン関連!$C$19:$E$22,3,FALSE)</f>
        <v>1 回のみ</v>
      </c>
      <c r="G100" s="9" t="str">
        <f>VLOOKUP('LESSONS (Web アプリ)'!G100,レッスン関連!$C$30:$E$56,3,FALSE)</f>
        <v>b3. Web フレームワーク</v>
      </c>
      <c r="H100" s="9" t="str">
        <f>VLOOKUP('LESSONS (Web アプリ)'!H100,レッスン関連!$C$71:$E$183,3,FALSE)</f>
        <v>③ Web アプリ作成課題</v>
      </c>
      <c r="I100" s="9" t="str">
        <f>VLOOKUP('LESSONS (Web アプリ)'!I100,レッスン関連!$C$199:$E$226,3,FALSE)</f>
        <v>02. さらなる機能追加</v>
      </c>
      <c r="J100" s="9" t="str">
        <f>'LESSONS (Web アプリ)'!J100</f>
        <v>課題.18 選択削除処理の実装</v>
      </c>
      <c r="K100" s="51"/>
      <c r="L100" s="31">
        <f>VLOOKUP('LESSONS (Web アプリ)'!K100,MAN_HOURS!$C$9:$E$395,3,FALSE)</f>
        <v>1</v>
      </c>
      <c r="M100" s="30" t="str">
        <f t="shared" si="2"/>
        <v/>
      </c>
      <c r="N100" s="31" t="str">
        <f t="shared" si="3"/>
        <v/>
      </c>
    </row>
    <row r="101" spans="3:14" x14ac:dyDescent="0.4">
      <c r="C101" s="9" t="str">
        <f>VLOOKUP('LESSONS (Web アプリ)'!F101,レッスン関連!$C$7:$E$10,3,FALSE)</f>
        <v>Web アプリ学習カリキュラム</v>
      </c>
      <c r="D101" s="9">
        <f>'LESSONS (Web アプリ)'!C101</f>
        <v>380</v>
      </c>
      <c r="E101" s="9">
        <f>'LESSONS (Web アプリ)'!D101</f>
        <v>93</v>
      </c>
      <c r="F101" s="9" t="str">
        <f>VLOOKUP('LESSONS (Web アプリ)'!E101,レッスン関連!$C$19:$E$22,3,FALSE)</f>
        <v>1 回のみ</v>
      </c>
      <c r="G101" s="9" t="str">
        <f>VLOOKUP('LESSONS (Web アプリ)'!G101,レッスン関連!$C$30:$E$56,3,FALSE)</f>
        <v>b4. 単体テスト/資料作成</v>
      </c>
      <c r="H101" s="9" t="str">
        <f>VLOOKUP('LESSONS (Web アプリ)'!H101,レッスン関連!$C$71:$E$183,3,FALSE)</f>
        <v>① Web アプリの資料作成</v>
      </c>
      <c r="I101" s="9" t="str">
        <f>VLOOKUP('LESSONS (Web アプリ)'!I101,レッスン関連!$C$199:$E$226,3,FALSE)</f>
        <v>task.01</v>
      </c>
      <c r="J101" s="9" t="str">
        <f>'LESSONS (Web アプリ)'!J101</f>
        <v>テーブル定義書</v>
      </c>
      <c r="K101" s="51"/>
      <c r="L101" s="31">
        <f>VLOOKUP('LESSONS (Web アプリ)'!K101,MAN_HOURS!$C$9:$E$395,3,FALSE)</f>
        <v>2</v>
      </c>
      <c r="M101" s="30" t="str">
        <f t="shared" si="2"/>
        <v/>
      </c>
      <c r="N101" s="31" t="str">
        <f t="shared" si="3"/>
        <v/>
      </c>
    </row>
    <row r="102" spans="3:14" x14ac:dyDescent="0.4">
      <c r="C102" s="9" t="str">
        <f>VLOOKUP('LESSONS (Web アプリ)'!F102,レッスン関連!$C$7:$E$10,3,FALSE)</f>
        <v>Web アプリ学習カリキュラム</v>
      </c>
      <c r="D102" s="9">
        <f>'LESSONS (Web アプリ)'!C102</f>
        <v>381</v>
      </c>
      <c r="E102" s="9">
        <f>'LESSONS (Web アプリ)'!D102</f>
        <v>94</v>
      </c>
      <c r="F102" s="9" t="str">
        <f>VLOOKUP('LESSONS (Web アプリ)'!E102,レッスン関連!$C$19:$E$22,3,FALSE)</f>
        <v>1 回のみ</v>
      </c>
      <c r="G102" s="9" t="str">
        <f>VLOOKUP('LESSONS (Web アプリ)'!G102,レッスン関連!$C$30:$E$56,3,FALSE)</f>
        <v>b4. 単体テスト/資料作成</v>
      </c>
      <c r="H102" s="9" t="str">
        <f>VLOOKUP('LESSONS (Web アプリ)'!H102,レッスン関連!$C$71:$E$183,3,FALSE)</f>
        <v>① Web アプリの資料作成</v>
      </c>
      <c r="I102" s="9" t="str">
        <f>VLOOKUP('LESSONS (Web アプリ)'!I102,レッスン関連!$C$199:$E$226,3,FALSE)</f>
        <v>task.02</v>
      </c>
      <c r="J102" s="9" t="str">
        <f>'LESSONS (Web アプリ)'!J102</f>
        <v>画面遷移図</v>
      </c>
      <c r="K102" s="51"/>
      <c r="L102" s="31">
        <f>VLOOKUP('LESSONS (Web アプリ)'!K102,MAN_HOURS!$C$9:$E$395,3,FALSE)</f>
        <v>3</v>
      </c>
      <c r="M102" s="30" t="str">
        <f t="shared" si="2"/>
        <v/>
      </c>
      <c r="N102" s="31" t="str">
        <f t="shared" si="3"/>
        <v/>
      </c>
    </row>
    <row r="103" spans="3:14" x14ac:dyDescent="0.4">
      <c r="C103" s="9" t="str">
        <f>VLOOKUP('LESSONS (Web アプリ)'!F103,レッスン関連!$C$7:$E$10,3,FALSE)</f>
        <v>Web アプリ学習カリキュラム</v>
      </c>
      <c r="D103" s="9">
        <f>'LESSONS (Web アプリ)'!C103</f>
        <v>382</v>
      </c>
      <c r="E103" s="9">
        <f>'LESSONS (Web アプリ)'!D103</f>
        <v>95</v>
      </c>
      <c r="F103" s="9" t="str">
        <f>VLOOKUP('LESSONS (Web アプリ)'!E103,レッスン関連!$C$19:$E$22,3,FALSE)</f>
        <v>1 回のみ</v>
      </c>
      <c r="G103" s="9" t="str">
        <f>VLOOKUP('LESSONS (Web アプリ)'!G103,レッスン関連!$C$30:$E$56,3,FALSE)</f>
        <v>b4. 単体テスト/資料作成</v>
      </c>
      <c r="H103" s="9" t="str">
        <f>VLOOKUP('LESSONS (Web アプリ)'!H103,レッスン関連!$C$71:$E$183,3,FALSE)</f>
        <v>① Web アプリの資料作成</v>
      </c>
      <c r="I103" s="9" t="str">
        <f>VLOOKUP('LESSONS (Web アプリ)'!I103,レッスン関連!$C$199:$E$226,3,FALSE)</f>
        <v>task.03</v>
      </c>
      <c r="J103" s="9" t="str">
        <f>'LESSONS (Web アプリ)'!J103</f>
        <v>ER図</v>
      </c>
      <c r="K103" s="51"/>
      <c r="L103" s="31">
        <f>VLOOKUP('LESSONS (Web アプリ)'!K103,MAN_HOURS!$C$9:$E$395,3,FALSE)</f>
        <v>3</v>
      </c>
      <c r="M103" s="30" t="str">
        <f t="shared" si="2"/>
        <v/>
      </c>
      <c r="N103" s="31" t="str">
        <f t="shared" si="3"/>
        <v/>
      </c>
    </row>
    <row r="104" spans="3:14" x14ac:dyDescent="0.4">
      <c r="C104" s="9" t="str">
        <f>VLOOKUP('LESSONS (Web アプリ)'!F104,レッスン関連!$C$7:$E$10,3,FALSE)</f>
        <v>Web アプリ学習カリキュラム</v>
      </c>
      <c r="D104" s="9">
        <f>'LESSONS (Web アプリ)'!C104</f>
        <v>383</v>
      </c>
      <c r="E104" s="9">
        <f>'LESSONS (Web アプリ)'!D104</f>
        <v>96</v>
      </c>
      <c r="F104" s="9" t="str">
        <f>VLOOKUP('LESSONS (Web アプリ)'!E104,レッスン関連!$C$19:$E$22,3,FALSE)</f>
        <v>1 回のみ</v>
      </c>
      <c r="G104" s="9" t="str">
        <f>VLOOKUP('LESSONS (Web アプリ)'!G104,レッスン関連!$C$30:$E$56,3,FALSE)</f>
        <v>b4. 単体テスト/資料作成</v>
      </c>
      <c r="H104" s="9" t="str">
        <f>VLOOKUP('LESSONS (Web アプリ)'!H104,レッスン関連!$C$71:$E$183,3,FALSE)</f>
        <v>② 単体テスト仕様書作成・テスト実施</v>
      </c>
      <c r="I104" s="9" t="str">
        <f>VLOOKUP('LESSONS (Web アプリ)'!I104,レッスン関連!$C$199:$E$226,3,FALSE)</f>
        <v>task.04</v>
      </c>
      <c r="J104" s="9" t="str">
        <f>'LESSONS (Web アプリ)'!J104</f>
        <v>単体テスト仕様書</v>
      </c>
      <c r="K104" s="51"/>
      <c r="L104" s="31">
        <f>VLOOKUP('LESSONS (Web アプリ)'!K104,MAN_HOURS!$C$9:$E$395,3,FALSE)</f>
        <v>4</v>
      </c>
      <c r="M104" s="30" t="str">
        <f t="shared" si="2"/>
        <v/>
      </c>
      <c r="N104" s="31" t="str">
        <f t="shared" si="3"/>
        <v/>
      </c>
    </row>
    <row r="105" spans="3:14" x14ac:dyDescent="0.4">
      <c r="C105" s="9" t="str">
        <f>VLOOKUP('LESSONS (Web アプリ)'!F105,レッスン関連!$C$7:$E$10,3,FALSE)</f>
        <v>Web アプリ学習カリキュラム</v>
      </c>
      <c r="D105" s="9">
        <f>'LESSONS (Web アプリ)'!C105</f>
        <v>384</v>
      </c>
      <c r="E105" s="9">
        <f>'LESSONS (Web アプリ)'!D105</f>
        <v>97</v>
      </c>
      <c r="F105" s="9" t="str">
        <f>VLOOKUP('LESSONS (Web アプリ)'!E105,レッスン関連!$C$19:$E$22,3,FALSE)</f>
        <v>1 回のみ</v>
      </c>
      <c r="G105" s="9" t="str">
        <f>VLOOKUP('LESSONS (Web アプリ)'!G105,レッスン関連!$C$30:$E$56,3,FALSE)</f>
        <v>b4. 単体テスト/資料作成</v>
      </c>
      <c r="H105" s="9" t="str">
        <f>VLOOKUP('LESSONS (Web アプリ)'!H105,レッスン関連!$C$71:$E$183,3,FALSE)</f>
        <v>② 単体テスト仕様書作成・テスト実施</v>
      </c>
      <c r="I105" s="9" t="str">
        <f>VLOOKUP('LESSONS (Web アプリ)'!I105,レッスン関連!$C$199:$E$226,3,FALSE)</f>
        <v>task.05</v>
      </c>
      <c r="J105" s="9" t="str">
        <f>'LESSONS (Web アプリ)'!J105</f>
        <v>テストエビデンスの取得、課題管理表の起票</v>
      </c>
      <c r="K105" s="51"/>
      <c r="L105" s="31">
        <f>VLOOKUP('LESSONS (Web アプリ)'!K105,MAN_HOURS!$C$9:$E$395,3,FALSE)</f>
        <v>3</v>
      </c>
      <c r="M105" s="30" t="str">
        <f t="shared" si="2"/>
        <v/>
      </c>
      <c r="N105" s="31" t="str">
        <f t="shared" si="3"/>
        <v/>
      </c>
    </row>
    <row r="106" spans="3:14" x14ac:dyDescent="0.4">
      <c r="C106" s="9" t="str">
        <f>VLOOKUP('LESSONS (Web アプリ)'!F106,レッスン関連!$C$7:$E$10,3,FALSE)</f>
        <v>Web アプリ学習カリキュラム</v>
      </c>
      <c r="D106" s="9">
        <f>'LESSONS (Web アプリ)'!C106</f>
        <v>385</v>
      </c>
      <c r="E106" s="9">
        <f>'LESSONS (Web アプリ)'!D106</f>
        <v>98</v>
      </c>
      <c r="F106" s="9" t="str">
        <f>VLOOKUP('LESSONS (Web アプリ)'!E106,レッスン関連!$C$19:$E$22,3,FALSE)</f>
        <v>1 回のみ</v>
      </c>
      <c r="G106" s="9" t="str">
        <f>VLOOKUP('LESSONS (Web アプリ)'!G106,レッスン関連!$C$30:$E$56,3,FALSE)</f>
        <v>b4. 単体テスト/資料作成</v>
      </c>
      <c r="H106" s="9" t="str">
        <f>VLOOKUP('LESSONS (Web アプリ)'!H106,レッスン関連!$C$71:$E$183,3,FALSE)</f>
        <v>② 単体テスト仕様書作成・テスト実施</v>
      </c>
      <c r="I106" s="9" t="str">
        <f>VLOOKUP('LESSONS (Web アプリ)'!I106,レッスン関連!$C$199:$E$226,3,FALSE)</f>
        <v>task.06</v>
      </c>
      <c r="J106" s="9" t="str">
        <f>'LESSONS (Web アプリ)'!J106</f>
        <v>バグ修正</v>
      </c>
      <c r="K106" s="51"/>
      <c r="L106" s="31">
        <f>VLOOKUP('LESSONS (Web アプリ)'!K106,MAN_HOURS!$C$9:$E$395,3,FALSE)</f>
        <v>3</v>
      </c>
      <c r="M106" s="30" t="str">
        <f t="shared" si="2"/>
        <v/>
      </c>
      <c r="N106" s="31" t="str">
        <f t="shared" si="3"/>
        <v/>
      </c>
    </row>
    <row r="107" spans="3:14" x14ac:dyDescent="0.4">
      <c r="K107" s="51"/>
    </row>
    <row r="108" spans="3:14" x14ac:dyDescent="0.4">
      <c r="K108" s="51"/>
      <c r="L108" s="1" t="s">
        <v>372</v>
      </c>
      <c r="N108" s="31">
        <f>SUM(L9:L106)</f>
        <v>147</v>
      </c>
    </row>
    <row r="109" spans="3:14" x14ac:dyDescent="0.4">
      <c r="K109" s="51"/>
      <c r="L109" s="1" t="s">
        <v>373</v>
      </c>
      <c r="N109" s="31">
        <f>SUM(N9:N106)</f>
        <v>0</v>
      </c>
    </row>
    <row r="110" spans="3:14" x14ac:dyDescent="0.4">
      <c r="K110" s="51"/>
      <c r="L110" s="1" t="s">
        <v>374</v>
      </c>
      <c r="N110" s="32">
        <f>N109/N108</f>
        <v>0</v>
      </c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C14C-F291-4AB5-BD48-DF0E90ADACB2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E2" sqref="E2:H4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.375" style="1" customWidth="1"/>
    <col min="8" max="8" width="18.5" style="1" bestFit="1" customWidth="1"/>
    <col min="9" max="9" width="13.875" style="1" bestFit="1" customWidth="1"/>
    <col min="10" max="10" width="39.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751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">
        <v>637</v>
      </c>
      <c r="D9" s="9">
        <f>'LESSONS (インフラ)'!C9</f>
        <v>386</v>
      </c>
      <c r="E9" s="9">
        <f>'LESSONS (インフラ)'!D9</f>
        <v>1</v>
      </c>
      <c r="F9" s="9" t="str">
        <f>VLOOKUP('LESSONS (インフラ)'!E9,レッスン関連!$C$19:$E$22,3,FALSE)</f>
        <v>1 回のみ</v>
      </c>
      <c r="G9" s="9" t="str">
        <f>VLOOKUP('LESSONS (インフラ)'!G9,レッスン関連!$C$30:$E$63,3,FALSE)</f>
        <v>基本②</v>
      </c>
      <c r="H9" s="9" t="str">
        <f>VLOOKUP('LESSONS (インフラ)'!H9,レッスン関連!$C$71:$E$191,3,FALSE)</f>
        <v>Web サイトと Web アプリ</v>
      </c>
      <c r="I9" s="9" t="str">
        <f>VLOOKUP('LESSONS (インフラ)'!I9,レッスン関連!$C$199:$E$230,3,FALSE)</f>
        <v>10 分間チュートリアル</v>
      </c>
      <c r="J9" s="9" t="str">
        <f>'LESSONS (インフラ)'!J9</f>
        <v>Linux 仮想マシンの起動</v>
      </c>
      <c r="K9" s="51"/>
      <c r="L9" s="31">
        <f>VLOOKUP('LESSONS (インフラ)'!K9,MAN_HOURS!$C$9:$E$485,3,FALSE)</f>
        <v>3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">
        <v>637</v>
      </c>
      <c r="D10" s="9">
        <f>'LESSONS (インフラ)'!C10</f>
        <v>387</v>
      </c>
      <c r="E10" s="9">
        <f>'LESSONS (インフラ)'!D10</f>
        <v>2</v>
      </c>
      <c r="F10" s="9" t="str">
        <f>VLOOKUP('LESSONS (インフラ)'!E10,レッスン関連!$C$19:$E$22,3,FALSE)</f>
        <v>1 回のみ</v>
      </c>
      <c r="G10" s="9" t="str">
        <f>VLOOKUP('LESSONS (インフラ)'!G10,レッスン関連!$C$30:$E$63,3,FALSE)</f>
        <v>基本②</v>
      </c>
      <c r="H10" s="9" t="str">
        <f>VLOOKUP('LESSONS (インフラ)'!H10,レッスン関連!$C$71:$E$191,3,FALSE)</f>
        <v>Web サイトと Web アプリ</v>
      </c>
      <c r="I10" s="9" t="str">
        <f>VLOOKUP('LESSONS (インフラ)'!I10,レッスン関連!$C$199:$E$230,3,FALSE)</f>
        <v>10 分間チュートリアル</v>
      </c>
      <c r="J10" s="9" t="str">
        <f>'LESSONS (インフラ)'!J10</f>
        <v>Windows 仮想マシンの起動</v>
      </c>
      <c r="K10" s="51"/>
      <c r="L10" s="31">
        <f>VLOOKUP('LESSONS (インフラ)'!K10,MAN_HOURS!$C$9:$E$485,3,FALSE)</f>
        <v>3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">
        <v>637</v>
      </c>
      <c r="D11" s="9">
        <f>'LESSONS (インフラ)'!C11</f>
        <v>388</v>
      </c>
      <c r="E11" s="9">
        <f>'LESSONS (インフラ)'!D11</f>
        <v>3</v>
      </c>
      <c r="F11" s="9" t="str">
        <f>VLOOKUP('LESSONS (インフラ)'!E11,レッスン関連!$C$19:$E$22,3,FALSE)</f>
        <v>1 回のみ</v>
      </c>
      <c r="G11" s="9" t="str">
        <f>VLOOKUP('LESSONS (インフラ)'!G11,レッスン関連!$C$30:$E$63,3,FALSE)</f>
        <v>基本②</v>
      </c>
      <c r="H11" s="9" t="str">
        <f>VLOOKUP('LESSONS (インフラ)'!H11,レッスン関連!$C$71:$E$191,3,FALSE)</f>
        <v>Web サイトと Web アプリ</v>
      </c>
      <c r="I11" s="9" t="str">
        <f>VLOOKUP('LESSONS (インフラ)'!I11,レッスン関連!$C$199:$E$230,3,FALSE)</f>
        <v>10 分間チュートリアル</v>
      </c>
      <c r="J11" s="9" t="str">
        <f>'LESSONS (インフラ)'!J11</f>
        <v>WordPress ウェブサイトの起動</v>
      </c>
      <c r="K11" s="51"/>
      <c r="L11" s="31">
        <f>VLOOKUP('LESSONS (インフラ)'!K11,MAN_HOURS!$C$9:$E$485,3,FALSE)</f>
        <v>0.5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">
        <v>637</v>
      </c>
      <c r="D12" s="9">
        <f>'LESSONS (インフラ)'!C12</f>
        <v>389</v>
      </c>
      <c r="E12" s="9">
        <f>'LESSONS (インフラ)'!D12</f>
        <v>4</v>
      </c>
      <c r="F12" s="9" t="str">
        <f>VLOOKUP('LESSONS (インフラ)'!E12,レッスン関連!$C$19:$E$22,3,FALSE)</f>
        <v>1 回のみ</v>
      </c>
      <c r="G12" s="9" t="str">
        <f>VLOOKUP('LESSONS (インフラ)'!G12,レッスン関連!$C$30:$E$63,3,FALSE)</f>
        <v>基本②</v>
      </c>
      <c r="H12" s="9" t="str">
        <f>VLOOKUP('LESSONS (インフラ)'!H12,レッスン関連!$C$71:$E$191,3,FALSE)</f>
        <v>データベース</v>
      </c>
      <c r="I12" s="9" t="str">
        <f>VLOOKUP('LESSONS (インフラ)'!I12,レッスン関連!$C$199:$E$230,3,FALSE)</f>
        <v>10 分間チュートリアル</v>
      </c>
      <c r="J12" s="9" t="str">
        <f>'LESSONS (インフラ)'!J12</f>
        <v>MySQL データベースを作成し接続する</v>
      </c>
      <c r="K12" s="51"/>
      <c r="L12" s="31">
        <f>VLOOKUP('LESSONS (インフラ)'!K12,MAN_HOURS!$C$9:$E$485,3,FALSE)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">
        <v>637</v>
      </c>
      <c r="D13" s="9">
        <f>'LESSONS (インフラ)'!C13</f>
        <v>390</v>
      </c>
      <c r="E13" s="9">
        <f>'LESSONS (インフラ)'!D13</f>
        <v>5</v>
      </c>
      <c r="F13" s="9" t="str">
        <f>VLOOKUP('LESSONS (インフラ)'!E13,レッスン関連!$C$19:$E$22,3,FALSE)</f>
        <v>1 回のみ</v>
      </c>
      <c r="G13" s="9" t="str">
        <f>VLOOKUP('LESSONS (インフラ)'!G13,レッスン関連!$C$30:$E$63,3,FALSE)</f>
        <v>基本②</v>
      </c>
      <c r="H13" s="9" t="str">
        <f>VLOOKUP('LESSONS (インフラ)'!H13,レッスン関連!$C$71:$E$191,3,FALSE)</f>
        <v>データベース</v>
      </c>
      <c r="I13" s="9" t="str">
        <f>VLOOKUP('LESSONS (インフラ)'!I13,レッスン関連!$C$199:$E$230,3,FALSE)</f>
        <v>10 分間チュートリアル</v>
      </c>
      <c r="J13" s="9" t="str">
        <f>'LESSONS (インフラ)'!J13</f>
        <v>PostgreSQL データベースを作成し接続する</v>
      </c>
      <c r="K13" s="51"/>
      <c r="L13" s="31">
        <f>VLOOKUP('LESSONS (インフラ)'!K13,MAN_HOURS!$C$9:$E$485,3,FALSE)</f>
        <v>0.5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">
        <v>637</v>
      </c>
      <c r="D14" s="9">
        <f>'LESSONS (インフラ)'!C14</f>
        <v>391</v>
      </c>
      <c r="E14" s="9">
        <f>'LESSONS (インフラ)'!D14</f>
        <v>6</v>
      </c>
      <c r="F14" s="9" t="str">
        <f>VLOOKUP('LESSONS (インフラ)'!E14,レッスン関連!$C$19:$E$22,3,FALSE)</f>
        <v>1 回のみ</v>
      </c>
      <c r="G14" s="9" t="str">
        <f>VLOOKUP('LESSONS (インフラ)'!G14,レッスン関連!$C$30:$E$63,3,FALSE)</f>
        <v>基本②</v>
      </c>
      <c r="H14" s="9" t="str">
        <f>VLOOKUP('LESSONS (インフラ)'!H14,レッスン関連!$C$71:$E$191,3,FALSE)</f>
        <v>データベース</v>
      </c>
      <c r="I14" s="9" t="str">
        <f>VLOOKUP('LESSONS (インフラ)'!I14,レッスン関連!$C$199:$E$230,3,FALSE)</f>
        <v>10 分間チュートリアル</v>
      </c>
      <c r="J14" s="9" t="str">
        <f>'LESSONS (インフラ)'!J14</f>
        <v>Microsoft SQL Server データベース</v>
      </c>
      <c r="K14" s="51"/>
      <c r="L14" s="31">
        <f>VLOOKUP('LESSONS (インフラ)'!K14,MAN_HOURS!$C$9:$E$485,3,FALSE)</f>
        <v>0.5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">
        <v>637</v>
      </c>
      <c r="D15" s="9">
        <f>'LESSONS (インフラ)'!C15</f>
        <v>392</v>
      </c>
      <c r="E15" s="9">
        <f>'LESSONS (インフラ)'!D15</f>
        <v>7</v>
      </c>
      <c r="F15" s="9" t="str">
        <f>VLOOKUP('LESSONS (インフラ)'!E15,レッスン関連!$C$19:$E$22,3,FALSE)</f>
        <v>1 回のみ</v>
      </c>
      <c r="G15" s="9" t="str">
        <f>VLOOKUP('LESSONS (インフラ)'!G15,レッスン関連!$C$30:$E$63,3,FALSE)</f>
        <v>基本②</v>
      </c>
      <c r="H15" s="9" t="str">
        <f>VLOOKUP('LESSONS (インフラ)'!H15,レッスン関連!$C$71:$E$191,3,FALSE)</f>
        <v>データベース</v>
      </c>
      <c r="I15" s="9" t="str">
        <f>VLOOKUP('LESSONS (インフラ)'!I15,レッスン関連!$C$199:$E$230,3,FALSE)</f>
        <v>10 分間チュートリアル</v>
      </c>
      <c r="J15" s="9" t="str">
        <f>'LESSONS (インフラ)'!J15</f>
        <v>MariaDB データベースを作成し接続する</v>
      </c>
      <c r="K15" s="51"/>
      <c r="L15" s="31">
        <f>VLOOKUP('LESSONS (インフラ)'!K15,MAN_HOURS!$C$9:$E$485,3,FALSE)</f>
        <v>0.5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">
        <v>637</v>
      </c>
      <c r="D16" s="9">
        <f>'LESSONS (インフラ)'!C16</f>
        <v>393</v>
      </c>
      <c r="E16" s="9">
        <f>'LESSONS (インフラ)'!D16</f>
        <v>8</v>
      </c>
      <c r="F16" s="9" t="str">
        <f>VLOOKUP('LESSONS (インフラ)'!E16,レッスン関連!$C$19:$E$22,3,FALSE)</f>
        <v>1 回のみ</v>
      </c>
      <c r="G16" s="9" t="str">
        <f>VLOOKUP('LESSONS (インフラ)'!G16,レッスン関連!$C$30:$E$63,3,FALSE)</f>
        <v>基本②</v>
      </c>
      <c r="H16" s="9" t="str">
        <f>VLOOKUP('LESSONS (インフラ)'!H16,レッスン関連!$C$71:$E$191,3,FALSE)</f>
        <v>ストレージ</v>
      </c>
      <c r="I16" s="9" t="str">
        <f>VLOOKUP('LESSONS (インフラ)'!I16,レッスン関連!$C$199:$E$230,3,FALSE)</f>
        <v>10 分間チュートリアル</v>
      </c>
      <c r="J16" s="9" t="str">
        <f>'LESSONS (インフラ)'!J16</f>
        <v>ファイルの保存と取得</v>
      </c>
      <c r="K16" s="51"/>
      <c r="L16" s="31">
        <f>VLOOKUP('LESSONS (インフラ)'!K16,MAN_HOURS!$C$9:$E$485,3,FALSE)</f>
        <v>0.5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">
        <v>637</v>
      </c>
      <c r="D17" s="9">
        <f>'LESSONS (インフラ)'!C17</f>
        <v>394</v>
      </c>
      <c r="E17" s="9">
        <f>'LESSONS (インフラ)'!D17</f>
        <v>9</v>
      </c>
      <c r="F17" s="9" t="str">
        <f>VLOOKUP('LESSONS (インフラ)'!E17,レッスン関連!$C$19:$E$22,3,FALSE)</f>
        <v>1 回のみ</v>
      </c>
      <c r="G17" s="9" t="str">
        <f>VLOOKUP('LESSONS (インフラ)'!G17,レッスン関連!$C$30:$E$63,3,FALSE)</f>
        <v>基本②</v>
      </c>
      <c r="H17" s="9" t="str">
        <f>VLOOKUP('LESSONS (インフラ)'!H17,レッスン関連!$C$71:$E$191,3,FALSE)</f>
        <v>データベース</v>
      </c>
      <c r="I17" s="9" t="str">
        <f>VLOOKUP('LESSONS (インフラ)'!I17,レッスン関連!$C$199:$E$230,3,FALSE)</f>
        <v>デジタルトレーニング</v>
      </c>
      <c r="J17" s="9" t="str">
        <f>'LESSONS (インフラ)'!J17</f>
        <v>AWS のデータベースサービスの概要</v>
      </c>
      <c r="K17" s="51"/>
      <c r="L17" s="31">
        <f>VLOOKUP('LESSONS (インフラ)'!K17,MAN_HOURS!$C$9:$E$485,3,FALSE)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">
        <v>637</v>
      </c>
      <c r="D18" s="9">
        <f>'LESSONS (インフラ)'!C18</f>
        <v>395</v>
      </c>
      <c r="E18" s="9">
        <f>'LESSONS (インフラ)'!D18</f>
        <v>10</v>
      </c>
      <c r="F18" s="9" t="str">
        <f>VLOOKUP('LESSONS (インフラ)'!E18,レッスン関連!$C$19:$E$22,3,FALSE)</f>
        <v>1 回のみ</v>
      </c>
      <c r="G18" s="9" t="str">
        <f>VLOOKUP('LESSONS (インフラ)'!G18,レッスン関連!$C$30:$E$63,3,FALSE)</f>
        <v>基本②</v>
      </c>
      <c r="H18" s="9" t="str">
        <f>VLOOKUP('LESSONS (インフラ)'!H18,レッスン関連!$C$71:$E$191,3,FALSE)</f>
        <v>Web サイトと Web アプリ</v>
      </c>
      <c r="I18" s="9" t="str">
        <f>VLOOKUP('LESSONS (インフラ)'!I18,レッスン関連!$C$199:$E$230,3,FALSE)</f>
        <v>プロジェクト</v>
      </c>
      <c r="J18" s="9" t="str">
        <f>'LESSONS (インフラ)'!J18</f>
        <v>WordPress ウェブサイトを構築する</v>
      </c>
      <c r="K18" s="51"/>
      <c r="L18" s="31">
        <f>VLOOKUP('LESSONS (インフラ)'!K18,MAN_HOURS!$C$9:$E$485,3,FALSE)</f>
        <v>0.5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">
        <v>637</v>
      </c>
      <c r="D19" s="9">
        <f>'LESSONS (インフラ)'!C19</f>
        <v>396</v>
      </c>
      <c r="E19" s="9">
        <f>'LESSONS (インフラ)'!D19</f>
        <v>11</v>
      </c>
      <c r="F19" s="9" t="str">
        <f>VLOOKUP('LESSONS (インフラ)'!E19,レッスン関連!$C$19:$E$22,3,FALSE)</f>
        <v>1 回のみ</v>
      </c>
      <c r="G19" s="9" t="str">
        <f>VLOOKUP('LESSONS (インフラ)'!G19,レッスン関連!$C$30:$E$63,3,FALSE)</f>
        <v>基本②</v>
      </c>
      <c r="H19" s="9" t="str">
        <f>VLOOKUP('LESSONS (インフラ)'!H19,レッスン関連!$C$71:$E$191,3,FALSE)</f>
        <v>Web サイトと Web アプリ</v>
      </c>
      <c r="I19" s="9" t="str">
        <f>VLOOKUP('LESSONS (インフラ)'!I19,レッスン関連!$C$199:$E$230,3,FALSE)</f>
        <v>10 分間チュートリアル</v>
      </c>
      <c r="J19" s="9" t="str">
        <f>'LESSONS (インフラ)'!J19</f>
        <v>ドメイン名の登録</v>
      </c>
      <c r="K19" s="51"/>
      <c r="L19" s="31">
        <f>VLOOKUP('LESSONS (インフラ)'!K19,MAN_HOURS!$C$9:$E$485,3,FALSE)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">
        <v>637</v>
      </c>
      <c r="D20" s="9">
        <f>'LESSONS (インフラ)'!C20</f>
        <v>397</v>
      </c>
      <c r="E20" s="9">
        <f>'LESSONS (インフラ)'!D20</f>
        <v>12</v>
      </c>
      <c r="F20" s="9" t="str">
        <f>VLOOKUP('LESSONS (インフラ)'!E20,レッスン関連!$C$19:$E$22,3,FALSE)</f>
        <v>1 回のみ</v>
      </c>
      <c r="G20" s="9" t="str">
        <f>VLOOKUP('LESSONS (インフラ)'!G20,レッスン関連!$C$30:$E$63,3,FALSE)</f>
        <v>応用①</v>
      </c>
      <c r="H20" s="9" t="str">
        <f>VLOOKUP('LESSONS (インフラ)'!H20,レッスン関連!$C$71:$E$191,3,FALSE)</f>
        <v>Web サイトと Web アプリ</v>
      </c>
      <c r="I20" s="9" t="str">
        <f>VLOOKUP('LESSONS (インフラ)'!I20,レッスン関連!$C$199:$E$230,3,FALSE)</f>
        <v>10 分間チュートリアル</v>
      </c>
      <c r="J20" s="9" t="str">
        <f>'LESSONS (インフラ)'!J20</f>
        <v>"Hello, World!" をサーバーレスで実行</v>
      </c>
      <c r="K20" s="51"/>
      <c r="L20" s="31">
        <f>VLOOKUP('LESSONS (インフラ)'!K20,MAN_HOURS!$C$9:$E$485,3,FALSE)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">
        <v>637</v>
      </c>
      <c r="D21" s="9">
        <f>'LESSONS (インフラ)'!C21</f>
        <v>398</v>
      </c>
      <c r="E21" s="9">
        <f>'LESSONS (インフラ)'!D21</f>
        <v>13</v>
      </c>
      <c r="F21" s="9" t="str">
        <f>VLOOKUP('LESSONS (インフラ)'!E21,レッスン関連!$C$19:$E$22,3,FALSE)</f>
        <v>1 回のみ</v>
      </c>
      <c r="G21" s="9" t="str">
        <f>VLOOKUP('LESSONS (インフラ)'!G21,レッスン関連!$C$30:$E$63,3,FALSE)</f>
        <v>応用①</v>
      </c>
      <c r="H21" s="9" t="str">
        <f>VLOOKUP('LESSONS (インフラ)'!H21,レッスン関連!$C$71:$E$191,3,FALSE)</f>
        <v>データベース</v>
      </c>
      <c r="I21" s="9" t="str">
        <f>VLOOKUP('LESSONS (インフラ)'!I21,レッスン関連!$C$199:$E$230,3,FALSE)</f>
        <v>10 分間チュートリアル</v>
      </c>
      <c r="J21" s="9" t="str">
        <f>'LESSONS (インフラ)'!J21</f>
        <v>NoSQL テーブルを作成してクエリを実行する</v>
      </c>
      <c r="K21" s="51"/>
      <c r="L21" s="31">
        <f>VLOOKUP('LESSONS (インフラ)'!K21,MAN_HOURS!$C$9:$E$485,3,FALSE)</f>
        <v>0.5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">
        <v>637</v>
      </c>
      <c r="D22" s="9">
        <f>'LESSONS (インフラ)'!C22</f>
        <v>399</v>
      </c>
      <c r="E22" s="9">
        <f>'LESSONS (インフラ)'!D22</f>
        <v>14</v>
      </c>
      <c r="F22" s="9" t="str">
        <f>VLOOKUP('LESSONS (インフラ)'!E22,レッスン関連!$C$19:$E$22,3,FALSE)</f>
        <v>1 回のみ</v>
      </c>
      <c r="G22" s="9" t="str">
        <f>VLOOKUP('LESSONS (インフラ)'!G22,レッスン関連!$C$30:$E$63,3,FALSE)</f>
        <v>応用①</v>
      </c>
      <c r="H22" s="9" t="str">
        <f>VLOOKUP('LESSONS (インフラ)'!H22,レッスン関連!$C$71:$E$191,3,FALSE)</f>
        <v>エンタープライズアプリケーション</v>
      </c>
      <c r="I22" s="9" t="str">
        <f>VLOOKUP('LESSONS (インフラ)'!I22,レッスン関連!$C$199:$E$230,3,FALSE)</f>
        <v>10 分間チュートリアル</v>
      </c>
      <c r="J22" s="9" t="str">
        <f>'LESSONS (インフラ)'!J22</f>
        <v>E メールを送信する</v>
      </c>
      <c r="K22" s="51"/>
      <c r="L22" s="31">
        <f>VLOOKUP('LESSONS (インフラ)'!K22,MAN_HOURS!$C$9:$E$485,3,FALSE)</f>
        <v>0.5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">
        <v>637</v>
      </c>
      <c r="D23" s="9">
        <f>'LESSONS (インフラ)'!C23</f>
        <v>400</v>
      </c>
      <c r="E23" s="9">
        <f>'LESSONS (インフラ)'!D23</f>
        <v>15</v>
      </c>
      <c r="F23" s="9" t="str">
        <f>VLOOKUP('LESSONS (インフラ)'!E23,レッスン関連!$C$19:$E$22,3,FALSE)</f>
        <v>1 回のみ</v>
      </c>
      <c r="G23" s="9" t="str">
        <f>VLOOKUP('LESSONS (インフラ)'!G23,レッスン関連!$C$30:$E$63,3,FALSE)</f>
        <v>応用①</v>
      </c>
      <c r="H23" s="9" t="str">
        <f>VLOOKUP('LESSONS (インフラ)'!H23,レッスン関連!$C$71:$E$191,3,FALSE)</f>
        <v>Web サイトと Web アプリ</v>
      </c>
      <c r="I23" s="9" t="str">
        <f>VLOOKUP('LESSONS (インフラ)'!I23,レッスン関連!$C$199:$E$230,3,FALSE)</f>
        <v>10 分間チュートリアル</v>
      </c>
      <c r="J23" s="9" t="str">
        <f>'LESSONS (インフラ)'!J23</f>
        <v>ウェブアプリケーションを起動する</v>
      </c>
      <c r="K23" s="51"/>
      <c r="L23" s="31">
        <f>VLOOKUP('LESSONS (インフラ)'!K23,MAN_HOURS!$C$9:$E$485,3,FALSE)</f>
        <v>0.5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">
        <v>637</v>
      </c>
      <c r="D24" s="9">
        <f>'LESSONS (インフラ)'!C24</f>
        <v>401</v>
      </c>
      <c r="E24" s="9">
        <f>'LESSONS (インフラ)'!D24</f>
        <v>16</v>
      </c>
      <c r="F24" s="9" t="str">
        <f>VLOOKUP('LESSONS (インフラ)'!E24,レッスン関連!$C$19:$E$22,3,FALSE)</f>
        <v>1 回のみ</v>
      </c>
      <c r="G24" s="9" t="str">
        <f>VLOOKUP('LESSONS (インフラ)'!G24,レッスン関連!$C$30:$E$63,3,FALSE)</f>
        <v>応用①</v>
      </c>
      <c r="H24" s="9" t="str">
        <f>VLOOKUP('LESSONS (インフラ)'!H24,レッスン関連!$C$71:$E$191,3,FALSE)</f>
        <v>Web サイトと Web アプリ</v>
      </c>
      <c r="I24" s="9" t="str">
        <f>VLOOKUP('LESSONS (インフラ)'!I24,レッスン関連!$C$199:$E$230,3,FALSE)</f>
        <v>10 分間チュートリアル</v>
      </c>
      <c r="J24" s="9" t="str">
        <f>'LESSONS (インフラ)'!J24</f>
        <v>ウェブアプリケーションの更新</v>
      </c>
      <c r="K24" s="51"/>
      <c r="L24" s="31">
        <f>VLOOKUP('LESSONS (インフラ)'!K24,MAN_HOURS!$C$9:$E$485,3,FALSE)</f>
        <v>0.5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">
        <v>637</v>
      </c>
      <c r="D25" s="9">
        <f>'LESSONS (インフラ)'!C25</f>
        <v>402</v>
      </c>
      <c r="E25" s="9">
        <f>'LESSONS (インフラ)'!D25</f>
        <v>17</v>
      </c>
      <c r="F25" s="9" t="str">
        <f>VLOOKUP('LESSONS (インフラ)'!E25,レッスン関連!$C$19:$E$22,3,FALSE)</f>
        <v>1 回のみ</v>
      </c>
      <c r="G25" s="9" t="str">
        <f>VLOOKUP('LESSONS (インフラ)'!G25,レッスン関連!$C$30:$E$63,3,FALSE)</f>
        <v>応用①</v>
      </c>
      <c r="H25" s="9" t="str">
        <f>VLOOKUP('LESSONS (インフラ)'!H25,レッスン関連!$C$71:$E$191,3,FALSE)</f>
        <v>エンタープライズアプリケーション</v>
      </c>
      <c r="I25" s="9" t="str">
        <f>VLOOKUP('LESSONS (インフラ)'!I25,レッスン関連!$C$199:$E$230,3,FALSE)</f>
        <v>10 分間チュートリアル</v>
      </c>
      <c r="J25" s="9" t="str">
        <f>'LESSONS (インフラ)'!J25</f>
        <v>分散されたアプリケーション間でメッセージを送信する</v>
      </c>
      <c r="K25" s="51"/>
      <c r="L25" s="31">
        <f>VLOOKUP('LESSONS (インフラ)'!K25,MAN_HOURS!$C$9:$E$485,3,FALSE)</f>
        <v>0.5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">
        <v>637</v>
      </c>
      <c r="D26" s="9">
        <f>'LESSONS (インフラ)'!C26</f>
        <v>403</v>
      </c>
      <c r="E26" s="9">
        <f>'LESSONS (インフラ)'!D26</f>
        <v>18</v>
      </c>
      <c r="F26" s="9" t="str">
        <f>VLOOKUP('LESSONS (インフラ)'!E26,レッスン関連!$C$19:$E$22,3,FALSE)</f>
        <v>1 回のみ</v>
      </c>
      <c r="G26" s="9" t="str">
        <f>VLOOKUP('LESSONS (インフラ)'!G26,レッスン関連!$C$30:$E$63,3,FALSE)</f>
        <v>応用①</v>
      </c>
      <c r="H26" s="9" t="str">
        <f>VLOOKUP('LESSONS (インフラ)'!H26,レッスン関連!$C$71:$E$191,3,FALSE)</f>
        <v>Web サイトと Web アプリ</v>
      </c>
      <c r="I26" s="9" t="str">
        <f>VLOOKUP('LESSONS (インフラ)'!I26,レッスン関連!$C$199:$E$230,3,FALSE)</f>
        <v>10 分間チュートリアル</v>
      </c>
      <c r="J26" s="9" t="str">
        <f>'LESSONS (インフラ)'!J26</f>
        <v>コンテンツを迅速に配信する</v>
      </c>
      <c r="K26" s="51"/>
      <c r="L26" s="31">
        <f>VLOOKUP('LESSONS (インフラ)'!K26,MAN_HOURS!$C$9:$E$485,3,FALSE)</f>
        <v>0.5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">
        <v>637</v>
      </c>
      <c r="D27" s="9">
        <f>'LESSONS (インフラ)'!C27</f>
        <v>404</v>
      </c>
      <c r="E27" s="9">
        <f>'LESSONS (インフラ)'!D27</f>
        <v>19</v>
      </c>
      <c r="F27" s="9" t="str">
        <f>VLOOKUP('LESSONS (インフラ)'!E27,レッスン関連!$C$19:$E$22,3,FALSE)</f>
        <v>1 回のみ</v>
      </c>
      <c r="G27" s="9" t="str">
        <f>VLOOKUP('LESSONS (インフラ)'!G27,レッスン関連!$C$30:$E$63,3,FALSE)</f>
        <v>応用①</v>
      </c>
      <c r="H27" s="9" t="str">
        <f>VLOOKUP('LESSONS (インフラ)'!H27,レッスン関連!$C$71:$E$191,3,FALSE)</f>
        <v>ストレージ</v>
      </c>
      <c r="I27" s="9" t="str">
        <f>VLOOKUP('LESSONS (インフラ)'!I27,レッスン関連!$C$199:$E$230,3,FALSE)</f>
        <v>10 分間チュートリアル</v>
      </c>
      <c r="J27" s="9" t="str">
        <f>'LESSONS (インフラ)'!J27</f>
        <v>ネットワークファイルシステムの作成</v>
      </c>
      <c r="K27" s="51"/>
      <c r="L27" s="31">
        <f>VLOOKUP('LESSONS (インフラ)'!K27,MAN_HOURS!$C$9:$E$485,3,FALSE)</f>
        <v>0.5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">
        <v>637</v>
      </c>
      <c r="D28" s="9">
        <f>'LESSONS (インフラ)'!C28</f>
        <v>405</v>
      </c>
      <c r="E28" s="9">
        <f>'LESSONS (インフラ)'!D28</f>
        <v>20</v>
      </c>
      <c r="F28" s="9" t="str">
        <f>VLOOKUP('LESSONS (インフラ)'!E28,レッスン関連!$C$19:$E$22,3,FALSE)</f>
        <v>1 回のみ</v>
      </c>
      <c r="G28" s="9" t="str">
        <f>VLOOKUP('LESSONS (インフラ)'!G28,レッスン関連!$C$30:$E$63,3,FALSE)</f>
        <v>応用①</v>
      </c>
      <c r="H28" s="9" t="str">
        <f>VLOOKUP('LESSONS (インフラ)'!H28,レッスン関連!$C$71:$E$191,3,FALSE)</f>
        <v>Web サイトと Web アプリ</v>
      </c>
      <c r="I28" s="9" t="str">
        <f>VLOOKUP('LESSONS (インフラ)'!I28,レッスン関連!$C$199:$E$230,3,FALSE)</f>
        <v>プロジェクト</v>
      </c>
      <c r="J28" s="9" t="str">
        <f>'LESSONS (インフラ)'!J28</f>
        <v>静的ウェブサイトをホスティングする</v>
      </c>
      <c r="K28" s="51"/>
      <c r="L28" s="31">
        <f>VLOOKUP('LESSONS (インフラ)'!K28,MAN_HOURS!$C$9:$E$485,3,FALSE)</f>
        <v>1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">
        <v>637</v>
      </c>
      <c r="D29" s="9">
        <f>'LESSONS (インフラ)'!C29</f>
        <v>406</v>
      </c>
      <c r="E29" s="9">
        <f>'LESSONS (インフラ)'!D29</f>
        <v>21</v>
      </c>
      <c r="F29" s="9" t="str">
        <f>VLOOKUP('LESSONS (インフラ)'!E29,レッスン関連!$C$19:$E$22,3,FALSE)</f>
        <v>1 回のみ</v>
      </c>
      <c r="G29" s="9" t="str">
        <f>VLOOKUP('LESSONS (インフラ)'!G29,レッスン関連!$C$30:$E$63,3,FALSE)</f>
        <v>応用①</v>
      </c>
      <c r="H29" s="9" t="str">
        <f>VLOOKUP('LESSONS (インフラ)'!H29,レッスン関連!$C$71:$E$191,3,FALSE)</f>
        <v>Web サイトと Web アプリ</v>
      </c>
      <c r="I29" s="9" t="str">
        <f>VLOOKUP('LESSONS (インフラ)'!I29,レッスン関連!$C$199:$E$230,3,FALSE)</f>
        <v>プロジェクト</v>
      </c>
      <c r="J29" s="9" t="str">
        <f>'LESSONS (インフラ)'!J29</f>
        <v>サーバーレスのアプリをローカルでデバッグする</v>
      </c>
      <c r="K29" s="51"/>
      <c r="L29" s="31">
        <f>VLOOKUP('LESSONS (インフラ)'!K29,MAN_HOURS!$C$9:$E$485,3,FALSE)</f>
        <v>1.5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">
        <v>637</v>
      </c>
      <c r="D30" s="9">
        <f>'LESSONS (インフラ)'!C30</f>
        <v>407</v>
      </c>
      <c r="E30" s="9">
        <f>'LESSONS (インフラ)'!D30</f>
        <v>22</v>
      </c>
      <c r="F30" s="9" t="str">
        <f>VLOOKUP('LESSONS (インフラ)'!E30,レッスン関連!$C$19:$E$22,3,FALSE)</f>
        <v>1 回のみ</v>
      </c>
      <c r="G30" s="9" t="str">
        <f>VLOOKUP('LESSONS (インフラ)'!G30,レッスン関連!$C$30:$E$63,3,FALSE)</f>
        <v>応用①</v>
      </c>
      <c r="H30" s="9" t="str">
        <f>VLOOKUP('LESSONS (インフラ)'!H30,レッスン関連!$C$71:$E$191,3,FALSE)</f>
        <v>Web サイトと Web アプリ</v>
      </c>
      <c r="I30" s="9" t="str">
        <f>VLOOKUP('LESSONS (インフラ)'!I30,レッスン関連!$C$199:$E$230,3,FALSE)</f>
        <v>プロジェクト</v>
      </c>
      <c r="J30" s="9" t="str">
        <f>'LESSONS (インフラ)'!J30</f>
        <v>サーバーレスのウェブアプリケーションを構築する</v>
      </c>
      <c r="K30" s="51"/>
      <c r="L30" s="31">
        <f>VLOOKUP('LESSONS (インフラ)'!K30,MAN_HOURS!$C$9:$E$485,3,FALSE)</f>
        <v>2.5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">
        <v>637</v>
      </c>
      <c r="D31" s="9">
        <f>'LESSONS (インフラ)'!C31</f>
        <v>408</v>
      </c>
      <c r="E31" s="9">
        <f>'LESSONS (インフラ)'!D31</f>
        <v>23</v>
      </c>
      <c r="F31" s="9" t="str">
        <f>VLOOKUP('LESSONS (インフラ)'!E31,レッスン関連!$C$19:$E$22,3,FALSE)</f>
        <v>1 回のみ</v>
      </c>
      <c r="G31" s="9" t="str">
        <f>VLOOKUP('LESSONS (インフラ)'!G31,レッスン関連!$C$30:$E$63,3,FALSE)</f>
        <v>応用①</v>
      </c>
      <c r="H31" s="9" t="str">
        <f>VLOOKUP('LESSONS (インフラ)'!H31,レッスン関連!$C$71:$E$191,3,FALSE)</f>
        <v>Web サイトと Web アプリ</v>
      </c>
      <c r="I31" s="9" t="str">
        <f>VLOOKUP('LESSONS (インフラ)'!I31,レッスン関連!$C$199:$E$230,3,FALSE)</f>
        <v>プロジェクト</v>
      </c>
      <c r="J31" s="9" t="str">
        <f>'LESSONS (インフラ)'!J31</f>
        <v>Python ウェブアプリケーションをデプロイする</v>
      </c>
      <c r="K31" s="51"/>
      <c r="L31" s="31">
        <f>VLOOKUP('LESSONS (インフラ)'!K31,MAN_HOURS!$C$9:$E$485,3,FALSE)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">
        <v>637</v>
      </c>
      <c r="D32" s="9">
        <f>'LESSONS (インフラ)'!C32</f>
        <v>409</v>
      </c>
      <c r="E32" s="9">
        <f>'LESSONS (インフラ)'!D32</f>
        <v>24</v>
      </c>
      <c r="F32" s="9" t="str">
        <f>VLOOKUP('LESSONS (インフラ)'!E32,レッスン関連!$C$19:$E$22,3,FALSE)</f>
        <v>1 回のみ</v>
      </c>
      <c r="G32" s="9" t="str">
        <f>VLOOKUP('LESSONS (インフラ)'!G32,レッスン関連!$C$30:$E$63,3,FALSE)</f>
        <v>応用①</v>
      </c>
      <c r="H32" s="9" t="str">
        <f>VLOOKUP('LESSONS (インフラ)'!H32,レッスン関連!$C$71:$E$191,3,FALSE)</f>
        <v>Web サイトと Web アプリ</v>
      </c>
      <c r="I32" s="9" t="str">
        <f>VLOOKUP('LESSONS (インフラ)'!I32,レッスン関連!$C$199:$E$230,3,FALSE)</f>
        <v>プロジェクト</v>
      </c>
      <c r="J32" s="9" t="str">
        <f>'LESSONS (インフラ)'!J32</f>
        <v>.NET アプリケーションをホストする</v>
      </c>
      <c r="K32" s="51"/>
      <c r="L32" s="31">
        <f>VLOOKUP('LESSONS (インフラ)'!K32,MAN_HOURS!$C$9:$E$485,3,FALSE)</f>
        <v>1.5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">
        <v>637</v>
      </c>
      <c r="D33" s="9">
        <f>'LESSONS (インフラ)'!C33</f>
        <v>410</v>
      </c>
      <c r="E33" s="9">
        <f>'LESSONS (インフラ)'!D33</f>
        <v>25</v>
      </c>
      <c r="F33" s="9" t="str">
        <f>VLOOKUP('LESSONS (インフラ)'!E33,レッスン関連!$C$19:$E$22,3,FALSE)</f>
        <v>1 回のみ</v>
      </c>
      <c r="G33" s="9" t="str">
        <f>VLOOKUP('LESSONS (インフラ)'!G33,レッスン関連!$C$30:$E$63,3,FALSE)</f>
        <v>応用①</v>
      </c>
      <c r="H33" s="9" t="str">
        <f>VLOOKUP('LESSONS (インフラ)'!H33,レッスン関連!$C$71:$E$191,3,FALSE)</f>
        <v>Web サイトと Web アプリ</v>
      </c>
      <c r="I33" s="9" t="str">
        <f>VLOOKUP('LESSONS (インフラ)'!I33,レッスン関連!$C$199:$E$230,3,FALSE)</f>
        <v>プロジェクト</v>
      </c>
      <c r="J33" s="9" t="str">
        <f>'LESSONS (インフラ)'!J33</f>
        <v>E メールの受信パイプラインをセットアップする</v>
      </c>
      <c r="K33" s="51"/>
      <c r="L33" s="31">
        <f>VLOOKUP('LESSONS (インフラ)'!K33,MAN_HOURS!$C$9:$E$485,3,FALSE)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">
        <v>637</v>
      </c>
      <c r="D34" s="9">
        <f>'LESSONS (インフラ)'!C34</f>
        <v>411</v>
      </c>
      <c r="E34" s="9">
        <f>'LESSONS (インフラ)'!D34</f>
        <v>26</v>
      </c>
      <c r="F34" s="9" t="str">
        <f>VLOOKUP('LESSONS (インフラ)'!E34,レッスン関連!$C$19:$E$22,3,FALSE)</f>
        <v>1 回のみ</v>
      </c>
      <c r="G34" s="9" t="str">
        <f>VLOOKUP('LESSONS (インフラ)'!G34,レッスン関連!$C$30:$E$63,3,FALSE)</f>
        <v>応用①</v>
      </c>
      <c r="H34" s="9" t="str">
        <f>VLOOKUP('LESSONS (インフラ)'!H34,レッスン関連!$C$71:$E$191,3,FALSE)</f>
        <v>Web サイトと Web アプリ</v>
      </c>
      <c r="I34" s="9" t="str">
        <f>VLOOKUP('LESSONS (インフラ)'!I34,レッスン関連!$C$199:$E$230,3,FALSE)</f>
        <v>リファレンス/デプロイ</v>
      </c>
      <c r="J34" s="9" t="str">
        <f>'LESSONS (インフラ)'!J34</f>
        <v>Linux 踏み台ホスト</v>
      </c>
      <c r="K34" s="51"/>
      <c r="L34" s="31">
        <f>VLOOKUP('LESSONS (インフラ)'!K34,MAN_HOURS!$C$9:$E$485,3,FALSE)</f>
        <v>0.5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">
        <v>637</v>
      </c>
      <c r="D35" s="9">
        <f>'LESSONS (インフラ)'!C35</f>
        <v>412</v>
      </c>
      <c r="E35" s="9">
        <f>'LESSONS (インフラ)'!D35</f>
        <v>27</v>
      </c>
      <c r="F35" s="9" t="str">
        <f>VLOOKUP('LESSONS (インフラ)'!E35,レッスン関連!$C$19:$E$22,3,FALSE)</f>
        <v>1 回のみ</v>
      </c>
      <c r="G35" s="9" t="str">
        <f>VLOOKUP('LESSONS (インフラ)'!G35,レッスン関連!$C$30:$E$63,3,FALSE)</f>
        <v>応用①</v>
      </c>
      <c r="H35" s="9" t="str">
        <f>VLOOKUP('LESSONS (インフラ)'!H35,レッスン関連!$C$71:$E$191,3,FALSE)</f>
        <v>エンタープライズアプリケーション</v>
      </c>
      <c r="I35" s="9" t="str">
        <f>VLOOKUP('LESSONS (インフラ)'!I35,レッスン関連!$C$199:$E$230,3,FALSE)</f>
        <v>デジタルトレーニング</v>
      </c>
      <c r="J35" s="9" t="str">
        <f>'LESSONS (インフラ)'!J35</f>
        <v>AWS のアプリケーションサービスの概要</v>
      </c>
      <c r="K35" s="51"/>
      <c r="L35" s="31">
        <f>VLOOKUP('LESSONS (インフラ)'!K35,MAN_HOURS!$C$9:$E$485,3,FALSE)</f>
        <v>0.5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">
        <v>637</v>
      </c>
      <c r="D36" s="9">
        <f>'LESSONS (インフラ)'!C36</f>
        <v>414</v>
      </c>
      <c r="E36" s="9">
        <f>'LESSONS (インフラ)'!D36</f>
        <v>29</v>
      </c>
      <c r="F36" s="9" t="str">
        <f>VLOOKUP('LESSONS (インフラ)'!E36,レッスン関連!$C$19:$E$22,3,FALSE)</f>
        <v>1 回のみ</v>
      </c>
      <c r="G36" s="9" t="str">
        <f>VLOOKUP('LESSONS (インフラ)'!G36,レッスン関連!$C$30:$E$63,3,FALSE)</f>
        <v>応用①</v>
      </c>
      <c r="H36" s="9" t="str">
        <f>VLOOKUP('LESSONS (インフラ)'!H36,レッスン関連!$C$71:$E$191,3,FALSE)</f>
        <v>Web サイトと Web アプリ</v>
      </c>
      <c r="I36" s="9" t="str">
        <f>VLOOKUP('LESSONS (インフラ)'!I36,レッスン関連!$C$199:$E$230,3,FALSE)</f>
        <v>10 分間チュートリアル</v>
      </c>
      <c r="J36" s="9" t="str">
        <f>'LESSONS (インフラ)'!J36</f>
        <v>仮想マシンにコードをデプロイする</v>
      </c>
      <c r="K36" s="51"/>
      <c r="L36" s="31">
        <f>VLOOKUP('LESSONS (インフラ)'!K36,MAN_HOURS!$C$9:$E$485,3,FALSE)</f>
        <v>0.5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">
        <v>637</v>
      </c>
      <c r="D37" s="9">
        <f>'LESSONS (インフラ)'!C37</f>
        <v>415</v>
      </c>
      <c r="E37" s="9">
        <f>'LESSONS (インフラ)'!D37</f>
        <v>30</v>
      </c>
      <c r="F37" s="9" t="str">
        <f>VLOOKUP('LESSONS (インフラ)'!E37,レッスン関連!$C$19:$E$22,3,FALSE)</f>
        <v>1 回のみ</v>
      </c>
      <c r="G37" s="9" t="str">
        <f>VLOOKUP('LESSONS (インフラ)'!G37,レッスン関連!$C$30:$E$63,3,FALSE)</f>
        <v>応用①</v>
      </c>
      <c r="H37" s="9" t="str">
        <f>VLOOKUP('LESSONS (インフラ)'!H37,レッスン関連!$C$71:$E$191,3,FALSE)</f>
        <v>ストレージ</v>
      </c>
      <c r="I37" s="9" t="str">
        <f>VLOOKUP('LESSONS (インフラ)'!I37,レッスン関連!$C$199:$E$230,3,FALSE)</f>
        <v>10 分間チュートリアル</v>
      </c>
      <c r="J37" s="9" t="str">
        <f>'LESSONS (インフラ)'!J37</f>
        <v>クラウドへの複数ファイル一括アップロード</v>
      </c>
      <c r="K37" s="51"/>
      <c r="L37" s="31">
        <f>VLOOKUP('LESSONS (インフラ)'!K37,MAN_HOURS!$C$9:$E$485,3,FALSE)</f>
        <v>0.5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">
        <v>637</v>
      </c>
      <c r="D38" s="9">
        <f>'LESSONS (インフラ)'!C38</f>
        <v>416</v>
      </c>
      <c r="E38" s="9">
        <f>'LESSONS (インフラ)'!D38</f>
        <v>31</v>
      </c>
      <c r="F38" s="9" t="str">
        <f>VLOOKUP('LESSONS (インフラ)'!E38,レッスン関連!$C$19:$E$22,3,FALSE)</f>
        <v>1 回のみ</v>
      </c>
      <c r="G38" s="9" t="str">
        <f>VLOOKUP('LESSONS (インフラ)'!G38,レッスン関連!$C$30:$E$63,3,FALSE)</f>
        <v>応用②</v>
      </c>
      <c r="H38" s="9" t="str">
        <f>VLOOKUP('LESSONS (インフラ)'!H38,レッスン関連!$C$71:$E$191,3,FALSE)</f>
        <v>Web サイトと Web アプリ</v>
      </c>
      <c r="I38" s="9" t="str">
        <f>VLOOKUP('LESSONS (インフラ)'!I38,レッスン関連!$C$199:$E$230,3,FALSE)</f>
        <v>10 分間チュートリアル</v>
      </c>
      <c r="J38" s="9" t="str">
        <f>'LESSONS (インフラ)'!J38</f>
        <v>サーバーレスアプリケーションの構築</v>
      </c>
      <c r="K38" s="51"/>
      <c r="L38" s="31">
        <f>VLOOKUP('LESSONS (インフラ)'!K38,MAN_HOURS!$C$9:$E$485,3,FALSE)</f>
        <v>0.5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">
        <v>637</v>
      </c>
      <c r="D39" s="9">
        <f>'LESSONS (インフラ)'!C39</f>
        <v>417</v>
      </c>
      <c r="E39" s="9">
        <f>'LESSONS (インフラ)'!D39</f>
        <v>32</v>
      </c>
      <c r="F39" s="9" t="str">
        <f>VLOOKUP('LESSONS (インフラ)'!E39,レッスン関連!$C$19:$E$22,3,FALSE)</f>
        <v>1 回のみ</v>
      </c>
      <c r="G39" s="9" t="str">
        <f>VLOOKUP('LESSONS (インフラ)'!G39,レッスン関連!$C$30:$E$63,3,FALSE)</f>
        <v>応用②</v>
      </c>
      <c r="H39" s="9" t="str">
        <f>VLOOKUP('LESSONS (インフラ)'!H39,レッスン関連!$C$71:$E$191,3,FALSE)</f>
        <v>エンタープライズアプリケーション</v>
      </c>
      <c r="I39" s="9" t="str">
        <f>VLOOKUP('LESSONS (インフラ)'!I39,レッスン関連!$C$199:$E$230,3,FALSE)</f>
        <v>10 分間チュートリアル</v>
      </c>
      <c r="J39" s="9" t="str">
        <f>'LESSONS (インフラ)'!J39</f>
        <v>ファンアウトイベント通知を送信する</v>
      </c>
      <c r="K39" s="51"/>
      <c r="L39" s="31">
        <f>VLOOKUP('LESSONS (インフラ)'!K39,MAN_HOURS!$C$9:$E$485,3,FALSE)</f>
        <v>0.5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">
        <v>637</v>
      </c>
      <c r="D40" s="9">
        <f>'LESSONS (インフラ)'!C40</f>
        <v>418</v>
      </c>
      <c r="E40" s="9">
        <f>'LESSONS (インフラ)'!D40</f>
        <v>33</v>
      </c>
      <c r="F40" s="9" t="str">
        <f>VLOOKUP('LESSONS (インフラ)'!E40,レッスン関連!$C$19:$E$22,3,FALSE)</f>
        <v>1 回のみ</v>
      </c>
      <c r="G40" s="9" t="str">
        <f>VLOOKUP('LESSONS (インフラ)'!G40,レッスン関連!$C$30:$E$63,3,FALSE)</f>
        <v>応用②</v>
      </c>
      <c r="H40" s="9" t="str">
        <f>VLOOKUP('LESSONS (インフラ)'!H40,レッスン関連!$C$71:$E$191,3,FALSE)</f>
        <v>エンタープライズアプリケーション</v>
      </c>
      <c r="I40" s="9" t="str">
        <f>VLOOKUP('LESSONS (インフラ)'!I40,レッスン関連!$C$199:$E$230,3,FALSE)</f>
        <v>10 分間チュートリアル</v>
      </c>
      <c r="J40" s="9" t="str">
        <f>'LESSONS (インフラ)'!J40</f>
        <v>トピックに公開されたメッセージをフィルタリングする</v>
      </c>
      <c r="K40" s="51"/>
      <c r="L40" s="31">
        <f>VLOOKUP('LESSONS (インフラ)'!K40,MAN_HOURS!$C$9:$E$485,3,FALSE)</f>
        <v>0.5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">
        <v>637</v>
      </c>
      <c r="D41" s="9">
        <f>'LESSONS (インフラ)'!C41</f>
        <v>419</v>
      </c>
      <c r="E41" s="9">
        <f>'LESSONS (インフラ)'!D41</f>
        <v>34</v>
      </c>
      <c r="F41" s="9" t="str">
        <f>VLOOKUP('LESSONS (インフラ)'!E41,レッスン関連!$C$19:$E$22,3,FALSE)</f>
        <v>1 回のみ</v>
      </c>
      <c r="G41" s="9" t="str">
        <f>VLOOKUP('LESSONS (インフラ)'!G41,レッスン関連!$C$30:$E$63,3,FALSE)</f>
        <v>応用②</v>
      </c>
      <c r="H41" s="9" t="str">
        <f>VLOOKUP('LESSONS (インフラ)'!H41,レッスン関連!$C$71:$E$191,3,FALSE)</f>
        <v>Web サイトと Web アプリ</v>
      </c>
      <c r="I41" s="9" t="str">
        <f>VLOOKUP('LESSONS (インフラ)'!I41,レッスン関連!$C$199:$E$230,3,FALSE)</f>
        <v>10 分間チュートリアル</v>
      </c>
      <c r="J41" s="9" t="str">
        <f>'LESSONS (インフラ)'!J41</f>
        <v>ウェブアプリケーションのデプロイと管理</v>
      </c>
      <c r="K41" s="51"/>
      <c r="L41" s="31">
        <f>VLOOKUP('LESSONS (インフラ)'!K41,MAN_HOURS!$C$9:$E$485,3,FALSE)</f>
        <v>0.5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">
        <v>637</v>
      </c>
      <c r="D42" s="9">
        <f>'LESSONS (インフラ)'!C42</f>
        <v>420</v>
      </c>
      <c r="E42" s="9">
        <f>'LESSONS (インフラ)'!D42</f>
        <v>35</v>
      </c>
      <c r="F42" s="9" t="str">
        <f>VLOOKUP('LESSONS (インフラ)'!E42,レッスン関連!$C$19:$E$22,3,FALSE)</f>
        <v>1 回のみ</v>
      </c>
      <c r="G42" s="9" t="str">
        <f>VLOOKUP('LESSONS (インフラ)'!G42,レッスン関連!$C$30:$E$63,3,FALSE)</f>
        <v>応用②</v>
      </c>
      <c r="H42" s="9" t="str">
        <f>VLOOKUP('LESSONS (インフラ)'!H42,レッスン関連!$C$71:$E$191,3,FALSE)</f>
        <v>Web サイトと Web アプリ</v>
      </c>
      <c r="I42" s="9" t="str">
        <f>VLOOKUP('LESSONS (インフラ)'!I42,レッスン関連!$C$199:$E$230,3,FALSE)</f>
        <v>10 分間チュートリアル</v>
      </c>
      <c r="J42" s="9" t="str">
        <f>'LESSONS (インフラ)'!J42</f>
        <v>コマンドラインのセットアップ</v>
      </c>
      <c r="K42" s="51"/>
      <c r="L42" s="31">
        <f>VLOOKUP('LESSONS (インフラ)'!K42,MAN_HOURS!$C$9:$E$485,3,FALSE)</f>
        <v>0.5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">
        <v>637</v>
      </c>
      <c r="D43" s="9">
        <f>'LESSONS (インフラ)'!C43</f>
        <v>421</v>
      </c>
      <c r="E43" s="9">
        <f>'LESSONS (インフラ)'!D43</f>
        <v>36</v>
      </c>
      <c r="F43" s="9" t="str">
        <f>VLOOKUP('LESSONS (インフラ)'!E43,レッスン関連!$C$19:$E$22,3,FALSE)</f>
        <v>1 回のみ</v>
      </c>
      <c r="G43" s="9" t="str">
        <f>VLOOKUP('LESSONS (インフラ)'!G43,レッスン関連!$C$30:$E$63,3,FALSE)</f>
        <v>応用②</v>
      </c>
      <c r="H43" s="9" t="str">
        <f>VLOOKUP('LESSONS (インフラ)'!H43,レッスン関連!$C$71:$E$191,3,FALSE)</f>
        <v>DEVOPS</v>
      </c>
      <c r="I43" s="9" t="str">
        <f>VLOOKUP('LESSONS (インフラ)'!I43,レッスン関連!$C$199:$E$230,3,FALSE)</f>
        <v>10 分間チュートリアル</v>
      </c>
      <c r="J43" s="9" t="str">
        <f>'LESSONS (インフラ)'!J43</f>
        <v>サーバーレスワークフローの作成</v>
      </c>
      <c r="K43" s="51"/>
      <c r="L43" s="31">
        <f>VLOOKUP('LESSONS (インフラ)'!K43,MAN_HOURS!$C$9:$E$485,3,FALSE)</f>
        <v>0.5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">
        <v>637</v>
      </c>
      <c r="D44" s="9">
        <f>'LESSONS (インフラ)'!C44</f>
        <v>422</v>
      </c>
      <c r="E44" s="9">
        <f>'LESSONS (インフラ)'!D44</f>
        <v>37</v>
      </c>
      <c r="F44" s="9" t="str">
        <f>VLOOKUP('LESSONS (インフラ)'!E44,レッスン関連!$C$19:$E$22,3,FALSE)</f>
        <v>1 回のみ</v>
      </c>
      <c r="G44" s="9" t="str">
        <f>VLOOKUP('LESSONS (インフラ)'!G44,レッスン関連!$C$30:$E$63,3,FALSE)</f>
        <v>応用②</v>
      </c>
      <c r="H44" s="9" t="str">
        <f>VLOOKUP('LESSONS (インフラ)'!H44,レッスン関連!$C$71:$E$191,3,FALSE)</f>
        <v>DEVOPS</v>
      </c>
      <c r="I44" s="9" t="str">
        <f>VLOOKUP('LESSONS (インフラ)'!I44,レッスン関連!$C$199:$E$230,3,FALSE)</f>
        <v>10 分間チュートリアル</v>
      </c>
      <c r="J44" s="9" t="str">
        <f>'LESSONS (インフラ)'!J44</f>
        <v>サーバーレスアプリケーションでのエラーの処理</v>
      </c>
      <c r="K44" s="51"/>
      <c r="L44" s="31">
        <f>VLOOKUP('LESSONS (インフラ)'!K44,MAN_HOURS!$C$9:$E$485,3,FALSE)</f>
        <v>0.5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">
        <v>637</v>
      </c>
      <c r="D45" s="9">
        <f>'LESSONS (インフラ)'!C45</f>
        <v>423</v>
      </c>
      <c r="E45" s="9">
        <f>'LESSONS (インフラ)'!D45</f>
        <v>38</v>
      </c>
      <c r="F45" s="9" t="str">
        <f>VLOOKUP('LESSONS (インフラ)'!E45,レッスン関連!$C$19:$E$22,3,FALSE)</f>
        <v>1 回のみ</v>
      </c>
      <c r="G45" s="9" t="str">
        <f>VLOOKUP('LESSONS (インフラ)'!G45,レッスン関連!$C$30:$E$63,3,FALSE)</f>
        <v>応用②</v>
      </c>
      <c r="H45" s="9" t="str">
        <f>VLOOKUP('LESSONS (インフラ)'!H45,レッスン関連!$C$71:$E$191,3,FALSE)</f>
        <v>DEVOPS</v>
      </c>
      <c r="I45" s="9" t="str">
        <f>VLOOKUP('LESSONS (インフラ)'!I45,レッスン関連!$C$199:$E$230,3,FALSE)</f>
        <v>10 分間チュートリアル</v>
      </c>
      <c r="J45" s="9" t="str">
        <f>'LESSONS (インフラ)'!J45</f>
        <v>サーバーレスワークフローのスケジューリング</v>
      </c>
      <c r="K45" s="51"/>
      <c r="L45" s="31">
        <f>VLOOKUP('LESSONS (インフラ)'!K45,MAN_HOURS!$C$9:$E$485,3,FALSE)</f>
        <v>0.5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">
        <v>637</v>
      </c>
      <c r="D46" s="9">
        <f>'LESSONS (インフラ)'!C46</f>
        <v>424</v>
      </c>
      <c r="E46" s="9">
        <f>'LESSONS (インフラ)'!D46</f>
        <v>39</v>
      </c>
      <c r="F46" s="9" t="str">
        <f>VLOOKUP('LESSONS (インフラ)'!E46,レッスン関連!$C$19:$E$22,3,FALSE)</f>
        <v>1 回のみ</v>
      </c>
      <c r="G46" s="9" t="str">
        <f>VLOOKUP('LESSONS (インフラ)'!G46,レッスン関連!$C$30:$E$63,3,FALSE)</f>
        <v>応用②</v>
      </c>
      <c r="H46" s="9" t="str">
        <f>VLOOKUP('LESSONS (インフラ)'!H46,レッスン関連!$C$71:$E$191,3,FALSE)</f>
        <v>データベース</v>
      </c>
      <c r="I46" s="9" t="str">
        <f>VLOOKUP('LESSONS (インフラ)'!I46,レッスン関連!$C$199:$E$230,3,FALSE)</f>
        <v>10 分間チュートリアル</v>
      </c>
      <c r="J46" s="9" t="str">
        <f>'LESSONS (インフラ)'!J46</f>
        <v>Serverless MySQL データベースの設</v>
      </c>
      <c r="K46" s="51"/>
      <c r="L46" s="31">
        <f>VLOOKUP('LESSONS (インフラ)'!K46,MAN_HOURS!$C$9:$E$485,3,FALSE)</f>
        <v>0.5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">
        <v>637</v>
      </c>
      <c r="D47" s="9">
        <f>'LESSONS (インフラ)'!C47</f>
        <v>425</v>
      </c>
      <c r="E47" s="9">
        <f>'LESSONS (インフラ)'!D47</f>
        <v>40</v>
      </c>
      <c r="F47" s="9" t="str">
        <f>VLOOKUP('LESSONS (インフラ)'!E47,レッスン関連!$C$19:$E$22,3,FALSE)</f>
        <v>1 回のみ</v>
      </c>
      <c r="G47" s="9" t="str">
        <f>VLOOKUP('LESSONS (インフラ)'!G47,レッスン関連!$C$30:$E$63,3,FALSE)</f>
        <v>応用②</v>
      </c>
      <c r="H47" s="9" t="str">
        <f>VLOOKUP('LESSONS (インフラ)'!H47,レッスン関連!$C$71:$E$191,3,FALSE)</f>
        <v>DEVOPS</v>
      </c>
      <c r="I47" s="9" t="str">
        <f>VLOOKUP('LESSONS (インフラ)'!I47,レッスン関連!$C$199:$E$230,3,FALSE)</f>
        <v>プロジェクト</v>
      </c>
      <c r="J47" s="9" t="str">
        <f>'LESSONS (インフラ)'!J47</f>
        <v>Git リポジトリを AWS に移行する</v>
      </c>
      <c r="K47" s="51"/>
      <c r="L47" s="31">
        <f>VLOOKUP('LESSONS (インフラ)'!K47,MAN_HOURS!$C$9:$E$485,3,FALSE)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">
        <v>637</v>
      </c>
      <c r="D48" s="9">
        <f>'LESSONS (インフラ)'!C48</f>
        <v>426</v>
      </c>
      <c r="E48" s="9">
        <f>'LESSONS (インフラ)'!D48</f>
        <v>41</v>
      </c>
      <c r="F48" s="9" t="str">
        <f>VLOOKUP('LESSONS (インフラ)'!E48,レッスン関連!$C$19:$E$22,3,FALSE)</f>
        <v>1 回のみ</v>
      </c>
      <c r="G48" s="9" t="str">
        <f>VLOOKUP('LESSONS (インフラ)'!G48,レッスン関連!$C$30:$E$63,3,FALSE)</f>
        <v>応用②</v>
      </c>
      <c r="H48" s="9" t="str">
        <f>VLOOKUP('LESSONS (インフラ)'!H48,レッスン関連!$C$71:$E$191,3,FALSE)</f>
        <v>Web サイトと Web アプリ</v>
      </c>
      <c r="I48" s="9" t="str">
        <f>VLOOKUP('LESSONS (インフラ)'!I48,レッスン関連!$C$199:$E$230,3,FALSE)</f>
        <v>プロジェクト</v>
      </c>
      <c r="J48" s="9" t="str">
        <f>'LESSONS (インフラ)'!J48</f>
        <v>LAMP スタックウェブアプリケーションを構築する</v>
      </c>
      <c r="K48" s="51"/>
      <c r="L48" s="31">
        <f>VLOOKUP('LESSONS (インフラ)'!K48,MAN_HOURS!$C$9:$E$485,3,FALSE)</f>
        <v>1.5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">
        <v>637</v>
      </c>
      <c r="D49" s="9">
        <f>'LESSONS (インフラ)'!C49</f>
        <v>427</v>
      </c>
      <c r="E49" s="9">
        <f>'LESSONS (インフラ)'!D49</f>
        <v>42</v>
      </c>
      <c r="F49" s="9" t="str">
        <f>VLOOKUP('LESSONS (インフラ)'!E49,レッスン関連!$C$19:$E$22,3,FALSE)</f>
        <v>1 回のみ</v>
      </c>
      <c r="G49" s="9" t="str">
        <f>VLOOKUP('LESSONS (インフラ)'!G49,レッスン関連!$C$30:$E$63,3,FALSE)</f>
        <v>応用②</v>
      </c>
      <c r="H49" s="9" t="str">
        <f>VLOOKUP('LESSONS (インフラ)'!H49,レッスン関連!$C$71:$E$191,3,FALSE)</f>
        <v>DEVOPS</v>
      </c>
      <c r="I49" s="9" t="str">
        <f>VLOOKUP('LESSONS (インフラ)'!I49,レッスン関連!$C$199:$E$230,3,FALSE)</f>
        <v>プロジェクト</v>
      </c>
      <c r="J49" s="9" t="str">
        <f>'LESSONS (インフラ)'!J49</f>
        <v>最新のアプリケーションの構築</v>
      </c>
      <c r="K49" s="51"/>
      <c r="L49" s="31">
        <f>VLOOKUP('LESSONS (インフラ)'!K49,MAN_HOURS!$C$9:$E$485,3,FALSE)</f>
        <v>3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">
        <v>637</v>
      </c>
      <c r="D50" s="9">
        <f>'LESSONS (インフラ)'!C50</f>
        <v>428</v>
      </c>
      <c r="E50" s="9">
        <f>'LESSONS (インフラ)'!D50</f>
        <v>43</v>
      </c>
      <c r="F50" s="9" t="str">
        <f>VLOOKUP('LESSONS (インフラ)'!E50,レッスン関連!$C$19:$E$22,3,FALSE)</f>
        <v>1 回のみ</v>
      </c>
      <c r="G50" s="9" t="str">
        <f>VLOOKUP('LESSONS (インフラ)'!G50,レッスン関連!$C$30:$E$63,3,FALSE)</f>
        <v>応用②</v>
      </c>
      <c r="H50" s="9" t="str">
        <f>VLOOKUP('LESSONS (インフラ)'!H50,レッスン関連!$C$71:$E$191,3,FALSE)</f>
        <v>BIG DATA &amp;ANALYTICS</v>
      </c>
      <c r="I50" s="9" t="str">
        <f>VLOOKUP('LESSONS (インフラ)'!I50,レッスン関連!$C$199:$E$230,3,FALSE)</f>
        <v>プロジェクト</v>
      </c>
      <c r="J50" s="9" t="str">
        <f>'LESSONS (インフラ)'!J50</f>
        <v>サーバーレスリアルタイムデータストリーム処理アプリケーションを構築</v>
      </c>
      <c r="K50" s="51"/>
      <c r="L50" s="31">
        <f>VLOOKUP('LESSONS (インフラ)'!K50,MAN_HOURS!$C$9:$E$485,3,FALSE)</f>
        <v>2.5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">
        <v>637</v>
      </c>
      <c r="D51" s="9">
        <f>'LESSONS (インフラ)'!C51</f>
        <v>429</v>
      </c>
      <c r="E51" s="9">
        <f>'LESSONS (インフラ)'!D51</f>
        <v>44</v>
      </c>
      <c r="F51" s="9" t="str">
        <f>VLOOKUP('LESSONS (インフラ)'!E51,レッスン関連!$C$19:$E$22,3,FALSE)</f>
        <v>1 回のみ</v>
      </c>
      <c r="G51" s="9" t="str">
        <f>VLOOKUP('LESSONS (インフラ)'!G51,レッスン関連!$C$30:$E$63,3,FALSE)</f>
        <v>応用②</v>
      </c>
      <c r="H51" s="9" t="str">
        <f>VLOOKUP('LESSONS (インフラ)'!H51,レッスン関連!$C$71:$E$191,3,FALSE)</f>
        <v>エンタープライズアプリケーション</v>
      </c>
      <c r="I51" s="9" t="str">
        <f>VLOOKUP('LESSONS (インフラ)'!I51,レッスン関連!$C$199:$E$230,3,FALSE)</f>
        <v>プロジェクト</v>
      </c>
      <c r="J51" s="9" t="str">
        <f>'LESSONS (インフラ)'!J51</f>
        <v>Amazon SNS メッセージをプライベートで公開する</v>
      </c>
      <c r="K51" s="51"/>
      <c r="L51" s="31">
        <f>VLOOKUP('LESSONS (インフラ)'!K51,MAN_HOURS!$C$9:$E$485,3,FALSE)</f>
        <v>0.5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">
        <v>637</v>
      </c>
      <c r="D52" s="9">
        <f>'LESSONS (インフラ)'!C52</f>
        <v>430</v>
      </c>
      <c r="E52" s="9">
        <f>'LESSONS (インフラ)'!D52</f>
        <v>45</v>
      </c>
      <c r="F52" s="9" t="str">
        <f>VLOOKUP('LESSONS (インフラ)'!E52,レッスン関連!$C$19:$E$22,3,FALSE)</f>
        <v>1 回のみ</v>
      </c>
      <c r="G52" s="9" t="str">
        <f>VLOOKUP('LESSONS (インフラ)'!G52,レッスン関連!$C$30:$E$63,3,FALSE)</f>
        <v>応用②</v>
      </c>
      <c r="H52" s="9" t="str">
        <f>VLOOKUP('LESSONS (インフラ)'!H52,レッスン関連!$C$71:$E$191,3,FALSE)</f>
        <v>データベース</v>
      </c>
      <c r="I52" s="9" t="str">
        <f>VLOOKUP('LESSONS (インフラ)'!I52,レッスン関連!$C$199:$E$230,3,FALSE)</f>
        <v>プロジェクト</v>
      </c>
      <c r="J52" s="9" t="str">
        <f>'LESSONS (インフラ)'!J52</f>
        <v>非リレーショナルデータベースの作成および管理</v>
      </c>
      <c r="K52" s="51"/>
      <c r="L52" s="31">
        <f>VLOOKUP('LESSONS (インフラ)'!K52,MAN_HOURS!$C$9:$E$485,3,FALSE)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">
        <v>637</v>
      </c>
      <c r="D53" s="9">
        <f>'LESSONS (インフラ)'!C53</f>
        <v>431</v>
      </c>
      <c r="E53" s="9">
        <f>'LESSONS (インフラ)'!D53</f>
        <v>46</v>
      </c>
      <c r="F53" s="9" t="str">
        <f>VLOOKUP('LESSONS (インフラ)'!E53,レッスン関連!$C$19:$E$22,3,FALSE)</f>
        <v>1 回のみ</v>
      </c>
      <c r="G53" s="9" t="str">
        <f>VLOOKUP('LESSONS (インフラ)'!G53,レッスン関連!$C$30:$E$63,3,FALSE)</f>
        <v>応用③</v>
      </c>
      <c r="H53" s="9" t="str">
        <f>VLOOKUP('LESSONS (インフラ)'!H53,レッスン関連!$C$71:$E$191,3,FALSE)</f>
        <v>DEVOPS</v>
      </c>
      <c r="I53" s="9" t="str">
        <f>VLOOKUP('LESSONS (インフラ)'!I53,レッスン関連!$C$199:$E$230,3,FALSE)</f>
        <v>10 分間チュートリアル</v>
      </c>
      <c r="J53" s="9" t="str">
        <f>'LESSONS (インフラ)'!J53</f>
        <v>Docker コンテナのデプロイ</v>
      </c>
      <c r="K53" s="51"/>
      <c r="L53" s="31">
        <f>VLOOKUP('LESSONS (インフラ)'!K53,MAN_HOURS!$C$9:$E$485,3,FALSE)</f>
        <v>0.5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">
        <v>637</v>
      </c>
      <c r="D54" s="9">
        <f>'LESSONS (インフラ)'!C54</f>
        <v>432</v>
      </c>
      <c r="E54" s="9">
        <f>'LESSONS (インフラ)'!D54</f>
        <v>47</v>
      </c>
      <c r="F54" s="9" t="str">
        <f>VLOOKUP('LESSONS (インフラ)'!E54,レッスン関連!$C$19:$E$22,3,FALSE)</f>
        <v>1 回のみ</v>
      </c>
      <c r="G54" s="9" t="str">
        <f>VLOOKUP('LESSONS (インフラ)'!G54,レッスン関連!$C$30:$E$63,3,FALSE)</f>
        <v>応用③</v>
      </c>
      <c r="H54" s="9" t="str">
        <f>VLOOKUP('LESSONS (インフラ)'!H54,レッスン関連!$C$71:$E$191,3,FALSE)</f>
        <v>DEVOPS</v>
      </c>
      <c r="I54" s="9" t="str">
        <f>VLOOKUP('LESSONS (インフラ)'!I54,レッスン関連!$C$199:$E$230,3,FALSE)</f>
        <v>10 分間チュートリアル</v>
      </c>
      <c r="J54" s="9" t="str">
        <f>'LESSONS (インフラ)'!J54</f>
        <v>継続的デプロイのパイプラインをセットアップする</v>
      </c>
      <c r="K54" s="51"/>
      <c r="L54" s="31">
        <f>VLOOKUP('LESSONS (インフラ)'!K54,MAN_HOURS!$C$9:$E$485,3,FALSE)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">
        <v>637</v>
      </c>
      <c r="D55" s="9">
        <f>'LESSONS (インフラ)'!C55</f>
        <v>433</v>
      </c>
      <c r="E55" s="9">
        <f>'LESSONS (インフラ)'!D55</f>
        <v>48</v>
      </c>
      <c r="F55" s="9" t="str">
        <f>VLOOKUP('LESSONS (インフラ)'!E55,レッスン関連!$C$19:$E$22,3,FALSE)</f>
        <v>1 回のみ</v>
      </c>
      <c r="G55" s="9" t="str">
        <f>VLOOKUP('LESSONS (インフラ)'!G55,レッスン関連!$C$30:$E$63,3,FALSE)</f>
        <v>応用③</v>
      </c>
      <c r="H55" s="9" t="str">
        <f>VLOOKUP('LESSONS (インフラ)'!H55,レッスン関連!$C$71:$E$191,3,FALSE)</f>
        <v>Web サイトと Web アプリ</v>
      </c>
      <c r="I55" s="9" t="str">
        <f>VLOOKUP('LESSONS (インフラ)'!I55,レッスン関連!$C$199:$E$230,3,FALSE)</f>
        <v>プロジェクト</v>
      </c>
      <c r="J55" s="9" t="str">
        <f>'LESSONS (インフラ)'!J55</f>
        <v>Node.js ウェブアプリケーションをデプロイする</v>
      </c>
      <c r="K55" s="51"/>
      <c r="L55" s="31">
        <f>VLOOKUP('LESSONS (インフラ)'!K55,MAN_HOURS!$C$9:$E$485,3,FALSE)</f>
        <v>1.5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">
        <v>637</v>
      </c>
      <c r="D56" s="9">
        <f>'LESSONS (インフラ)'!C56</f>
        <v>434</v>
      </c>
      <c r="E56" s="9">
        <f>'LESSONS (インフラ)'!D56</f>
        <v>49</v>
      </c>
      <c r="F56" s="9" t="str">
        <f>VLOOKUP('LESSONS (インフラ)'!E56,レッスン関連!$C$19:$E$22,3,FALSE)</f>
        <v>1 回のみ</v>
      </c>
      <c r="G56" s="9" t="str">
        <f>VLOOKUP('LESSONS (インフラ)'!G56,レッスン関連!$C$30:$E$63,3,FALSE)</f>
        <v>応用③</v>
      </c>
      <c r="H56" s="9" t="str">
        <f>VLOOKUP('LESSONS (インフラ)'!H56,レッスン関連!$C$71:$E$191,3,FALSE)</f>
        <v>DEVOPS</v>
      </c>
      <c r="I56" s="9" t="str">
        <f>VLOOKUP('LESSONS (インフラ)'!I56,レッスン関連!$C$199:$E$230,3,FALSE)</f>
        <v>プロジェクト</v>
      </c>
      <c r="J56" s="9" t="str">
        <f>'LESSONS (インフラ)'!J56</f>
        <v>AWS で CI/CD パイプラインをセットアップする</v>
      </c>
      <c r="K56" s="51"/>
      <c r="L56" s="31">
        <f>VLOOKUP('LESSONS (インフラ)'!K56,MAN_HOURS!$C$9:$E$485,3,FALSE)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">
        <v>637</v>
      </c>
      <c r="D57" s="9">
        <f>'LESSONS (インフラ)'!C57</f>
        <v>435</v>
      </c>
      <c r="E57" s="9">
        <f>'LESSONS (インフラ)'!D57</f>
        <v>50</v>
      </c>
      <c r="F57" s="9" t="str">
        <f>VLOOKUP('LESSONS (インフラ)'!E57,レッスン関連!$C$19:$E$22,3,FALSE)</f>
        <v>1 回のみ</v>
      </c>
      <c r="G57" s="9" t="str">
        <f>VLOOKUP('LESSONS (インフラ)'!G57,レッスン関連!$C$30:$E$63,3,FALSE)</f>
        <v>応用③</v>
      </c>
      <c r="H57" s="9" t="str">
        <f>VLOOKUP('LESSONS (インフラ)'!H57,レッスン関連!$C$71:$E$191,3,FALSE)</f>
        <v>ストレージ</v>
      </c>
      <c r="I57" s="9" t="str">
        <f>VLOOKUP('LESSONS (インフラ)'!I57,レッスン関連!$C$199:$E$230,3,FALSE)</f>
        <v>プロジェクト</v>
      </c>
      <c r="J57" s="9" t="str">
        <f>'LESSONS (インフラ)'!J57</f>
        <v>テープをクラウドストレージに置き換える</v>
      </c>
      <c r="K57" s="51"/>
      <c r="L57" s="31">
        <f>VLOOKUP('LESSONS (インフラ)'!K57,MAN_HOURS!$C$9:$E$485,3,FALSE)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">
        <v>637</v>
      </c>
      <c r="D58" s="9">
        <f>'LESSONS (インフラ)'!C58</f>
        <v>436</v>
      </c>
      <c r="E58" s="9">
        <f>'LESSONS (インフラ)'!D58</f>
        <v>51</v>
      </c>
      <c r="F58" s="9" t="str">
        <f>VLOOKUP('LESSONS (インフラ)'!E58,レッスン関連!$C$19:$E$22,3,FALSE)</f>
        <v>1 回のみ</v>
      </c>
      <c r="G58" s="9" t="str">
        <f>VLOOKUP('LESSONS (インフラ)'!G58,レッスン関連!$C$30:$E$63,3,FALSE)</f>
        <v>応用③</v>
      </c>
      <c r="H58" s="9" t="str">
        <f>VLOOKUP('LESSONS (インフラ)'!H58,レッスン関連!$C$71:$E$191,3,FALSE)</f>
        <v>Web サイトと Web アプリ</v>
      </c>
      <c r="I58" s="9" t="str">
        <f>VLOOKUP('LESSONS (インフラ)'!I58,レッスン関連!$C$199:$E$230,3,FALSE)</f>
        <v>プロジェクト</v>
      </c>
      <c r="J58" s="9" t="str">
        <f>'LESSONS (インフラ)'!J58</f>
        <v>Drupal ウェブサイトを構築する</v>
      </c>
      <c r="K58" s="51"/>
      <c r="L58" s="31">
        <f>VLOOKUP('LESSONS (インフラ)'!K58,MAN_HOURS!$C$9:$E$485,3,FALSE)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">
        <v>637</v>
      </c>
      <c r="D59" s="9">
        <f>'LESSONS (インフラ)'!C59</f>
        <v>437</v>
      </c>
      <c r="E59" s="9">
        <f>'LESSONS (インフラ)'!D59</f>
        <v>52</v>
      </c>
      <c r="F59" s="9" t="str">
        <f>VLOOKUP('LESSONS (インフラ)'!E59,レッスン関連!$C$19:$E$22,3,FALSE)</f>
        <v>1 回のみ</v>
      </c>
      <c r="G59" s="9" t="str">
        <f>VLOOKUP('LESSONS (インフラ)'!G59,レッスン関連!$C$30:$E$63,3,FALSE)</f>
        <v>応用③</v>
      </c>
      <c r="H59" s="9" t="str">
        <f>VLOOKUP('LESSONS (インフラ)'!H59,レッスン関連!$C$71:$E$191,3,FALSE)</f>
        <v>エンタープライズアプリケーション</v>
      </c>
      <c r="I59" s="9" t="str">
        <f>VLOOKUP('LESSONS (インフラ)'!I59,レッスン関連!$C$199:$E$230,3,FALSE)</f>
        <v>プロジェクト</v>
      </c>
      <c r="J59" s="9" t="str">
        <f>'LESSONS (インフラ)'!J59</f>
        <v>SharePoint Server ファームを構築する</v>
      </c>
      <c r="K59" s="51"/>
      <c r="L59" s="31">
        <f>VLOOKUP('LESSONS (インフラ)'!K59,MAN_HOURS!$C$9:$E$485,3,FALSE)</f>
        <v>2.5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">
        <v>637</v>
      </c>
      <c r="D60" s="9">
        <f>'LESSONS (インフラ)'!C60</f>
        <v>438</v>
      </c>
      <c r="E60" s="9">
        <f>'LESSONS (インフラ)'!D60</f>
        <v>53</v>
      </c>
      <c r="F60" s="9" t="str">
        <f>VLOOKUP('LESSONS (インフラ)'!E60,レッスン関連!$C$19:$E$22,3,FALSE)</f>
        <v>1 回のみ</v>
      </c>
      <c r="G60" s="9" t="str">
        <f>VLOOKUP('LESSONS (インフラ)'!G60,レッスン関連!$C$30:$E$63,3,FALSE)</f>
        <v>応用③</v>
      </c>
      <c r="H60" s="9" t="str">
        <f>VLOOKUP('LESSONS (インフラ)'!H60,レッスン関連!$C$71:$E$191,3,FALSE)</f>
        <v>ストレージ</v>
      </c>
      <c r="I60" s="9" t="str">
        <f>VLOOKUP('LESSONS (インフラ)'!I60,レッスン関連!$C$199:$E$230,3,FALSE)</f>
        <v>プロジェクト</v>
      </c>
      <c r="J60" s="9" t="str">
        <f>'LESSONS (インフラ)'!J60</f>
        <v>コンプライアンスアーカイブのセットアップ</v>
      </c>
      <c r="K60" s="51"/>
      <c r="L60" s="31">
        <f>VLOOKUP('LESSONS (インフラ)'!K60,MAN_HOURS!$C$9:$E$485,3,FALSE)</f>
        <v>1.5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">
        <v>637</v>
      </c>
      <c r="D61" s="9">
        <f>'LESSONS (インフラ)'!C61</f>
        <v>439</v>
      </c>
      <c r="E61" s="9">
        <f>'LESSONS (インフラ)'!D61</f>
        <v>54</v>
      </c>
      <c r="F61" s="9" t="str">
        <f>VLOOKUP('LESSONS (インフラ)'!E61,レッスン関連!$C$19:$E$22,3,FALSE)</f>
        <v>1 回のみ</v>
      </c>
      <c r="G61" s="9" t="str">
        <f>VLOOKUP('LESSONS (インフラ)'!G61,レッスン関連!$C$30:$E$63,3,FALSE)</f>
        <v>応用③</v>
      </c>
      <c r="H61" s="9" t="str">
        <f>VLOOKUP('LESSONS (インフラ)'!H61,レッスン関連!$C$71:$E$191,3,FALSE)</f>
        <v>BIG DATA &amp;ANALYTICS</v>
      </c>
      <c r="I61" s="9" t="str">
        <f>VLOOKUP('LESSONS (インフラ)'!I61,レッスン関連!$C$199:$E$230,3,FALSE)</f>
        <v>プロジェクト</v>
      </c>
      <c r="J61" s="9" t="str">
        <f>'LESSONS (インフラ)'!J61</f>
        <v>Hadoop を使用してビッグデータを分析する</v>
      </c>
      <c r="K61" s="51"/>
      <c r="L61" s="31">
        <f>VLOOKUP('LESSONS (インフラ)'!K61,MAN_HOURS!$C$9:$E$485,3,FALSE)</f>
        <v>1.5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">
        <v>637</v>
      </c>
      <c r="D62" s="9">
        <f>'LESSONS (インフラ)'!C62</f>
        <v>440</v>
      </c>
      <c r="E62" s="9">
        <f>'LESSONS (インフラ)'!D62</f>
        <v>55</v>
      </c>
      <c r="F62" s="9" t="str">
        <f>VLOOKUP('LESSONS (インフラ)'!E62,レッスン関連!$C$19:$E$22,3,FALSE)</f>
        <v>1 回のみ</v>
      </c>
      <c r="G62" s="9" t="str">
        <f>VLOOKUP('LESSONS (インフラ)'!G62,レッスン関連!$C$30:$E$63,3,FALSE)</f>
        <v>応用③</v>
      </c>
      <c r="H62" s="9" t="str">
        <f>VLOOKUP('LESSONS (インフラ)'!H62,レッスン関連!$C$71:$E$191,3,FALSE)</f>
        <v>BIG DATA &amp;ANALYTICS</v>
      </c>
      <c r="I62" s="9" t="str">
        <f>VLOOKUP('LESSONS (インフラ)'!I62,レッスン関連!$C$199:$E$230,3,FALSE)</f>
        <v>プロジェクト</v>
      </c>
      <c r="J62" s="9" t="str">
        <f>'LESSONS (インフラ)'!J62</f>
        <v>ログ分析ソリューションを構築する</v>
      </c>
      <c r="K62" s="51"/>
      <c r="L62" s="31">
        <f>VLOOKUP('LESSONS (インフラ)'!K62,MAN_HOURS!$C$9:$E$485,3,FALSE)</f>
        <v>1.5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">
        <v>637</v>
      </c>
      <c r="D63" s="9">
        <f>'LESSONS (インフラ)'!C63</f>
        <v>441</v>
      </c>
      <c r="E63" s="9">
        <f>'LESSONS (インフラ)'!D63</f>
        <v>56</v>
      </c>
      <c r="F63" s="9" t="str">
        <f>VLOOKUP('LESSONS (インフラ)'!E63,レッスン関連!$C$19:$E$22,3,FALSE)</f>
        <v>1 回のみ</v>
      </c>
      <c r="G63" s="9" t="str">
        <f>VLOOKUP('LESSONS (インフラ)'!G63,レッスン関連!$C$30:$E$63,3,FALSE)</f>
        <v>応用③</v>
      </c>
      <c r="H63" s="9" t="str">
        <f>VLOOKUP('LESSONS (インフラ)'!H63,レッスン関連!$C$71:$E$191,3,FALSE)</f>
        <v>Web サイトと Web アプリ</v>
      </c>
      <c r="I63" s="9" t="str">
        <f>VLOOKUP('LESSONS (インフラ)'!I63,レッスン関連!$C$199:$E$230,3,FALSE)</f>
        <v>プロジェクト</v>
      </c>
      <c r="J63" s="9" t="str">
        <f>'LESSONS (インフラ)'!J63</f>
        <v>伸縮自在な HPC クラスターをデプロイする</v>
      </c>
      <c r="K63" s="51"/>
      <c r="L63" s="31">
        <f>VLOOKUP('LESSONS (インフラ)'!K63,MAN_HOURS!$C$9:$E$485,3,FALSE)</f>
        <v>1.5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">
        <v>637</v>
      </c>
      <c r="D64" s="9">
        <f>'LESSONS (インフラ)'!C64</f>
        <v>442</v>
      </c>
      <c r="E64" s="9">
        <f>'LESSONS (インフラ)'!D64</f>
        <v>57</v>
      </c>
      <c r="F64" s="9" t="str">
        <f>VLOOKUP('LESSONS (インフラ)'!E64,レッスン関連!$C$19:$E$22,3,FALSE)</f>
        <v>1 回のみ</v>
      </c>
      <c r="G64" s="9" t="str">
        <f>VLOOKUP('LESSONS (インフラ)'!G64,レッスン関連!$C$30:$E$63,3,FALSE)</f>
        <v>応用③</v>
      </c>
      <c r="H64" s="9" t="str">
        <f>VLOOKUP('LESSONS (インフラ)'!H64,レッスン関連!$C$71:$E$191,3,FALSE)</f>
        <v>エンタープライズアプリケーション</v>
      </c>
      <c r="I64" s="9" t="str">
        <f>VLOOKUP('LESSONS (インフラ)'!I64,レッスン関連!$C$199:$E$230,3,FALSE)</f>
        <v>プロジェクト</v>
      </c>
      <c r="J64" s="9" t="str">
        <f>'LESSONS (インフラ)'!J64</f>
        <v>クラウドにデスクトップをプロビジョニングする</v>
      </c>
      <c r="K64" s="51"/>
      <c r="L64" s="31">
        <f>VLOOKUP('LESSONS (インフラ)'!K64,MAN_HOURS!$C$9:$E$485,3,FALSE)</f>
        <v>2.5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">
        <v>637</v>
      </c>
      <c r="D65" s="9">
        <f>'LESSONS (インフラ)'!C65</f>
        <v>443</v>
      </c>
      <c r="E65" s="9">
        <f>'LESSONS (インフラ)'!D65</f>
        <v>58</v>
      </c>
      <c r="F65" s="9" t="str">
        <f>VLOOKUP('LESSONS (インフラ)'!E65,レッスン関連!$C$19:$E$22,3,FALSE)</f>
        <v>1 回のみ</v>
      </c>
      <c r="G65" s="9" t="str">
        <f>VLOOKUP('LESSONS (インフラ)'!G65,レッスン関連!$C$30:$E$63,3,FALSE)</f>
        <v>応用③</v>
      </c>
      <c r="H65" s="9" t="str">
        <f>VLOOKUP('LESSONS (インフラ)'!H65,レッスン関連!$C$71:$E$191,3,FALSE)</f>
        <v>BIG DATA &amp;ANALYTICS</v>
      </c>
      <c r="I65" s="9" t="str">
        <f>VLOOKUP('LESSONS (インフラ)'!I65,レッスン関連!$C$199:$E$230,3,FALSE)</f>
        <v>プロジェクト</v>
      </c>
      <c r="J65" s="9" t="str">
        <f>'LESSONS (インフラ)'!J65</f>
        <v>データウェアハウスをデプロイする</v>
      </c>
      <c r="K65" s="51"/>
      <c r="L65" s="31">
        <f>VLOOKUP('LESSONS (インフラ)'!K65,MAN_HOURS!$C$9:$E$485,3,FALSE)</f>
        <v>1.5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">
        <v>637</v>
      </c>
      <c r="D66" s="9">
        <f>'LESSONS (インフラ)'!C66</f>
        <v>444</v>
      </c>
      <c r="E66" s="9">
        <f>'LESSONS (インフラ)'!D66</f>
        <v>59</v>
      </c>
      <c r="F66" s="9" t="str">
        <f>VLOOKUP('LESSONS (インフラ)'!E66,レッスン関連!$C$19:$E$22,3,FALSE)</f>
        <v>1 回のみ</v>
      </c>
      <c r="G66" s="9" t="str">
        <f>VLOOKUP('LESSONS (インフラ)'!G66,レッスン関連!$C$30:$E$63,3,FALSE)</f>
        <v>AI/機械学習/強化学習</v>
      </c>
      <c r="H66" s="9" t="str">
        <f>VLOOKUP('LESSONS (インフラ)'!H66,レッスン関連!$C$71:$E$191,3,FALSE)</f>
        <v>DEVOPS</v>
      </c>
      <c r="I66" s="9" t="str">
        <f>VLOOKUP('LESSONS (インフラ)'!I66,レッスン関連!$C$199:$E$230,3,FALSE)</f>
        <v>プロジェクト</v>
      </c>
      <c r="J66" s="9" t="str">
        <f>'LESSONS (インフラ)'!J66</f>
        <v>モノリスアプリケーションをマイクロサービスへと分割する</v>
      </c>
      <c r="K66" s="51"/>
      <c r="L66" s="31">
        <f>VLOOKUP('LESSONS (インフラ)'!K66,MAN_HOURS!$C$9:$E$485,3,FALSE)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">
        <v>637</v>
      </c>
      <c r="D67" s="9">
        <f>'LESSONS (インフラ)'!C67</f>
        <v>445</v>
      </c>
      <c r="E67" s="9">
        <f>'LESSONS (インフラ)'!D67</f>
        <v>60</v>
      </c>
      <c r="F67" s="9" t="str">
        <f>VLOOKUP('LESSONS (インフラ)'!E67,レッスン関連!$C$19:$E$22,3,FALSE)</f>
        <v>1 回のみ</v>
      </c>
      <c r="G67" s="9" t="str">
        <f>VLOOKUP('LESSONS (インフラ)'!G67,レッスン関連!$C$30:$E$63,3,FALSE)</f>
        <v>AI/機械学習/強化学習</v>
      </c>
      <c r="H67" s="9" t="str">
        <f>VLOOKUP('LESSONS (インフラ)'!H67,レッスン関連!$C$71:$E$191,3,FALSE)</f>
        <v>エンタープライズアプリケーション</v>
      </c>
      <c r="I67" s="9" t="str">
        <f>VLOOKUP('LESSONS (インフラ)'!I67,レッスン関連!$C$199:$E$230,3,FALSE)</f>
        <v>プロジェクト</v>
      </c>
      <c r="J67" s="9" t="str">
        <f>'LESSONS (インフラ)'!J67</f>
        <v>デスクトップアプリケーションをブラウザにセキュアに配信</v>
      </c>
      <c r="K67" s="51"/>
      <c r="L67" s="31">
        <f>VLOOKUP('LESSONS (インフラ)'!K67,MAN_HOURS!$C$9:$E$485,3,FALSE)</f>
        <v>4.5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">
        <v>637</v>
      </c>
      <c r="D68" s="9">
        <f>'LESSONS (インフラ)'!C68</f>
        <v>446</v>
      </c>
      <c r="E68" s="9">
        <f>'LESSONS (インフラ)'!D68</f>
        <v>61</v>
      </c>
      <c r="F68" s="9" t="str">
        <f>VLOOKUP('LESSONS (インフラ)'!E68,レッスン関連!$C$19:$E$22,3,FALSE)</f>
        <v>1 回のみ</v>
      </c>
      <c r="G68" s="9" t="str">
        <f>VLOOKUP('LESSONS (インフラ)'!G68,レッスン関連!$C$30:$E$63,3,FALSE)</f>
        <v>AI/機械学習/強化学習</v>
      </c>
      <c r="H68" s="9" t="str">
        <f>VLOOKUP('LESSONS (インフラ)'!H68,レッスン関連!$C$71:$E$191,3,FALSE)</f>
        <v>DEVOPS</v>
      </c>
      <c r="I68" s="9" t="str">
        <f>VLOOKUP('LESSONS (インフラ)'!I68,レッスン関連!$C$199:$E$230,3,FALSE)</f>
        <v>10 分間チュートリアル</v>
      </c>
      <c r="J68" s="9" t="str">
        <f>'LESSONS (インフラ)'!J68</f>
        <v>EC2 インスタンスでリモートからコマンドを実行する</v>
      </c>
      <c r="K68" s="51"/>
      <c r="L68" s="31">
        <f>VLOOKUP('LESSONS (インフラ)'!K68,MAN_HOURS!$C$9:$E$485,3,FALSE)</f>
        <v>0.5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">
        <v>637</v>
      </c>
      <c r="D69" s="9">
        <f>'LESSONS (インフラ)'!C69</f>
        <v>447</v>
      </c>
      <c r="E69" s="9">
        <f>'LESSONS (インフラ)'!D69</f>
        <v>62</v>
      </c>
      <c r="F69" s="9" t="str">
        <f>VLOOKUP('LESSONS (インフラ)'!E69,レッスン関連!$C$19:$E$22,3,FALSE)</f>
        <v>1 回のみ</v>
      </c>
      <c r="G69" s="9" t="str">
        <f>VLOOKUP('LESSONS (インフラ)'!G69,レッスン関連!$C$30:$E$63,3,FALSE)</f>
        <v>AI/機械学習/強化学習</v>
      </c>
      <c r="H69" s="9" t="str">
        <f>VLOOKUP('LESSONS (インフラ)'!H69,レッスン関連!$C$71:$E$191,3,FALSE)</f>
        <v>DEVOPS</v>
      </c>
      <c r="I69" s="9" t="str">
        <f>VLOOKUP('LESSONS (インフラ)'!I69,レッスン関連!$C$199:$E$230,3,FALSE)</f>
        <v>プロジェクト</v>
      </c>
      <c r="J69" s="9" t="str">
        <f>'LESSONS (インフラ)'!J69</f>
        <v>Jenkins ビルドサーバーをセットアップする</v>
      </c>
      <c r="K69" s="51"/>
      <c r="L69" s="31">
        <f>VLOOKUP('LESSONS (インフラ)'!K69,MAN_HOURS!$C$9:$E$485,3,FALSE)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">
        <v>637</v>
      </c>
      <c r="D70" s="9">
        <f>'LESSONS (インフラ)'!C70</f>
        <v>448</v>
      </c>
      <c r="E70" s="9">
        <f>'LESSONS (インフラ)'!D70</f>
        <v>63</v>
      </c>
      <c r="F70" s="9" t="str">
        <f>VLOOKUP('LESSONS (インフラ)'!E70,レッスン関連!$C$19:$E$22,3,FALSE)</f>
        <v>1 回のみ</v>
      </c>
      <c r="G70" s="9" t="str">
        <f>VLOOKUP('LESSONS (インフラ)'!G70,レッスン関連!$C$30:$E$63,3,FALSE)</f>
        <v>AI/機械学習/強化学習</v>
      </c>
      <c r="H70" s="9" t="str">
        <f>VLOOKUP('LESSONS (インフラ)'!H70,レッスン関連!$C$71:$E$191,3,FALSE)</f>
        <v>エンタープライズアプリケーション</v>
      </c>
      <c r="I70" s="9" t="str">
        <f>VLOOKUP('LESSONS (インフラ)'!I70,レッスン関連!$C$199:$E$230,3,FALSE)</f>
        <v>プロジェクト</v>
      </c>
      <c r="J70" s="9" t="str">
        <f>'LESSONS (インフラ)'!J70</f>
        <v>データセンターを AWS に接続する</v>
      </c>
      <c r="K70" s="51"/>
      <c r="L70" s="31">
        <f>VLOOKUP('LESSONS (インフラ)'!K70,MAN_HOURS!$C$9:$E$485,3,FALSE)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">
        <v>637</v>
      </c>
      <c r="D71" s="9">
        <f>'LESSONS (インフラ)'!C71</f>
        <v>449</v>
      </c>
      <c r="E71" s="9">
        <f>'LESSONS (インフラ)'!D71</f>
        <v>64</v>
      </c>
      <c r="F71" s="9" t="str">
        <f>VLOOKUP('LESSONS (インフラ)'!E71,レッスン関連!$C$19:$E$22,3,FALSE)</f>
        <v>1 回のみ</v>
      </c>
      <c r="G71" s="9" t="str">
        <f>VLOOKUP('LESSONS (インフラ)'!G71,レッスン関連!$C$30:$E$63,3,FALSE)</f>
        <v>AI/機械学習/強化学習</v>
      </c>
      <c r="H71" s="9" t="str">
        <f>VLOOKUP('LESSONS (インフラ)'!H71,レッスン関連!$C$71:$E$191,3,FALSE)</f>
        <v>データベース</v>
      </c>
      <c r="I71" s="9" t="str">
        <f>VLOOKUP('LESSONS (インフラ)'!I71,レッスン関連!$C$199:$E$230,3,FALSE)</f>
        <v>プロジェクト</v>
      </c>
      <c r="J71" s="9" t="str">
        <f>'LESSONS (インフラ)'!J71</f>
        <v>Oracle から Redshift に移行する</v>
      </c>
      <c r="K71" s="51"/>
      <c r="L71" s="31">
        <f>VLOOKUP('LESSONS (インフラ)'!K71,MAN_HOURS!$C$9:$E$485,3,FALSE)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">
        <v>637</v>
      </c>
      <c r="D72" s="9">
        <f>'LESSONS (インフラ)'!C72</f>
        <v>450</v>
      </c>
      <c r="E72" s="9">
        <f>'LESSONS (インフラ)'!D72</f>
        <v>65</v>
      </c>
      <c r="F72" s="9" t="str">
        <f>VLOOKUP('LESSONS (インフラ)'!E72,レッスン関連!$C$19:$E$22,3,FALSE)</f>
        <v>1 回のみ</v>
      </c>
      <c r="G72" s="9" t="str">
        <f>VLOOKUP('LESSONS (インフラ)'!G72,レッスン関連!$C$30:$E$63,3,FALSE)</f>
        <v>AI/機械学習/強化学習</v>
      </c>
      <c r="H72" s="9" t="str">
        <f>VLOOKUP('LESSONS (インフラ)'!H72,レッスン関連!$C$71:$E$191,3,FALSE)</f>
        <v>ストレージ</v>
      </c>
      <c r="I72" s="9" t="str">
        <f>VLOOKUP('LESSONS (インフラ)'!I72,レッスン関連!$C$199:$E$230,3,FALSE)</f>
        <v>プロジェクト</v>
      </c>
      <c r="J72" s="9" t="str">
        <f>'LESSONS (インフラ)'!J72</f>
        <v>ペタバイト規模のデータを移行する</v>
      </c>
      <c r="K72" s="51"/>
      <c r="L72" s="31">
        <f>VLOOKUP('LESSONS (インフラ)'!K72,MAN_HOURS!$C$9:$E$485,3,FALSE)</f>
        <v>1.5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">
        <v>637</v>
      </c>
      <c r="D73" s="9">
        <f>'LESSONS (インフラ)'!C73</f>
        <v>451</v>
      </c>
      <c r="E73" s="9">
        <f>'LESSONS (インフラ)'!D73</f>
        <v>66</v>
      </c>
      <c r="F73" s="9" t="str">
        <f>VLOOKUP('LESSONS (インフラ)'!E73,レッスン関連!$C$19:$E$22,3,FALSE)</f>
        <v>1 回のみ</v>
      </c>
      <c r="G73" s="9" t="str">
        <f>VLOOKUP('LESSONS (インフラ)'!G73,レッスン関連!$C$30:$E$63,3,FALSE)</f>
        <v>AI/機械学習/強化学習</v>
      </c>
      <c r="H73" s="9" t="str">
        <f>VLOOKUP('LESSONS (インフラ)'!H73,レッスン関連!$C$71:$E$191,3,FALSE)</f>
        <v>Web サイトと Web アプリ</v>
      </c>
      <c r="I73" s="9" t="str">
        <f>VLOOKUP('LESSONS (インフラ)'!I73,レッスン関連!$C$199:$E$230,3,FALSE)</f>
        <v>プロジェクト</v>
      </c>
      <c r="J73" s="9" t="str">
        <f>'LESSONS (インフラ)'!J73</f>
        <v>エンドツーエンドの HPC 環境を作成する</v>
      </c>
      <c r="K73" s="51"/>
      <c r="L73" s="31">
        <f>VLOOKUP('LESSONS (インフラ)'!K73,MAN_HOURS!$C$9:$E$485,3,FALSE)</f>
        <v>2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">
        <v>637</v>
      </c>
      <c r="D74" s="9">
        <f>'LESSONS (インフラ)'!C74</f>
        <v>452</v>
      </c>
      <c r="E74" s="9">
        <f>'LESSONS (インフラ)'!D74</f>
        <v>67</v>
      </c>
      <c r="F74" s="9" t="str">
        <f>VLOOKUP('LESSONS (インフラ)'!E74,レッスン関連!$C$19:$E$22,3,FALSE)</f>
        <v>1 回のみ</v>
      </c>
      <c r="G74" s="9" t="str">
        <f>VLOOKUP('LESSONS (インフラ)'!G74,レッスン関連!$C$30:$E$63,3,FALSE)</f>
        <v>AI/機械学習/強化学習</v>
      </c>
      <c r="H74" s="9" t="str">
        <f>VLOOKUP('LESSONS (インフラ)'!H74,レッスン関連!$C$71:$E$191,3,FALSE)</f>
        <v>データベース</v>
      </c>
      <c r="I74" s="9" t="str">
        <f>VLOOKUP('LESSONS (インフラ)'!I74,レッスン関連!$C$199:$E$230,3,FALSE)</f>
        <v>プロジェクト</v>
      </c>
      <c r="J74" s="9" t="str">
        <f>'LESSONS (インフラ)'!J74</f>
        <v>Oracle から Amazon Aurora に移行する</v>
      </c>
      <c r="K74" s="51"/>
      <c r="L74" s="31">
        <f>VLOOKUP('LESSONS (インフラ)'!K74,MAN_HOURS!$C$9:$E$485,3,FALSE)</f>
        <v>2.5</v>
      </c>
      <c r="M74" s="30" t="str">
        <f t="shared" ref="M74:M98" si="2">IF(K74&lt;&gt;"","●","")</f>
        <v/>
      </c>
      <c r="N74" s="31" t="str">
        <f t="shared" ref="N74:N98" si="3">IF(M74="●",L74,"")</f>
        <v/>
      </c>
    </row>
    <row r="75" spans="3:14" x14ac:dyDescent="0.4">
      <c r="C75" s="9" t="s">
        <v>637</v>
      </c>
      <c r="D75" s="9">
        <f>'LESSONS (インフラ)'!C75</f>
        <v>453</v>
      </c>
      <c r="E75" s="9">
        <f>'LESSONS (インフラ)'!D75</f>
        <v>68</v>
      </c>
      <c r="F75" s="9" t="str">
        <f>VLOOKUP('LESSONS (インフラ)'!E75,レッスン関連!$C$19:$E$22,3,FALSE)</f>
        <v>1 回のみ</v>
      </c>
      <c r="G75" s="9" t="str">
        <f>VLOOKUP('LESSONS (インフラ)'!G75,レッスン関連!$C$30:$E$63,3,FALSE)</f>
        <v>AI/機械学習/強化学習</v>
      </c>
      <c r="H75" s="9" t="str">
        <f>VLOOKUP('LESSONS (インフラ)'!H75,レッスン関連!$C$71:$E$191,3,FALSE)</f>
        <v>DEVOPS</v>
      </c>
      <c r="I75" s="9" t="str">
        <f>VLOOKUP('LESSONS (インフラ)'!I75,レッスン関連!$C$199:$E$230,3,FALSE)</f>
        <v>プロジェクト</v>
      </c>
      <c r="J75" s="9" t="str">
        <f>'LESSONS (インフラ)'!J75</f>
        <v>Kubernetes アプリケーションをデプロイする</v>
      </c>
      <c r="K75" s="51"/>
      <c r="L75" s="31">
        <f>VLOOKUP('LESSONS (インフラ)'!K75,MAN_HOURS!$C$9:$E$485,3,FALSE)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">
        <v>637</v>
      </c>
      <c r="D76" s="9">
        <f>'LESSONS (インフラ)'!C76</f>
        <v>454</v>
      </c>
      <c r="E76" s="9">
        <f>'LESSONS (インフラ)'!D76</f>
        <v>69</v>
      </c>
      <c r="F76" s="9" t="str">
        <f>VLOOKUP('LESSONS (インフラ)'!E76,レッスン関連!$C$19:$E$22,3,FALSE)</f>
        <v>1 回のみ</v>
      </c>
      <c r="G76" s="9" t="str">
        <f>VLOOKUP('LESSONS (インフラ)'!G76,レッスン関連!$C$30:$E$63,3,FALSE)</f>
        <v>AI/機械学習/強化学習</v>
      </c>
      <c r="H76" s="9" t="str">
        <f>VLOOKUP('LESSONS (インフラ)'!H76,レッスン関連!$C$71:$E$191,3,FALSE)</f>
        <v>DEVOPS</v>
      </c>
      <c r="I76" s="9" t="str">
        <f>VLOOKUP('LESSONS (インフラ)'!I76,レッスン関連!$C$199:$E$230,3,FALSE)</f>
        <v>プロジェクト</v>
      </c>
      <c r="J76" s="9" t="str">
        <f>'LESSONS (インフラ)'!J76</f>
        <v>進化するボット</v>
      </c>
      <c r="K76" s="51"/>
      <c r="L76" s="31">
        <f>VLOOKUP('LESSONS (インフラ)'!K76,MAN_HOURS!$C$9:$E$485,3,FALSE)</f>
        <v>2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">
        <v>637</v>
      </c>
      <c r="D77" s="9">
        <f>'LESSONS (インフラ)'!C77</f>
        <v>455</v>
      </c>
      <c r="E77" s="9">
        <f>'LESSONS (インフラ)'!D77</f>
        <v>70</v>
      </c>
      <c r="F77" s="9" t="str">
        <f>VLOOKUP('LESSONS (インフラ)'!E77,レッスン関連!$C$19:$E$22,3,FALSE)</f>
        <v>1 回のみ</v>
      </c>
      <c r="G77" s="9" t="str">
        <f>VLOOKUP('LESSONS (インフラ)'!G77,レッスン関連!$C$30:$E$63,3,FALSE)</f>
        <v>AI/機械学習/強化学習</v>
      </c>
      <c r="H77" s="9" t="str">
        <f>VLOOKUP('LESSONS (インフラ)'!H77,レッスン関連!$C$71:$E$191,3,FALSE)</f>
        <v>BIG DATA &amp;ANALYTICS</v>
      </c>
      <c r="I77" s="9" t="str">
        <f>VLOOKUP('LESSONS (インフラ)'!I77,レッスン関連!$C$199:$E$230,3,FALSE)</f>
        <v>デジタルトレーニング</v>
      </c>
      <c r="J77" s="9" t="str">
        <f>'LESSONS (インフラ)'!J77</f>
        <v>Big Data Technology</v>
      </c>
      <c r="K77" s="51"/>
      <c r="L77" s="31">
        <f>VLOOKUP('LESSONS (インフラ)'!K77,MAN_HOURS!$C$9:$E$485,3,FALSE)</f>
        <v>2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">
        <v>637</v>
      </c>
      <c r="D78" s="9">
        <f>'LESSONS (インフラ)'!C78</f>
        <v>456</v>
      </c>
      <c r="E78" s="9">
        <f>'LESSONS (インフラ)'!D78</f>
        <v>71</v>
      </c>
      <c r="F78" s="9" t="str">
        <f>VLOOKUP('LESSONS (インフラ)'!E78,レッスン関連!$C$19:$E$22,3,FALSE)</f>
        <v>1 回のみ</v>
      </c>
      <c r="G78" s="9" t="str">
        <f>VLOOKUP('LESSONS (インフラ)'!G78,レッスン関連!$C$30:$E$63,3,FALSE)</f>
        <v>AI/機械学習/強化学習</v>
      </c>
      <c r="H78" s="9" t="str">
        <f>VLOOKUP('LESSONS (インフラ)'!H78,レッスン関連!$C$71:$E$191,3,FALSE)</f>
        <v>BIG DATA &amp;ANALYTICS</v>
      </c>
      <c r="I78" s="9" t="str">
        <f>VLOOKUP('LESSONS (インフラ)'!I78,レッスン関連!$C$199:$E$230,3,FALSE)</f>
        <v>デジタルトレーニング</v>
      </c>
      <c r="J78" s="9" t="str">
        <f>'LESSONS (インフラ)'!J78</f>
        <v>AWS の分析サービスの概要</v>
      </c>
      <c r="K78" s="51"/>
      <c r="L78" s="31">
        <f>VLOOKUP('LESSONS (インフラ)'!K78,MAN_HOURS!$C$9:$E$485,3,FALSE)</f>
        <v>0.5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">
        <v>637</v>
      </c>
      <c r="D79" s="9">
        <f>'LESSONS (インフラ)'!C79</f>
        <v>457</v>
      </c>
      <c r="E79" s="9">
        <f>'LESSONS (インフラ)'!D79</f>
        <v>72</v>
      </c>
      <c r="F79" s="9" t="str">
        <f>VLOOKUP('LESSONS (インフラ)'!E79,レッスン関連!$C$19:$E$22,3,FALSE)</f>
        <v>1 回のみ</v>
      </c>
      <c r="G79" s="9" t="str">
        <f>VLOOKUP('LESSONS (インフラ)'!G79,レッスン関連!$C$30:$E$63,3,FALSE)</f>
        <v>AI/機械学習/強化学習</v>
      </c>
      <c r="H79" s="9" t="str">
        <f>VLOOKUP('LESSONS (インフラ)'!H79,レッスン関連!$C$71:$E$191,3,FALSE)</f>
        <v>エンタープライズアプリケーション</v>
      </c>
      <c r="I79" s="9" t="str">
        <f>VLOOKUP('LESSONS (インフラ)'!I79,レッスン関連!$C$199:$E$230,3,FALSE)</f>
        <v>リファレンス/デプロイ</v>
      </c>
      <c r="J79" s="9" t="str">
        <f>'LESSONS (インフラ)'!J79</f>
        <v>モジュラー型のスケーラブルな VPC アーキテクチャ</v>
      </c>
      <c r="K79" s="51"/>
      <c r="L79" s="31">
        <f>VLOOKUP('LESSONS (インフラ)'!K79,MAN_HOURS!$C$9:$E$485,3,FALSE)</f>
        <v>0.5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">
        <v>637</v>
      </c>
      <c r="D80" s="9">
        <f>'LESSONS (インフラ)'!C80</f>
        <v>458</v>
      </c>
      <c r="E80" s="9">
        <f>'LESSONS (インフラ)'!D80</f>
        <v>73</v>
      </c>
      <c r="F80" s="9" t="str">
        <f>VLOOKUP('LESSONS (インフラ)'!E80,レッスン関連!$C$19:$E$22,3,FALSE)</f>
        <v>1 回のみ</v>
      </c>
      <c r="G80" s="9" t="str">
        <f>VLOOKUP('LESSONS (インフラ)'!G80,レッスン関連!$C$30:$E$63,3,FALSE)</f>
        <v>AI/機械学習/強化学習</v>
      </c>
      <c r="H80" s="9" t="str">
        <f>VLOOKUP('LESSONS (インフラ)'!H80,レッスン関連!$C$71:$E$191,3,FALSE)</f>
        <v>DEVOPS</v>
      </c>
      <c r="I80" s="9" t="str">
        <f>VLOOKUP('LESSONS (インフラ)'!I80,レッスン関連!$C$199:$E$230,3,FALSE)</f>
        <v>デジタルトレーニング</v>
      </c>
      <c r="J80" s="9" t="str">
        <f>'LESSONS (インフラ)'!J80</f>
        <v>AWS の開発ツールサービスの概要</v>
      </c>
      <c r="K80" s="51"/>
      <c r="L80" s="31">
        <f>VLOOKUP('LESSONS (インフラ)'!K80,MAN_HOURS!$C$9:$E$485,3,FALSE)</f>
        <v>0.5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">
        <v>637</v>
      </c>
      <c r="D81" s="9">
        <f>'LESSONS (インフラ)'!C81</f>
        <v>459</v>
      </c>
      <c r="E81" s="9">
        <f>'LESSONS (インフラ)'!D81</f>
        <v>74</v>
      </c>
      <c r="F81" s="9" t="str">
        <f>VLOOKUP('LESSONS (インフラ)'!E81,レッスン関連!$C$19:$E$22,3,FALSE)</f>
        <v>1 回のみ</v>
      </c>
      <c r="G81" s="9" t="str">
        <f>VLOOKUP('LESSONS (インフラ)'!G81,レッスン関連!$C$30:$E$63,3,FALSE)</f>
        <v>AI/機械学習/強化学習</v>
      </c>
      <c r="H81" s="9" t="str">
        <f>VLOOKUP('LESSONS (インフラ)'!H81,レッスン関連!$C$71:$E$191,3,FALSE)</f>
        <v>MACHINELEARNING</v>
      </c>
      <c r="I81" s="9" t="str">
        <f>VLOOKUP('LESSONS (インフラ)'!I81,レッスン関連!$C$199:$E$230,3,FALSE)</f>
        <v>デジタルトレーニング</v>
      </c>
      <c r="J81" s="9" t="str">
        <f>'LESSONS (インフラ)'!J81</f>
        <v>機械学習の紹介</v>
      </c>
      <c r="K81" s="51"/>
      <c r="L81" s="31">
        <f>VLOOKUP('LESSONS (インフラ)'!K81,MAN_HOURS!$C$9:$E$485,3,FALSE)</f>
        <v>0.5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">
        <v>637</v>
      </c>
      <c r="D82" s="9">
        <f>'LESSONS (インフラ)'!C82</f>
        <v>460</v>
      </c>
      <c r="E82" s="9">
        <f>'LESSONS (インフラ)'!D82</f>
        <v>75</v>
      </c>
      <c r="F82" s="9" t="str">
        <f>VLOOKUP('LESSONS (インフラ)'!E82,レッスン関連!$C$19:$E$22,3,FALSE)</f>
        <v>1 回のみ</v>
      </c>
      <c r="G82" s="9" t="str">
        <f>VLOOKUP('LESSONS (インフラ)'!G82,レッスン関連!$C$30:$E$63,3,FALSE)</f>
        <v>IOT</v>
      </c>
      <c r="H82" s="9" t="str">
        <f>VLOOKUP('LESSONS (インフラ)'!H82,レッスン関連!$C$71:$E$191,3,FALSE)</f>
        <v>MACHINELEARNING</v>
      </c>
      <c r="I82" s="9" t="str">
        <f>VLOOKUP('LESSONS (インフラ)'!I82,レッスン関連!$C$199:$E$230,3,FALSE)</f>
        <v>デジタルトレーニング</v>
      </c>
      <c r="J82" s="9" t="str">
        <f>'LESSONS (インフラ)'!J82</f>
        <v>AWS Machine Learning サービスの</v>
      </c>
      <c r="K82" s="51"/>
      <c r="L82" s="31">
        <f>VLOOKUP('LESSONS (インフラ)'!K82,MAN_HOURS!$C$9:$E$485,3,FALSE)</f>
        <v>0.5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">
        <v>637</v>
      </c>
      <c r="D83" s="9">
        <f>'LESSONS (インフラ)'!C83</f>
        <v>461</v>
      </c>
      <c r="E83" s="9">
        <f>'LESSONS (インフラ)'!D83</f>
        <v>76</v>
      </c>
      <c r="F83" s="9" t="str">
        <f>VLOOKUP('LESSONS (インフラ)'!E83,レッスン関連!$C$19:$E$22,3,FALSE)</f>
        <v>1 回のみ</v>
      </c>
      <c r="G83" s="9" t="str">
        <f>VLOOKUP('LESSONS (インフラ)'!G83,レッスン関連!$C$30:$E$63,3,FALSE)</f>
        <v>IOT</v>
      </c>
      <c r="H83" s="9" t="str">
        <f>VLOOKUP('LESSONS (インフラ)'!H83,レッスン関連!$C$71:$E$191,3,FALSE)</f>
        <v>MACHINELEARNING</v>
      </c>
      <c r="I83" s="9" t="str">
        <f>VLOOKUP('LESSONS (インフラ)'!I83,レッスン関連!$C$199:$E$230,3,FALSE)</f>
        <v>デジタルトレーニング</v>
      </c>
      <c r="J83" s="9" t="str">
        <f>'LESSONS (インフラ)'!J83</f>
        <v>深層学習の紹介</v>
      </c>
      <c r="K83" s="51"/>
      <c r="L83" s="31">
        <f>VLOOKUP('LESSONS (インフラ)'!K83,MAN_HOURS!$C$9:$E$485,3,FALSE)</f>
        <v>0.5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">
        <v>637</v>
      </c>
      <c r="D84" s="9">
        <f>'LESSONS (インフラ)'!C84</f>
        <v>462</v>
      </c>
      <c r="E84" s="9">
        <f>'LESSONS (インフラ)'!D84</f>
        <v>77</v>
      </c>
      <c r="F84" s="9" t="str">
        <f>VLOOKUP('LESSONS (インフラ)'!E84,レッスン関連!$C$19:$E$22,3,FALSE)</f>
        <v>1 回のみ</v>
      </c>
      <c r="G84" s="9" t="str">
        <f>VLOOKUP('LESSONS (インフラ)'!G84,レッスン関連!$C$30:$E$63,3,FALSE)</f>
        <v>応用③</v>
      </c>
      <c r="H84" s="9" t="str">
        <f>VLOOKUP('LESSONS (インフラ)'!H84,レッスン関連!$C$71:$E$191,3,FALSE)</f>
        <v>MACHINELEARNING</v>
      </c>
      <c r="I84" s="9" t="str">
        <f>VLOOKUP('LESSONS (インフラ)'!I84,レッスン関連!$C$199:$E$230,3,FALSE)</f>
        <v>デジタルトレーニング</v>
      </c>
      <c r="J84" s="9" t="str">
        <f>'LESSONS (インフラ)'!J84</f>
        <v>人工知能</v>
      </c>
      <c r="K84" s="51"/>
      <c r="L84" s="31">
        <f>VLOOKUP('LESSONS (インフラ)'!K84,MAN_HOURS!$C$9:$E$485,3,FALSE)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">
        <v>637</v>
      </c>
      <c r="D85" s="9">
        <f>'LESSONS (インフラ)'!C85</f>
        <v>463</v>
      </c>
      <c r="E85" s="9">
        <f>'LESSONS (インフラ)'!D85</f>
        <v>78</v>
      </c>
      <c r="F85" s="9" t="str">
        <f>VLOOKUP('LESSONS (インフラ)'!E85,レッスン関連!$C$19:$E$22,3,FALSE)</f>
        <v>1 回のみ</v>
      </c>
      <c r="G85" s="9" t="str">
        <f>VLOOKUP('LESSONS (インフラ)'!G85,レッスン関連!$C$30:$E$63,3,FALSE)</f>
        <v>応用③</v>
      </c>
      <c r="H85" s="9" t="str">
        <f>VLOOKUP('LESSONS (インフラ)'!H85,レッスン関連!$C$71:$E$191,3,FALSE)</f>
        <v>MACHINELEARNING</v>
      </c>
      <c r="I85" s="9" t="str">
        <f>VLOOKUP('LESSONS (インフラ)'!I85,レッスン関連!$C$199:$E$230,3,FALSE)</f>
        <v>デジタルトレーニング</v>
      </c>
      <c r="J85" s="9" t="str">
        <f>'LESSONS (インフラ)'!J85</f>
        <v>機械学習のユースケース: コールセンター</v>
      </c>
      <c r="K85" s="51"/>
      <c r="L85" s="31">
        <f>VLOOKUP('LESSONS (インフラ)'!K85,MAN_HOURS!$C$9:$E$485,3,FALSE)</f>
        <v>1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">
        <v>637</v>
      </c>
      <c r="D86" s="9">
        <f>'LESSONS (インフラ)'!C86</f>
        <v>464</v>
      </c>
      <c r="E86" s="9">
        <f>'LESSONS (インフラ)'!D86</f>
        <v>79</v>
      </c>
      <c r="F86" s="9" t="str">
        <f>VLOOKUP('LESSONS (インフラ)'!E86,レッスン関連!$C$19:$E$22,3,FALSE)</f>
        <v>1 回のみ</v>
      </c>
      <c r="G86" s="9" t="str">
        <f>VLOOKUP('LESSONS (インフラ)'!G86,レッスン関連!$C$30:$E$63,3,FALSE)</f>
        <v>応用③</v>
      </c>
      <c r="H86" s="9" t="str">
        <f>VLOOKUP('LESSONS (インフラ)'!H86,レッスン関連!$C$71:$E$191,3,FALSE)</f>
        <v>MACHINELEARNING</v>
      </c>
      <c r="I86" s="9" t="str">
        <f>VLOOKUP('LESSONS (インフラ)'!I86,レッスン関連!$C$199:$E$230,3,FALSE)</f>
        <v>10 分間チュートリアル</v>
      </c>
      <c r="J86" s="9" t="str">
        <f>'LESSONS (インフラ)'!J86</f>
        <v>顔を検出、分析、比較する</v>
      </c>
      <c r="K86" s="51"/>
      <c r="L86" s="31">
        <f>VLOOKUP('LESSONS (インフラ)'!K86,MAN_HOURS!$C$9:$E$485,3,FALSE)</f>
        <v>0.5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">
        <v>637</v>
      </c>
      <c r="D87" s="9">
        <f>'LESSONS (インフラ)'!C87</f>
        <v>465</v>
      </c>
      <c r="E87" s="9">
        <f>'LESSONS (インフラ)'!D87</f>
        <v>80</v>
      </c>
      <c r="F87" s="9" t="str">
        <f>VLOOKUP('LESSONS (インフラ)'!E87,レッスン関連!$C$19:$E$22,3,FALSE)</f>
        <v>1 回のみ</v>
      </c>
      <c r="G87" s="9" t="str">
        <f>VLOOKUP('LESSONS (インフラ)'!G87,レッスン関連!$C$30:$E$63,3,FALSE)</f>
        <v>応用③</v>
      </c>
      <c r="H87" s="9" t="str">
        <f>VLOOKUP('LESSONS (インフラ)'!H87,レッスン関連!$C$71:$E$191,3,FALSE)</f>
        <v>MACHINELEARNING</v>
      </c>
      <c r="I87" s="9" t="str">
        <f>VLOOKUP('LESSONS (インフラ)'!I87,レッスン関連!$C$199:$E$230,3,FALSE)</f>
        <v>10 分間チュートリアル</v>
      </c>
      <c r="J87" s="9" t="str">
        <f>'LESSONS (インフラ)'!J87</f>
        <v>WordPress で作成したウェブサイトに音声を追加する</v>
      </c>
      <c r="K87" s="51"/>
      <c r="L87" s="31">
        <f>VLOOKUP('LESSONS (インフラ)'!K87,MAN_HOURS!$C$9:$E$485,3,FALSE)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">
        <v>637</v>
      </c>
      <c r="D88" s="9">
        <f>'LESSONS (インフラ)'!C88</f>
        <v>466</v>
      </c>
      <c r="E88" s="9">
        <f>'LESSONS (インフラ)'!D88</f>
        <v>81</v>
      </c>
      <c r="F88" s="9" t="str">
        <f>VLOOKUP('LESSONS (インフラ)'!E88,レッスン関連!$C$19:$E$22,3,FALSE)</f>
        <v>1 回のみ</v>
      </c>
      <c r="G88" s="9" t="str">
        <f>VLOOKUP('LESSONS (インフラ)'!G88,レッスン関連!$C$30:$E$63,3,FALSE)</f>
        <v>応用③</v>
      </c>
      <c r="H88" s="9" t="str">
        <f>VLOOKUP('LESSONS (インフラ)'!H88,レッスン関連!$C$71:$E$191,3,FALSE)</f>
        <v>MACHINELEARNING</v>
      </c>
      <c r="I88" s="9" t="str">
        <f>VLOOKUP('LESSONS (インフラ)'!I88,レッスン関連!$C$199:$E$230,3,FALSE)</f>
        <v>10 分間チュートリアル</v>
      </c>
      <c r="J88" s="9" t="str">
        <f>'LESSONS (インフラ)'!J88</f>
        <v>テキストの感情を分析する</v>
      </c>
      <c r="K88" s="51"/>
      <c r="L88" s="31">
        <f>VLOOKUP('LESSONS (インフラ)'!K88,MAN_HOURS!$C$9:$E$485,3,FALSE)</f>
        <v>0.5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">
        <v>637</v>
      </c>
      <c r="D89" s="9">
        <f>'LESSONS (インフラ)'!C89</f>
        <v>459</v>
      </c>
      <c r="E89" s="9">
        <f>'LESSONS (インフラ)'!D89</f>
        <v>74</v>
      </c>
      <c r="F89" s="9" t="str">
        <f>VLOOKUP('LESSONS (インフラ)'!E89,レッスン関連!$C$19:$E$22,3,FALSE)</f>
        <v>1 回のみ</v>
      </c>
      <c r="G89" s="9" t="str">
        <f>VLOOKUP('LESSONS (インフラ)'!G89,レッスン関連!$C$30:$E$63,3,FALSE)</f>
        <v>応用③</v>
      </c>
      <c r="H89" s="9" t="str">
        <f>VLOOKUP('LESSONS (インフラ)'!H89,レッスン関連!$C$71:$E$191,3,FALSE)</f>
        <v>MACHINELEARNING</v>
      </c>
      <c r="I89" s="9" t="str">
        <f>VLOOKUP('LESSONS (インフラ)'!I89,レッスン関連!$C$199:$E$230,3,FALSE)</f>
        <v>10 分間チュートリアル</v>
      </c>
      <c r="J89" s="9" t="str">
        <f>'LESSONS (インフラ)'!J89</f>
        <v>AWS DeepLens プロジェクトを作成する</v>
      </c>
      <c r="K89" s="51"/>
      <c r="L89" s="31">
        <f>VLOOKUP('LESSONS (インフラ)'!K89,MAN_HOURS!$C$9:$E$485,3,FALSE)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">
        <v>637</v>
      </c>
      <c r="D90" s="9">
        <f>'LESSONS (インフラ)'!C90</f>
        <v>460</v>
      </c>
      <c r="E90" s="9">
        <f>'LESSONS (インフラ)'!D90</f>
        <v>75</v>
      </c>
      <c r="F90" s="9" t="str">
        <f>VLOOKUP('LESSONS (インフラ)'!E90,レッスン関連!$C$19:$E$22,3,FALSE)</f>
        <v>1 回のみ</v>
      </c>
      <c r="G90" s="9" t="str">
        <f>VLOOKUP('LESSONS (インフラ)'!G90,レッスン関連!$C$30:$E$63,3,FALSE)</f>
        <v>応用③</v>
      </c>
      <c r="H90" s="9" t="str">
        <f>VLOOKUP('LESSONS (インフラ)'!H90,レッスン関連!$C$71:$E$191,3,FALSE)</f>
        <v>MACHINELEARNING</v>
      </c>
      <c r="I90" s="9" t="str">
        <f>VLOOKUP('LESSONS (インフラ)'!I90,レッスン関連!$C$199:$E$230,3,FALSE)</f>
        <v>10 分間チュートリアル</v>
      </c>
      <c r="J90" s="9" t="str">
        <f>'LESSONS (インフラ)'!J90</f>
        <v>AWS DeepLens プロジェクトを拡張する</v>
      </c>
      <c r="K90" s="51"/>
      <c r="L90" s="31">
        <f>VLOOKUP('LESSONS (インフラ)'!K90,MAN_HOURS!$C$9:$E$485,3,FALSE)</f>
        <v>0.5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">
        <v>637</v>
      </c>
      <c r="D91" s="9">
        <f>'LESSONS (インフラ)'!C91</f>
        <v>461</v>
      </c>
      <c r="E91" s="9">
        <f>'LESSONS (インフラ)'!D91</f>
        <v>76</v>
      </c>
      <c r="F91" s="9" t="str">
        <f>VLOOKUP('LESSONS (インフラ)'!E91,レッスン関連!$C$19:$E$22,3,FALSE)</f>
        <v>1 回のみ</v>
      </c>
      <c r="G91" s="9" t="str">
        <f>VLOOKUP('LESSONS (インフラ)'!G91,レッスン関連!$C$30:$E$63,3,FALSE)</f>
        <v>応用③</v>
      </c>
      <c r="H91" s="9" t="str">
        <f>VLOOKUP('LESSONS (インフラ)'!H91,レッスン関連!$C$71:$E$191,3,FALSE)</f>
        <v>MACHINELEARNING</v>
      </c>
      <c r="I91" s="9" t="str">
        <f>VLOOKUP('LESSONS (インフラ)'!I91,レッスン関連!$C$199:$E$230,3,FALSE)</f>
        <v>10 分間チュートリアル</v>
      </c>
      <c r="J91" s="9" t="str">
        <f>'LESSONS (インフラ)'!J91</f>
        <v>AWS DeepLens プロジェクトを構築する</v>
      </c>
      <c r="K91" s="51"/>
      <c r="L91" s="31">
        <f>VLOOKUP('LESSONS (インフラ)'!K91,MAN_HOURS!$C$9:$E$485,3,FALSE)</f>
        <v>0.5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">
        <v>637</v>
      </c>
      <c r="D92" s="9">
        <f>'LESSONS (インフラ)'!C92</f>
        <v>462</v>
      </c>
      <c r="E92" s="9">
        <f>'LESSONS (インフラ)'!D92</f>
        <v>77</v>
      </c>
      <c r="F92" s="9" t="str">
        <f>VLOOKUP('LESSONS (インフラ)'!E92,レッスン関連!$C$19:$E$22,3,FALSE)</f>
        <v>1 回のみ</v>
      </c>
      <c r="G92" s="9" t="str">
        <f>VLOOKUP('LESSONS (インフラ)'!G92,レッスン関連!$C$30:$E$63,3,FALSE)</f>
        <v>応用③</v>
      </c>
      <c r="H92" s="9" t="str">
        <f>VLOOKUP('LESSONS (インフラ)'!H92,レッスン関連!$C$71:$E$191,3,FALSE)</f>
        <v>MACHINELEARNING</v>
      </c>
      <c r="I92" s="9" t="str">
        <f>VLOOKUP('LESSONS (インフラ)'!I92,レッスン関連!$C$199:$E$230,3,FALSE)</f>
        <v>10 分間チュートリアル</v>
      </c>
      <c r="J92" s="9" t="str">
        <f>'LESSONS (インフラ)'!J92</f>
        <v>動画分析とリッチメタデータ抽出</v>
      </c>
      <c r="K92" s="51"/>
      <c r="L92" s="31">
        <f>VLOOKUP('LESSONS (インフラ)'!K92,MAN_HOURS!$C$9:$E$485,3,FALSE)</f>
        <v>0.5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">
        <v>637</v>
      </c>
      <c r="D93" s="9">
        <f>'LESSONS (インフラ)'!C93</f>
        <v>463</v>
      </c>
      <c r="E93" s="9">
        <f>'LESSONS (インフラ)'!D93</f>
        <v>78</v>
      </c>
      <c r="F93" s="9" t="str">
        <f>VLOOKUP('LESSONS (インフラ)'!E93,レッスン関連!$C$19:$E$22,3,FALSE)</f>
        <v>1 回のみ</v>
      </c>
      <c r="G93" s="9" t="str">
        <f>VLOOKUP('LESSONS (インフラ)'!G93,レッスン関連!$C$30:$E$63,3,FALSE)</f>
        <v>応用③</v>
      </c>
      <c r="H93" s="9" t="str">
        <f>VLOOKUP('LESSONS (インフラ)'!H93,レッスン関連!$C$71:$E$191,3,FALSE)</f>
        <v>MACHINELEARNING</v>
      </c>
      <c r="I93" s="9" t="str">
        <f>VLOOKUP('LESSONS (インフラ)'!I93,レッスン関連!$C$199:$E$230,3,FALSE)</f>
        <v>10 分間チュートリアル</v>
      </c>
      <c r="J93" s="9" t="str">
        <f>'LESSONS (インフラ)'!J93</f>
        <v>言語間でテキストを翻訳</v>
      </c>
      <c r="K93" s="51"/>
      <c r="L93" s="31">
        <f>VLOOKUP('LESSONS (インフラ)'!K93,MAN_HOURS!$C$9:$E$485,3,FALSE)</f>
        <v>0.5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">
        <v>637</v>
      </c>
      <c r="D94" s="9">
        <f>'LESSONS (インフラ)'!C94</f>
        <v>464</v>
      </c>
      <c r="E94" s="9">
        <f>'LESSONS (インフラ)'!D94</f>
        <v>79</v>
      </c>
      <c r="F94" s="9" t="str">
        <f>VLOOKUP('LESSONS (インフラ)'!E94,レッスン関連!$C$19:$E$22,3,FALSE)</f>
        <v>1 回のみ</v>
      </c>
      <c r="G94" s="9" t="str">
        <f>VLOOKUP('LESSONS (インフラ)'!G94,レッスン関連!$C$30:$E$63,3,FALSE)</f>
        <v>応用③</v>
      </c>
      <c r="H94" s="9" t="str">
        <f>VLOOKUP('LESSONS (インフラ)'!H94,レッスン関連!$C$71:$E$191,3,FALSE)</f>
        <v>MACHINELEARNING</v>
      </c>
      <c r="I94" s="9" t="str">
        <f>VLOOKUP('LESSONS (インフラ)'!I94,レッスン関連!$C$199:$E$230,3,FALSE)</f>
        <v>10 分間チュートリアル</v>
      </c>
      <c r="J94" s="9" t="str">
        <f>'LESSONS (インフラ)'!J94</f>
        <v>AWS 深層学習 AMI の起動</v>
      </c>
      <c r="K94" s="51"/>
      <c r="L94" s="31">
        <f>VLOOKUP('LESSONS (インフラ)'!K94,MAN_HOURS!$C$9:$E$485,3,FALSE)</f>
        <v>0.5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">
        <v>637</v>
      </c>
      <c r="D95" s="9">
        <f>'LESSONS (インフラ)'!C95</f>
        <v>465</v>
      </c>
      <c r="E95" s="9">
        <f>'LESSONS (インフラ)'!D95</f>
        <v>80</v>
      </c>
      <c r="F95" s="9" t="str">
        <f>VLOOKUP('LESSONS (インフラ)'!E95,レッスン関連!$C$19:$E$22,3,FALSE)</f>
        <v>1 回のみ</v>
      </c>
      <c r="G95" s="9" t="str">
        <f>VLOOKUP('LESSONS (インフラ)'!G95,レッスン関連!$C$30:$E$63,3,FALSE)</f>
        <v>応用③</v>
      </c>
      <c r="H95" s="9" t="str">
        <f>VLOOKUP('LESSONS (インフラ)'!H95,レッスン関連!$C$71:$E$191,3,FALSE)</f>
        <v>MACHINELEARNING</v>
      </c>
      <c r="I95" s="9" t="str">
        <f>VLOOKUP('LESSONS (インフラ)'!I95,レッスン関連!$C$199:$E$230,3,FALSE)</f>
        <v>10 分間チュートリアル</v>
      </c>
      <c r="J95" s="9" t="str">
        <f>'LESSONS (インフラ)'!J95</f>
        <v>機械学習モデルの構築、トレーニング、デプロイ</v>
      </c>
      <c r="K95" s="51"/>
      <c r="L95" s="31">
        <f>VLOOKUP('LESSONS (インフラ)'!K95,MAN_HOURS!$C$9:$E$485,3,FALSE)</f>
        <v>0.5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">
        <v>637</v>
      </c>
      <c r="D96" s="9">
        <f>'LESSONS (インフラ)'!C96</f>
        <v>466</v>
      </c>
      <c r="E96" s="9">
        <f>'LESSONS (インフラ)'!D96</f>
        <v>81</v>
      </c>
      <c r="F96" s="9" t="str">
        <f>VLOOKUP('LESSONS (インフラ)'!E96,レッスン関連!$C$19:$E$22,3,FALSE)</f>
        <v>1 回のみ</v>
      </c>
      <c r="G96" s="9" t="str">
        <f>VLOOKUP('LESSONS (インフラ)'!G96,レッスン関連!$C$30:$E$63,3,FALSE)</f>
        <v>応用③</v>
      </c>
      <c r="H96" s="9" t="str">
        <f>VLOOKUP('LESSONS (インフラ)'!H96,レッスン関連!$C$71:$E$191,3,FALSE)</f>
        <v>MACHINELEARNING</v>
      </c>
      <c r="I96" s="9" t="str">
        <f>VLOOKUP('LESSONS (インフラ)'!I96,レッスン関連!$C$199:$E$230,3,FALSE)</f>
        <v>プロジェクト</v>
      </c>
      <c r="J96" s="9" t="str">
        <f>'LESSONS (インフラ)'!J96</f>
        <v>機械学習モデルの構築</v>
      </c>
      <c r="K96" s="51"/>
      <c r="L96" s="31">
        <f>VLOOKUP('LESSONS (インフラ)'!K96,MAN_HOURS!$C$9:$E$485,3,FALSE)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">
        <v>637</v>
      </c>
      <c r="D97" s="9">
        <f>'LESSONS (インフラ)'!C97</f>
        <v>467</v>
      </c>
      <c r="E97" s="9">
        <f>'LESSONS (インフラ)'!D97</f>
        <v>82</v>
      </c>
      <c r="F97" s="9" t="str">
        <f>VLOOKUP('LESSONS (インフラ)'!E97,レッスン関連!$C$19:$E$22,3,FALSE)</f>
        <v>1 回のみ</v>
      </c>
      <c r="G97" s="9" t="str">
        <f>VLOOKUP('LESSONS (インフラ)'!G97,レッスン関連!$C$30:$E$63,3,FALSE)</f>
        <v>AI/機械学習/強化学習</v>
      </c>
      <c r="H97" s="9" t="str">
        <f>VLOOKUP('LESSONS (インフラ)'!H97,レッスン関連!$C$71:$E$191,3,FALSE)</f>
        <v>IOT (モノのインターネット)</v>
      </c>
      <c r="I97" s="9" t="str">
        <f>VLOOKUP('LESSONS (インフラ)'!I97,レッスン関連!$C$199:$E$230,3,FALSE)</f>
        <v>デジタルトレーニング</v>
      </c>
      <c r="J97" s="9" t="str">
        <f>'LESSONS (インフラ)'!J97</f>
        <v>AWS IoT</v>
      </c>
      <c r="K97" s="51"/>
      <c r="L97" s="31">
        <f>VLOOKUP('LESSONS (インフラ)'!K97,MAN_HOURS!$C$9:$E$485,3,FALSE)</f>
        <v>0.5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">
        <v>637</v>
      </c>
      <c r="D98" s="9">
        <f>'LESSONS (インフラ)'!C98</f>
        <v>468</v>
      </c>
      <c r="E98" s="9">
        <f>'LESSONS (インフラ)'!D98</f>
        <v>83</v>
      </c>
      <c r="F98" s="9" t="str">
        <f>VLOOKUP('LESSONS (インフラ)'!E98,レッスン関連!$C$19:$E$22,3,FALSE)</f>
        <v>1 回のみ</v>
      </c>
      <c r="G98" s="9" t="str">
        <f>VLOOKUP('LESSONS (インフラ)'!G98,レッスン関連!$C$30:$E$63,3,FALSE)</f>
        <v>AI/機械学習/強化学習</v>
      </c>
      <c r="H98" s="9" t="str">
        <f>VLOOKUP('LESSONS (インフラ)'!H98,レッスン関連!$C$71:$E$191,3,FALSE)</f>
        <v>IOT (モノのインターネット)</v>
      </c>
      <c r="I98" s="9" t="str">
        <f>VLOOKUP('LESSONS (インフラ)'!I98,レッスン関連!$C$199:$E$230,3,FALSE)</f>
        <v>デジタルトレーニング</v>
      </c>
      <c r="J98" s="9" t="str">
        <f>'LESSONS (インフラ)'!J98</f>
        <v>AWS IoT: ビジュアル 演習</v>
      </c>
      <c r="K98" s="51"/>
      <c r="L98" s="31">
        <f>VLOOKUP('LESSONS (インフラ)'!K98,MAN_HOURS!$C$9:$E$485,3,FALSE)</f>
        <v>0.5</v>
      </c>
      <c r="M98" s="30" t="str">
        <f t="shared" si="2"/>
        <v/>
      </c>
      <c r="N98" s="31" t="str">
        <f t="shared" si="3"/>
        <v/>
      </c>
    </row>
    <row r="99" spans="3:14" x14ac:dyDescent="0.4">
      <c r="K99" s="51"/>
      <c r="L99" s="31"/>
    </row>
    <row r="100" spans="3:14" x14ac:dyDescent="0.4">
      <c r="K100" s="51"/>
      <c r="L100" s="1" t="s">
        <v>372</v>
      </c>
      <c r="N100" s="31">
        <f>SUM(L9:L98)</f>
        <v>95</v>
      </c>
    </row>
    <row r="101" spans="3:14" x14ac:dyDescent="0.4">
      <c r="K101" s="51"/>
      <c r="L101" s="1" t="s">
        <v>373</v>
      </c>
      <c r="N101" s="31">
        <f>SUM(N9:N98)</f>
        <v>0</v>
      </c>
    </row>
    <row r="102" spans="3:14" x14ac:dyDescent="0.4">
      <c r="K102" s="51"/>
      <c r="L102" s="1" t="s">
        <v>374</v>
      </c>
      <c r="N102" s="32">
        <f>N101/N100</f>
        <v>0</v>
      </c>
    </row>
    <row r="103" spans="3:14" x14ac:dyDescent="0.4">
      <c r="K103" s="51"/>
    </row>
    <row r="104" spans="3:14" x14ac:dyDescent="0.4">
      <c r="K104" s="51"/>
    </row>
    <row r="105" spans="3:14" x14ac:dyDescent="0.4">
      <c r="K105" s="51"/>
    </row>
    <row r="106" spans="3:14" x14ac:dyDescent="0.4">
      <c r="K106" s="51"/>
    </row>
    <row r="107" spans="3:14" x14ac:dyDescent="0.4">
      <c r="K107" s="51"/>
    </row>
    <row r="108" spans="3:14" x14ac:dyDescent="0.4">
      <c r="K108" s="51"/>
    </row>
    <row r="109" spans="3:14" x14ac:dyDescent="0.4">
      <c r="K109" s="51"/>
    </row>
    <row r="110" spans="3:14" x14ac:dyDescent="0.4">
      <c r="K110" s="51"/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1:S32"/>
  <sheetViews>
    <sheetView zoomScale="80" zoomScaleNormal="80" workbookViewId="0"/>
  </sheetViews>
  <sheetFormatPr defaultRowHeight="15.75" x14ac:dyDescent="0.4"/>
  <cols>
    <col min="1" max="9" width="9" style="1"/>
    <col min="10" max="10" width="23.25" style="1" bestFit="1" customWidth="1"/>
    <col min="11" max="12" width="17.5" style="1" bestFit="1" customWidth="1"/>
    <col min="13" max="13" width="28.625" style="1" customWidth="1"/>
    <col min="14" max="14" width="11.25" style="1" bestFit="1" customWidth="1"/>
    <col min="15" max="15" width="23.25" style="1" customWidth="1"/>
    <col min="16" max="17" width="17.5" style="1" customWidth="1"/>
    <col min="18" max="18" width="28.625" style="1" customWidth="1"/>
    <col min="19" max="16384" width="9" style="1"/>
  </cols>
  <sheetData>
    <row r="1" spans="2:19" ht="16.5" thickBot="1" x14ac:dyDescent="0.45"/>
    <row r="2" spans="2:19" x14ac:dyDescent="0.4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2:19" x14ac:dyDescent="0.4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</row>
    <row r="4" spans="2:19" x14ac:dyDescent="0.4">
      <c r="B4" s="40"/>
      <c r="C4" s="41"/>
      <c r="D4" s="41"/>
      <c r="E4" s="41"/>
      <c r="F4" s="41"/>
      <c r="G4" s="41"/>
      <c r="H4" s="41"/>
      <c r="I4" s="41"/>
      <c r="J4" s="41"/>
      <c r="K4" s="34" t="s">
        <v>631</v>
      </c>
      <c r="L4" s="34" t="s">
        <v>632</v>
      </c>
      <c r="M4" s="34" t="s">
        <v>630</v>
      </c>
      <c r="N4" s="41"/>
      <c r="O4" s="41"/>
      <c r="P4" s="34" t="s">
        <v>631</v>
      </c>
      <c r="Q4" s="34" t="s">
        <v>632</v>
      </c>
      <c r="R4" s="34" t="s">
        <v>630</v>
      </c>
      <c r="S4" s="42"/>
    </row>
    <row r="5" spans="2:19" x14ac:dyDescent="0.4">
      <c r="B5" s="40"/>
      <c r="C5" s="41"/>
      <c r="D5" s="41"/>
      <c r="E5" s="41"/>
      <c r="F5" s="41"/>
      <c r="G5" s="41"/>
      <c r="H5" s="41"/>
      <c r="I5" s="41"/>
      <c r="J5" s="35" t="s">
        <v>13</v>
      </c>
      <c r="K5" s="36">
        <f>'Java カリキュラム'!N154</f>
        <v>250</v>
      </c>
      <c r="L5" s="36">
        <f>'Java カリキュラム'!N155</f>
        <v>104</v>
      </c>
      <c r="M5" s="53">
        <f>L5/K5</f>
        <v>0.41599999999999998</v>
      </c>
      <c r="N5" s="43"/>
      <c r="O5" s="35" t="s">
        <v>633</v>
      </c>
      <c r="P5" s="36">
        <f>SUM(K5:K8)</f>
        <v>743.5</v>
      </c>
      <c r="Q5" s="36">
        <f>SUM(L5:L8)</f>
        <v>104</v>
      </c>
      <c r="R5" s="53">
        <f>Q5/P5</f>
        <v>0.1398789509078682</v>
      </c>
      <c r="S5" s="42"/>
    </row>
    <row r="6" spans="2:19" x14ac:dyDescent="0.4">
      <c r="B6" s="40"/>
      <c r="C6" s="41"/>
      <c r="D6" s="41"/>
      <c r="E6" s="41"/>
      <c r="F6" s="41"/>
      <c r="G6" s="41"/>
      <c r="H6" s="41"/>
      <c r="I6" s="41"/>
      <c r="J6" s="44" t="s">
        <v>15</v>
      </c>
      <c r="K6" s="45">
        <f>'Android アプリ'!N89</f>
        <v>200</v>
      </c>
      <c r="L6" s="45">
        <f>'Android アプリ'!N90</f>
        <v>0</v>
      </c>
      <c r="M6" s="53">
        <f t="shared" ref="M6:M8" si="0">L6/K6</f>
        <v>0</v>
      </c>
      <c r="N6" s="41"/>
      <c r="O6" s="41"/>
      <c r="P6" s="41"/>
      <c r="Q6" s="41"/>
      <c r="R6" s="41"/>
      <c r="S6" s="42"/>
    </row>
    <row r="7" spans="2:19" x14ac:dyDescent="0.4">
      <c r="B7" s="40"/>
      <c r="C7" s="41"/>
      <c r="D7" s="41"/>
      <c r="E7" s="41"/>
      <c r="F7" s="41"/>
      <c r="G7" s="41"/>
      <c r="H7" s="41"/>
      <c r="I7" s="41"/>
      <c r="J7" s="35" t="s">
        <v>16</v>
      </c>
      <c r="K7" s="36">
        <f>基本情報!N73</f>
        <v>146.5</v>
      </c>
      <c r="L7" s="36">
        <f>基本情報!N74</f>
        <v>0</v>
      </c>
      <c r="M7" s="53">
        <f t="shared" si="0"/>
        <v>0</v>
      </c>
      <c r="N7" s="41"/>
      <c r="O7" s="41"/>
      <c r="P7" s="41"/>
      <c r="Q7" s="41"/>
      <c r="R7" s="41"/>
      <c r="S7" s="42"/>
    </row>
    <row r="8" spans="2:19" x14ac:dyDescent="0.4">
      <c r="B8" s="40"/>
      <c r="C8" s="41"/>
      <c r="D8" s="41"/>
      <c r="E8" s="41"/>
      <c r="F8" s="41"/>
      <c r="G8" s="41"/>
      <c r="H8" s="41"/>
      <c r="I8" s="41"/>
      <c r="J8" s="44" t="s">
        <v>17</v>
      </c>
      <c r="K8" s="45">
        <f>'Web アプリ'!N108</f>
        <v>147</v>
      </c>
      <c r="L8" s="45">
        <f>'Web アプリ'!N109</f>
        <v>0</v>
      </c>
      <c r="M8" s="53">
        <f t="shared" si="0"/>
        <v>0</v>
      </c>
      <c r="N8" s="41"/>
      <c r="O8" s="41"/>
      <c r="P8" s="41"/>
      <c r="Q8" s="41"/>
      <c r="R8" s="41"/>
      <c r="S8" s="42"/>
    </row>
    <row r="9" spans="2:19" x14ac:dyDescent="0.4"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2"/>
    </row>
    <row r="10" spans="2:19" x14ac:dyDescent="0.4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/>
    </row>
    <row r="11" spans="2:19" x14ac:dyDescent="0.4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</row>
    <row r="12" spans="2:19" x14ac:dyDescent="0.4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/>
    </row>
    <row r="13" spans="2:19" x14ac:dyDescent="0.4"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2"/>
    </row>
    <row r="14" spans="2:19" x14ac:dyDescent="0.4"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2"/>
    </row>
    <row r="15" spans="2:19" x14ac:dyDescent="0.4"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2"/>
    </row>
    <row r="16" spans="2:19" x14ac:dyDescent="0.4">
      <c r="B16" s="40"/>
      <c r="C16" s="41" t="s">
        <v>626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</row>
    <row r="17" spans="2:19" x14ac:dyDescent="0.4">
      <c r="B17" s="40"/>
      <c r="C17" s="41" t="s">
        <v>627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2"/>
    </row>
    <row r="18" spans="2:19" x14ac:dyDescent="0.4"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</row>
    <row r="19" spans="2:19" x14ac:dyDescent="0.4">
      <c r="B19" s="40"/>
      <c r="C19" s="41" t="s">
        <v>747</v>
      </c>
      <c r="D19" s="41" t="s">
        <v>753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</row>
    <row r="20" spans="2:19" x14ac:dyDescent="0.4"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</row>
    <row r="21" spans="2:19" x14ac:dyDescent="0.4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</row>
    <row r="22" spans="2:19" x14ac:dyDescent="0.4">
      <c r="B22" s="40"/>
      <c r="C22" s="41" t="str">
        <f ca="1">TEXT(NOW(),"yyyy年MM月dd日 現在")</f>
        <v>2021年09月06日 現在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</row>
    <row r="23" spans="2:19" x14ac:dyDescent="0.4">
      <c r="B23" s="40"/>
      <c r="C23" s="46" t="s">
        <v>628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</row>
    <row r="24" spans="2:19" x14ac:dyDescent="0.4"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</row>
    <row r="25" spans="2:19" x14ac:dyDescent="0.4">
      <c r="B25" s="40"/>
      <c r="C25" s="41" t="s">
        <v>629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</row>
    <row r="26" spans="2:19" x14ac:dyDescent="0.4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</row>
    <row r="27" spans="2:19" x14ac:dyDescent="0.4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</row>
    <row r="28" spans="2:19" x14ac:dyDescent="0.4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</row>
    <row r="29" spans="2:19" x14ac:dyDescent="0.4"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</row>
    <row r="30" spans="2:19" x14ac:dyDescent="0.4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</row>
    <row r="31" spans="2:19" x14ac:dyDescent="0.4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</row>
    <row r="32" spans="2:19" ht="16.5" thickBot="1" x14ac:dyDescent="0.4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9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85"/>
  <sheetViews>
    <sheetView zoomScaleNormal="100" workbookViewId="0">
      <pane xSplit="2" ySplit="8" topLeftCell="C465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11.375" style="9" bestFit="1" customWidth="1"/>
    <col min="5" max="5" width="11.625" style="9" bestFit="1" customWidth="1"/>
    <col min="6" max="6" width="9.5" style="9" customWidth="1"/>
    <col min="7" max="7" width="10.375" style="9" bestFit="1" customWidth="1"/>
    <col min="8" max="9" width="18.5" style="9" bestFit="1" customWidth="1"/>
    <col min="10" max="10" width="33.75" style="9" bestFit="1" customWidth="1"/>
    <col min="11" max="11" width="10.25" style="9" bestFit="1" customWidth="1"/>
    <col min="12" max="16384" width="9" style="9"/>
  </cols>
  <sheetData>
    <row r="2" spans="2:9" x14ac:dyDescent="0.4">
      <c r="B2" s="13" t="s">
        <v>21</v>
      </c>
      <c r="C2" s="10" t="s">
        <v>18</v>
      </c>
      <c r="D2" s="10" t="s">
        <v>246</v>
      </c>
      <c r="E2" s="17"/>
      <c r="F2" s="17"/>
      <c r="G2" s="17"/>
      <c r="H2" s="17"/>
      <c r="I2" s="17"/>
    </row>
    <row r="3" spans="2:9" x14ac:dyDescent="0.4">
      <c r="B3" s="14"/>
      <c r="C3" s="13" t="s">
        <v>19</v>
      </c>
      <c r="D3" s="13" t="s">
        <v>252</v>
      </c>
      <c r="E3" s="17"/>
      <c r="F3" s="17"/>
      <c r="G3" s="17"/>
      <c r="H3" s="17"/>
      <c r="I3" s="17"/>
    </row>
    <row r="4" spans="2:9" x14ac:dyDescent="0.4">
      <c r="B4" s="14" t="s">
        <v>223</v>
      </c>
      <c r="C4" s="18" t="s">
        <v>225</v>
      </c>
      <c r="D4" s="10"/>
    </row>
    <row r="5" spans="2:9" x14ac:dyDescent="0.4">
      <c r="B5" s="14" t="s">
        <v>224</v>
      </c>
      <c r="C5" s="10"/>
      <c r="D5" s="10" t="s">
        <v>247</v>
      </c>
    </row>
    <row r="6" spans="2:9" x14ac:dyDescent="0.4">
      <c r="B6" s="10" t="s">
        <v>18</v>
      </c>
      <c r="C6" s="15" t="s">
        <v>0</v>
      </c>
      <c r="D6" s="12" t="s">
        <v>248</v>
      </c>
      <c r="E6" s="12" t="s">
        <v>250</v>
      </c>
    </row>
    <row r="7" spans="2:9" x14ac:dyDescent="0.4">
      <c r="B7" s="10" t="s">
        <v>20</v>
      </c>
      <c r="C7" s="10" t="s">
        <v>8</v>
      </c>
      <c r="D7" s="10" t="s">
        <v>12</v>
      </c>
      <c r="E7" s="10" t="s">
        <v>249</v>
      </c>
    </row>
    <row r="8" spans="2:9" x14ac:dyDescent="0.4">
      <c r="B8" s="10" t="s">
        <v>19</v>
      </c>
      <c r="C8" s="16" t="s">
        <v>251</v>
      </c>
      <c r="D8" s="11" t="s">
        <v>73</v>
      </c>
      <c r="E8" s="11" t="s">
        <v>245</v>
      </c>
    </row>
    <row r="9" spans="2:9" x14ac:dyDescent="0.4">
      <c r="C9" s="10">
        <v>1</v>
      </c>
      <c r="D9" s="10">
        <v>1</v>
      </c>
      <c r="E9" s="21">
        <v>1</v>
      </c>
    </row>
    <row r="10" spans="2:9" x14ac:dyDescent="0.4">
      <c r="C10" s="10">
        <v>2</v>
      </c>
      <c r="D10" s="10">
        <v>2</v>
      </c>
      <c r="E10" s="21">
        <v>1</v>
      </c>
    </row>
    <row r="11" spans="2:9" x14ac:dyDescent="0.4">
      <c r="C11" s="10">
        <v>3</v>
      </c>
      <c r="D11" s="10">
        <v>3</v>
      </c>
      <c r="E11" s="21">
        <v>1</v>
      </c>
    </row>
    <row r="12" spans="2:9" x14ac:dyDescent="0.4">
      <c r="C12" s="10">
        <v>4</v>
      </c>
      <c r="D12" s="10">
        <v>4</v>
      </c>
      <c r="E12" s="21">
        <v>1</v>
      </c>
    </row>
    <row r="13" spans="2:9" x14ac:dyDescent="0.4">
      <c r="C13" s="10">
        <v>5</v>
      </c>
      <c r="D13" s="10">
        <v>5</v>
      </c>
      <c r="E13" s="21">
        <v>1</v>
      </c>
    </row>
    <row r="14" spans="2:9" x14ac:dyDescent="0.4">
      <c r="C14" s="10">
        <v>6</v>
      </c>
      <c r="D14" s="10">
        <v>6</v>
      </c>
      <c r="E14" s="21">
        <v>1</v>
      </c>
    </row>
    <row r="15" spans="2:9" x14ac:dyDescent="0.4">
      <c r="C15" s="10">
        <v>7</v>
      </c>
      <c r="D15" s="10">
        <v>7</v>
      </c>
      <c r="E15" s="21">
        <v>1</v>
      </c>
    </row>
    <row r="16" spans="2:9" x14ac:dyDescent="0.4">
      <c r="C16" s="10">
        <v>8</v>
      </c>
      <c r="D16" s="10">
        <v>8</v>
      </c>
      <c r="E16" s="21">
        <v>1</v>
      </c>
    </row>
    <row r="17" spans="3:5" x14ac:dyDescent="0.4">
      <c r="C17" s="10">
        <v>9</v>
      </c>
      <c r="D17" s="10">
        <v>9</v>
      </c>
      <c r="E17" s="21">
        <v>1</v>
      </c>
    </row>
    <row r="18" spans="3:5" x14ac:dyDescent="0.4">
      <c r="C18" s="10">
        <v>10</v>
      </c>
      <c r="D18" s="10">
        <v>10</v>
      </c>
      <c r="E18" s="21">
        <v>1</v>
      </c>
    </row>
    <row r="19" spans="3:5" x14ac:dyDescent="0.4">
      <c r="C19" s="10">
        <v>11</v>
      </c>
      <c r="D19" s="10">
        <v>11</v>
      </c>
      <c r="E19" s="21">
        <v>1</v>
      </c>
    </row>
    <row r="20" spans="3:5" x14ac:dyDescent="0.4">
      <c r="C20" s="10">
        <v>12</v>
      </c>
      <c r="D20" s="10">
        <v>12</v>
      </c>
      <c r="E20" s="21">
        <v>1</v>
      </c>
    </row>
    <row r="21" spans="3:5" x14ac:dyDescent="0.4">
      <c r="C21" s="10">
        <v>13</v>
      </c>
      <c r="D21" s="10">
        <v>13</v>
      </c>
      <c r="E21" s="21">
        <v>1</v>
      </c>
    </row>
    <row r="22" spans="3:5" x14ac:dyDescent="0.4">
      <c r="C22" s="10">
        <v>14</v>
      </c>
      <c r="D22" s="10">
        <v>14</v>
      </c>
      <c r="E22" s="21">
        <v>1</v>
      </c>
    </row>
    <row r="23" spans="3:5" x14ac:dyDescent="0.4">
      <c r="C23" s="10">
        <v>15</v>
      </c>
      <c r="D23" s="10">
        <v>15</v>
      </c>
      <c r="E23" s="21">
        <v>1</v>
      </c>
    </row>
    <row r="24" spans="3:5" x14ac:dyDescent="0.4">
      <c r="C24" s="10">
        <v>16</v>
      </c>
      <c r="D24" s="10">
        <v>16</v>
      </c>
      <c r="E24" s="21">
        <v>1</v>
      </c>
    </row>
    <row r="25" spans="3:5" x14ac:dyDescent="0.4">
      <c r="C25" s="10">
        <v>17</v>
      </c>
      <c r="D25" s="10">
        <v>17</v>
      </c>
      <c r="E25" s="21">
        <v>1</v>
      </c>
    </row>
    <row r="26" spans="3:5" x14ac:dyDescent="0.4">
      <c r="C26" s="10">
        <v>18</v>
      </c>
      <c r="D26" s="10">
        <v>18</v>
      </c>
      <c r="E26" s="21">
        <v>1</v>
      </c>
    </row>
    <row r="27" spans="3:5" x14ac:dyDescent="0.4">
      <c r="C27" s="10">
        <v>19</v>
      </c>
      <c r="D27" s="10">
        <v>19</v>
      </c>
      <c r="E27" s="21">
        <v>1</v>
      </c>
    </row>
    <row r="28" spans="3:5" x14ac:dyDescent="0.4">
      <c r="C28" s="10">
        <v>20</v>
      </c>
      <c r="D28" s="10">
        <v>20</v>
      </c>
      <c r="E28" s="21">
        <v>1</v>
      </c>
    </row>
    <row r="29" spans="3:5" x14ac:dyDescent="0.4">
      <c r="C29" s="10">
        <v>21</v>
      </c>
      <c r="D29" s="10">
        <v>21</v>
      </c>
      <c r="E29" s="21">
        <v>1</v>
      </c>
    </row>
    <row r="30" spans="3:5" x14ac:dyDescent="0.4">
      <c r="C30" s="10">
        <v>22</v>
      </c>
      <c r="D30" s="10">
        <v>22</v>
      </c>
      <c r="E30" s="21">
        <v>1</v>
      </c>
    </row>
    <row r="31" spans="3:5" x14ac:dyDescent="0.4">
      <c r="C31" s="10">
        <v>23</v>
      </c>
      <c r="D31" s="10">
        <v>23</v>
      </c>
      <c r="E31" s="21">
        <v>1</v>
      </c>
    </row>
    <row r="32" spans="3:5" x14ac:dyDescent="0.4">
      <c r="C32" s="10">
        <v>24</v>
      </c>
      <c r="D32" s="10">
        <v>24</v>
      </c>
      <c r="E32" s="21">
        <v>1</v>
      </c>
    </row>
    <row r="33" spans="3:5" x14ac:dyDescent="0.4">
      <c r="C33" s="10">
        <v>25</v>
      </c>
      <c r="D33" s="10">
        <v>25</v>
      </c>
      <c r="E33" s="21">
        <v>1</v>
      </c>
    </row>
    <row r="34" spans="3:5" x14ac:dyDescent="0.4">
      <c r="C34" s="10">
        <v>26</v>
      </c>
      <c r="D34" s="10">
        <v>26</v>
      </c>
      <c r="E34" s="21">
        <v>1</v>
      </c>
    </row>
    <row r="35" spans="3:5" x14ac:dyDescent="0.4">
      <c r="C35" s="10">
        <v>27</v>
      </c>
      <c r="D35" s="10">
        <v>27</v>
      </c>
      <c r="E35" s="21">
        <v>1</v>
      </c>
    </row>
    <row r="36" spans="3:5" x14ac:dyDescent="0.4">
      <c r="C36" s="10">
        <v>28</v>
      </c>
      <c r="D36" s="10">
        <v>28</v>
      </c>
      <c r="E36" s="21">
        <v>1</v>
      </c>
    </row>
    <row r="37" spans="3:5" x14ac:dyDescent="0.4">
      <c r="C37" s="10">
        <v>29</v>
      </c>
      <c r="D37" s="10">
        <v>29</v>
      </c>
      <c r="E37" s="21">
        <v>1</v>
      </c>
    </row>
    <row r="38" spans="3:5" x14ac:dyDescent="0.4">
      <c r="C38" s="10">
        <v>30</v>
      </c>
      <c r="D38" s="10">
        <v>30</v>
      </c>
      <c r="E38" s="21">
        <v>1</v>
      </c>
    </row>
    <row r="39" spans="3:5" x14ac:dyDescent="0.4">
      <c r="C39" s="10">
        <v>31</v>
      </c>
      <c r="D39" s="10">
        <v>31</v>
      </c>
      <c r="E39" s="21">
        <v>1</v>
      </c>
    </row>
    <row r="40" spans="3:5" x14ac:dyDescent="0.4">
      <c r="C40" s="10">
        <v>32</v>
      </c>
      <c r="D40" s="10">
        <v>32</v>
      </c>
      <c r="E40" s="21">
        <v>1</v>
      </c>
    </row>
    <row r="41" spans="3:5" x14ac:dyDescent="0.4">
      <c r="C41" s="10">
        <v>33</v>
      </c>
      <c r="D41" s="10">
        <v>33</v>
      </c>
      <c r="E41" s="21">
        <v>1</v>
      </c>
    </row>
    <row r="42" spans="3:5" x14ac:dyDescent="0.4">
      <c r="C42" s="10">
        <v>34</v>
      </c>
      <c r="D42" s="10">
        <v>34</v>
      </c>
      <c r="E42" s="21">
        <v>1</v>
      </c>
    </row>
    <row r="43" spans="3:5" x14ac:dyDescent="0.4">
      <c r="C43" s="10">
        <v>35</v>
      </c>
      <c r="D43" s="10">
        <v>35</v>
      </c>
      <c r="E43" s="21">
        <v>1</v>
      </c>
    </row>
    <row r="44" spans="3:5" x14ac:dyDescent="0.4">
      <c r="C44" s="10">
        <v>36</v>
      </c>
      <c r="D44" s="10">
        <v>36</v>
      </c>
      <c r="E44" s="21">
        <v>1</v>
      </c>
    </row>
    <row r="45" spans="3:5" x14ac:dyDescent="0.4">
      <c r="C45" s="10">
        <v>37</v>
      </c>
      <c r="D45" s="10">
        <v>37</v>
      </c>
      <c r="E45" s="21">
        <v>1</v>
      </c>
    </row>
    <row r="46" spans="3:5" x14ac:dyDescent="0.4">
      <c r="C46" s="10">
        <v>38</v>
      </c>
      <c r="D46" s="10">
        <v>38</v>
      </c>
      <c r="E46" s="21">
        <v>1</v>
      </c>
    </row>
    <row r="47" spans="3:5" x14ac:dyDescent="0.4">
      <c r="C47" s="10">
        <v>39</v>
      </c>
      <c r="D47" s="10">
        <v>39</v>
      </c>
      <c r="E47" s="21">
        <v>1</v>
      </c>
    </row>
    <row r="48" spans="3:5" x14ac:dyDescent="0.4">
      <c r="C48" s="10">
        <v>40</v>
      </c>
      <c r="D48" s="10">
        <v>40</v>
      </c>
      <c r="E48" s="21">
        <v>1</v>
      </c>
    </row>
    <row r="49" spans="3:5" x14ac:dyDescent="0.4">
      <c r="C49" s="10">
        <v>41</v>
      </c>
      <c r="D49" s="10">
        <v>41</v>
      </c>
      <c r="E49" s="21">
        <v>1</v>
      </c>
    </row>
    <row r="50" spans="3:5" x14ac:dyDescent="0.4">
      <c r="C50" s="10">
        <v>42</v>
      </c>
      <c r="D50" s="10">
        <v>42</v>
      </c>
      <c r="E50" s="21">
        <v>1</v>
      </c>
    </row>
    <row r="51" spans="3:5" x14ac:dyDescent="0.4">
      <c r="C51" s="10">
        <v>43</v>
      </c>
      <c r="D51" s="10">
        <v>43</v>
      </c>
      <c r="E51" s="21">
        <v>1</v>
      </c>
    </row>
    <row r="52" spans="3:5" x14ac:dyDescent="0.4">
      <c r="C52" s="10">
        <v>44</v>
      </c>
      <c r="D52" s="10">
        <v>44</v>
      </c>
      <c r="E52" s="21">
        <v>1</v>
      </c>
    </row>
    <row r="53" spans="3:5" x14ac:dyDescent="0.4">
      <c r="C53" s="10">
        <v>45</v>
      </c>
      <c r="D53" s="10">
        <v>45</v>
      </c>
      <c r="E53" s="21">
        <v>1</v>
      </c>
    </row>
    <row r="54" spans="3:5" x14ac:dyDescent="0.4">
      <c r="C54" s="10">
        <v>46</v>
      </c>
      <c r="D54" s="10">
        <v>46</v>
      </c>
      <c r="E54" s="21">
        <v>1</v>
      </c>
    </row>
    <row r="55" spans="3:5" x14ac:dyDescent="0.4">
      <c r="C55" s="10">
        <v>47</v>
      </c>
      <c r="D55" s="10">
        <v>47</v>
      </c>
      <c r="E55" s="21">
        <v>1</v>
      </c>
    </row>
    <row r="56" spans="3:5" x14ac:dyDescent="0.4">
      <c r="C56" s="10">
        <v>48</v>
      </c>
      <c r="D56" s="10">
        <v>48</v>
      </c>
      <c r="E56" s="21">
        <v>1</v>
      </c>
    </row>
    <row r="57" spans="3:5" x14ac:dyDescent="0.4">
      <c r="C57" s="10">
        <v>49</v>
      </c>
      <c r="D57" s="10">
        <v>49</v>
      </c>
      <c r="E57" s="21">
        <v>1</v>
      </c>
    </row>
    <row r="58" spans="3:5" x14ac:dyDescent="0.4">
      <c r="C58" s="10">
        <v>50</v>
      </c>
      <c r="D58" s="10">
        <v>50</v>
      </c>
      <c r="E58" s="21">
        <v>1</v>
      </c>
    </row>
    <row r="59" spans="3:5" x14ac:dyDescent="0.4">
      <c r="C59" s="10">
        <v>51</v>
      </c>
      <c r="D59" s="10">
        <v>51</v>
      </c>
      <c r="E59" s="21">
        <v>1</v>
      </c>
    </row>
    <row r="60" spans="3:5" x14ac:dyDescent="0.4">
      <c r="C60" s="10">
        <v>52</v>
      </c>
      <c r="D60" s="10">
        <v>52</v>
      </c>
      <c r="E60" s="21">
        <v>1</v>
      </c>
    </row>
    <row r="61" spans="3:5" x14ac:dyDescent="0.4">
      <c r="C61" s="10">
        <v>53</v>
      </c>
      <c r="D61" s="10">
        <v>53</v>
      </c>
      <c r="E61" s="21">
        <v>1</v>
      </c>
    </row>
    <row r="62" spans="3:5" x14ac:dyDescent="0.4">
      <c r="C62" s="10">
        <v>54</v>
      </c>
      <c r="D62" s="10">
        <v>54</v>
      </c>
      <c r="E62" s="21">
        <v>4</v>
      </c>
    </row>
    <row r="63" spans="3:5" x14ac:dyDescent="0.4">
      <c r="C63" s="10">
        <v>55</v>
      </c>
      <c r="D63" s="10">
        <v>55</v>
      </c>
      <c r="E63" s="21">
        <v>1</v>
      </c>
    </row>
    <row r="64" spans="3:5" x14ac:dyDescent="0.4">
      <c r="C64" s="10">
        <v>56</v>
      </c>
      <c r="D64" s="10">
        <v>56</v>
      </c>
      <c r="E64" s="21">
        <v>1</v>
      </c>
    </row>
    <row r="65" spans="3:5" x14ac:dyDescent="0.4">
      <c r="C65" s="10">
        <v>57</v>
      </c>
      <c r="D65" s="10">
        <v>57</v>
      </c>
      <c r="E65" s="21">
        <v>1</v>
      </c>
    </row>
    <row r="66" spans="3:5" x14ac:dyDescent="0.4">
      <c r="C66" s="10">
        <v>58</v>
      </c>
      <c r="D66" s="10">
        <v>58</v>
      </c>
      <c r="E66" s="21">
        <v>1</v>
      </c>
    </row>
    <row r="67" spans="3:5" x14ac:dyDescent="0.4">
      <c r="C67" s="10">
        <v>59</v>
      </c>
      <c r="D67" s="10">
        <v>59</v>
      </c>
      <c r="E67" s="21">
        <v>4</v>
      </c>
    </row>
    <row r="68" spans="3:5" x14ac:dyDescent="0.4">
      <c r="C68" s="10">
        <v>60</v>
      </c>
      <c r="D68" s="10">
        <v>60</v>
      </c>
      <c r="E68" s="21">
        <v>1</v>
      </c>
    </row>
    <row r="69" spans="3:5" x14ac:dyDescent="0.4">
      <c r="C69" s="10">
        <v>61</v>
      </c>
      <c r="D69" s="10">
        <v>61</v>
      </c>
      <c r="E69" s="21">
        <v>1</v>
      </c>
    </row>
    <row r="70" spans="3:5" x14ac:dyDescent="0.4">
      <c r="C70" s="10">
        <v>62</v>
      </c>
      <c r="D70" s="10">
        <v>62</v>
      </c>
      <c r="E70" s="21">
        <v>1</v>
      </c>
    </row>
    <row r="71" spans="3:5" x14ac:dyDescent="0.4">
      <c r="C71" s="10">
        <v>63</v>
      </c>
      <c r="D71" s="10">
        <v>63</v>
      </c>
      <c r="E71" s="21">
        <v>1</v>
      </c>
    </row>
    <row r="72" spans="3:5" x14ac:dyDescent="0.4">
      <c r="C72" s="10">
        <v>64</v>
      </c>
      <c r="D72" s="10">
        <v>64</v>
      </c>
      <c r="E72" s="21">
        <v>4</v>
      </c>
    </row>
    <row r="73" spans="3:5" x14ac:dyDescent="0.4">
      <c r="C73" s="10">
        <v>65</v>
      </c>
      <c r="D73" s="10">
        <v>65</v>
      </c>
      <c r="E73" s="21">
        <v>1</v>
      </c>
    </row>
    <row r="74" spans="3:5" x14ac:dyDescent="0.4">
      <c r="C74" s="10">
        <v>66</v>
      </c>
      <c r="D74" s="10">
        <v>66</v>
      </c>
      <c r="E74" s="21">
        <v>1</v>
      </c>
    </row>
    <row r="75" spans="3:5" x14ac:dyDescent="0.4">
      <c r="C75" s="10">
        <v>67</v>
      </c>
      <c r="D75" s="10">
        <v>67</v>
      </c>
      <c r="E75" s="21">
        <v>6</v>
      </c>
    </row>
    <row r="76" spans="3:5" x14ac:dyDescent="0.4">
      <c r="C76" s="10">
        <v>68</v>
      </c>
      <c r="D76" s="10">
        <v>68</v>
      </c>
      <c r="E76" s="21">
        <v>1</v>
      </c>
    </row>
    <row r="77" spans="3:5" x14ac:dyDescent="0.4">
      <c r="C77" s="10">
        <v>69</v>
      </c>
      <c r="D77" s="10">
        <v>69</v>
      </c>
      <c r="E77" s="21">
        <v>1</v>
      </c>
    </row>
    <row r="78" spans="3:5" x14ac:dyDescent="0.4">
      <c r="C78" s="10">
        <v>70</v>
      </c>
      <c r="D78" s="10">
        <v>70</v>
      </c>
      <c r="E78" s="21">
        <v>4</v>
      </c>
    </row>
    <row r="79" spans="3:5" x14ac:dyDescent="0.4">
      <c r="C79" s="10">
        <v>71</v>
      </c>
      <c r="D79" s="10">
        <v>71</v>
      </c>
      <c r="E79" s="21">
        <v>1.5</v>
      </c>
    </row>
    <row r="80" spans="3:5" x14ac:dyDescent="0.4">
      <c r="C80" s="10">
        <v>72</v>
      </c>
      <c r="D80" s="10">
        <v>72</v>
      </c>
      <c r="E80" s="21">
        <v>1.5</v>
      </c>
    </row>
    <row r="81" spans="3:5" x14ac:dyDescent="0.4">
      <c r="C81" s="10">
        <v>73</v>
      </c>
      <c r="D81" s="10">
        <v>73</v>
      </c>
      <c r="E81" s="21">
        <v>2</v>
      </c>
    </row>
    <row r="82" spans="3:5" x14ac:dyDescent="0.4">
      <c r="C82" s="10">
        <v>74</v>
      </c>
      <c r="D82" s="10">
        <v>74</v>
      </c>
      <c r="E82" s="21">
        <v>1.5</v>
      </c>
    </row>
    <row r="83" spans="3:5" x14ac:dyDescent="0.4">
      <c r="C83" s="10">
        <v>75</v>
      </c>
      <c r="D83" s="10">
        <v>75</v>
      </c>
      <c r="E83" s="21">
        <v>1.5</v>
      </c>
    </row>
    <row r="84" spans="3:5" x14ac:dyDescent="0.4">
      <c r="C84" s="10">
        <v>76</v>
      </c>
      <c r="D84" s="10">
        <v>76</v>
      </c>
      <c r="E84" s="21">
        <v>1.5</v>
      </c>
    </row>
    <row r="85" spans="3:5" x14ac:dyDescent="0.4">
      <c r="C85" s="10">
        <v>77</v>
      </c>
      <c r="D85" s="10">
        <v>77</v>
      </c>
      <c r="E85" s="21">
        <v>1.5</v>
      </c>
    </row>
    <row r="86" spans="3:5" x14ac:dyDescent="0.4">
      <c r="C86" s="10">
        <v>78</v>
      </c>
      <c r="D86" s="10">
        <v>78</v>
      </c>
      <c r="E86" s="21">
        <v>2</v>
      </c>
    </row>
    <row r="87" spans="3:5" x14ac:dyDescent="0.4">
      <c r="C87" s="10">
        <v>79</v>
      </c>
      <c r="D87" s="10">
        <v>79</v>
      </c>
      <c r="E87" s="21">
        <v>1.5</v>
      </c>
    </row>
    <row r="88" spans="3:5" x14ac:dyDescent="0.4">
      <c r="C88" s="10">
        <v>80</v>
      </c>
      <c r="D88" s="10">
        <v>80</v>
      </c>
      <c r="E88" s="21">
        <v>1.5</v>
      </c>
    </row>
    <row r="89" spans="3:5" x14ac:dyDescent="0.4">
      <c r="C89" s="10">
        <v>81</v>
      </c>
      <c r="D89" s="10">
        <v>81</v>
      </c>
      <c r="E89" s="21">
        <v>4</v>
      </c>
    </row>
    <row r="90" spans="3:5" x14ac:dyDescent="0.4">
      <c r="C90" s="10">
        <v>82</v>
      </c>
      <c r="D90" s="10">
        <v>82</v>
      </c>
      <c r="E90" s="21">
        <v>1.5</v>
      </c>
    </row>
    <row r="91" spans="3:5" x14ac:dyDescent="0.4">
      <c r="C91" s="10">
        <v>83</v>
      </c>
      <c r="D91" s="10">
        <v>83</v>
      </c>
      <c r="E91" s="21">
        <v>1.5</v>
      </c>
    </row>
    <row r="92" spans="3:5" x14ac:dyDescent="0.4">
      <c r="C92" s="10">
        <v>84</v>
      </c>
      <c r="D92" s="10">
        <v>84</v>
      </c>
      <c r="E92" s="21">
        <v>1.5</v>
      </c>
    </row>
    <row r="93" spans="3:5" x14ac:dyDescent="0.4">
      <c r="C93" s="10">
        <v>85</v>
      </c>
      <c r="D93" s="10">
        <v>85</v>
      </c>
      <c r="E93" s="21">
        <v>2</v>
      </c>
    </row>
    <row r="94" spans="3:5" x14ac:dyDescent="0.4">
      <c r="C94" s="10">
        <v>86</v>
      </c>
      <c r="D94" s="10">
        <v>86</v>
      </c>
      <c r="E94" s="21">
        <v>1.5</v>
      </c>
    </row>
    <row r="95" spans="3:5" x14ac:dyDescent="0.4">
      <c r="C95" s="10">
        <v>87</v>
      </c>
      <c r="D95" s="10">
        <v>87</v>
      </c>
      <c r="E95" s="21">
        <v>1.5</v>
      </c>
    </row>
    <row r="96" spans="3:5" x14ac:dyDescent="0.4">
      <c r="C96" s="10">
        <v>88</v>
      </c>
      <c r="D96" s="10">
        <v>88</v>
      </c>
      <c r="E96" s="21">
        <v>1.5</v>
      </c>
    </row>
    <row r="97" spans="3:5" x14ac:dyDescent="0.4">
      <c r="C97" s="10">
        <v>89</v>
      </c>
      <c r="D97" s="10">
        <v>89</v>
      </c>
      <c r="E97" s="21">
        <v>1.5</v>
      </c>
    </row>
    <row r="98" spans="3:5" x14ac:dyDescent="0.4">
      <c r="C98" s="10">
        <v>90</v>
      </c>
      <c r="D98" s="10">
        <v>90</v>
      </c>
      <c r="E98" s="21">
        <v>1.5</v>
      </c>
    </row>
    <row r="99" spans="3:5" x14ac:dyDescent="0.4">
      <c r="C99" s="10">
        <v>91</v>
      </c>
      <c r="D99" s="10">
        <v>91</v>
      </c>
      <c r="E99" s="21">
        <v>4</v>
      </c>
    </row>
    <row r="100" spans="3:5" x14ac:dyDescent="0.4">
      <c r="C100" s="10">
        <v>92</v>
      </c>
      <c r="D100" s="10">
        <v>92</v>
      </c>
      <c r="E100" s="21">
        <v>1.5</v>
      </c>
    </row>
    <row r="101" spans="3:5" x14ac:dyDescent="0.4">
      <c r="C101" s="10">
        <v>93</v>
      </c>
      <c r="D101" s="10">
        <v>93</v>
      </c>
      <c r="E101" s="21">
        <v>1.5</v>
      </c>
    </row>
    <row r="102" spans="3:5" x14ac:dyDescent="0.4">
      <c r="C102" s="10">
        <v>94</v>
      </c>
      <c r="D102" s="10">
        <v>94</v>
      </c>
      <c r="E102" s="21">
        <v>1.5</v>
      </c>
    </row>
    <row r="103" spans="3:5" x14ac:dyDescent="0.4">
      <c r="C103" s="10">
        <v>95</v>
      </c>
      <c r="D103" s="10">
        <v>95</v>
      </c>
      <c r="E103" s="21">
        <v>1.5</v>
      </c>
    </row>
    <row r="104" spans="3:5" x14ac:dyDescent="0.4">
      <c r="C104" s="10">
        <v>96</v>
      </c>
      <c r="D104" s="10">
        <v>96</v>
      </c>
      <c r="E104" s="21">
        <v>1.5</v>
      </c>
    </row>
    <row r="105" spans="3:5" x14ac:dyDescent="0.4">
      <c r="C105" s="10">
        <v>97</v>
      </c>
      <c r="D105" s="10">
        <v>97</v>
      </c>
      <c r="E105" s="21">
        <v>1.5</v>
      </c>
    </row>
    <row r="106" spans="3:5" x14ac:dyDescent="0.4">
      <c r="C106" s="10">
        <v>98</v>
      </c>
      <c r="D106" s="10">
        <v>98</v>
      </c>
      <c r="E106" s="21">
        <v>1.5</v>
      </c>
    </row>
    <row r="107" spans="3:5" x14ac:dyDescent="0.4">
      <c r="C107" s="10">
        <v>99</v>
      </c>
      <c r="D107" s="10">
        <v>99</v>
      </c>
      <c r="E107" s="21">
        <v>1.5</v>
      </c>
    </row>
    <row r="108" spans="3:5" x14ac:dyDescent="0.4">
      <c r="C108" s="10">
        <v>100</v>
      </c>
      <c r="D108" s="10">
        <v>100</v>
      </c>
      <c r="E108" s="21">
        <v>1.5</v>
      </c>
    </row>
    <row r="109" spans="3:5" x14ac:dyDescent="0.4">
      <c r="C109" s="10">
        <v>101</v>
      </c>
      <c r="D109" s="10">
        <v>101</v>
      </c>
      <c r="E109" s="21">
        <v>2</v>
      </c>
    </row>
    <row r="110" spans="3:5" x14ac:dyDescent="0.4">
      <c r="C110" s="10">
        <v>102</v>
      </c>
      <c r="D110" s="10">
        <v>102</v>
      </c>
      <c r="E110" s="21">
        <v>1.5</v>
      </c>
    </row>
    <row r="111" spans="3:5" x14ac:dyDescent="0.4">
      <c r="C111" s="10">
        <v>103</v>
      </c>
      <c r="D111" s="10">
        <v>103</v>
      </c>
      <c r="E111" s="21">
        <v>1.5</v>
      </c>
    </row>
    <row r="112" spans="3:5" x14ac:dyDescent="0.4">
      <c r="C112" s="10">
        <v>104</v>
      </c>
      <c r="D112" s="10">
        <v>104</v>
      </c>
      <c r="E112" s="21">
        <v>2</v>
      </c>
    </row>
    <row r="113" spans="3:5" x14ac:dyDescent="0.4">
      <c r="C113" s="10">
        <v>105</v>
      </c>
      <c r="D113" s="10">
        <v>105</v>
      </c>
      <c r="E113" s="21">
        <v>1.5</v>
      </c>
    </row>
    <row r="114" spans="3:5" x14ac:dyDescent="0.4">
      <c r="C114" s="10">
        <v>106</v>
      </c>
      <c r="D114" s="10">
        <v>106</v>
      </c>
      <c r="E114" s="21">
        <v>1.5</v>
      </c>
    </row>
    <row r="115" spans="3:5" x14ac:dyDescent="0.4">
      <c r="C115" s="10">
        <v>107</v>
      </c>
      <c r="D115" s="10">
        <v>107</v>
      </c>
      <c r="E115" s="21">
        <v>4</v>
      </c>
    </row>
    <row r="116" spans="3:5" x14ac:dyDescent="0.4">
      <c r="C116" s="10">
        <v>108</v>
      </c>
      <c r="D116" s="10">
        <v>108</v>
      </c>
      <c r="E116" s="21">
        <v>1.5</v>
      </c>
    </row>
    <row r="117" spans="3:5" x14ac:dyDescent="0.4">
      <c r="C117" s="10">
        <v>109</v>
      </c>
      <c r="D117" s="10">
        <v>109</v>
      </c>
      <c r="E117" s="21">
        <v>1.5</v>
      </c>
    </row>
    <row r="118" spans="3:5" x14ac:dyDescent="0.4">
      <c r="C118" s="10">
        <v>110</v>
      </c>
      <c r="D118" s="10">
        <v>110</v>
      </c>
      <c r="E118" s="21">
        <v>4</v>
      </c>
    </row>
    <row r="119" spans="3:5" x14ac:dyDescent="0.4">
      <c r="C119" s="10">
        <v>111</v>
      </c>
      <c r="D119" s="10">
        <v>111</v>
      </c>
      <c r="E119" s="21">
        <v>1.5</v>
      </c>
    </row>
    <row r="120" spans="3:5" x14ac:dyDescent="0.4">
      <c r="C120" s="10">
        <v>112</v>
      </c>
      <c r="D120" s="10">
        <v>112</v>
      </c>
      <c r="E120" s="21">
        <v>1.5</v>
      </c>
    </row>
    <row r="121" spans="3:5" x14ac:dyDescent="0.4">
      <c r="C121" s="10">
        <v>113</v>
      </c>
      <c r="D121" s="10">
        <v>113</v>
      </c>
      <c r="E121" s="21">
        <v>4</v>
      </c>
    </row>
    <row r="122" spans="3:5" x14ac:dyDescent="0.4">
      <c r="C122" s="10">
        <v>114</v>
      </c>
      <c r="D122" s="10">
        <v>114</v>
      </c>
      <c r="E122" s="21">
        <v>1.5</v>
      </c>
    </row>
    <row r="123" spans="3:5" x14ac:dyDescent="0.4">
      <c r="C123" s="10">
        <v>115</v>
      </c>
      <c r="D123" s="10">
        <v>115</v>
      </c>
      <c r="E123" s="21">
        <v>1.5</v>
      </c>
    </row>
    <row r="124" spans="3:5" x14ac:dyDescent="0.4">
      <c r="C124" s="10">
        <v>116</v>
      </c>
      <c r="D124" s="10">
        <v>116</v>
      </c>
      <c r="E124" s="21">
        <v>1.5</v>
      </c>
    </row>
    <row r="125" spans="3:5" x14ac:dyDescent="0.4">
      <c r="C125" s="10">
        <v>117</v>
      </c>
      <c r="D125" s="10">
        <v>117</v>
      </c>
      <c r="E125" s="21">
        <v>1.5</v>
      </c>
    </row>
    <row r="126" spans="3:5" x14ac:dyDescent="0.4">
      <c r="C126" s="10">
        <v>118</v>
      </c>
      <c r="D126" s="10">
        <v>118</v>
      </c>
      <c r="E126" s="21">
        <v>1.5</v>
      </c>
    </row>
    <row r="127" spans="3:5" x14ac:dyDescent="0.4">
      <c r="C127" s="10">
        <v>119</v>
      </c>
      <c r="D127" s="10">
        <v>119</v>
      </c>
      <c r="E127" s="21">
        <v>1.5</v>
      </c>
    </row>
    <row r="128" spans="3:5" x14ac:dyDescent="0.4">
      <c r="C128" s="10">
        <v>120</v>
      </c>
      <c r="D128" s="10">
        <v>120</v>
      </c>
      <c r="E128" s="21">
        <v>1.5</v>
      </c>
    </row>
    <row r="129" spans="3:5" x14ac:dyDescent="0.4">
      <c r="C129" s="10">
        <v>121</v>
      </c>
      <c r="D129" s="10">
        <v>121</v>
      </c>
      <c r="E129" s="21">
        <v>1.5</v>
      </c>
    </row>
    <row r="130" spans="3:5" x14ac:dyDescent="0.4">
      <c r="C130" s="10">
        <v>122</v>
      </c>
      <c r="D130" s="10">
        <v>122</v>
      </c>
      <c r="E130" s="21">
        <v>1.5</v>
      </c>
    </row>
    <row r="131" spans="3:5" x14ac:dyDescent="0.4">
      <c r="C131" s="10">
        <v>123</v>
      </c>
      <c r="D131" s="10">
        <v>123</v>
      </c>
      <c r="E131" s="21">
        <v>1.5</v>
      </c>
    </row>
    <row r="132" spans="3:5" x14ac:dyDescent="0.4">
      <c r="C132" s="10">
        <v>124</v>
      </c>
      <c r="D132" s="10">
        <v>124</v>
      </c>
      <c r="E132" s="21">
        <v>1.5</v>
      </c>
    </row>
    <row r="133" spans="3:5" x14ac:dyDescent="0.4">
      <c r="C133" s="10">
        <v>125</v>
      </c>
      <c r="D133" s="10">
        <v>125</v>
      </c>
      <c r="E133" s="21">
        <v>1.5</v>
      </c>
    </row>
    <row r="134" spans="3:5" x14ac:dyDescent="0.4">
      <c r="C134" s="10">
        <v>126</v>
      </c>
      <c r="D134" s="10">
        <v>126</v>
      </c>
      <c r="E134" s="21">
        <v>1.5</v>
      </c>
    </row>
    <row r="135" spans="3:5" x14ac:dyDescent="0.4">
      <c r="C135" s="10">
        <v>127</v>
      </c>
      <c r="D135" s="10">
        <v>127</v>
      </c>
      <c r="E135" s="21">
        <v>1.5</v>
      </c>
    </row>
    <row r="136" spans="3:5" x14ac:dyDescent="0.4">
      <c r="C136" s="10">
        <v>128</v>
      </c>
      <c r="D136" s="10">
        <v>128</v>
      </c>
      <c r="E136" s="21">
        <v>1.5</v>
      </c>
    </row>
    <row r="137" spans="3:5" x14ac:dyDescent="0.4">
      <c r="C137" s="10">
        <v>129</v>
      </c>
      <c r="D137" s="10">
        <v>129</v>
      </c>
      <c r="E137" s="21">
        <v>1.5</v>
      </c>
    </row>
    <row r="138" spans="3:5" x14ac:dyDescent="0.4">
      <c r="C138" s="10">
        <v>130</v>
      </c>
      <c r="D138" s="10">
        <v>130</v>
      </c>
      <c r="E138" s="21">
        <v>1.5</v>
      </c>
    </row>
    <row r="139" spans="3:5" x14ac:dyDescent="0.4">
      <c r="C139" s="10">
        <v>131</v>
      </c>
      <c r="D139" s="10">
        <v>131</v>
      </c>
      <c r="E139" s="21">
        <v>1.5</v>
      </c>
    </row>
    <row r="140" spans="3:5" x14ac:dyDescent="0.4">
      <c r="C140" s="10">
        <v>132</v>
      </c>
      <c r="D140" s="10">
        <v>132</v>
      </c>
      <c r="E140" s="21">
        <v>8</v>
      </c>
    </row>
    <row r="141" spans="3:5" x14ac:dyDescent="0.4">
      <c r="C141" s="10">
        <v>133</v>
      </c>
      <c r="D141" s="10">
        <v>133</v>
      </c>
      <c r="E141" s="21">
        <v>2</v>
      </c>
    </row>
    <row r="142" spans="3:5" x14ac:dyDescent="0.4">
      <c r="C142" s="10">
        <v>134</v>
      </c>
      <c r="D142" s="10">
        <v>134</v>
      </c>
      <c r="E142" s="21">
        <v>2</v>
      </c>
    </row>
    <row r="143" spans="3:5" x14ac:dyDescent="0.4">
      <c r="C143" s="10">
        <v>135</v>
      </c>
      <c r="D143" s="10">
        <v>135</v>
      </c>
      <c r="E143" s="21">
        <v>2</v>
      </c>
    </row>
    <row r="144" spans="3:5" x14ac:dyDescent="0.4">
      <c r="C144" s="10">
        <v>136</v>
      </c>
      <c r="D144" s="10">
        <v>136</v>
      </c>
      <c r="E144" s="21">
        <v>2</v>
      </c>
    </row>
    <row r="145" spans="3:5" x14ac:dyDescent="0.4">
      <c r="C145" s="10">
        <v>137</v>
      </c>
      <c r="D145" s="10">
        <v>137</v>
      </c>
      <c r="E145" s="21">
        <v>2</v>
      </c>
    </row>
    <row r="146" spans="3:5" x14ac:dyDescent="0.4">
      <c r="C146" s="10">
        <v>138</v>
      </c>
      <c r="D146" s="10">
        <v>138</v>
      </c>
      <c r="E146" s="21">
        <v>2</v>
      </c>
    </row>
    <row r="147" spans="3:5" x14ac:dyDescent="0.4">
      <c r="C147" s="10">
        <v>139</v>
      </c>
      <c r="D147" s="10">
        <v>139</v>
      </c>
      <c r="E147" s="21">
        <v>2</v>
      </c>
    </row>
    <row r="148" spans="3:5" x14ac:dyDescent="0.4">
      <c r="C148" s="10">
        <v>140</v>
      </c>
      <c r="D148" s="10">
        <v>140</v>
      </c>
      <c r="E148" s="21">
        <v>2</v>
      </c>
    </row>
    <row r="149" spans="3:5" x14ac:dyDescent="0.4">
      <c r="C149" s="10">
        <v>141</v>
      </c>
      <c r="D149" s="10">
        <v>141</v>
      </c>
      <c r="E149" s="21">
        <v>2</v>
      </c>
    </row>
    <row r="150" spans="3:5" x14ac:dyDescent="0.4">
      <c r="C150" s="10">
        <v>142</v>
      </c>
      <c r="D150" s="10">
        <v>142</v>
      </c>
      <c r="E150" s="21">
        <v>2.5</v>
      </c>
    </row>
    <row r="151" spans="3:5" x14ac:dyDescent="0.4">
      <c r="C151" s="10">
        <v>143</v>
      </c>
      <c r="D151" s="10">
        <v>143</v>
      </c>
      <c r="E151" s="21">
        <v>2.5</v>
      </c>
    </row>
    <row r="152" spans="3:5" x14ac:dyDescent="0.4">
      <c r="C152" s="10">
        <v>144</v>
      </c>
      <c r="D152" s="10">
        <v>144</v>
      </c>
      <c r="E152" s="21">
        <v>2.5</v>
      </c>
    </row>
    <row r="153" spans="3:5" x14ac:dyDescent="0.4">
      <c r="C153" s="10">
        <v>145</v>
      </c>
      <c r="D153" s="10">
        <v>145</v>
      </c>
      <c r="E153" s="21">
        <v>2.5</v>
      </c>
    </row>
    <row r="154" spans="3:5" x14ac:dyDescent="0.4">
      <c r="C154" s="10">
        <v>146</v>
      </c>
      <c r="D154" s="10">
        <v>146</v>
      </c>
      <c r="E154" s="21">
        <v>2.5</v>
      </c>
    </row>
    <row r="155" spans="3:5" x14ac:dyDescent="0.4">
      <c r="C155" s="10">
        <v>147</v>
      </c>
      <c r="D155" s="10">
        <v>147</v>
      </c>
      <c r="E155" s="21">
        <v>18</v>
      </c>
    </row>
    <row r="156" spans="3:5" x14ac:dyDescent="0.4">
      <c r="C156" s="10">
        <v>148</v>
      </c>
      <c r="D156" s="10">
        <v>148</v>
      </c>
      <c r="E156" s="21">
        <v>1</v>
      </c>
    </row>
    <row r="157" spans="3:5" x14ac:dyDescent="0.4">
      <c r="C157" s="10">
        <v>149</v>
      </c>
      <c r="D157" s="10">
        <v>149</v>
      </c>
      <c r="E157" s="21">
        <v>0.5</v>
      </c>
    </row>
    <row r="158" spans="3:5" x14ac:dyDescent="0.4">
      <c r="C158" s="10">
        <v>150</v>
      </c>
      <c r="D158" s="10">
        <v>150</v>
      </c>
      <c r="E158" s="21">
        <v>1</v>
      </c>
    </row>
    <row r="159" spans="3:5" x14ac:dyDescent="0.4">
      <c r="C159" s="10">
        <v>151</v>
      </c>
      <c r="D159" s="10">
        <v>151</v>
      </c>
      <c r="E159" s="21">
        <v>0.5</v>
      </c>
    </row>
    <row r="160" spans="3:5" x14ac:dyDescent="0.4">
      <c r="C160" s="10">
        <v>152</v>
      </c>
      <c r="D160" s="10">
        <v>152</v>
      </c>
      <c r="E160" s="21">
        <v>1</v>
      </c>
    </row>
    <row r="161" spans="3:5" x14ac:dyDescent="0.4">
      <c r="C161" s="10">
        <v>153</v>
      </c>
      <c r="D161" s="10">
        <v>153</v>
      </c>
      <c r="E161" s="21">
        <v>1</v>
      </c>
    </row>
    <row r="162" spans="3:5" x14ac:dyDescent="0.4">
      <c r="C162" s="10">
        <v>154</v>
      </c>
      <c r="D162" s="10">
        <v>154</v>
      </c>
      <c r="E162" s="21">
        <v>1</v>
      </c>
    </row>
    <row r="163" spans="3:5" x14ac:dyDescent="0.4">
      <c r="C163" s="10">
        <v>155</v>
      </c>
      <c r="D163" s="10">
        <v>155</v>
      </c>
      <c r="E163" s="21">
        <v>1</v>
      </c>
    </row>
    <row r="164" spans="3:5" x14ac:dyDescent="0.4">
      <c r="C164" s="10">
        <v>156</v>
      </c>
      <c r="D164" s="10">
        <v>156</v>
      </c>
      <c r="E164" s="21">
        <v>1</v>
      </c>
    </row>
    <row r="165" spans="3:5" x14ac:dyDescent="0.4">
      <c r="C165" s="10">
        <v>157</v>
      </c>
      <c r="D165" s="10">
        <v>157</v>
      </c>
      <c r="E165" s="21">
        <v>3</v>
      </c>
    </row>
    <row r="166" spans="3:5" x14ac:dyDescent="0.4">
      <c r="C166" s="10">
        <v>158</v>
      </c>
      <c r="D166" s="10">
        <v>158</v>
      </c>
      <c r="E166" s="21">
        <v>3</v>
      </c>
    </row>
    <row r="167" spans="3:5" x14ac:dyDescent="0.4">
      <c r="C167" s="10">
        <v>159</v>
      </c>
      <c r="D167" s="10">
        <v>159</v>
      </c>
      <c r="E167" s="21">
        <v>4</v>
      </c>
    </row>
    <row r="168" spans="3:5" x14ac:dyDescent="0.4">
      <c r="C168" s="10">
        <v>160</v>
      </c>
      <c r="D168" s="10">
        <v>160</v>
      </c>
      <c r="E168" s="21">
        <v>3</v>
      </c>
    </row>
    <row r="169" spans="3:5" x14ac:dyDescent="0.4">
      <c r="C169" s="10">
        <v>161</v>
      </c>
      <c r="D169" s="10">
        <v>161</v>
      </c>
      <c r="E169" s="21">
        <v>4</v>
      </c>
    </row>
    <row r="170" spans="3:5" x14ac:dyDescent="0.4">
      <c r="C170" s="10">
        <v>162</v>
      </c>
      <c r="D170" s="10">
        <v>162</v>
      </c>
      <c r="E170" s="21">
        <v>1</v>
      </c>
    </row>
    <row r="171" spans="3:5" x14ac:dyDescent="0.4">
      <c r="C171" s="10">
        <v>163</v>
      </c>
      <c r="D171" s="10">
        <v>163</v>
      </c>
      <c r="E171" s="21">
        <v>1</v>
      </c>
    </row>
    <row r="172" spans="3:5" x14ac:dyDescent="0.4">
      <c r="C172" s="10">
        <v>164</v>
      </c>
      <c r="D172" s="10">
        <v>164</v>
      </c>
      <c r="E172" s="21">
        <v>5</v>
      </c>
    </row>
    <row r="173" spans="3:5" x14ac:dyDescent="0.4">
      <c r="C173" s="10">
        <v>165</v>
      </c>
      <c r="D173" s="10">
        <v>165</v>
      </c>
      <c r="E173" s="21">
        <v>1</v>
      </c>
    </row>
    <row r="174" spans="3:5" x14ac:dyDescent="0.4">
      <c r="C174" s="10">
        <v>166</v>
      </c>
      <c r="D174" s="10">
        <v>166</v>
      </c>
      <c r="E174" s="21">
        <v>1</v>
      </c>
    </row>
    <row r="175" spans="3:5" x14ac:dyDescent="0.4">
      <c r="C175" s="10">
        <v>167</v>
      </c>
      <c r="D175" s="10">
        <v>167</v>
      </c>
      <c r="E175" s="21">
        <v>2</v>
      </c>
    </row>
    <row r="176" spans="3:5" x14ac:dyDescent="0.4">
      <c r="C176" s="10">
        <v>168</v>
      </c>
      <c r="D176" s="10">
        <v>168</v>
      </c>
      <c r="E176" s="21">
        <v>1</v>
      </c>
    </row>
    <row r="177" spans="3:5" x14ac:dyDescent="0.4">
      <c r="C177" s="10">
        <v>169</v>
      </c>
      <c r="D177" s="10">
        <v>169</v>
      </c>
      <c r="E177" s="21">
        <v>1</v>
      </c>
    </row>
    <row r="178" spans="3:5" x14ac:dyDescent="0.4">
      <c r="C178" s="10">
        <v>170</v>
      </c>
      <c r="D178" s="10">
        <v>170</v>
      </c>
      <c r="E178" s="21">
        <v>1</v>
      </c>
    </row>
    <row r="179" spans="3:5" x14ac:dyDescent="0.4">
      <c r="C179" s="10">
        <v>171</v>
      </c>
      <c r="D179" s="10">
        <v>171</v>
      </c>
      <c r="E179" s="21">
        <v>1</v>
      </c>
    </row>
    <row r="180" spans="3:5" x14ac:dyDescent="0.4">
      <c r="C180" s="10">
        <v>172</v>
      </c>
      <c r="D180" s="10">
        <v>172</v>
      </c>
      <c r="E180" s="21">
        <v>1</v>
      </c>
    </row>
    <row r="181" spans="3:5" x14ac:dyDescent="0.4">
      <c r="C181" s="10">
        <v>173</v>
      </c>
      <c r="D181" s="10">
        <v>173</v>
      </c>
      <c r="E181" s="21">
        <v>1</v>
      </c>
    </row>
    <row r="182" spans="3:5" x14ac:dyDescent="0.4">
      <c r="C182" s="10">
        <v>174</v>
      </c>
      <c r="D182" s="10">
        <v>174</v>
      </c>
      <c r="E182" s="21">
        <v>2</v>
      </c>
    </row>
    <row r="183" spans="3:5" x14ac:dyDescent="0.4">
      <c r="C183" s="10">
        <v>175</v>
      </c>
      <c r="D183" s="10">
        <v>175</v>
      </c>
      <c r="E183" s="21">
        <v>1</v>
      </c>
    </row>
    <row r="184" spans="3:5" x14ac:dyDescent="0.4">
      <c r="C184" s="10">
        <v>176</v>
      </c>
      <c r="D184" s="10">
        <v>176</v>
      </c>
      <c r="E184" s="21">
        <v>1</v>
      </c>
    </row>
    <row r="185" spans="3:5" x14ac:dyDescent="0.4">
      <c r="C185" s="10">
        <v>177</v>
      </c>
      <c r="D185" s="10">
        <v>177</v>
      </c>
      <c r="E185" s="21">
        <v>1</v>
      </c>
    </row>
    <row r="186" spans="3:5" x14ac:dyDescent="0.4">
      <c r="C186" s="10">
        <v>178</v>
      </c>
      <c r="D186" s="10">
        <v>178</v>
      </c>
      <c r="E186" s="21">
        <v>1</v>
      </c>
    </row>
    <row r="187" spans="3:5" x14ac:dyDescent="0.4">
      <c r="C187" s="10">
        <v>179</v>
      </c>
      <c r="D187" s="10">
        <v>179</v>
      </c>
      <c r="E187" s="21">
        <v>1</v>
      </c>
    </row>
    <row r="188" spans="3:5" x14ac:dyDescent="0.4">
      <c r="C188" s="10">
        <v>180</v>
      </c>
      <c r="D188" s="10">
        <v>180</v>
      </c>
      <c r="E188" s="21">
        <v>1</v>
      </c>
    </row>
    <row r="189" spans="3:5" x14ac:dyDescent="0.4">
      <c r="C189" s="10">
        <v>181</v>
      </c>
      <c r="D189" s="10">
        <v>181</v>
      </c>
      <c r="E189" s="21">
        <v>1</v>
      </c>
    </row>
    <row r="190" spans="3:5" x14ac:dyDescent="0.4">
      <c r="C190" s="10">
        <v>182</v>
      </c>
      <c r="D190" s="10">
        <v>182</v>
      </c>
      <c r="E190" s="21">
        <v>1</v>
      </c>
    </row>
    <row r="191" spans="3:5" x14ac:dyDescent="0.4">
      <c r="C191" s="10">
        <v>183</v>
      </c>
      <c r="D191" s="10">
        <v>183</v>
      </c>
      <c r="E191" s="21">
        <v>1</v>
      </c>
    </row>
    <row r="192" spans="3:5" x14ac:dyDescent="0.4">
      <c r="C192" s="10">
        <v>184</v>
      </c>
      <c r="D192" s="10">
        <v>184</v>
      </c>
      <c r="E192" s="21">
        <v>1</v>
      </c>
    </row>
    <row r="193" spans="3:5" x14ac:dyDescent="0.4">
      <c r="C193" s="10">
        <v>185</v>
      </c>
      <c r="D193" s="10">
        <v>185</v>
      </c>
      <c r="E193" s="21">
        <v>2</v>
      </c>
    </row>
    <row r="194" spans="3:5" x14ac:dyDescent="0.4">
      <c r="C194" s="10">
        <v>186</v>
      </c>
      <c r="D194" s="10">
        <v>186</v>
      </c>
      <c r="E194" s="21">
        <v>1</v>
      </c>
    </row>
    <row r="195" spans="3:5" x14ac:dyDescent="0.4">
      <c r="C195" s="10">
        <v>187</v>
      </c>
      <c r="D195" s="10">
        <v>187</v>
      </c>
      <c r="E195" s="21">
        <v>1</v>
      </c>
    </row>
    <row r="196" spans="3:5" x14ac:dyDescent="0.4">
      <c r="C196" s="10">
        <v>188</v>
      </c>
      <c r="D196" s="10">
        <v>188</v>
      </c>
      <c r="E196" s="21">
        <v>1</v>
      </c>
    </row>
    <row r="197" spans="3:5" x14ac:dyDescent="0.4">
      <c r="C197" s="10">
        <v>189</v>
      </c>
      <c r="D197" s="10">
        <v>189</v>
      </c>
      <c r="E197" s="21">
        <v>2</v>
      </c>
    </row>
    <row r="198" spans="3:5" x14ac:dyDescent="0.4">
      <c r="C198" s="10">
        <v>190</v>
      </c>
      <c r="D198" s="10">
        <v>190</v>
      </c>
      <c r="E198" s="21">
        <v>1</v>
      </c>
    </row>
    <row r="199" spans="3:5" x14ac:dyDescent="0.4">
      <c r="C199" s="10">
        <v>191</v>
      </c>
      <c r="D199" s="10">
        <v>191</v>
      </c>
      <c r="E199" s="21">
        <v>1</v>
      </c>
    </row>
    <row r="200" spans="3:5" x14ac:dyDescent="0.4">
      <c r="C200" s="10">
        <v>192</v>
      </c>
      <c r="D200" s="10">
        <v>192</v>
      </c>
      <c r="E200" s="21">
        <v>2</v>
      </c>
    </row>
    <row r="201" spans="3:5" x14ac:dyDescent="0.4">
      <c r="C201" s="10">
        <v>193</v>
      </c>
      <c r="D201" s="10">
        <v>193</v>
      </c>
      <c r="E201" s="21">
        <v>2</v>
      </c>
    </row>
    <row r="202" spans="3:5" x14ac:dyDescent="0.4">
      <c r="C202" s="10">
        <v>194</v>
      </c>
      <c r="D202" s="10">
        <v>194</v>
      </c>
      <c r="E202" s="21">
        <v>1</v>
      </c>
    </row>
    <row r="203" spans="3:5" x14ac:dyDescent="0.4">
      <c r="C203" s="10">
        <v>195</v>
      </c>
      <c r="D203" s="10">
        <v>195</v>
      </c>
      <c r="E203" s="21">
        <v>2</v>
      </c>
    </row>
    <row r="204" spans="3:5" x14ac:dyDescent="0.4">
      <c r="C204" s="10">
        <v>196</v>
      </c>
      <c r="D204" s="10">
        <v>196</v>
      </c>
      <c r="E204" s="21">
        <v>1</v>
      </c>
    </row>
    <row r="205" spans="3:5" x14ac:dyDescent="0.4">
      <c r="C205" s="10">
        <v>197</v>
      </c>
      <c r="D205" s="10">
        <v>197</v>
      </c>
      <c r="E205" s="21">
        <v>1</v>
      </c>
    </row>
    <row r="206" spans="3:5" x14ac:dyDescent="0.4">
      <c r="C206" s="10">
        <v>198</v>
      </c>
      <c r="D206" s="10">
        <v>198</v>
      </c>
      <c r="E206" s="21">
        <v>1</v>
      </c>
    </row>
    <row r="207" spans="3:5" x14ac:dyDescent="0.4">
      <c r="C207" s="10">
        <v>199</v>
      </c>
      <c r="D207" s="10">
        <v>199</v>
      </c>
      <c r="E207" s="21">
        <v>2</v>
      </c>
    </row>
    <row r="208" spans="3:5" x14ac:dyDescent="0.4">
      <c r="C208" s="10">
        <v>200</v>
      </c>
      <c r="D208" s="10">
        <v>200</v>
      </c>
      <c r="E208" s="21">
        <v>1</v>
      </c>
    </row>
    <row r="209" spans="3:5" x14ac:dyDescent="0.4">
      <c r="C209" s="10">
        <v>201</v>
      </c>
      <c r="D209" s="10">
        <v>201</v>
      </c>
      <c r="E209" s="21">
        <v>1</v>
      </c>
    </row>
    <row r="210" spans="3:5" x14ac:dyDescent="0.4">
      <c r="C210" s="10">
        <v>202</v>
      </c>
      <c r="D210" s="10">
        <v>202</v>
      </c>
      <c r="E210" s="21">
        <v>1</v>
      </c>
    </row>
    <row r="211" spans="3:5" x14ac:dyDescent="0.4">
      <c r="C211" s="10">
        <v>203</v>
      </c>
      <c r="D211" s="10">
        <v>203</v>
      </c>
      <c r="E211" s="21">
        <v>1</v>
      </c>
    </row>
    <row r="212" spans="3:5" x14ac:dyDescent="0.4">
      <c r="C212" s="10">
        <v>204</v>
      </c>
      <c r="D212" s="10">
        <v>204</v>
      </c>
      <c r="E212" s="21">
        <v>3</v>
      </c>
    </row>
    <row r="213" spans="3:5" x14ac:dyDescent="0.4">
      <c r="C213" s="10">
        <v>205</v>
      </c>
      <c r="D213" s="10">
        <v>205</v>
      </c>
      <c r="E213" s="21">
        <v>1</v>
      </c>
    </row>
    <row r="214" spans="3:5" x14ac:dyDescent="0.4">
      <c r="C214" s="10">
        <v>206</v>
      </c>
      <c r="D214" s="10">
        <v>206</v>
      </c>
      <c r="E214" s="21">
        <v>1</v>
      </c>
    </row>
    <row r="215" spans="3:5" x14ac:dyDescent="0.4">
      <c r="C215" s="10">
        <v>207</v>
      </c>
      <c r="D215" s="10">
        <v>207</v>
      </c>
      <c r="E215" s="21">
        <v>2</v>
      </c>
    </row>
    <row r="216" spans="3:5" x14ac:dyDescent="0.4">
      <c r="C216" s="10">
        <v>208</v>
      </c>
      <c r="D216" s="10">
        <v>208</v>
      </c>
      <c r="E216" s="21">
        <v>1</v>
      </c>
    </row>
    <row r="217" spans="3:5" x14ac:dyDescent="0.4">
      <c r="C217" s="10">
        <v>209</v>
      </c>
      <c r="D217" s="10">
        <v>209</v>
      </c>
      <c r="E217" s="21">
        <v>1</v>
      </c>
    </row>
    <row r="218" spans="3:5" x14ac:dyDescent="0.4">
      <c r="C218" s="10">
        <v>210</v>
      </c>
      <c r="D218" s="10">
        <v>210</v>
      </c>
      <c r="E218" s="21">
        <v>2</v>
      </c>
    </row>
    <row r="219" spans="3:5" x14ac:dyDescent="0.4">
      <c r="C219" s="10">
        <v>211</v>
      </c>
      <c r="D219" s="10">
        <v>211</v>
      </c>
      <c r="E219" s="21">
        <v>1</v>
      </c>
    </row>
    <row r="220" spans="3:5" x14ac:dyDescent="0.4">
      <c r="C220" s="10">
        <v>212</v>
      </c>
      <c r="D220" s="10">
        <v>212</v>
      </c>
      <c r="E220" s="21">
        <v>1</v>
      </c>
    </row>
    <row r="221" spans="3:5" x14ac:dyDescent="0.4">
      <c r="C221" s="10">
        <v>213</v>
      </c>
      <c r="D221" s="10">
        <v>213</v>
      </c>
      <c r="E221" s="21">
        <v>1</v>
      </c>
    </row>
    <row r="222" spans="3:5" x14ac:dyDescent="0.4">
      <c r="C222" s="10">
        <v>214</v>
      </c>
      <c r="D222" s="10">
        <v>214</v>
      </c>
      <c r="E222" s="21">
        <v>2</v>
      </c>
    </row>
    <row r="223" spans="3:5" x14ac:dyDescent="0.4">
      <c r="C223" s="10">
        <v>215</v>
      </c>
      <c r="D223" s="10">
        <v>215</v>
      </c>
      <c r="E223" s="21">
        <v>1</v>
      </c>
    </row>
    <row r="224" spans="3:5" x14ac:dyDescent="0.4">
      <c r="C224" s="10">
        <v>216</v>
      </c>
      <c r="D224" s="10">
        <v>216</v>
      </c>
      <c r="E224" s="21">
        <v>1</v>
      </c>
    </row>
    <row r="225" spans="3:5" x14ac:dyDescent="0.4">
      <c r="C225" s="10">
        <v>217</v>
      </c>
      <c r="D225" s="10">
        <v>217</v>
      </c>
      <c r="E225" s="21">
        <v>1</v>
      </c>
    </row>
    <row r="226" spans="3:5" x14ac:dyDescent="0.4">
      <c r="C226" s="10">
        <v>218</v>
      </c>
      <c r="D226" s="10">
        <v>218</v>
      </c>
      <c r="E226" s="21">
        <v>4</v>
      </c>
    </row>
    <row r="227" spans="3:5" x14ac:dyDescent="0.4">
      <c r="C227" s="10">
        <v>219</v>
      </c>
      <c r="D227" s="10">
        <v>219</v>
      </c>
      <c r="E227" s="21">
        <v>1</v>
      </c>
    </row>
    <row r="228" spans="3:5" x14ac:dyDescent="0.4">
      <c r="C228" s="10">
        <v>220</v>
      </c>
      <c r="D228" s="10">
        <v>220</v>
      </c>
      <c r="E228" s="21">
        <v>12</v>
      </c>
    </row>
    <row r="229" spans="3:5" x14ac:dyDescent="0.4">
      <c r="C229" s="10">
        <v>221</v>
      </c>
      <c r="D229" s="10">
        <v>221</v>
      </c>
      <c r="E229" s="21">
        <v>1</v>
      </c>
    </row>
    <row r="230" spans="3:5" x14ac:dyDescent="0.4">
      <c r="C230" s="10">
        <v>222</v>
      </c>
      <c r="D230" s="10">
        <v>222</v>
      </c>
      <c r="E230" s="21">
        <v>12</v>
      </c>
    </row>
    <row r="231" spans="3:5" x14ac:dyDescent="0.4">
      <c r="C231" s="10">
        <v>223</v>
      </c>
      <c r="D231" s="10">
        <v>223</v>
      </c>
      <c r="E231" s="21">
        <v>12</v>
      </c>
    </row>
    <row r="232" spans="3:5" x14ac:dyDescent="0.4">
      <c r="C232" s="10">
        <v>224</v>
      </c>
      <c r="D232" s="10">
        <v>224</v>
      </c>
      <c r="E232" s="21">
        <v>24</v>
      </c>
    </row>
    <row r="233" spans="3:5" x14ac:dyDescent="0.4">
      <c r="C233" s="10">
        <v>225</v>
      </c>
      <c r="D233" s="10">
        <v>225</v>
      </c>
      <c r="E233" s="21">
        <v>24</v>
      </c>
    </row>
    <row r="234" spans="3:5" x14ac:dyDescent="0.4">
      <c r="C234" s="10">
        <v>226</v>
      </c>
      <c r="D234" s="10">
        <v>226</v>
      </c>
      <c r="E234" s="21">
        <v>12</v>
      </c>
    </row>
    <row r="235" spans="3:5" x14ac:dyDescent="0.4">
      <c r="C235" s="10">
        <v>227</v>
      </c>
      <c r="D235" s="10">
        <v>227</v>
      </c>
      <c r="E235" s="21">
        <v>2.5</v>
      </c>
    </row>
    <row r="236" spans="3:5" x14ac:dyDescent="0.4">
      <c r="C236" s="10">
        <v>228</v>
      </c>
      <c r="D236" s="10">
        <v>228</v>
      </c>
      <c r="E236" s="21">
        <v>2.5</v>
      </c>
    </row>
    <row r="237" spans="3:5" x14ac:dyDescent="0.4">
      <c r="C237" s="10">
        <v>229</v>
      </c>
      <c r="D237" s="10">
        <v>229</v>
      </c>
      <c r="E237" s="21">
        <v>1</v>
      </c>
    </row>
    <row r="238" spans="3:5" x14ac:dyDescent="0.4">
      <c r="C238" s="10">
        <v>230</v>
      </c>
      <c r="D238" s="10">
        <v>230</v>
      </c>
      <c r="E238" s="21">
        <v>24</v>
      </c>
    </row>
    <row r="239" spans="3:5" x14ac:dyDescent="0.4">
      <c r="C239" s="10">
        <v>231</v>
      </c>
      <c r="D239" s="10">
        <v>231</v>
      </c>
      <c r="E239" s="21">
        <v>1</v>
      </c>
    </row>
    <row r="240" spans="3:5" x14ac:dyDescent="0.4">
      <c r="C240" s="10">
        <v>232</v>
      </c>
      <c r="D240" s="10">
        <v>232</v>
      </c>
      <c r="E240" s="21">
        <v>2</v>
      </c>
    </row>
    <row r="241" spans="3:5" x14ac:dyDescent="0.4">
      <c r="C241" s="10">
        <v>233</v>
      </c>
      <c r="D241" s="10">
        <v>233</v>
      </c>
      <c r="E241" s="21">
        <v>2</v>
      </c>
    </row>
    <row r="242" spans="3:5" x14ac:dyDescent="0.4">
      <c r="C242" s="10">
        <v>234</v>
      </c>
      <c r="D242" s="10">
        <v>234</v>
      </c>
      <c r="E242" s="21">
        <v>2</v>
      </c>
    </row>
    <row r="243" spans="3:5" x14ac:dyDescent="0.4">
      <c r="C243" s="10">
        <v>235</v>
      </c>
      <c r="D243" s="10">
        <v>235</v>
      </c>
      <c r="E243" s="21">
        <v>2</v>
      </c>
    </row>
    <row r="244" spans="3:5" x14ac:dyDescent="0.4">
      <c r="C244" s="10">
        <v>236</v>
      </c>
      <c r="D244" s="10">
        <v>236</v>
      </c>
      <c r="E244" s="21">
        <v>3</v>
      </c>
    </row>
    <row r="245" spans="3:5" x14ac:dyDescent="0.4">
      <c r="C245" s="10">
        <v>237</v>
      </c>
      <c r="D245" s="10">
        <v>237</v>
      </c>
      <c r="E245" s="21">
        <v>2</v>
      </c>
    </row>
    <row r="246" spans="3:5" x14ac:dyDescent="0.4">
      <c r="C246" s="10">
        <v>238</v>
      </c>
      <c r="D246" s="10">
        <v>238</v>
      </c>
      <c r="E246" s="21">
        <v>1</v>
      </c>
    </row>
    <row r="247" spans="3:5" x14ac:dyDescent="0.4">
      <c r="C247" s="10">
        <v>239</v>
      </c>
      <c r="D247" s="10">
        <v>239</v>
      </c>
      <c r="E247" s="21">
        <v>1</v>
      </c>
    </row>
    <row r="248" spans="3:5" x14ac:dyDescent="0.4">
      <c r="C248" s="10">
        <v>240</v>
      </c>
      <c r="D248" s="10">
        <v>240</v>
      </c>
      <c r="E248" s="21">
        <v>3</v>
      </c>
    </row>
    <row r="249" spans="3:5" x14ac:dyDescent="0.4">
      <c r="C249" s="10">
        <v>241</v>
      </c>
      <c r="D249" s="10">
        <v>241</v>
      </c>
      <c r="E249" s="21">
        <v>3</v>
      </c>
    </row>
    <row r="250" spans="3:5" x14ac:dyDescent="0.4">
      <c r="C250" s="10">
        <v>242</v>
      </c>
      <c r="D250" s="10">
        <v>242</v>
      </c>
      <c r="E250" s="21">
        <v>5</v>
      </c>
    </row>
    <row r="251" spans="3:5" x14ac:dyDescent="0.4">
      <c r="C251" s="10">
        <v>243</v>
      </c>
      <c r="D251" s="10">
        <v>243</v>
      </c>
      <c r="E251" s="21">
        <v>2</v>
      </c>
    </row>
    <row r="252" spans="3:5" x14ac:dyDescent="0.4">
      <c r="C252" s="10">
        <v>244</v>
      </c>
      <c r="D252" s="10">
        <v>244</v>
      </c>
      <c r="E252" s="21">
        <v>1</v>
      </c>
    </row>
    <row r="253" spans="3:5" x14ac:dyDescent="0.4">
      <c r="C253" s="10">
        <v>245</v>
      </c>
      <c r="D253" s="10">
        <v>245</v>
      </c>
      <c r="E253" s="21">
        <v>2</v>
      </c>
    </row>
    <row r="254" spans="3:5" x14ac:dyDescent="0.4">
      <c r="C254" s="10">
        <v>246</v>
      </c>
      <c r="D254" s="10">
        <v>246</v>
      </c>
      <c r="E254" s="21">
        <v>2</v>
      </c>
    </row>
    <row r="255" spans="3:5" x14ac:dyDescent="0.4">
      <c r="C255" s="10">
        <v>247</v>
      </c>
      <c r="D255" s="10">
        <v>247</v>
      </c>
      <c r="E255" s="21">
        <v>2</v>
      </c>
    </row>
    <row r="256" spans="3:5" x14ac:dyDescent="0.4">
      <c r="C256" s="10">
        <v>248</v>
      </c>
      <c r="D256" s="10">
        <v>248</v>
      </c>
      <c r="E256" s="21">
        <v>3</v>
      </c>
    </row>
    <row r="257" spans="3:5" x14ac:dyDescent="0.4">
      <c r="C257" s="10">
        <v>249</v>
      </c>
      <c r="D257" s="10">
        <v>249</v>
      </c>
      <c r="E257" s="21">
        <v>1</v>
      </c>
    </row>
    <row r="258" spans="3:5" x14ac:dyDescent="0.4">
      <c r="C258" s="10">
        <v>250</v>
      </c>
      <c r="D258" s="10">
        <v>250</v>
      </c>
      <c r="E258" s="21">
        <v>2</v>
      </c>
    </row>
    <row r="259" spans="3:5" x14ac:dyDescent="0.4">
      <c r="C259" s="10">
        <v>251</v>
      </c>
      <c r="D259" s="10">
        <v>251</v>
      </c>
      <c r="E259" s="21">
        <v>1</v>
      </c>
    </row>
    <row r="260" spans="3:5" x14ac:dyDescent="0.4">
      <c r="C260" s="10">
        <v>252</v>
      </c>
      <c r="D260" s="10">
        <v>252</v>
      </c>
      <c r="E260" s="21">
        <v>2</v>
      </c>
    </row>
    <row r="261" spans="3:5" x14ac:dyDescent="0.4">
      <c r="C261" s="10">
        <v>253</v>
      </c>
      <c r="D261" s="10">
        <v>253</v>
      </c>
      <c r="E261" s="21">
        <v>2</v>
      </c>
    </row>
    <row r="262" spans="3:5" x14ac:dyDescent="0.4">
      <c r="C262" s="10">
        <v>254</v>
      </c>
      <c r="D262" s="10">
        <v>254</v>
      </c>
      <c r="E262" s="21">
        <v>1</v>
      </c>
    </row>
    <row r="263" spans="3:5" x14ac:dyDescent="0.4">
      <c r="C263" s="10">
        <v>255</v>
      </c>
      <c r="D263" s="10">
        <v>255</v>
      </c>
      <c r="E263" s="21">
        <v>2.5</v>
      </c>
    </row>
    <row r="264" spans="3:5" x14ac:dyDescent="0.4">
      <c r="C264" s="10">
        <v>256</v>
      </c>
      <c r="D264" s="10">
        <v>256</v>
      </c>
      <c r="E264" s="21">
        <v>2.5</v>
      </c>
    </row>
    <row r="265" spans="3:5" x14ac:dyDescent="0.4">
      <c r="C265" s="10">
        <v>257</v>
      </c>
      <c r="D265" s="10">
        <v>257</v>
      </c>
      <c r="E265" s="21">
        <v>1</v>
      </c>
    </row>
    <row r="266" spans="3:5" x14ac:dyDescent="0.4">
      <c r="C266" s="10">
        <v>258</v>
      </c>
      <c r="D266" s="10">
        <v>258</v>
      </c>
      <c r="E266" s="21">
        <v>18</v>
      </c>
    </row>
    <row r="267" spans="3:5" x14ac:dyDescent="0.4">
      <c r="C267" s="10">
        <v>259</v>
      </c>
      <c r="D267" s="10">
        <v>259</v>
      </c>
      <c r="E267" s="21">
        <v>1</v>
      </c>
    </row>
    <row r="268" spans="3:5" x14ac:dyDescent="0.4">
      <c r="C268" s="10">
        <v>260</v>
      </c>
      <c r="D268" s="10">
        <v>260</v>
      </c>
      <c r="E268" s="21">
        <v>1</v>
      </c>
    </row>
    <row r="269" spans="3:5" x14ac:dyDescent="0.4">
      <c r="C269" s="10">
        <v>261</v>
      </c>
      <c r="D269" s="10">
        <v>261</v>
      </c>
      <c r="E269" s="21">
        <v>1</v>
      </c>
    </row>
    <row r="270" spans="3:5" x14ac:dyDescent="0.4">
      <c r="C270" s="10">
        <v>262</v>
      </c>
      <c r="D270" s="10">
        <v>262</v>
      </c>
      <c r="E270" s="21">
        <v>1</v>
      </c>
    </row>
    <row r="271" spans="3:5" x14ac:dyDescent="0.4">
      <c r="C271" s="10">
        <v>263</v>
      </c>
      <c r="D271" s="10">
        <v>263</v>
      </c>
      <c r="E271" s="21">
        <v>1</v>
      </c>
    </row>
    <row r="272" spans="3:5" x14ac:dyDescent="0.4">
      <c r="C272" s="10">
        <v>264</v>
      </c>
      <c r="D272" s="10">
        <v>264</v>
      </c>
      <c r="E272" s="21">
        <v>1.5</v>
      </c>
    </row>
    <row r="273" spans="3:5" x14ac:dyDescent="0.4">
      <c r="C273" s="10">
        <v>265</v>
      </c>
      <c r="D273" s="10">
        <v>265</v>
      </c>
      <c r="E273" s="21">
        <v>1</v>
      </c>
    </row>
    <row r="274" spans="3:5" x14ac:dyDescent="0.4">
      <c r="C274" s="10">
        <v>266</v>
      </c>
      <c r="D274" s="10">
        <v>266</v>
      </c>
      <c r="E274" s="21">
        <v>0.5</v>
      </c>
    </row>
    <row r="275" spans="3:5" x14ac:dyDescent="0.4">
      <c r="C275" s="10">
        <v>267</v>
      </c>
      <c r="D275" s="10">
        <v>267</v>
      </c>
      <c r="E275" s="21">
        <v>0.5</v>
      </c>
    </row>
    <row r="276" spans="3:5" x14ac:dyDescent="0.4">
      <c r="C276" s="10">
        <v>268</v>
      </c>
      <c r="D276" s="10">
        <v>268</v>
      </c>
      <c r="E276" s="21">
        <v>1.5</v>
      </c>
    </row>
    <row r="277" spans="3:5" x14ac:dyDescent="0.4">
      <c r="C277" s="10">
        <v>269</v>
      </c>
      <c r="D277" s="10">
        <v>269</v>
      </c>
      <c r="E277" s="21">
        <v>1.5</v>
      </c>
    </row>
    <row r="278" spans="3:5" x14ac:dyDescent="0.4">
      <c r="C278" s="10">
        <v>270</v>
      </c>
      <c r="D278" s="10">
        <v>270</v>
      </c>
      <c r="E278" s="21">
        <v>2.5</v>
      </c>
    </row>
    <row r="279" spans="3:5" x14ac:dyDescent="0.4">
      <c r="C279" s="10">
        <v>271</v>
      </c>
      <c r="D279" s="10">
        <v>271</v>
      </c>
      <c r="E279" s="21">
        <v>1</v>
      </c>
    </row>
    <row r="280" spans="3:5" x14ac:dyDescent="0.4">
      <c r="C280" s="10">
        <v>272</v>
      </c>
      <c r="D280" s="10">
        <v>272</v>
      </c>
      <c r="E280" s="21">
        <v>0.5</v>
      </c>
    </row>
    <row r="281" spans="3:5" x14ac:dyDescent="0.4">
      <c r="C281" s="10">
        <v>273</v>
      </c>
      <c r="D281" s="10">
        <v>273</v>
      </c>
      <c r="E281" s="21">
        <v>1</v>
      </c>
    </row>
    <row r="282" spans="3:5" x14ac:dyDescent="0.4">
      <c r="C282" s="10">
        <v>274</v>
      </c>
      <c r="D282" s="10">
        <v>274</v>
      </c>
      <c r="E282" s="21">
        <v>1</v>
      </c>
    </row>
    <row r="283" spans="3:5" x14ac:dyDescent="0.4">
      <c r="C283" s="10">
        <v>275</v>
      </c>
      <c r="D283" s="10">
        <v>275</v>
      </c>
      <c r="E283" s="21">
        <v>1</v>
      </c>
    </row>
    <row r="284" spans="3:5" x14ac:dyDescent="0.4">
      <c r="C284" s="10">
        <v>276</v>
      </c>
      <c r="D284" s="10">
        <v>276</v>
      </c>
      <c r="E284" s="21">
        <v>1.5</v>
      </c>
    </row>
    <row r="285" spans="3:5" x14ac:dyDescent="0.4">
      <c r="C285" s="10">
        <v>277</v>
      </c>
      <c r="D285" s="10">
        <v>277</v>
      </c>
      <c r="E285" s="21">
        <v>0.5</v>
      </c>
    </row>
    <row r="286" spans="3:5" x14ac:dyDescent="0.4">
      <c r="C286" s="10">
        <v>278</v>
      </c>
      <c r="D286" s="10">
        <v>278</v>
      </c>
      <c r="E286" s="21">
        <v>1</v>
      </c>
    </row>
    <row r="287" spans="3:5" x14ac:dyDescent="0.4">
      <c r="C287" s="10">
        <v>279</v>
      </c>
      <c r="D287" s="10">
        <v>279</v>
      </c>
      <c r="E287" s="21">
        <v>0.5</v>
      </c>
    </row>
    <row r="288" spans="3:5" x14ac:dyDescent="0.4">
      <c r="C288" s="10">
        <v>280</v>
      </c>
      <c r="D288" s="10">
        <v>280</v>
      </c>
      <c r="E288" s="21">
        <v>1</v>
      </c>
    </row>
    <row r="289" spans="3:5" x14ac:dyDescent="0.4">
      <c r="C289" s="10">
        <v>281</v>
      </c>
      <c r="D289" s="10">
        <v>281</v>
      </c>
      <c r="E289" s="21">
        <v>1</v>
      </c>
    </row>
    <row r="290" spans="3:5" x14ac:dyDescent="0.4">
      <c r="C290" s="10">
        <v>282</v>
      </c>
      <c r="D290" s="10">
        <v>282</v>
      </c>
      <c r="E290" s="21">
        <v>0.5</v>
      </c>
    </row>
    <row r="291" spans="3:5" x14ac:dyDescent="0.4">
      <c r="C291" s="10">
        <v>283</v>
      </c>
      <c r="D291" s="10">
        <v>283</v>
      </c>
      <c r="E291" s="21">
        <v>2.5</v>
      </c>
    </row>
    <row r="292" spans="3:5" x14ac:dyDescent="0.4">
      <c r="C292" s="10">
        <v>284</v>
      </c>
      <c r="D292" s="10">
        <v>284</v>
      </c>
      <c r="E292" s="21">
        <v>2.5</v>
      </c>
    </row>
    <row r="293" spans="3:5" x14ac:dyDescent="0.4">
      <c r="C293" s="10">
        <v>285</v>
      </c>
      <c r="D293" s="10">
        <v>285</v>
      </c>
      <c r="E293" s="21">
        <v>1</v>
      </c>
    </row>
    <row r="294" spans="3:5" x14ac:dyDescent="0.4">
      <c r="C294" s="10">
        <v>286</v>
      </c>
      <c r="D294" s="10">
        <v>286</v>
      </c>
      <c r="E294" s="21">
        <v>8</v>
      </c>
    </row>
    <row r="295" spans="3:5" x14ac:dyDescent="0.4">
      <c r="C295" s="10">
        <v>287</v>
      </c>
      <c r="D295" s="10">
        <v>287</v>
      </c>
      <c r="E295" s="21">
        <v>1</v>
      </c>
    </row>
    <row r="296" spans="3:5" x14ac:dyDescent="0.4">
      <c r="C296" s="10">
        <v>288</v>
      </c>
      <c r="D296" s="10">
        <v>288</v>
      </c>
      <c r="E296" s="21">
        <v>2.5</v>
      </c>
    </row>
    <row r="297" spans="3:5" x14ac:dyDescent="0.4">
      <c r="C297" s="10">
        <v>289</v>
      </c>
      <c r="D297" s="10">
        <v>289</v>
      </c>
      <c r="E297" s="21">
        <v>2.5</v>
      </c>
    </row>
    <row r="298" spans="3:5" x14ac:dyDescent="0.4">
      <c r="C298" s="10">
        <v>290</v>
      </c>
      <c r="D298" s="10">
        <v>290</v>
      </c>
      <c r="E298" s="21">
        <v>1</v>
      </c>
    </row>
    <row r="299" spans="3:5" x14ac:dyDescent="0.4">
      <c r="C299" s="10">
        <v>291</v>
      </c>
      <c r="D299" s="10">
        <v>291</v>
      </c>
      <c r="E299" s="21">
        <v>1</v>
      </c>
    </row>
    <row r="300" spans="3:5" x14ac:dyDescent="0.4">
      <c r="C300" s="10">
        <v>292</v>
      </c>
      <c r="D300" s="10">
        <v>292</v>
      </c>
      <c r="E300" s="21">
        <v>1</v>
      </c>
    </row>
    <row r="301" spans="3:5" x14ac:dyDescent="0.4">
      <c r="C301" s="10">
        <v>293</v>
      </c>
      <c r="D301" s="10">
        <v>293</v>
      </c>
      <c r="E301" s="21">
        <v>1</v>
      </c>
    </row>
    <row r="302" spans="3:5" x14ac:dyDescent="0.4">
      <c r="C302" s="10">
        <v>294</v>
      </c>
      <c r="D302" s="10">
        <v>294</v>
      </c>
      <c r="E302" s="21">
        <v>1</v>
      </c>
    </row>
    <row r="303" spans="3:5" x14ac:dyDescent="0.4">
      <c r="C303" s="10">
        <v>295</v>
      </c>
      <c r="D303" s="10">
        <v>295</v>
      </c>
      <c r="E303" s="21">
        <v>1</v>
      </c>
    </row>
    <row r="304" spans="3:5" x14ac:dyDescent="0.4">
      <c r="C304" s="10">
        <v>296</v>
      </c>
      <c r="D304" s="10">
        <v>296</v>
      </c>
      <c r="E304" s="21">
        <v>1</v>
      </c>
    </row>
    <row r="305" spans="3:5" x14ac:dyDescent="0.4">
      <c r="C305" s="10">
        <v>297</v>
      </c>
      <c r="D305" s="10">
        <v>297</v>
      </c>
      <c r="E305" s="21">
        <v>4</v>
      </c>
    </row>
    <row r="306" spans="3:5" x14ac:dyDescent="0.4">
      <c r="C306" s="10">
        <v>298</v>
      </c>
      <c r="D306" s="10">
        <v>298</v>
      </c>
      <c r="E306" s="21">
        <v>0.5</v>
      </c>
    </row>
    <row r="307" spans="3:5" x14ac:dyDescent="0.4">
      <c r="C307" s="10">
        <v>299</v>
      </c>
      <c r="D307" s="10">
        <v>299</v>
      </c>
      <c r="E307" s="21">
        <v>1</v>
      </c>
    </row>
    <row r="308" spans="3:5" x14ac:dyDescent="0.4">
      <c r="C308" s="10">
        <v>300</v>
      </c>
      <c r="D308" s="10">
        <v>300</v>
      </c>
      <c r="E308" s="21">
        <v>0.5</v>
      </c>
    </row>
    <row r="309" spans="3:5" x14ac:dyDescent="0.4">
      <c r="C309" s="10">
        <v>301</v>
      </c>
      <c r="D309" s="10">
        <v>301</v>
      </c>
      <c r="E309" s="21">
        <v>1</v>
      </c>
    </row>
    <row r="310" spans="3:5" x14ac:dyDescent="0.4">
      <c r="C310" s="10">
        <v>302</v>
      </c>
      <c r="D310" s="10">
        <v>302</v>
      </c>
      <c r="E310" s="21">
        <v>1</v>
      </c>
    </row>
    <row r="311" spans="3:5" x14ac:dyDescent="0.4">
      <c r="C311" s="10">
        <v>303</v>
      </c>
      <c r="D311" s="10">
        <v>303</v>
      </c>
      <c r="E311" s="21">
        <v>1</v>
      </c>
    </row>
    <row r="312" spans="3:5" x14ac:dyDescent="0.4">
      <c r="C312" s="10">
        <v>304</v>
      </c>
      <c r="D312" s="10">
        <v>304</v>
      </c>
      <c r="E312" s="21">
        <v>1.5</v>
      </c>
    </row>
    <row r="313" spans="3:5" x14ac:dyDescent="0.4">
      <c r="C313" s="10">
        <v>305</v>
      </c>
      <c r="D313" s="10">
        <v>305</v>
      </c>
      <c r="E313" s="21">
        <v>1.5</v>
      </c>
    </row>
    <row r="314" spans="3:5" x14ac:dyDescent="0.4">
      <c r="C314" s="10">
        <v>306</v>
      </c>
      <c r="D314" s="10">
        <v>306</v>
      </c>
      <c r="E314" s="21">
        <v>2</v>
      </c>
    </row>
    <row r="315" spans="3:5" x14ac:dyDescent="0.4">
      <c r="C315" s="10">
        <v>307</v>
      </c>
      <c r="D315" s="10">
        <v>307</v>
      </c>
      <c r="E315" s="21">
        <v>1</v>
      </c>
    </row>
    <row r="316" spans="3:5" x14ac:dyDescent="0.4">
      <c r="C316" s="10">
        <v>308</v>
      </c>
      <c r="D316" s="10">
        <v>308</v>
      </c>
      <c r="E316" s="21">
        <v>2</v>
      </c>
    </row>
    <row r="317" spans="3:5" x14ac:dyDescent="0.4">
      <c r="C317" s="10">
        <v>309</v>
      </c>
      <c r="D317" s="10">
        <v>309</v>
      </c>
      <c r="E317" s="21">
        <v>4</v>
      </c>
    </row>
    <row r="318" spans="3:5" x14ac:dyDescent="0.4">
      <c r="C318" s="10">
        <v>310</v>
      </c>
      <c r="D318" s="10">
        <v>310</v>
      </c>
      <c r="E318" s="21">
        <v>5</v>
      </c>
    </row>
    <row r="319" spans="3:5" x14ac:dyDescent="0.4">
      <c r="C319" s="10">
        <v>311</v>
      </c>
      <c r="D319" s="10">
        <v>311</v>
      </c>
      <c r="E319" s="21">
        <v>1</v>
      </c>
    </row>
    <row r="320" spans="3:5" x14ac:dyDescent="0.4">
      <c r="C320" s="10">
        <v>312</v>
      </c>
      <c r="D320" s="10">
        <v>312</v>
      </c>
      <c r="E320" s="21">
        <v>1</v>
      </c>
    </row>
    <row r="321" spans="3:5" x14ac:dyDescent="0.4">
      <c r="C321" s="10">
        <v>313</v>
      </c>
      <c r="D321" s="10">
        <v>313</v>
      </c>
      <c r="E321" s="21">
        <v>1</v>
      </c>
    </row>
    <row r="322" spans="3:5" x14ac:dyDescent="0.4">
      <c r="C322" s="10">
        <v>314</v>
      </c>
      <c r="D322" s="10">
        <v>314</v>
      </c>
      <c r="E322" s="21">
        <v>2</v>
      </c>
    </row>
    <row r="323" spans="3:5" x14ac:dyDescent="0.4">
      <c r="C323" s="10">
        <v>315</v>
      </c>
      <c r="D323" s="10">
        <v>315</v>
      </c>
      <c r="E323" s="21">
        <v>1</v>
      </c>
    </row>
    <row r="324" spans="3:5" x14ac:dyDescent="0.4">
      <c r="C324" s="10">
        <v>316</v>
      </c>
      <c r="D324" s="10">
        <v>316</v>
      </c>
      <c r="E324" s="21">
        <v>2</v>
      </c>
    </row>
    <row r="325" spans="3:5" x14ac:dyDescent="0.4">
      <c r="C325" s="10">
        <v>317</v>
      </c>
      <c r="D325" s="10">
        <v>317</v>
      </c>
      <c r="E325" s="21">
        <v>1</v>
      </c>
    </row>
    <row r="326" spans="3:5" x14ac:dyDescent="0.4">
      <c r="C326" s="10">
        <v>318</v>
      </c>
      <c r="D326" s="10">
        <v>318</v>
      </c>
      <c r="E326" s="21">
        <v>1</v>
      </c>
    </row>
    <row r="327" spans="3:5" x14ac:dyDescent="0.4">
      <c r="C327" s="10">
        <v>319</v>
      </c>
      <c r="D327" s="10">
        <v>319</v>
      </c>
      <c r="E327" s="21">
        <v>2</v>
      </c>
    </row>
    <row r="328" spans="3:5" x14ac:dyDescent="0.4">
      <c r="C328" s="10">
        <v>320</v>
      </c>
      <c r="D328" s="10">
        <v>320</v>
      </c>
      <c r="E328" s="21">
        <v>1</v>
      </c>
    </row>
    <row r="329" spans="3:5" x14ac:dyDescent="0.4">
      <c r="C329" s="10">
        <v>321</v>
      </c>
      <c r="D329" s="10">
        <v>321</v>
      </c>
      <c r="E329" s="21">
        <v>3</v>
      </c>
    </row>
    <row r="330" spans="3:5" x14ac:dyDescent="0.4">
      <c r="C330" s="10">
        <v>322</v>
      </c>
      <c r="D330" s="10">
        <v>322</v>
      </c>
      <c r="E330" s="21">
        <v>2</v>
      </c>
    </row>
    <row r="331" spans="3:5" x14ac:dyDescent="0.4">
      <c r="C331" s="10">
        <v>323</v>
      </c>
      <c r="D331" s="10">
        <v>323</v>
      </c>
      <c r="E331" s="21">
        <v>2</v>
      </c>
    </row>
    <row r="332" spans="3:5" x14ac:dyDescent="0.4">
      <c r="C332" s="10">
        <v>324</v>
      </c>
      <c r="D332" s="10">
        <v>324</v>
      </c>
      <c r="E332" s="21">
        <v>2</v>
      </c>
    </row>
    <row r="333" spans="3:5" x14ac:dyDescent="0.4">
      <c r="C333" s="10">
        <v>325</v>
      </c>
      <c r="D333" s="10">
        <v>325</v>
      </c>
      <c r="E333" s="21">
        <v>2</v>
      </c>
    </row>
    <row r="334" spans="3:5" x14ac:dyDescent="0.4">
      <c r="C334" s="10">
        <v>326</v>
      </c>
      <c r="D334" s="10">
        <v>326</v>
      </c>
      <c r="E334" s="21">
        <v>2</v>
      </c>
    </row>
    <row r="335" spans="3:5" x14ac:dyDescent="0.4">
      <c r="C335" s="10">
        <v>327</v>
      </c>
      <c r="D335" s="10">
        <v>327</v>
      </c>
      <c r="E335" s="21">
        <v>2</v>
      </c>
    </row>
    <row r="336" spans="3:5" x14ac:dyDescent="0.4">
      <c r="C336" s="10">
        <v>328</v>
      </c>
      <c r="D336" s="10">
        <v>328</v>
      </c>
      <c r="E336" s="21">
        <v>2</v>
      </c>
    </row>
    <row r="337" spans="3:5" x14ac:dyDescent="0.4">
      <c r="C337" s="10">
        <v>329</v>
      </c>
      <c r="D337" s="10">
        <v>329</v>
      </c>
      <c r="E337" s="21">
        <v>5</v>
      </c>
    </row>
    <row r="338" spans="3:5" x14ac:dyDescent="0.4">
      <c r="C338" s="10">
        <v>330</v>
      </c>
      <c r="D338" s="10">
        <v>330</v>
      </c>
      <c r="E338" s="21">
        <v>5</v>
      </c>
    </row>
    <row r="339" spans="3:5" x14ac:dyDescent="0.4">
      <c r="C339" s="10">
        <v>331</v>
      </c>
      <c r="D339" s="10">
        <v>331</v>
      </c>
      <c r="E339" s="21">
        <v>2</v>
      </c>
    </row>
    <row r="340" spans="3:5" x14ac:dyDescent="0.4">
      <c r="C340" s="10">
        <v>332</v>
      </c>
      <c r="D340" s="10">
        <v>332</v>
      </c>
      <c r="E340" s="21">
        <v>1</v>
      </c>
    </row>
    <row r="341" spans="3:5" x14ac:dyDescent="0.4">
      <c r="C341" s="10">
        <v>333</v>
      </c>
      <c r="D341" s="10">
        <v>333</v>
      </c>
      <c r="E341" s="21">
        <v>1</v>
      </c>
    </row>
    <row r="342" spans="3:5" x14ac:dyDescent="0.4">
      <c r="C342" s="10">
        <v>334</v>
      </c>
      <c r="D342" s="10">
        <v>334</v>
      </c>
      <c r="E342" s="21">
        <v>1</v>
      </c>
    </row>
    <row r="343" spans="3:5" x14ac:dyDescent="0.4">
      <c r="C343" s="10">
        <v>335</v>
      </c>
      <c r="D343" s="10">
        <v>335</v>
      </c>
      <c r="E343" s="21">
        <v>1</v>
      </c>
    </row>
    <row r="344" spans="3:5" x14ac:dyDescent="0.4">
      <c r="C344" s="10">
        <v>336</v>
      </c>
      <c r="D344" s="10">
        <v>336</v>
      </c>
      <c r="E344" s="21">
        <v>1</v>
      </c>
    </row>
    <row r="345" spans="3:5" x14ac:dyDescent="0.4">
      <c r="C345" s="10">
        <v>337</v>
      </c>
      <c r="D345" s="10">
        <v>337</v>
      </c>
      <c r="E345" s="21">
        <v>1</v>
      </c>
    </row>
    <row r="346" spans="3:5" x14ac:dyDescent="0.4">
      <c r="C346" s="10">
        <v>338</v>
      </c>
      <c r="D346" s="10">
        <v>338</v>
      </c>
      <c r="E346" s="21">
        <v>1</v>
      </c>
    </row>
    <row r="347" spans="3:5" x14ac:dyDescent="0.4">
      <c r="C347" s="10">
        <v>339</v>
      </c>
      <c r="D347" s="10">
        <v>339</v>
      </c>
      <c r="E347" s="21">
        <v>1</v>
      </c>
    </row>
    <row r="348" spans="3:5" x14ac:dyDescent="0.4">
      <c r="C348" s="10">
        <v>340</v>
      </c>
      <c r="D348" s="10">
        <v>340</v>
      </c>
      <c r="E348" s="21">
        <v>1</v>
      </c>
    </row>
    <row r="349" spans="3:5" x14ac:dyDescent="0.4">
      <c r="C349" s="10">
        <v>341</v>
      </c>
      <c r="D349" s="10">
        <v>341</v>
      </c>
      <c r="E349" s="21">
        <v>1</v>
      </c>
    </row>
    <row r="350" spans="3:5" x14ac:dyDescent="0.4">
      <c r="C350" s="10">
        <v>342</v>
      </c>
      <c r="D350" s="10">
        <v>342</v>
      </c>
      <c r="E350" s="21">
        <v>1</v>
      </c>
    </row>
    <row r="351" spans="3:5" x14ac:dyDescent="0.4">
      <c r="C351" s="10">
        <v>343</v>
      </c>
      <c r="D351" s="10">
        <v>343</v>
      </c>
      <c r="E351" s="21">
        <v>1</v>
      </c>
    </row>
    <row r="352" spans="3:5" x14ac:dyDescent="0.4">
      <c r="C352" s="10">
        <v>344</v>
      </c>
      <c r="D352" s="10">
        <v>344</v>
      </c>
      <c r="E352" s="21">
        <v>1</v>
      </c>
    </row>
    <row r="353" spans="3:5" x14ac:dyDescent="0.4">
      <c r="C353" s="10">
        <v>345</v>
      </c>
      <c r="D353" s="10">
        <v>345</v>
      </c>
      <c r="E353" s="21">
        <v>1</v>
      </c>
    </row>
    <row r="354" spans="3:5" x14ac:dyDescent="0.4">
      <c r="C354" s="10">
        <v>346</v>
      </c>
      <c r="D354" s="10">
        <v>346</v>
      </c>
      <c r="E354" s="21">
        <v>1</v>
      </c>
    </row>
    <row r="355" spans="3:5" x14ac:dyDescent="0.4">
      <c r="C355" s="10">
        <v>347</v>
      </c>
      <c r="D355" s="10">
        <v>347</v>
      </c>
      <c r="E355" s="21">
        <v>1</v>
      </c>
    </row>
    <row r="356" spans="3:5" x14ac:dyDescent="0.4">
      <c r="C356" s="10">
        <v>348</v>
      </c>
      <c r="D356" s="10">
        <v>348</v>
      </c>
      <c r="E356" s="21">
        <v>1</v>
      </c>
    </row>
    <row r="357" spans="3:5" x14ac:dyDescent="0.4">
      <c r="C357" s="10">
        <v>349</v>
      </c>
      <c r="D357" s="10">
        <v>349</v>
      </c>
      <c r="E357" s="21">
        <v>2</v>
      </c>
    </row>
    <row r="358" spans="3:5" x14ac:dyDescent="0.4">
      <c r="C358" s="10">
        <v>350</v>
      </c>
      <c r="D358" s="10">
        <v>350</v>
      </c>
      <c r="E358" s="21">
        <v>1</v>
      </c>
    </row>
    <row r="359" spans="3:5" x14ac:dyDescent="0.4">
      <c r="C359" s="10">
        <v>351</v>
      </c>
      <c r="D359" s="10">
        <v>351</v>
      </c>
      <c r="E359" s="21">
        <v>1</v>
      </c>
    </row>
    <row r="360" spans="3:5" x14ac:dyDescent="0.4">
      <c r="C360" s="10">
        <v>352</v>
      </c>
      <c r="D360" s="10">
        <v>352</v>
      </c>
      <c r="E360" s="21">
        <v>1</v>
      </c>
    </row>
    <row r="361" spans="3:5" x14ac:dyDescent="0.4">
      <c r="C361" s="10">
        <v>353</v>
      </c>
      <c r="D361" s="10">
        <v>353</v>
      </c>
      <c r="E361" s="21">
        <v>3</v>
      </c>
    </row>
    <row r="362" spans="3:5" x14ac:dyDescent="0.4">
      <c r="C362" s="10">
        <v>354</v>
      </c>
      <c r="D362" s="10">
        <v>354</v>
      </c>
      <c r="E362" s="21">
        <v>1</v>
      </c>
    </row>
    <row r="363" spans="3:5" x14ac:dyDescent="0.4">
      <c r="C363" s="10">
        <v>355</v>
      </c>
      <c r="D363" s="10">
        <v>355</v>
      </c>
      <c r="E363" s="21">
        <v>1</v>
      </c>
    </row>
    <row r="364" spans="3:5" x14ac:dyDescent="0.4">
      <c r="C364" s="10">
        <v>356</v>
      </c>
      <c r="D364" s="10">
        <v>356</v>
      </c>
      <c r="E364" s="21">
        <v>1</v>
      </c>
    </row>
    <row r="365" spans="3:5" x14ac:dyDescent="0.4">
      <c r="C365" s="10">
        <v>357</v>
      </c>
      <c r="D365" s="10">
        <v>357</v>
      </c>
      <c r="E365" s="21">
        <v>1</v>
      </c>
    </row>
    <row r="366" spans="3:5" x14ac:dyDescent="0.4">
      <c r="C366" s="10">
        <v>358</v>
      </c>
      <c r="D366" s="10">
        <v>358</v>
      </c>
      <c r="E366" s="21">
        <v>1</v>
      </c>
    </row>
    <row r="367" spans="3:5" x14ac:dyDescent="0.4">
      <c r="C367" s="10">
        <v>359</v>
      </c>
      <c r="D367" s="10">
        <v>359</v>
      </c>
      <c r="E367" s="21">
        <v>3</v>
      </c>
    </row>
    <row r="368" spans="3:5" x14ac:dyDescent="0.4">
      <c r="C368" s="10">
        <v>360</v>
      </c>
      <c r="D368" s="10">
        <v>360</v>
      </c>
      <c r="E368" s="21">
        <v>1</v>
      </c>
    </row>
    <row r="369" spans="3:5" x14ac:dyDescent="0.4">
      <c r="C369" s="10">
        <v>361</v>
      </c>
      <c r="D369" s="10">
        <v>361</v>
      </c>
      <c r="E369" s="21">
        <v>2</v>
      </c>
    </row>
    <row r="370" spans="3:5" x14ac:dyDescent="0.4">
      <c r="C370" s="10">
        <v>362</v>
      </c>
      <c r="D370" s="10">
        <v>362</v>
      </c>
      <c r="E370" s="21">
        <v>1</v>
      </c>
    </row>
    <row r="371" spans="3:5" x14ac:dyDescent="0.4">
      <c r="C371" s="10">
        <v>363</v>
      </c>
      <c r="D371" s="10">
        <v>363</v>
      </c>
      <c r="E371" s="21">
        <v>1</v>
      </c>
    </row>
    <row r="372" spans="3:5" x14ac:dyDescent="0.4">
      <c r="C372" s="10">
        <v>364</v>
      </c>
      <c r="D372" s="10">
        <v>364</v>
      </c>
      <c r="E372" s="21">
        <v>1</v>
      </c>
    </row>
    <row r="373" spans="3:5" x14ac:dyDescent="0.4">
      <c r="C373" s="10">
        <v>365</v>
      </c>
      <c r="D373" s="10">
        <v>365</v>
      </c>
      <c r="E373" s="21">
        <v>0.5</v>
      </c>
    </row>
    <row r="374" spans="3:5" x14ac:dyDescent="0.4">
      <c r="C374" s="10">
        <v>366</v>
      </c>
      <c r="D374" s="10">
        <v>366</v>
      </c>
      <c r="E374" s="21">
        <v>0.5</v>
      </c>
    </row>
    <row r="375" spans="3:5" x14ac:dyDescent="0.4">
      <c r="C375" s="10">
        <v>367</v>
      </c>
      <c r="D375" s="10">
        <v>367</v>
      </c>
      <c r="E375" s="21">
        <v>1</v>
      </c>
    </row>
    <row r="376" spans="3:5" x14ac:dyDescent="0.4">
      <c r="C376" s="10">
        <v>368</v>
      </c>
      <c r="D376" s="10">
        <v>368</v>
      </c>
      <c r="E376" s="21">
        <v>0.5</v>
      </c>
    </row>
    <row r="377" spans="3:5" x14ac:dyDescent="0.4">
      <c r="C377" s="10">
        <v>369</v>
      </c>
      <c r="D377" s="10">
        <v>369</v>
      </c>
      <c r="E377" s="21">
        <v>1</v>
      </c>
    </row>
    <row r="378" spans="3:5" x14ac:dyDescent="0.4">
      <c r="C378" s="10">
        <v>370</v>
      </c>
      <c r="D378" s="10">
        <v>370</v>
      </c>
      <c r="E378" s="21">
        <v>0.5</v>
      </c>
    </row>
    <row r="379" spans="3:5" x14ac:dyDescent="0.4">
      <c r="C379" s="10">
        <v>371</v>
      </c>
      <c r="D379" s="10">
        <v>371</v>
      </c>
      <c r="E379" s="21">
        <v>1</v>
      </c>
    </row>
    <row r="380" spans="3:5" x14ac:dyDescent="0.4">
      <c r="C380" s="10">
        <v>372</v>
      </c>
      <c r="D380" s="10">
        <v>372</v>
      </c>
      <c r="E380" s="21">
        <v>1</v>
      </c>
    </row>
    <row r="381" spans="3:5" x14ac:dyDescent="0.4">
      <c r="C381" s="10">
        <v>373</v>
      </c>
      <c r="D381" s="10">
        <v>373</v>
      </c>
      <c r="E381" s="21">
        <v>1</v>
      </c>
    </row>
    <row r="382" spans="3:5" x14ac:dyDescent="0.4">
      <c r="C382" s="10">
        <v>374</v>
      </c>
      <c r="D382" s="10">
        <v>374</v>
      </c>
      <c r="E382" s="21">
        <v>1</v>
      </c>
    </row>
    <row r="383" spans="3:5" x14ac:dyDescent="0.4">
      <c r="C383" s="10">
        <v>375</v>
      </c>
      <c r="D383" s="10">
        <v>375</v>
      </c>
      <c r="E383" s="21">
        <v>1</v>
      </c>
    </row>
    <row r="384" spans="3:5" x14ac:dyDescent="0.4">
      <c r="C384" s="10">
        <v>376</v>
      </c>
      <c r="D384" s="10">
        <v>376</v>
      </c>
      <c r="E384" s="21">
        <v>1</v>
      </c>
    </row>
    <row r="385" spans="3:5" x14ac:dyDescent="0.4">
      <c r="C385" s="10">
        <v>377</v>
      </c>
      <c r="D385" s="10">
        <v>377</v>
      </c>
      <c r="E385" s="21">
        <v>1</v>
      </c>
    </row>
    <row r="386" spans="3:5" x14ac:dyDescent="0.4">
      <c r="C386" s="10">
        <v>378</v>
      </c>
      <c r="D386" s="10">
        <v>378</v>
      </c>
      <c r="E386" s="21">
        <v>1</v>
      </c>
    </row>
    <row r="387" spans="3:5" x14ac:dyDescent="0.4">
      <c r="C387" s="10">
        <v>379</v>
      </c>
      <c r="D387" s="10">
        <v>379</v>
      </c>
      <c r="E387" s="21">
        <v>1</v>
      </c>
    </row>
    <row r="388" spans="3:5" x14ac:dyDescent="0.4">
      <c r="C388" s="10">
        <v>380</v>
      </c>
      <c r="D388" s="10">
        <v>380</v>
      </c>
      <c r="E388" s="21">
        <v>1</v>
      </c>
    </row>
    <row r="389" spans="3:5" x14ac:dyDescent="0.4">
      <c r="C389" s="10">
        <v>381</v>
      </c>
      <c r="D389" s="10">
        <v>381</v>
      </c>
      <c r="E389" s="21">
        <v>1</v>
      </c>
    </row>
    <row r="390" spans="3:5" x14ac:dyDescent="0.4">
      <c r="C390" s="10">
        <v>382</v>
      </c>
      <c r="D390" s="10">
        <v>382</v>
      </c>
      <c r="E390" s="21">
        <v>2</v>
      </c>
    </row>
    <row r="391" spans="3:5" x14ac:dyDescent="0.4">
      <c r="C391" s="10">
        <v>383</v>
      </c>
      <c r="D391" s="10">
        <v>383</v>
      </c>
      <c r="E391" s="21">
        <v>3</v>
      </c>
    </row>
    <row r="392" spans="3:5" x14ac:dyDescent="0.4">
      <c r="C392" s="10">
        <v>384</v>
      </c>
      <c r="D392" s="10">
        <v>384</v>
      </c>
      <c r="E392" s="21">
        <v>3</v>
      </c>
    </row>
    <row r="393" spans="3:5" x14ac:dyDescent="0.4">
      <c r="C393" s="10">
        <v>385</v>
      </c>
      <c r="D393" s="10">
        <v>385</v>
      </c>
      <c r="E393" s="21">
        <v>4</v>
      </c>
    </row>
    <row r="394" spans="3:5" x14ac:dyDescent="0.4">
      <c r="C394" s="10">
        <v>386</v>
      </c>
      <c r="D394" s="10">
        <v>386</v>
      </c>
      <c r="E394" s="21">
        <v>3</v>
      </c>
    </row>
    <row r="395" spans="3:5" x14ac:dyDescent="0.4">
      <c r="C395" s="10">
        <v>387</v>
      </c>
      <c r="D395" s="10">
        <v>387</v>
      </c>
      <c r="E395" s="21">
        <v>3</v>
      </c>
    </row>
    <row r="396" spans="3:5" x14ac:dyDescent="0.4">
      <c r="C396" s="10">
        <v>388</v>
      </c>
      <c r="D396" s="10">
        <v>388</v>
      </c>
      <c r="E396" s="21">
        <v>0.5</v>
      </c>
    </row>
    <row r="397" spans="3:5" x14ac:dyDescent="0.4">
      <c r="C397" s="10">
        <v>389</v>
      </c>
      <c r="D397" s="10">
        <v>389</v>
      </c>
      <c r="E397" s="21">
        <v>0.5</v>
      </c>
    </row>
    <row r="398" spans="3:5" x14ac:dyDescent="0.4">
      <c r="C398" s="10">
        <v>390</v>
      </c>
      <c r="D398" s="10">
        <v>390</v>
      </c>
      <c r="E398" s="21">
        <v>0.5</v>
      </c>
    </row>
    <row r="399" spans="3:5" x14ac:dyDescent="0.4">
      <c r="C399" s="10">
        <v>391</v>
      </c>
      <c r="D399" s="10">
        <v>391</v>
      </c>
      <c r="E399" s="21">
        <v>0.5</v>
      </c>
    </row>
    <row r="400" spans="3:5" x14ac:dyDescent="0.4">
      <c r="C400" s="10">
        <v>392</v>
      </c>
      <c r="D400" s="10">
        <v>392</v>
      </c>
      <c r="E400" s="21">
        <v>0.5</v>
      </c>
    </row>
    <row r="401" spans="3:5" x14ac:dyDescent="0.4">
      <c r="C401" s="10">
        <v>393</v>
      </c>
      <c r="D401" s="10">
        <v>393</v>
      </c>
      <c r="E401" s="21">
        <v>0.5</v>
      </c>
    </row>
    <row r="402" spans="3:5" x14ac:dyDescent="0.4">
      <c r="C402" s="10">
        <v>394</v>
      </c>
      <c r="D402" s="10">
        <v>394</v>
      </c>
      <c r="E402" s="21">
        <v>0.5</v>
      </c>
    </row>
    <row r="403" spans="3:5" x14ac:dyDescent="0.4">
      <c r="C403" s="10">
        <v>395</v>
      </c>
      <c r="D403" s="10">
        <v>395</v>
      </c>
      <c r="E403" s="21">
        <v>0.5</v>
      </c>
    </row>
    <row r="404" spans="3:5" x14ac:dyDescent="0.4">
      <c r="C404" s="10">
        <v>396</v>
      </c>
      <c r="D404" s="10">
        <v>396</v>
      </c>
      <c r="E404" s="21">
        <v>0.5</v>
      </c>
    </row>
    <row r="405" spans="3:5" x14ac:dyDescent="0.4">
      <c r="C405" s="10">
        <v>397</v>
      </c>
      <c r="D405" s="10">
        <v>397</v>
      </c>
      <c r="E405" s="21">
        <v>1</v>
      </c>
    </row>
    <row r="406" spans="3:5" x14ac:dyDescent="0.4">
      <c r="C406" s="10">
        <v>398</v>
      </c>
      <c r="D406" s="10">
        <v>398</v>
      </c>
      <c r="E406" s="21">
        <v>0.5</v>
      </c>
    </row>
    <row r="407" spans="3:5" x14ac:dyDescent="0.4">
      <c r="C407" s="10">
        <v>399</v>
      </c>
      <c r="D407" s="10">
        <v>399</v>
      </c>
      <c r="E407" s="21">
        <v>0.5</v>
      </c>
    </row>
    <row r="408" spans="3:5" x14ac:dyDescent="0.4">
      <c r="C408" s="10">
        <v>400</v>
      </c>
      <c r="D408" s="10">
        <v>400</v>
      </c>
      <c r="E408" s="21">
        <v>0.5</v>
      </c>
    </row>
    <row r="409" spans="3:5" x14ac:dyDescent="0.4">
      <c r="C409" s="10">
        <v>401</v>
      </c>
      <c r="D409" s="10">
        <v>401</v>
      </c>
      <c r="E409" s="21">
        <v>0.5</v>
      </c>
    </row>
    <row r="410" spans="3:5" x14ac:dyDescent="0.4">
      <c r="C410" s="10">
        <v>402</v>
      </c>
      <c r="D410" s="10">
        <v>402</v>
      </c>
      <c r="E410" s="21">
        <v>0.5</v>
      </c>
    </row>
    <row r="411" spans="3:5" x14ac:dyDescent="0.4">
      <c r="C411" s="10">
        <v>403</v>
      </c>
      <c r="D411" s="10">
        <v>403</v>
      </c>
      <c r="E411" s="21">
        <v>0.5</v>
      </c>
    </row>
    <row r="412" spans="3:5" x14ac:dyDescent="0.4">
      <c r="C412" s="10">
        <v>404</v>
      </c>
      <c r="D412" s="10">
        <v>404</v>
      </c>
      <c r="E412" s="21">
        <v>0.5</v>
      </c>
    </row>
    <row r="413" spans="3:5" x14ac:dyDescent="0.4">
      <c r="C413" s="10">
        <v>405</v>
      </c>
      <c r="D413" s="10">
        <v>405</v>
      </c>
      <c r="E413" s="21">
        <v>0.5</v>
      </c>
    </row>
    <row r="414" spans="3:5" x14ac:dyDescent="0.4">
      <c r="C414" s="10">
        <v>406</v>
      </c>
      <c r="D414" s="10">
        <v>406</v>
      </c>
      <c r="E414" s="21">
        <v>0.5</v>
      </c>
    </row>
    <row r="415" spans="3:5" x14ac:dyDescent="0.4">
      <c r="C415" s="10">
        <v>407</v>
      </c>
      <c r="D415" s="10">
        <v>407</v>
      </c>
      <c r="E415" s="21">
        <v>1</v>
      </c>
    </row>
    <row r="416" spans="3:5" x14ac:dyDescent="0.4">
      <c r="C416" s="10">
        <v>408</v>
      </c>
      <c r="D416" s="10">
        <v>408</v>
      </c>
      <c r="E416" s="21">
        <v>1.5</v>
      </c>
    </row>
    <row r="417" spans="3:5" x14ac:dyDescent="0.4">
      <c r="C417" s="10">
        <v>409</v>
      </c>
      <c r="D417" s="10">
        <v>409</v>
      </c>
      <c r="E417" s="21">
        <v>2.5</v>
      </c>
    </row>
    <row r="418" spans="3:5" x14ac:dyDescent="0.4">
      <c r="C418" s="10">
        <v>410</v>
      </c>
      <c r="D418" s="10">
        <v>410</v>
      </c>
      <c r="E418" s="21">
        <v>1</v>
      </c>
    </row>
    <row r="419" spans="3:5" x14ac:dyDescent="0.4">
      <c r="C419" s="10">
        <v>411</v>
      </c>
      <c r="D419" s="10">
        <v>411</v>
      </c>
      <c r="E419" s="21">
        <v>1.5</v>
      </c>
    </row>
    <row r="420" spans="3:5" x14ac:dyDescent="0.4">
      <c r="C420" s="10">
        <v>412</v>
      </c>
      <c r="D420" s="10">
        <v>412</v>
      </c>
      <c r="E420" s="21">
        <v>1</v>
      </c>
    </row>
    <row r="421" spans="3:5" x14ac:dyDescent="0.4">
      <c r="C421" s="10">
        <v>413</v>
      </c>
      <c r="D421" s="10">
        <v>413</v>
      </c>
      <c r="E421" s="21">
        <v>0.5</v>
      </c>
    </row>
    <row r="422" spans="3:5" x14ac:dyDescent="0.4">
      <c r="C422" s="10">
        <v>414</v>
      </c>
      <c r="D422" s="10">
        <v>414</v>
      </c>
      <c r="E422" s="21">
        <v>0.5</v>
      </c>
    </row>
    <row r="423" spans="3:5" x14ac:dyDescent="0.4">
      <c r="C423" s="10">
        <v>415</v>
      </c>
      <c r="D423" s="10">
        <v>415</v>
      </c>
      <c r="E423" s="21">
        <v>0.5</v>
      </c>
    </row>
    <row r="424" spans="3:5" x14ac:dyDescent="0.4">
      <c r="C424" s="10">
        <v>416</v>
      </c>
      <c r="D424" s="10">
        <v>416</v>
      </c>
      <c r="E424" s="21">
        <v>0.5</v>
      </c>
    </row>
    <row r="425" spans="3:5" x14ac:dyDescent="0.4">
      <c r="C425" s="10">
        <v>417</v>
      </c>
      <c r="D425" s="10">
        <v>417</v>
      </c>
      <c r="E425" s="21">
        <v>0.5</v>
      </c>
    </row>
    <row r="426" spans="3:5" x14ac:dyDescent="0.4">
      <c r="C426" s="10">
        <v>418</v>
      </c>
      <c r="D426" s="10">
        <v>418</v>
      </c>
      <c r="E426" s="21">
        <v>0.5</v>
      </c>
    </row>
    <row r="427" spans="3:5" x14ac:dyDescent="0.4">
      <c r="C427" s="10">
        <v>419</v>
      </c>
      <c r="D427" s="10">
        <v>419</v>
      </c>
      <c r="E427" s="21">
        <v>0.5</v>
      </c>
    </row>
    <row r="428" spans="3:5" x14ac:dyDescent="0.4">
      <c r="C428" s="10">
        <v>420</v>
      </c>
      <c r="D428" s="10">
        <v>420</v>
      </c>
      <c r="E428" s="21">
        <v>0.5</v>
      </c>
    </row>
    <row r="429" spans="3:5" x14ac:dyDescent="0.4">
      <c r="C429" s="10">
        <v>421</v>
      </c>
      <c r="D429" s="10">
        <v>421</v>
      </c>
      <c r="E429" s="21">
        <v>0.5</v>
      </c>
    </row>
    <row r="430" spans="3:5" x14ac:dyDescent="0.4">
      <c r="C430" s="10">
        <v>422</v>
      </c>
      <c r="D430" s="10">
        <v>422</v>
      </c>
      <c r="E430" s="21">
        <v>0.5</v>
      </c>
    </row>
    <row r="431" spans="3:5" x14ac:dyDescent="0.4">
      <c r="C431" s="10">
        <v>423</v>
      </c>
      <c r="D431" s="10">
        <v>423</v>
      </c>
      <c r="E431" s="21">
        <v>0.5</v>
      </c>
    </row>
    <row r="432" spans="3:5" x14ac:dyDescent="0.4">
      <c r="C432" s="10">
        <v>424</v>
      </c>
      <c r="D432" s="10">
        <v>424</v>
      </c>
      <c r="E432" s="21">
        <v>0.5</v>
      </c>
    </row>
    <row r="433" spans="3:5" x14ac:dyDescent="0.4">
      <c r="C433" s="10">
        <v>425</v>
      </c>
      <c r="D433" s="10">
        <v>425</v>
      </c>
      <c r="E433" s="21">
        <v>0.5</v>
      </c>
    </row>
    <row r="434" spans="3:5" x14ac:dyDescent="0.4">
      <c r="C434" s="10">
        <v>426</v>
      </c>
      <c r="D434" s="10">
        <v>426</v>
      </c>
      <c r="E434" s="21">
        <v>1</v>
      </c>
    </row>
    <row r="435" spans="3:5" x14ac:dyDescent="0.4">
      <c r="C435" s="10">
        <v>427</v>
      </c>
      <c r="D435" s="10">
        <v>427</v>
      </c>
      <c r="E435" s="21">
        <v>1.5</v>
      </c>
    </row>
    <row r="436" spans="3:5" x14ac:dyDescent="0.4">
      <c r="C436" s="10">
        <v>428</v>
      </c>
      <c r="D436" s="10">
        <v>428</v>
      </c>
      <c r="E436" s="21">
        <v>3</v>
      </c>
    </row>
    <row r="437" spans="3:5" x14ac:dyDescent="0.4">
      <c r="C437" s="10">
        <v>429</v>
      </c>
      <c r="D437" s="10">
        <v>429</v>
      </c>
      <c r="E437" s="21">
        <v>2.5</v>
      </c>
    </row>
    <row r="438" spans="3:5" x14ac:dyDescent="0.4">
      <c r="C438" s="10">
        <v>430</v>
      </c>
      <c r="D438" s="10">
        <v>430</v>
      </c>
      <c r="E438" s="21">
        <v>0.5</v>
      </c>
    </row>
    <row r="439" spans="3:5" x14ac:dyDescent="0.4">
      <c r="C439" s="10">
        <v>431</v>
      </c>
      <c r="D439" s="10">
        <v>431</v>
      </c>
      <c r="E439" s="21">
        <v>2.5</v>
      </c>
    </row>
    <row r="440" spans="3:5" x14ac:dyDescent="0.4">
      <c r="C440" s="10">
        <v>432</v>
      </c>
      <c r="D440" s="10">
        <v>432</v>
      </c>
      <c r="E440" s="21">
        <v>0.5</v>
      </c>
    </row>
    <row r="441" spans="3:5" x14ac:dyDescent="0.4">
      <c r="C441" s="10">
        <v>433</v>
      </c>
      <c r="D441" s="10">
        <v>433</v>
      </c>
      <c r="E441" s="21">
        <v>0.5</v>
      </c>
    </row>
    <row r="442" spans="3:5" x14ac:dyDescent="0.4">
      <c r="C442" s="10">
        <v>434</v>
      </c>
      <c r="D442" s="10">
        <v>434</v>
      </c>
      <c r="E442" s="21">
        <v>1.5</v>
      </c>
    </row>
    <row r="443" spans="3:5" x14ac:dyDescent="0.4">
      <c r="C443" s="10">
        <v>435</v>
      </c>
      <c r="D443" s="10">
        <v>435</v>
      </c>
      <c r="E443" s="21">
        <v>2</v>
      </c>
    </row>
    <row r="444" spans="3:5" x14ac:dyDescent="0.4">
      <c r="C444" s="10">
        <v>436</v>
      </c>
      <c r="D444" s="10">
        <v>436</v>
      </c>
      <c r="E444" s="21">
        <v>1</v>
      </c>
    </row>
    <row r="445" spans="3:5" x14ac:dyDescent="0.4">
      <c r="C445" s="10">
        <v>437</v>
      </c>
      <c r="D445" s="10">
        <v>437</v>
      </c>
      <c r="E445" s="21">
        <v>1.5</v>
      </c>
    </row>
    <row r="446" spans="3:5" x14ac:dyDescent="0.4">
      <c r="C446" s="10">
        <v>438</v>
      </c>
      <c r="D446" s="10">
        <v>438</v>
      </c>
      <c r="E446" s="21">
        <v>2.5</v>
      </c>
    </row>
    <row r="447" spans="3:5" x14ac:dyDescent="0.4">
      <c r="C447" s="10">
        <v>439</v>
      </c>
      <c r="D447" s="10">
        <v>439</v>
      </c>
      <c r="E447" s="21">
        <v>1.5</v>
      </c>
    </row>
    <row r="448" spans="3:5" x14ac:dyDescent="0.4">
      <c r="C448" s="10">
        <v>440</v>
      </c>
      <c r="D448" s="10">
        <v>440</v>
      </c>
      <c r="E448" s="21">
        <v>1.5</v>
      </c>
    </row>
    <row r="449" spans="3:5" x14ac:dyDescent="0.4">
      <c r="C449" s="10">
        <v>441</v>
      </c>
      <c r="D449" s="10">
        <v>441</v>
      </c>
      <c r="E449" s="21">
        <v>1.5</v>
      </c>
    </row>
    <row r="450" spans="3:5" x14ac:dyDescent="0.4">
      <c r="C450" s="10">
        <v>442</v>
      </c>
      <c r="D450" s="10">
        <v>442</v>
      </c>
      <c r="E450" s="21">
        <v>1.5</v>
      </c>
    </row>
    <row r="451" spans="3:5" x14ac:dyDescent="0.4">
      <c r="C451" s="10">
        <v>443</v>
      </c>
      <c r="D451" s="10">
        <v>443</v>
      </c>
      <c r="E451" s="21">
        <v>2.5</v>
      </c>
    </row>
    <row r="452" spans="3:5" x14ac:dyDescent="0.4">
      <c r="C452" s="10">
        <v>444</v>
      </c>
      <c r="D452" s="10">
        <v>444</v>
      </c>
      <c r="E452" s="21">
        <v>1.5</v>
      </c>
    </row>
    <row r="453" spans="3:5" x14ac:dyDescent="0.4">
      <c r="C453" s="10">
        <v>445</v>
      </c>
      <c r="D453" s="10">
        <v>445</v>
      </c>
      <c r="E453" s="21">
        <v>2.5</v>
      </c>
    </row>
    <row r="454" spans="3:5" x14ac:dyDescent="0.4">
      <c r="C454" s="10">
        <v>446</v>
      </c>
      <c r="D454" s="10">
        <v>446</v>
      </c>
      <c r="E454" s="21">
        <v>4.5</v>
      </c>
    </row>
    <row r="455" spans="3:5" x14ac:dyDescent="0.4">
      <c r="C455" s="10">
        <v>447</v>
      </c>
      <c r="D455" s="10">
        <v>447</v>
      </c>
      <c r="E455" s="21">
        <v>0.5</v>
      </c>
    </row>
    <row r="456" spans="3:5" x14ac:dyDescent="0.4">
      <c r="C456" s="10">
        <v>448</v>
      </c>
      <c r="D456" s="10">
        <v>448</v>
      </c>
      <c r="E456" s="21">
        <v>1</v>
      </c>
    </row>
    <row r="457" spans="3:5" x14ac:dyDescent="0.4">
      <c r="C457" s="10">
        <v>449</v>
      </c>
      <c r="D457" s="10">
        <v>449</v>
      </c>
      <c r="E457" s="21">
        <v>1</v>
      </c>
    </row>
    <row r="458" spans="3:5" x14ac:dyDescent="0.4">
      <c r="C458" s="10">
        <v>450</v>
      </c>
      <c r="D458" s="10">
        <v>450</v>
      </c>
      <c r="E458" s="21">
        <v>2.5</v>
      </c>
    </row>
    <row r="459" spans="3:5" x14ac:dyDescent="0.4">
      <c r="C459" s="10">
        <v>451</v>
      </c>
      <c r="D459" s="10">
        <v>451</v>
      </c>
      <c r="E459" s="21">
        <v>1.5</v>
      </c>
    </row>
    <row r="460" spans="3:5" x14ac:dyDescent="0.4">
      <c r="C460" s="10">
        <v>452</v>
      </c>
      <c r="D460" s="10">
        <v>452</v>
      </c>
      <c r="E460" s="21">
        <v>2</v>
      </c>
    </row>
    <row r="461" spans="3:5" x14ac:dyDescent="0.4">
      <c r="C461" s="10">
        <v>453</v>
      </c>
      <c r="D461" s="10">
        <v>453</v>
      </c>
      <c r="E461" s="21">
        <v>2.5</v>
      </c>
    </row>
    <row r="462" spans="3:5" x14ac:dyDescent="0.4">
      <c r="C462" s="10">
        <v>454</v>
      </c>
      <c r="D462" s="10">
        <v>454</v>
      </c>
      <c r="E462" s="21">
        <v>1</v>
      </c>
    </row>
    <row r="463" spans="3:5" x14ac:dyDescent="0.4">
      <c r="C463" s="10">
        <v>455</v>
      </c>
      <c r="D463" s="10">
        <v>455</v>
      </c>
      <c r="E463" s="21">
        <v>2</v>
      </c>
    </row>
    <row r="464" spans="3:5" x14ac:dyDescent="0.4">
      <c r="C464" s="10">
        <v>456</v>
      </c>
      <c r="D464" s="10">
        <v>456</v>
      </c>
      <c r="E464" s="21">
        <v>2</v>
      </c>
    </row>
    <row r="465" spans="3:5" x14ac:dyDescent="0.4">
      <c r="C465" s="10">
        <v>457</v>
      </c>
      <c r="D465" s="10">
        <v>457</v>
      </c>
      <c r="E465" s="21">
        <v>0.5</v>
      </c>
    </row>
    <row r="466" spans="3:5" x14ac:dyDescent="0.4">
      <c r="C466" s="10">
        <v>458</v>
      </c>
      <c r="D466" s="10">
        <v>458</v>
      </c>
      <c r="E466" s="21">
        <v>0.5</v>
      </c>
    </row>
    <row r="467" spans="3:5" x14ac:dyDescent="0.4">
      <c r="C467" s="10">
        <v>459</v>
      </c>
      <c r="D467" s="10">
        <v>459</v>
      </c>
      <c r="E467" s="21">
        <v>0.5</v>
      </c>
    </row>
    <row r="468" spans="3:5" x14ac:dyDescent="0.4">
      <c r="C468" s="10">
        <v>460</v>
      </c>
      <c r="D468" s="10">
        <v>460</v>
      </c>
      <c r="E468" s="21">
        <v>0.5</v>
      </c>
    </row>
    <row r="469" spans="3:5" x14ac:dyDescent="0.4">
      <c r="C469" s="10">
        <v>461</v>
      </c>
      <c r="D469" s="10">
        <v>461</v>
      </c>
      <c r="E469" s="21">
        <v>0.5</v>
      </c>
    </row>
    <row r="470" spans="3:5" x14ac:dyDescent="0.4">
      <c r="C470" s="10">
        <v>462</v>
      </c>
      <c r="D470" s="10">
        <v>462</v>
      </c>
      <c r="E470" s="21">
        <v>0.5</v>
      </c>
    </row>
    <row r="471" spans="3:5" x14ac:dyDescent="0.4">
      <c r="C471" s="10">
        <v>463</v>
      </c>
      <c r="D471" s="10">
        <v>463</v>
      </c>
      <c r="E471" s="21">
        <v>0.5</v>
      </c>
    </row>
    <row r="472" spans="3:5" x14ac:dyDescent="0.4">
      <c r="C472" s="10">
        <v>464</v>
      </c>
      <c r="D472" s="10">
        <v>464</v>
      </c>
      <c r="E472" s="21">
        <v>1</v>
      </c>
    </row>
    <row r="473" spans="3:5" x14ac:dyDescent="0.4">
      <c r="C473" s="10">
        <v>465</v>
      </c>
      <c r="D473" s="10">
        <v>465</v>
      </c>
      <c r="E473" s="21">
        <v>0.5</v>
      </c>
    </row>
    <row r="474" spans="3:5" x14ac:dyDescent="0.4">
      <c r="C474" s="10">
        <v>466</v>
      </c>
      <c r="D474" s="10">
        <v>466</v>
      </c>
      <c r="E474" s="21">
        <v>0.5</v>
      </c>
    </row>
    <row r="475" spans="3:5" x14ac:dyDescent="0.4">
      <c r="C475" s="10">
        <v>467</v>
      </c>
      <c r="D475" s="10">
        <v>467</v>
      </c>
      <c r="E475" s="21">
        <v>0.5</v>
      </c>
    </row>
    <row r="476" spans="3:5" x14ac:dyDescent="0.4">
      <c r="C476" s="10">
        <v>468</v>
      </c>
      <c r="D476" s="10">
        <v>468</v>
      </c>
      <c r="E476" s="21">
        <v>0.5</v>
      </c>
    </row>
    <row r="477" spans="3:5" x14ac:dyDescent="0.4">
      <c r="C477" s="10">
        <v>469</v>
      </c>
      <c r="D477" s="10">
        <v>469</v>
      </c>
      <c r="E477" s="21">
        <v>0.5</v>
      </c>
    </row>
    <row r="478" spans="3:5" x14ac:dyDescent="0.4">
      <c r="C478" s="10">
        <v>470</v>
      </c>
      <c r="D478" s="10">
        <v>470</v>
      </c>
      <c r="E478" s="21">
        <v>0.5</v>
      </c>
    </row>
    <row r="479" spans="3:5" x14ac:dyDescent="0.4">
      <c r="C479" s="10">
        <v>471</v>
      </c>
      <c r="D479" s="10">
        <v>471</v>
      </c>
      <c r="E479" s="21">
        <v>0.5</v>
      </c>
    </row>
    <row r="480" spans="3:5" x14ac:dyDescent="0.4">
      <c r="C480" s="10">
        <v>472</v>
      </c>
      <c r="D480" s="10">
        <v>472</v>
      </c>
      <c r="E480" s="21">
        <v>0.5</v>
      </c>
    </row>
    <row r="481" spans="3:5" x14ac:dyDescent="0.4">
      <c r="C481" s="10">
        <v>473</v>
      </c>
      <c r="D481" s="10">
        <v>473</v>
      </c>
      <c r="E481" s="21">
        <v>0.5</v>
      </c>
    </row>
    <row r="482" spans="3:5" x14ac:dyDescent="0.4">
      <c r="C482" s="10">
        <v>474</v>
      </c>
      <c r="D482" s="10">
        <v>474</v>
      </c>
      <c r="E482" s="21">
        <v>0.5</v>
      </c>
    </row>
    <row r="483" spans="3:5" x14ac:dyDescent="0.4">
      <c r="C483" s="10">
        <v>475</v>
      </c>
      <c r="D483" s="10">
        <v>475</v>
      </c>
      <c r="E483" s="21">
        <v>1</v>
      </c>
    </row>
    <row r="484" spans="3:5" x14ac:dyDescent="0.4">
      <c r="C484" s="10">
        <v>476</v>
      </c>
      <c r="D484" s="10">
        <v>476</v>
      </c>
      <c r="E484" s="21">
        <v>0.5</v>
      </c>
    </row>
    <row r="485" spans="3:5" x14ac:dyDescent="0.4">
      <c r="C485" s="10">
        <v>477</v>
      </c>
      <c r="D485" s="10">
        <v>477</v>
      </c>
      <c r="E485" s="21">
        <v>0.5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 t="s">
        <v>75</v>
      </c>
      <c r="K9" s="9">
        <v>1</v>
      </c>
      <c r="M9" s="28"/>
      <c r="N9" s="28"/>
      <c r="O9" s="28"/>
      <c r="P9" s="28"/>
      <c r="Q9" s="28"/>
    </row>
    <row r="10" spans="2:17" x14ac:dyDescent="0.4">
      <c r="C10" s="9">
        <v>2</v>
      </c>
      <c r="D10" s="9">
        <v>2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 t="s">
        <v>76</v>
      </c>
      <c r="K10" s="9">
        <v>2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</v>
      </c>
      <c r="D11" s="9">
        <v>3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 t="s">
        <v>77</v>
      </c>
      <c r="K11" s="9">
        <v>3</v>
      </c>
      <c r="M11" s="28"/>
      <c r="N11" s="28" t="s">
        <v>285</v>
      </c>
      <c r="O11" s="28"/>
      <c r="P11" s="28"/>
      <c r="Q11" s="28"/>
    </row>
    <row r="12" spans="2:17" x14ac:dyDescent="0.4">
      <c r="C12" s="9">
        <v>4</v>
      </c>
      <c r="D12" s="9">
        <v>4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 t="s">
        <v>78</v>
      </c>
      <c r="K12" s="9">
        <v>4</v>
      </c>
      <c r="M12" s="28"/>
      <c r="N12" s="28" t="s">
        <v>286</v>
      </c>
      <c r="O12" s="28"/>
      <c r="P12" s="28"/>
      <c r="Q12" s="28"/>
    </row>
    <row r="13" spans="2:17" x14ac:dyDescent="0.4">
      <c r="C13" s="9">
        <v>5</v>
      </c>
      <c r="D13" s="9">
        <v>5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 t="s">
        <v>79</v>
      </c>
      <c r="K13" s="9">
        <v>5</v>
      </c>
      <c r="M13" s="28"/>
      <c r="N13" s="28" t="s">
        <v>295</v>
      </c>
      <c r="O13" s="28"/>
      <c r="P13" s="28"/>
      <c r="Q13" s="28"/>
    </row>
    <row r="14" spans="2:17" x14ac:dyDescent="0.4">
      <c r="C14" s="9">
        <v>6</v>
      </c>
      <c r="D14" s="9">
        <v>6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 t="s">
        <v>80</v>
      </c>
      <c r="K14" s="9">
        <v>6</v>
      </c>
      <c r="M14" s="28"/>
      <c r="N14" s="28" t="s">
        <v>296</v>
      </c>
      <c r="O14" s="28"/>
      <c r="P14" s="28"/>
      <c r="Q14" s="28"/>
    </row>
    <row r="15" spans="2:17" x14ac:dyDescent="0.4">
      <c r="C15" s="9">
        <v>7</v>
      </c>
      <c r="D15" s="9">
        <v>7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 t="s">
        <v>81</v>
      </c>
      <c r="K15" s="9">
        <v>7</v>
      </c>
      <c r="M15" s="28"/>
      <c r="N15" s="28" t="s">
        <v>297</v>
      </c>
      <c r="O15" s="28"/>
      <c r="P15" s="28"/>
      <c r="Q15" s="28"/>
    </row>
    <row r="16" spans="2:17" x14ac:dyDescent="0.4">
      <c r="C16" s="9">
        <v>8</v>
      </c>
      <c r="D16" s="9">
        <v>8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 t="s">
        <v>82</v>
      </c>
      <c r="K16" s="9">
        <v>8</v>
      </c>
      <c r="M16" s="28"/>
      <c r="N16" s="28" t="s">
        <v>298</v>
      </c>
      <c r="O16" s="28"/>
      <c r="P16" s="28"/>
      <c r="Q16" s="28"/>
    </row>
    <row r="17" spans="3:17" x14ac:dyDescent="0.4">
      <c r="C17" s="9">
        <v>9</v>
      </c>
      <c r="D17" s="9">
        <v>9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 t="s">
        <v>83</v>
      </c>
      <c r="K17" s="9">
        <v>9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10</v>
      </c>
      <c r="D18" s="9">
        <v>10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 t="s">
        <v>84</v>
      </c>
      <c r="K18" s="9">
        <v>10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11</v>
      </c>
      <c r="D19" s="9">
        <v>11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 t="s">
        <v>85</v>
      </c>
      <c r="K19" s="9">
        <v>11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12</v>
      </c>
      <c r="D20" s="9">
        <v>12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 t="s">
        <v>86</v>
      </c>
      <c r="K20" s="9">
        <v>12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13</v>
      </c>
      <c r="D21" s="9">
        <v>13</v>
      </c>
      <c r="E21" s="9">
        <v>1</v>
      </c>
      <c r="F21" s="9">
        <v>1</v>
      </c>
      <c r="G21" s="9">
        <v>1</v>
      </c>
      <c r="H21" s="9">
        <v>10</v>
      </c>
      <c r="I21" s="9">
        <v>1</v>
      </c>
      <c r="J21" s="9" t="s">
        <v>87</v>
      </c>
      <c r="K21" s="9">
        <v>13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14</v>
      </c>
      <c r="D22" s="9">
        <v>14</v>
      </c>
      <c r="E22" s="9">
        <v>1</v>
      </c>
      <c r="F22" s="9">
        <v>1</v>
      </c>
      <c r="G22" s="9">
        <v>1</v>
      </c>
      <c r="H22" s="9">
        <v>10</v>
      </c>
      <c r="I22" s="9">
        <v>1</v>
      </c>
      <c r="J22" s="9" t="s">
        <v>88</v>
      </c>
      <c r="K22" s="9">
        <v>14</v>
      </c>
      <c r="M22" s="28"/>
      <c r="N22" s="28"/>
      <c r="O22" s="28"/>
      <c r="P22" s="28"/>
      <c r="Q22" s="28"/>
    </row>
    <row r="23" spans="3:17" x14ac:dyDescent="0.4">
      <c r="C23" s="9">
        <v>15</v>
      </c>
      <c r="D23" s="9">
        <v>15</v>
      </c>
      <c r="E23" s="9">
        <v>1</v>
      </c>
      <c r="F23" s="9">
        <v>1</v>
      </c>
      <c r="G23" s="9">
        <v>1</v>
      </c>
      <c r="H23" s="9">
        <v>2</v>
      </c>
      <c r="I23" s="9">
        <v>1</v>
      </c>
      <c r="J23" s="9" t="s">
        <v>89</v>
      </c>
      <c r="K23" s="9">
        <v>15</v>
      </c>
    </row>
    <row r="24" spans="3:17" x14ac:dyDescent="0.4">
      <c r="C24" s="9">
        <v>16</v>
      </c>
      <c r="D24" s="9">
        <v>16</v>
      </c>
      <c r="E24" s="9">
        <v>1</v>
      </c>
      <c r="F24" s="9">
        <v>1</v>
      </c>
      <c r="G24" s="9">
        <v>2</v>
      </c>
      <c r="H24" s="9">
        <v>12</v>
      </c>
      <c r="I24" s="9">
        <v>1</v>
      </c>
      <c r="J24" s="9" t="s">
        <v>90</v>
      </c>
      <c r="K24" s="9">
        <v>16</v>
      </c>
    </row>
    <row r="25" spans="3:17" x14ac:dyDescent="0.4">
      <c r="C25" s="9">
        <v>17</v>
      </c>
      <c r="D25" s="9">
        <v>17</v>
      </c>
      <c r="E25" s="9">
        <v>1</v>
      </c>
      <c r="F25" s="9">
        <v>1</v>
      </c>
      <c r="G25" s="9">
        <v>2</v>
      </c>
      <c r="H25" s="9">
        <v>12</v>
      </c>
      <c r="I25" s="9">
        <v>1</v>
      </c>
      <c r="J25" s="9" t="s">
        <v>91</v>
      </c>
      <c r="K25" s="9">
        <v>17</v>
      </c>
    </row>
    <row r="26" spans="3:17" x14ac:dyDescent="0.4">
      <c r="C26" s="9">
        <v>18</v>
      </c>
      <c r="D26" s="9">
        <v>18</v>
      </c>
      <c r="E26" s="9">
        <v>1</v>
      </c>
      <c r="F26" s="9">
        <v>1</v>
      </c>
      <c r="G26" s="9">
        <v>2</v>
      </c>
      <c r="H26" s="9">
        <v>12</v>
      </c>
      <c r="I26" s="9">
        <v>1</v>
      </c>
      <c r="J26" s="9" t="s">
        <v>92</v>
      </c>
      <c r="K26" s="9">
        <v>18</v>
      </c>
    </row>
    <row r="27" spans="3:17" x14ac:dyDescent="0.4">
      <c r="C27" s="9">
        <v>19</v>
      </c>
      <c r="D27" s="9">
        <v>19</v>
      </c>
      <c r="E27" s="9">
        <v>1</v>
      </c>
      <c r="F27" s="9">
        <v>1</v>
      </c>
      <c r="G27" s="9">
        <v>2</v>
      </c>
      <c r="H27" s="9">
        <v>12</v>
      </c>
      <c r="I27" s="9">
        <v>1</v>
      </c>
      <c r="J27" s="9" t="s">
        <v>93</v>
      </c>
      <c r="K27" s="9">
        <v>19</v>
      </c>
    </row>
    <row r="28" spans="3:17" x14ac:dyDescent="0.4">
      <c r="C28" s="9">
        <v>20</v>
      </c>
      <c r="D28" s="9">
        <v>20</v>
      </c>
      <c r="E28" s="9">
        <v>1</v>
      </c>
      <c r="F28" s="9">
        <v>1</v>
      </c>
      <c r="G28" s="9">
        <v>2</v>
      </c>
      <c r="H28" s="9">
        <v>12</v>
      </c>
      <c r="I28" s="9">
        <v>1</v>
      </c>
      <c r="J28" s="9" t="s">
        <v>94</v>
      </c>
      <c r="K28" s="9">
        <v>20</v>
      </c>
    </row>
    <row r="29" spans="3:17" x14ac:dyDescent="0.4">
      <c r="C29" s="9">
        <v>21</v>
      </c>
      <c r="D29" s="9">
        <v>21</v>
      </c>
      <c r="E29" s="9">
        <v>1</v>
      </c>
      <c r="F29" s="9">
        <v>1</v>
      </c>
      <c r="G29" s="9">
        <v>2</v>
      </c>
      <c r="H29" s="9">
        <v>1</v>
      </c>
      <c r="I29" s="9">
        <v>1</v>
      </c>
      <c r="J29" s="9" t="s">
        <v>95</v>
      </c>
      <c r="K29" s="9">
        <v>21</v>
      </c>
    </row>
    <row r="30" spans="3:17" x14ac:dyDescent="0.4">
      <c r="C30" s="9">
        <v>22</v>
      </c>
      <c r="D30" s="9">
        <v>22</v>
      </c>
      <c r="E30" s="9">
        <v>1</v>
      </c>
      <c r="F30" s="9">
        <v>1</v>
      </c>
      <c r="G30" s="9">
        <v>2</v>
      </c>
      <c r="H30" s="9">
        <v>11</v>
      </c>
      <c r="I30" s="9">
        <v>1</v>
      </c>
      <c r="J30" s="9" t="s">
        <v>96</v>
      </c>
      <c r="K30" s="9">
        <v>22</v>
      </c>
    </row>
    <row r="31" spans="3:17" x14ac:dyDescent="0.4">
      <c r="C31" s="9">
        <v>23</v>
      </c>
      <c r="D31" s="9">
        <v>23</v>
      </c>
      <c r="E31" s="9">
        <v>1</v>
      </c>
      <c r="F31" s="9">
        <v>1</v>
      </c>
      <c r="G31" s="9">
        <v>2</v>
      </c>
      <c r="H31" s="9">
        <v>2</v>
      </c>
      <c r="I31" s="9">
        <v>1</v>
      </c>
      <c r="J31" s="9" t="s">
        <v>97</v>
      </c>
      <c r="K31" s="9">
        <v>23</v>
      </c>
    </row>
    <row r="32" spans="3:17" x14ac:dyDescent="0.4">
      <c r="C32" s="9">
        <v>24</v>
      </c>
      <c r="D32" s="9">
        <v>24</v>
      </c>
      <c r="E32" s="9">
        <v>1</v>
      </c>
      <c r="F32" s="9">
        <v>1</v>
      </c>
      <c r="G32" s="9">
        <v>2</v>
      </c>
      <c r="H32" s="9">
        <v>2</v>
      </c>
      <c r="I32" s="9">
        <v>1</v>
      </c>
      <c r="J32" s="9" t="s">
        <v>98</v>
      </c>
      <c r="K32" s="9">
        <v>24</v>
      </c>
    </row>
    <row r="33" spans="3:11" x14ac:dyDescent="0.4">
      <c r="C33" s="9">
        <v>25</v>
      </c>
      <c r="D33" s="9">
        <v>25</v>
      </c>
      <c r="E33" s="9">
        <v>1</v>
      </c>
      <c r="F33" s="9">
        <v>1</v>
      </c>
      <c r="G33" s="9">
        <v>2</v>
      </c>
      <c r="H33" s="9">
        <v>11</v>
      </c>
      <c r="I33" s="9">
        <v>1</v>
      </c>
      <c r="J33" s="9" t="s">
        <v>99</v>
      </c>
      <c r="K33" s="9">
        <v>25</v>
      </c>
    </row>
    <row r="34" spans="3:11" x14ac:dyDescent="0.4">
      <c r="C34" s="9">
        <v>26</v>
      </c>
      <c r="D34" s="9">
        <v>26</v>
      </c>
      <c r="E34" s="9">
        <v>1</v>
      </c>
      <c r="F34" s="9">
        <v>1</v>
      </c>
      <c r="G34" s="9">
        <v>2</v>
      </c>
      <c r="H34" s="9">
        <v>11</v>
      </c>
      <c r="I34" s="9">
        <v>1</v>
      </c>
      <c r="J34" s="9" t="s">
        <v>100</v>
      </c>
      <c r="K34" s="9">
        <v>26</v>
      </c>
    </row>
    <row r="35" spans="3:11" x14ac:dyDescent="0.4">
      <c r="C35" s="9">
        <v>27</v>
      </c>
      <c r="D35" s="9">
        <v>27</v>
      </c>
      <c r="E35" s="9">
        <v>1</v>
      </c>
      <c r="F35" s="9">
        <v>1</v>
      </c>
      <c r="G35" s="9">
        <v>2</v>
      </c>
      <c r="H35" s="9">
        <v>11</v>
      </c>
      <c r="I35" s="9">
        <v>1</v>
      </c>
      <c r="J35" s="9" t="s">
        <v>101</v>
      </c>
      <c r="K35" s="9">
        <v>27</v>
      </c>
    </row>
    <row r="36" spans="3:11" x14ac:dyDescent="0.4">
      <c r="C36" s="9">
        <v>28</v>
      </c>
      <c r="D36" s="9">
        <v>28</v>
      </c>
      <c r="E36" s="9">
        <v>1</v>
      </c>
      <c r="F36" s="9">
        <v>1</v>
      </c>
      <c r="G36" s="9">
        <v>2</v>
      </c>
      <c r="H36" s="9">
        <v>11</v>
      </c>
      <c r="I36" s="9">
        <v>1</v>
      </c>
      <c r="J36" s="9" t="s">
        <v>102</v>
      </c>
      <c r="K36" s="9">
        <v>28</v>
      </c>
    </row>
    <row r="37" spans="3:11" x14ac:dyDescent="0.4">
      <c r="C37" s="9">
        <v>29</v>
      </c>
      <c r="D37" s="9">
        <v>29</v>
      </c>
      <c r="E37" s="9">
        <v>1</v>
      </c>
      <c r="F37" s="9">
        <v>1</v>
      </c>
      <c r="G37" s="9">
        <v>2</v>
      </c>
      <c r="H37" s="9">
        <v>11</v>
      </c>
      <c r="I37" s="9">
        <v>1</v>
      </c>
      <c r="J37" s="9" t="s">
        <v>103</v>
      </c>
      <c r="K37" s="9">
        <v>29</v>
      </c>
    </row>
    <row r="38" spans="3:11" x14ac:dyDescent="0.4">
      <c r="C38" s="9">
        <v>30</v>
      </c>
      <c r="D38" s="9">
        <v>30</v>
      </c>
      <c r="E38" s="9">
        <v>1</v>
      </c>
      <c r="F38" s="9">
        <v>1</v>
      </c>
      <c r="G38" s="9">
        <v>2</v>
      </c>
      <c r="H38" s="9">
        <v>5</v>
      </c>
      <c r="I38" s="9">
        <v>1</v>
      </c>
      <c r="J38" s="9" t="s">
        <v>104</v>
      </c>
      <c r="K38" s="9">
        <v>30</v>
      </c>
    </row>
    <row r="39" spans="3:11" x14ac:dyDescent="0.4">
      <c r="C39" s="9">
        <v>31</v>
      </c>
      <c r="D39" s="9">
        <v>31</v>
      </c>
      <c r="E39" s="9">
        <v>1</v>
      </c>
      <c r="F39" s="9">
        <v>1</v>
      </c>
      <c r="G39" s="9">
        <v>2</v>
      </c>
      <c r="H39" s="9">
        <v>6</v>
      </c>
      <c r="I39" s="9">
        <v>1</v>
      </c>
      <c r="J39" s="9" t="s">
        <v>105</v>
      </c>
      <c r="K39" s="9">
        <v>31</v>
      </c>
    </row>
    <row r="40" spans="3:11" x14ac:dyDescent="0.4">
      <c r="C40" s="9">
        <v>32</v>
      </c>
      <c r="D40" s="9">
        <v>32</v>
      </c>
      <c r="E40" s="9">
        <v>1</v>
      </c>
      <c r="F40" s="9">
        <v>1</v>
      </c>
      <c r="G40" s="9">
        <v>2</v>
      </c>
      <c r="H40" s="9">
        <v>13</v>
      </c>
      <c r="I40" s="9">
        <v>1</v>
      </c>
      <c r="J40" s="9" t="s">
        <v>106</v>
      </c>
      <c r="K40" s="9">
        <v>32</v>
      </c>
    </row>
    <row r="41" spans="3:11" x14ac:dyDescent="0.4">
      <c r="C41" s="9">
        <v>33</v>
      </c>
      <c r="D41" s="9">
        <v>33</v>
      </c>
      <c r="E41" s="9">
        <v>1</v>
      </c>
      <c r="F41" s="9">
        <v>1</v>
      </c>
      <c r="G41" s="9">
        <v>2</v>
      </c>
      <c r="H41" s="9">
        <v>13</v>
      </c>
      <c r="I41" s="9">
        <v>1</v>
      </c>
      <c r="J41" s="9" t="s">
        <v>107</v>
      </c>
      <c r="K41" s="9">
        <v>33</v>
      </c>
    </row>
    <row r="42" spans="3:11" x14ac:dyDescent="0.4">
      <c r="C42" s="9">
        <v>34</v>
      </c>
      <c r="D42" s="9">
        <v>34</v>
      </c>
      <c r="E42" s="9">
        <v>1</v>
      </c>
      <c r="F42" s="9">
        <v>1</v>
      </c>
      <c r="G42" s="9">
        <v>2</v>
      </c>
      <c r="H42" s="9">
        <v>13</v>
      </c>
      <c r="I42" s="9">
        <v>1</v>
      </c>
      <c r="J42" s="9" t="s">
        <v>108</v>
      </c>
      <c r="K42" s="9">
        <v>34</v>
      </c>
    </row>
    <row r="43" spans="3:11" x14ac:dyDescent="0.4">
      <c r="C43" s="9">
        <v>35</v>
      </c>
      <c r="D43" s="9">
        <v>35</v>
      </c>
      <c r="E43" s="9">
        <v>1</v>
      </c>
      <c r="F43" s="9">
        <v>1</v>
      </c>
      <c r="G43" s="9">
        <v>2</v>
      </c>
      <c r="H43" s="9">
        <v>13</v>
      </c>
      <c r="I43" s="9">
        <v>1</v>
      </c>
      <c r="J43" s="9" t="s">
        <v>109</v>
      </c>
      <c r="K43" s="9">
        <v>35</v>
      </c>
    </row>
    <row r="44" spans="3:11" x14ac:dyDescent="0.4">
      <c r="C44" s="9">
        <v>36</v>
      </c>
      <c r="D44" s="9">
        <v>36</v>
      </c>
      <c r="E44" s="9">
        <v>1</v>
      </c>
      <c r="F44" s="9">
        <v>1</v>
      </c>
      <c r="G44" s="9">
        <v>2</v>
      </c>
      <c r="H44" s="9">
        <v>13</v>
      </c>
      <c r="I44" s="9">
        <v>1</v>
      </c>
      <c r="J44" s="9" t="s">
        <v>110</v>
      </c>
      <c r="K44" s="9">
        <v>36</v>
      </c>
    </row>
    <row r="45" spans="3:11" x14ac:dyDescent="0.4">
      <c r="C45" s="9">
        <v>37</v>
      </c>
      <c r="D45" s="9">
        <v>37</v>
      </c>
      <c r="E45" s="9">
        <v>1</v>
      </c>
      <c r="F45" s="9">
        <v>1</v>
      </c>
      <c r="G45" s="9">
        <v>2</v>
      </c>
      <c r="H45" s="9">
        <v>1</v>
      </c>
      <c r="I45" s="9">
        <v>1</v>
      </c>
      <c r="J45" s="9" t="s">
        <v>111</v>
      </c>
      <c r="K45" s="9">
        <v>37</v>
      </c>
    </row>
    <row r="46" spans="3:11" x14ac:dyDescent="0.4">
      <c r="C46" s="9">
        <v>38</v>
      </c>
      <c r="D46" s="9">
        <v>38</v>
      </c>
      <c r="E46" s="9">
        <v>1</v>
      </c>
      <c r="F46" s="9">
        <v>1</v>
      </c>
      <c r="G46" s="9">
        <v>2</v>
      </c>
      <c r="H46" s="9">
        <v>5</v>
      </c>
      <c r="I46" s="9">
        <v>1</v>
      </c>
      <c r="J46" s="9" t="s">
        <v>112</v>
      </c>
      <c r="K46" s="9">
        <v>38</v>
      </c>
    </row>
    <row r="47" spans="3:11" x14ac:dyDescent="0.4">
      <c r="C47" s="9">
        <v>39</v>
      </c>
      <c r="D47" s="9">
        <v>39</v>
      </c>
      <c r="E47" s="9">
        <v>1</v>
      </c>
      <c r="F47" s="9">
        <v>1</v>
      </c>
      <c r="G47" s="9">
        <v>2</v>
      </c>
      <c r="H47" s="9">
        <v>2</v>
      </c>
      <c r="I47" s="9">
        <v>1</v>
      </c>
      <c r="J47" s="9" t="s">
        <v>113</v>
      </c>
      <c r="K47" s="9">
        <v>39</v>
      </c>
    </row>
    <row r="48" spans="3:11" x14ac:dyDescent="0.4">
      <c r="C48" s="9">
        <v>40</v>
      </c>
      <c r="D48" s="9">
        <v>40</v>
      </c>
      <c r="E48" s="9">
        <v>1</v>
      </c>
      <c r="F48" s="9">
        <v>1</v>
      </c>
      <c r="G48" s="9">
        <v>2</v>
      </c>
      <c r="H48" s="9">
        <v>3</v>
      </c>
      <c r="I48" s="9">
        <v>1</v>
      </c>
      <c r="J48" s="9" t="s">
        <v>114</v>
      </c>
      <c r="K48" s="9">
        <v>40</v>
      </c>
    </row>
    <row r="49" spans="3:11" x14ac:dyDescent="0.4">
      <c r="C49" s="9">
        <v>41</v>
      </c>
      <c r="D49" s="9">
        <v>41</v>
      </c>
      <c r="E49" s="9">
        <v>1</v>
      </c>
      <c r="F49" s="9">
        <v>1</v>
      </c>
      <c r="G49" s="9">
        <v>2</v>
      </c>
      <c r="H49" s="9">
        <v>3</v>
      </c>
      <c r="I49" s="9">
        <v>1</v>
      </c>
      <c r="J49" s="9" t="s">
        <v>115</v>
      </c>
      <c r="K49" s="9">
        <v>41</v>
      </c>
    </row>
    <row r="50" spans="3:11" x14ac:dyDescent="0.4">
      <c r="C50" s="9">
        <v>42</v>
      </c>
      <c r="D50" s="9">
        <v>42</v>
      </c>
      <c r="E50" s="9">
        <v>1</v>
      </c>
      <c r="F50" s="9">
        <v>1</v>
      </c>
      <c r="G50" s="9">
        <v>2</v>
      </c>
      <c r="H50" s="9">
        <v>16</v>
      </c>
      <c r="I50" s="9">
        <v>1</v>
      </c>
      <c r="J50" s="9" t="s">
        <v>116</v>
      </c>
      <c r="K50" s="9">
        <v>42</v>
      </c>
    </row>
    <row r="51" spans="3:11" x14ac:dyDescent="0.4">
      <c r="C51" s="9">
        <v>43</v>
      </c>
      <c r="D51" s="9">
        <v>43</v>
      </c>
      <c r="E51" s="9">
        <v>1</v>
      </c>
      <c r="F51" s="9">
        <v>1</v>
      </c>
      <c r="G51" s="9">
        <v>2</v>
      </c>
      <c r="H51" s="9">
        <v>16</v>
      </c>
      <c r="I51" s="9">
        <v>1</v>
      </c>
      <c r="J51" s="9" t="s">
        <v>117</v>
      </c>
      <c r="K51" s="9">
        <v>43</v>
      </c>
    </row>
    <row r="52" spans="3:11" x14ac:dyDescent="0.4">
      <c r="C52" s="9">
        <v>44</v>
      </c>
      <c r="D52" s="9">
        <v>44</v>
      </c>
      <c r="E52" s="9">
        <v>1</v>
      </c>
      <c r="F52" s="9">
        <v>1</v>
      </c>
      <c r="G52" s="9">
        <v>2</v>
      </c>
      <c r="H52" s="9">
        <v>16</v>
      </c>
      <c r="I52" s="9">
        <v>1</v>
      </c>
      <c r="J52" s="9" t="s">
        <v>118</v>
      </c>
      <c r="K52" s="9">
        <v>44</v>
      </c>
    </row>
    <row r="53" spans="3:11" x14ac:dyDescent="0.4">
      <c r="C53" s="9">
        <v>45</v>
      </c>
      <c r="D53" s="9">
        <v>45</v>
      </c>
      <c r="E53" s="9">
        <v>1</v>
      </c>
      <c r="F53" s="9">
        <v>1</v>
      </c>
      <c r="G53" s="9">
        <v>2</v>
      </c>
      <c r="H53" s="9">
        <v>14</v>
      </c>
      <c r="I53" s="9">
        <v>1</v>
      </c>
      <c r="J53" s="9" t="s">
        <v>119</v>
      </c>
      <c r="K53" s="9">
        <v>45</v>
      </c>
    </row>
    <row r="54" spans="3:11" x14ac:dyDescent="0.4">
      <c r="C54" s="9">
        <v>46</v>
      </c>
      <c r="D54" s="9">
        <v>46</v>
      </c>
      <c r="E54" s="9">
        <v>1</v>
      </c>
      <c r="F54" s="9">
        <v>1</v>
      </c>
      <c r="G54" s="9">
        <v>2</v>
      </c>
      <c r="H54" s="9">
        <v>14</v>
      </c>
      <c r="I54" s="9">
        <v>1</v>
      </c>
      <c r="J54" s="9" t="s">
        <v>120</v>
      </c>
      <c r="K54" s="9">
        <v>46</v>
      </c>
    </row>
    <row r="55" spans="3:11" x14ac:dyDescent="0.4">
      <c r="C55" s="9">
        <v>47</v>
      </c>
      <c r="D55" s="9">
        <v>47</v>
      </c>
      <c r="E55" s="9">
        <v>1</v>
      </c>
      <c r="F55" s="9">
        <v>1</v>
      </c>
      <c r="G55" s="9">
        <v>2</v>
      </c>
      <c r="H55" s="9">
        <v>15</v>
      </c>
      <c r="I55" s="9">
        <v>1</v>
      </c>
      <c r="J55" s="9" t="s">
        <v>121</v>
      </c>
      <c r="K55" s="9">
        <v>47</v>
      </c>
    </row>
    <row r="56" spans="3:11" x14ac:dyDescent="0.4">
      <c r="C56" s="9">
        <v>48</v>
      </c>
      <c r="D56" s="9">
        <v>48</v>
      </c>
      <c r="E56" s="9">
        <v>1</v>
      </c>
      <c r="F56" s="9">
        <v>1</v>
      </c>
      <c r="G56" s="9">
        <v>2</v>
      </c>
      <c r="H56" s="9">
        <v>15</v>
      </c>
      <c r="I56" s="9">
        <v>1</v>
      </c>
      <c r="J56" s="9" t="s">
        <v>122</v>
      </c>
      <c r="K56" s="9">
        <v>48</v>
      </c>
    </row>
    <row r="57" spans="3:11" x14ac:dyDescent="0.4">
      <c r="C57" s="9">
        <v>49</v>
      </c>
      <c r="D57" s="9">
        <v>49</v>
      </c>
      <c r="E57" s="9">
        <v>1</v>
      </c>
      <c r="F57" s="9">
        <v>1</v>
      </c>
      <c r="G57" s="9">
        <v>2</v>
      </c>
      <c r="H57" s="9">
        <v>15</v>
      </c>
      <c r="I57" s="9">
        <v>1</v>
      </c>
      <c r="J57" s="9" t="s">
        <v>123</v>
      </c>
      <c r="K57" s="9">
        <v>49</v>
      </c>
    </row>
    <row r="58" spans="3:11" x14ac:dyDescent="0.4">
      <c r="C58" s="9">
        <v>50</v>
      </c>
      <c r="D58" s="9">
        <v>50</v>
      </c>
      <c r="E58" s="9">
        <v>1</v>
      </c>
      <c r="F58" s="9">
        <v>1</v>
      </c>
      <c r="G58" s="9">
        <v>2</v>
      </c>
      <c r="H58" s="9">
        <v>15</v>
      </c>
      <c r="I58" s="9">
        <v>1</v>
      </c>
      <c r="J58" s="9" t="s">
        <v>124</v>
      </c>
      <c r="K58" s="9">
        <v>50</v>
      </c>
    </row>
    <row r="59" spans="3:11" x14ac:dyDescent="0.4">
      <c r="C59" s="9">
        <v>51</v>
      </c>
      <c r="D59" s="9">
        <v>51</v>
      </c>
      <c r="E59" s="9">
        <v>1</v>
      </c>
      <c r="F59" s="9">
        <v>1</v>
      </c>
      <c r="G59" s="9">
        <v>2</v>
      </c>
      <c r="H59" s="9">
        <v>12</v>
      </c>
      <c r="I59" s="9">
        <v>1</v>
      </c>
      <c r="J59" s="9" t="s">
        <v>125</v>
      </c>
      <c r="K59" s="9">
        <v>51</v>
      </c>
    </row>
    <row r="60" spans="3:11" x14ac:dyDescent="0.4">
      <c r="C60" s="9">
        <v>52</v>
      </c>
      <c r="D60" s="9">
        <v>52</v>
      </c>
      <c r="E60" s="9">
        <v>1</v>
      </c>
      <c r="F60" s="9">
        <v>1</v>
      </c>
      <c r="G60" s="9">
        <v>2</v>
      </c>
      <c r="H60" s="9">
        <v>2</v>
      </c>
      <c r="I60" s="9">
        <v>1</v>
      </c>
      <c r="J60" s="9" t="s">
        <v>126</v>
      </c>
      <c r="K60" s="9">
        <v>52</v>
      </c>
    </row>
    <row r="61" spans="3:11" x14ac:dyDescent="0.4">
      <c r="C61" s="9">
        <v>53</v>
      </c>
      <c r="D61" s="9">
        <v>53</v>
      </c>
      <c r="E61" s="9">
        <v>1</v>
      </c>
      <c r="F61" s="9">
        <v>1</v>
      </c>
      <c r="G61" s="9">
        <v>2</v>
      </c>
      <c r="H61" s="9">
        <v>2</v>
      </c>
      <c r="I61" s="9">
        <v>1</v>
      </c>
      <c r="J61" s="9" t="s">
        <v>127</v>
      </c>
      <c r="K61" s="9">
        <v>53</v>
      </c>
    </row>
    <row r="62" spans="3:11" x14ac:dyDescent="0.4">
      <c r="C62" s="9">
        <v>54</v>
      </c>
      <c r="D62" s="9">
        <v>54</v>
      </c>
      <c r="E62" s="9">
        <v>1</v>
      </c>
      <c r="F62" s="9">
        <v>1</v>
      </c>
      <c r="G62" s="9">
        <v>2</v>
      </c>
      <c r="H62" s="9">
        <v>26</v>
      </c>
      <c r="I62" s="9">
        <v>1</v>
      </c>
      <c r="J62" s="9" t="s">
        <v>128</v>
      </c>
      <c r="K62" s="9">
        <v>54</v>
      </c>
    </row>
    <row r="63" spans="3:11" x14ac:dyDescent="0.4">
      <c r="C63" s="9">
        <v>55</v>
      </c>
      <c r="D63" s="9">
        <v>55</v>
      </c>
      <c r="E63" s="9">
        <v>1</v>
      </c>
      <c r="F63" s="9">
        <v>1</v>
      </c>
      <c r="G63" s="9">
        <v>2</v>
      </c>
      <c r="H63" s="9">
        <v>17</v>
      </c>
      <c r="I63" s="9">
        <v>1</v>
      </c>
      <c r="J63" s="9" t="s">
        <v>129</v>
      </c>
      <c r="K63" s="9">
        <v>55</v>
      </c>
    </row>
    <row r="64" spans="3:11" x14ac:dyDescent="0.4">
      <c r="C64" s="9">
        <v>56</v>
      </c>
      <c r="D64" s="9">
        <v>56</v>
      </c>
      <c r="E64" s="9">
        <v>1</v>
      </c>
      <c r="F64" s="9">
        <v>1</v>
      </c>
      <c r="G64" s="9">
        <v>2</v>
      </c>
      <c r="H64" s="9">
        <v>17</v>
      </c>
      <c r="I64" s="9">
        <v>1</v>
      </c>
      <c r="J64" s="9" t="s">
        <v>130</v>
      </c>
      <c r="K64" s="9">
        <v>56</v>
      </c>
    </row>
    <row r="65" spans="3:11" x14ac:dyDescent="0.4">
      <c r="C65" s="9">
        <v>57</v>
      </c>
      <c r="D65" s="9">
        <v>57</v>
      </c>
      <c r="E65" s="9">
        <v>1</v>
      </c>
      <c r="F65" s="9">
        <v>1</v>
      </c>
      <c r="G65" s="9">
        <v>2</v>
      </c>
      <c r="H65" s="9">
        <v>17</v>
      </c>
      <c r="I65" s="9">
        <v>1</v>
      </c>
      <c r="J65" s="9" t="s">
        <v>131</v>
      </c>
      <c r="K65" s="9">
        <v>57</v>
      </c>
    </row>
    <row r="66" spans="3:11" x14ac:dyDescent="0.4">
      <c r="C66" s="9">
        <v>58</v>
      </c>
      <c r="D66" s="9">
        <v>58</v>
      </c>
      <c r="E66" s="9">
        <v>1</v>
      </c>
      <c r="F66" s="9">
        <v>1</v>
      </c>
      <c r="G66" s="9">
        <v>2</v>
      </c>
      <c r="H66" s="9">
        <v>11</v>
      </c>
      <c r="I66" s="9">
        <v>1</v>
      </c>
      <c r="J66" s="9" t="s">
        <v>132</v>
      </c>
      <c r="K66" s="9">
        <v>58</v>
      </c>
    </row>
    <row r="67" spans="3:11" x14ac:dyDescent="0.4">
      <c r="C67" s="9">
        <v>59</v>
      </c>
      <c r="D67" s="9">
        <v>59</v>
      </c>
      <c r="E67" s="9">
        <v>1</v>
      </c>
      <c r="F67" s="9">
        <v>1</v>
      </c>
      <c r="G67" s="9">
        <v>2</v>
      </c>
      <c r="H67" s="9">
        <v>26</v>
      </c>
      <c r="I67" s="9">
        <v>1</v>
      </c>
      <c r="J67" s="9" t="s">
        <v>133</v>
      </c>
      <c r="K67" s="9">
        <v>59</v>
      </c>
    </row>
    <row r="68" spans="3:11" x14ac:dyDescent="0.4">
      <c r="C68" s="9">
        <v>60</v>
      </c>
      <c r="D68" s="9">
        <v>60</v>
      </c>
      <c r="E68" s="9">
        <v>1</v>
      </c>
      <c r="F68" s="9">
        <v>1</v>
      </c>
      <c r="G68" s="9">
        <v>2</v>
      </c>
      <c r="H68" s="9">
        <v>7</v>
      </c>
      <c r="I68" s="9">
        <v>1</v>
      </c>
      <c r="J68" s="9" t="s">
        <v>134</v>
      </c>
      <c r="K68" s="9">
        <v>60</v>
      </c>
    </row>
    <row r="69" spans="3:11" x14ac:dyDescent="0.4">
      <c r="C69" s="9">
        <v>61</v>
      </c>
      <c r="D69" s="9">
        <v>61</v>
      </c>
      <c r="E69" s="9">
        <v>1</v>
      </c>
      <c r="F69" s="9">
        <v>1</v>
      </c>
      <c r="G69" s="9">
        <v>2</v>
      </c>
      <c r="H69" s="9">
        <v>11</v>
      </c>
      <c r="I69" s="9">
        <v>1</v>
      </c>
      <c r="J69" s="9" t="s">
        <v>135</v>
      </c>
      <c r="K69" s="9">
        <v>61</v>
      </c>
    </row>
    <row r="70" spans="3:11" x14ac:dyDescent="0.4">
      <c r="C70" s="9">
        <v>62</v>
      </c>
      <c r="D70" s="9">
        <v>62</v>
      </c>
      <c r="E70" s="9">
        <v>1</v>
      </c>
      <c r="F70" s="9">
        <v>1</v>
      </c>
      <c r="G70" s="9">
        <v>2</v>
      </c>
      <c r="H70" s="9">
        <v>11</v>
      </c>
      <c r="I70" s="9">
        <v>1</v>
      </c>
      <c r="J70" s="9" t="s">
        <v>136</v>
      </c>
      <c r="K70" s="9">
        <v>62</v>
      </c>
    </row>
    <row r="71" spans="3:11" x14ac:dyDescent="0.4">
      <c r="C71" s="9">
        <v>63</v>
      </c>
      <c r="D71" s="9">
        <v>63</v>
      </c>
      <c r="E71" s="9">
        <v>1</v>
      </c>
      <c r="F71" s="9">
        <v>1</v>
      </c>
      <c r="G71" s="9">
        <v>2</v>
      </c>
      <c r="H71" s="9">
        <v>11</v>
      </c>
      <c r="I71" s="9">
        <v>1</v>
      </c>
      <c r="J71" s="9" t="s">
        <v>137</v>
      </c>
      <c r="K71" s="9">
        <v>63</v>
      </c>
    </row>
    <row r="72" spans="3:11" x14ac:dyDescent="0.4">
      <c r="C72" s="9">
        <v>64</v>
      </c>
      <c r="D72" s="9">
        <v>64</v>
      </c>
      <c r="E72" s="9">
        <v>1</v>
      </c>
      <c r="F72" s="9">
        <v>1</v>
      </c>
      <c r="G72" s="9">
        <v>2</v>
      </c>
      <c r="H72" s="9">
        <v>26</v>
      </c>
      <c r="I72" s="9">
        <v>1</v>
      </c>
      <c r="J72" s="9" t="s">
        <v>138</v>
      </c>
      <c r="K72" s="9">
        <v>64</v>
      </c>
    </row>
    <row r="73" spans="3:11" x14ac:dyDescent="0.4">
      <c r="C73" s="9">
        <v>65</v>
      </c>
      <c r="D73" s="9">
        <v>65</v>
      </c>
      <c r="E73" s="9">
        <v>1</v>
      </c>
      <c r="F73" s="9">
        <v>1</v>
      </c>
      <c r="G73" s="9">
        <v>2</v>
      </c>
      <c r="H73" s="9">
        <v>4</v>
      </c>
      <c r="I73" s="9">
        <v>1</v>
      </c>
      <c r="J73" s="9" t="s">
        <v>139</v>
      </c>
      <c r="K73" s="9">
        <v>65</v>
      </c>
    </row>
    <row r="74" spans="3:11" x14ac:dyDescent="0.4">
      <c r="C74" s="9">
        <v>66</v>
      </c>
      <c r="D74" s="9">
        <v>66</v>
      </c>
      <c r="E74" s="9">
        <v>1</v>
      </c>
      <c r="F74" s="9">
        <v>1</v>
      </c>
      <c r="G74" s="9">
        <v>2</v>
      </c>
      <c r="H74" s="9">
        <v>4</v>
      </c>
      <c r="I74" s="9">
        <v>1</v>
      </c>
      <c r="J74" s="9" t="s">
        <v>140</v>
      </c>
      <c r="K74" s="9">
        <v>66</v>
      </c>
    </row>
    <row r="75" spans="3:11" x14ac:dyDescent="0.4">
      <c r="C75" s="9">
        <v>67</v>
      </c>
      <c r="D75" s="9">
        <v>67</v>
      </c>
      <c r="E75" s="9">
        <v>1</v>
      </c>
      <c r="F75" s="9">
        <v>1</v>
      </c>
      <c r="G75" s="9">
        <v>2</v>
      </c>
      <c r="H75" s="9">
        <v>26</v>
      </c>
      <c r="I75" s="9">
        <v>1</v>
      </c>
      <c r="J75" s="9" t="s">
        <v>141</v>
      </c>
      <c r="K75" s="9">
        <v>67</v>
      </c>
    </row>
    <row r="76" spans="3:11" x14ac:dyDescent="0.4">
      <c r="C76" s="9">
        <v>68</v>
      </c>
      <c r="D76" s="9">
        <v>68</v>
      </c>
      <c r="E76" s="9">
        <v>1</v>
      </c>
      <c r="F76" s="9">
        <v>1</v>
      </c>
      <c r="G76" s="9">
        <v>2</v>
      </c>
      <c r="H76" s="9">
        <v>4</v>
      </c>
      <c r="I76" s="9">
        <v>1</v>
      </c>
      <c r="J76" s="9" t="s">
        <v>142</v>
      </c>
      <c r="K76" s="9">
        <v>68</v>
      </c>
    </row>
    <row r="77" spans="3:11" x14ac:dyDescent="0.4">
      <c r="C77" s="9">
        <v>69</v>
      </c>
      <c r="D77" s="9">
        <v>69</v>
      </c>
      <c r="E77" s="9">
        <v>1</v>
      </c>
      <c r="F77" s="9">
        <v>1</v>
      </c>
      <c r="G77" s="9">
        <v>2</v>
      </c>
      <c r="H77" s="9">
        <v>4</v>
      </c>
      <c r="I77" s="9">
        <v>1</v>
      </c>
      <c r="J77" s="9" t="s">
        <v>143</v>
      </c>
      <c r="K77" s="9">
        <v>69</v>
      </c>
    </row>
    <row r="78" spans="3:11" x14ac:dyDescent="0.4">
      <c r="C78" s="9">
        <v>70</v>
      </c>
      <c r="D78" s="9">
        <v>70</v>
      </c>
      <c r="E78" s="9">
        <v>1</v>
      </c>
      <c r="F78" s="9">
        <v>1</v>
      </c>
      <c r="G78" s="9">
        <v>2</v>
      </c>
      <c r="H78" s="9">
        <v>26</v>
      </c>
      <c r="I78" s="9">
        <v>1</v>
      </c>
      <c r="J78" s="9" t="s">
        <v>144</v>
      </c>
      <c r="K78" s="9">
        <v>70</v>
      </c>
    </row>
    <row r="79" spans="3:11" x14ac:dyDescent="0.4">
      <c r="C79" s="9">
        <v>71</v>
      </c>
      <c r="D79" s="9">
        <v>71</v>
      </c>
      <c r="E79" s="9">
        <v>1</v>
      </c>
      <c r="F79" s="9">
        <v>1</v>
      </c>
      <c r="G79" s="9">
        <v>3</v>
      </c>
      <c r="H79" s="9">
        <v>12</v>
      </c>
      <c r="I79" s="9">
        <v>1</v>
      </c>
      <c r="J79" s="9" t="s">
        <v>145</v>
      </c>
      <c r="K79" s="9">
        <v>71</v>
      </c>
    </row>
    <row r="80" spans="3:11" x14ac:dyDescent="0.4">
      <c r="C80" s="9">
        <v>72</v>
      </c>
      <c r="D80" s="9">
        <v>72</v>
      </c>
      <c r="E80" s="9">
        <v>1</v>
      </c>
      <c r="F80" s="9">
        <v>1</v>
      </c>
      <c r="G80" s="9">
        <v>3</v>
      </c>
      <c r="H80" s="9">
        <v>2</v>
      </c>
      <c r="I80" s="9">
        <v>1</v>
      </c>
      <c r="J80" s="9" t="s">
        <v>146</v>
      </c>
      <c r="K80" s="9">
        <v>72</v>
      </c>
    </row>
    <row r="81" spans="3:11" x14ac:dyDescent="0.4">
      <c r="C81" s="9">
        <v>73</v>
      </c>
      <c r="D81" s="9">
        <v>73</v>
      </c>
      <c r="E81" s="9">
        <v>1</v>
      </c>
      <c r="F81" s="9">
        <v>1</v>
      </c>
      <c r="G81" s="9">
        <v>3</v>
      </c>
      <c r="H81" s="9">
        <v>26</v>
      </c>
      <c r="I81" s="9">
        <v>1</v>
      </c>
      <c r="J81" s="9" t="s">
        <v>147</v>
      </c>
      <c r="K81" s="9">
        <v>73</v>
      </c>
    </row>
    <row r="82" spans="3:11" x14ac:dyDescent="0.4">
      <c r="C82" s="9">
        <v>74</v>
      </c>
      <c r="D82" s="9">
        <v>74</v>
      </c>
      <c r="E82" s="9">
        <v>1</v>
      </c>
      <c r="F82" s="9">
        <v>1</v>
      </c>
      <c r="G82" s="9">
        <v>3</v>
      </c>
      <c r="H82" s="9">
        <v>2</v>
      </c>
      <c r="I82" s="9">
        <v>1</v>
      </c>
      <c r="J82" s="9" t="s">
        <v>148</v>
      </c>
      <c r="K82" s="9">
        <v>74</v>
      </c>
    </row>
    <row r="83" spans="3:11" x14ac:dyDescent="0.4">
      <c r="C83" s="9">
        <v>75</v>
      </c>
      <c r="D83" s="9">
        <v>75</v>
      </c>
      <c r="E83" s="9">
        <v>1</v>
      </c>
      <c r="F83" s="9">
        <v>1</v>
      </c>
      <c r="G83" s="9">
        <v>3</v>
      </c>
      <c r="H83" s="9">
        <v>2</v>
      </c>
      <c r="I83" s="9">
        <v>1</v>
      </c>
      <c r="J83" s="9" t="s">
        <v>149</v>
      </c>
      <c r="K83" s="9">
        <v>75</v>
      </c>
    </row>
    <row r="84" spans="3:11" x14ac:dyDescent="0.4">
      <c r="C84" s="9">
        <v>76</v>
      </c>
      <c r="D84" s="9">
        <v>76</v>
      </c>
      <c r="E84" s="9">
        <v>1</v>
      </c>
      <c r="F84" s="9">
        <v>1</v>
      </c>
      <c r="G84" s="9">
        <v>3</v>
      </c>
      <c r="H84" s="9">
        <v>1</v>
      </c>
      <c r="I84" s="9">
        <v>1</v>
      </c>
      <c r="J84" s="9" t="s">
        <v>150</v>
      </c>
      <c r="K84" s="9">
        <v>76</v>
      </c>
    </row>
    <row r="85" spans="3:11" x14ac:dyDescent="0.4">
      <c r="C85" s="9">
        <v>77</v>
      </c>
      <c r="D85" s="9">
        <v>77</v>
      </c>
      <c r="E85" s="9">
        <v>1</v>
      </c>
      <c r="F85" s="9">
        <v>1</v>
      </c>
      <c r="G85" s="9">
        <v>3</v>
      </c>
      <c r="H85" s="9">
        <v>2</v>
      </c>
      <c r="I85" s="9">
        <v>1</v>
      </c>
      <c r="J85" s="9" t="s">
        <v>151</v>
      </c>
      <c r="K85" s="9">
        <v>77</v>
      </c>
    </row>
    <row r="86" spans="3:11" x14ac:dyDescent="0.4">
      <c r="C86" s="9">
        <v>78</v>
      </c>
      <c r="D86" s="9">
        <v>78</v>
      </c>
      <c r="E86" s="9">
        <v>1</v>
      </c>
      <c r="F86" s="9">
        <v>1</v>
      </c>
      <c r="G86" s="9">
        <v>3</v>
      </c>
      <c r="H86" s="9">
        <v>26</v>
      </c>
      <c r="I86" s="9">
        <v>1</v>
      </c>
      <c r="J86" s="9" t="s">
        <v>152</v>
      </c>
      <c r="K86" s="9">
        <v>78</v>
      </c>
    </row>
    <row r="87" spans="3:11" x14ac:dyDescent="0.4">
      <c r="C87" s="9">
        <v>79</v>
      </c>
      <c r="D87" s="9">
        <v>79</v>
      </c>
      <c r="E87" s="9">
        <v>1</v>
      </c>
      <c r="F87" s="9">
        <v>1</v>
      </c>
      <c r="G87" s="9">
        <v>3</v>
      </c>
      <c r="H87" s="9">
        <v>2</v>
      </c>
      <c r="I87" s="9">
        <v>1</v>
      </c>
      <c r="J87" s="9" t="s">
        <v>153</v>
      </c>
      <c r="K87" s="9">
        <v>79</v>
      </c>
    </row>
    <row r="88" spans="3:11" x14ac:dyDescent="0.4">
      <c r="C88" s="9">
        <v>80</v>
      </c>
      <c r="D88" s="9">
        <v>80</v>
      </c>
      <c r="E88" s="9">
        <v>1</v>
      </c>
      <c r="F88" s="9">
        <v>1</v>
      </c>
      <c r="G88" s="9">
        <v>3</v>
      </c>
      <c r="H88" s="9">
        <v>2</v>
      </c>
      <c r="I88" s="9">
        <v>1</v>
      </c>
      <c r="J88" s="9" t="s">
        <v>154</v>
      </c>
      <c r="K88" s="9">
        <v>80</v>
      </c>
    </row>
    <row r="89" spans="3:11" x14ac:dyDescent="0.4">
      <c r="C89" s="9">
        <v>81</v>
      </c>
      <c r="D89" s="9">
        <v>81</v>
      </c>
      <c r="E89" s="9">
        <v>1</v>
      </c>
      <c r="F89" s="9">
        <v>1</v>
      </c>
      <c r="G89" s="9">
        <v>3</v>
      </c>
      <c r="H89" s="9">
        <v>26</v>
      </c>
      <c r="I89" s="9">
        <v>1</v>
      </c>
      <c r="J89" s="9" t="s">
        <v>155</v>
      </c>
      <c r="K89" s="9">
        <v>81</v>
      </c>
    </row>
    <row r="90" spans="3:11" x14ac:dyDescent="0.4">
      <c r="C90" s="9">
        <v>82</v>
      </c>
      <c r="D90" s="9">
        <v>82</v>
      </c>
      <c r="E90" s="9">
        <v>1</v>
      </c>
      <c r="F90" s="9">
        <v>1</v>
      </c>
      <c r="G90" s="9">
        <v>3</v>
      </c>
      <c r="H90" s="9">
        <v>2</v>
      </c>
      <c r="I90" s="9">
        <v>1</v>
      </c>
      <c r="J90" s="9" t="s">
        <v>156</v>
      </c>
      <c r="K90" s="9">
        <v>82</v>
      </c>
    </row>
    <row r="91" spans="3:11" x14ac:dyDescent="0.4">
      <c r="C91" s="9">
        <v>83</v>
      </c>
      <c r="D91" s="9">
        <v>83</v>
      </c>
      <c r="E91" s="9">
        <v>1</v>
      </c>
      <c r="F91" s="9">
        <v>1</v>
      </c>
      <c r="G91" s="9">
        <v>3</v>
      </c>
      <c r="H91" s="9">
        <v>2</v>
      </c>
      <c r="I91" s="9">
        <v>1</v>
      </c>
      <c r="J91" s="9" t="s">
        <v>157</v>
      </c>
      <c r="K91" s="9">
        <v>83</v>
      </c>
    </row>
    <row r="92" spans="3:11" x14ac:dyDescent="0.4">
      <c r="C92" s="9">
        <v>84</v>
      </c>
      <c r="D92" s="9">
        <v>84</v>
      </c>
      <c r="E92" s="9">
        <v>1</v>
      </c>
      <c r="F92" s="9">
        <v>1</v>
      </c>
      <c r="G92" s="9">
        <v>3</v>
      </c>
      <c r="H92" s="9">
        <v>2</v>
      </c>
      <c r="I92" s="9">
        <v>1</v>
      </c>
      <c r="J92" s="9" t="s">
        <v>158</v>
      </c>
      <c r="K92" s="9">
        <v>84</v>
      </c>
    </row>
    <row r="93" spans="3:11" x14ac:dyDescent="0.4">
      <c r="C93" s="9">
        <v>85</v>
      </c>
      <c r="D93" s="9">
        <v>85</v>
      </c>
      <c r="E93" s="9">
        <v>1</v>
      </c>
      <c r="F93" s="9">
        <v>1</v>
      </c>
      <c r="G93" s="9">
        <v>3</v>
      </c>
      <c r="H93" s="9">
        <v>26</v>
      </c>
      <c r="I93" s="9">
        <v>1</v>
      </c>
      <c r="J93" s="9" t="s">
        <v>159</v>
      </c>
      <c r="K93" s="9">
        <v>85</v>
      </c>
    </row>
    <row r="94" spans="3:11" x14ac:dyDescent="0.4">
      <c r="C94" s="9">
        <v>86</v>
      </c>
      <c r="D94" s="9">
        <v>86</v>
      </c>
      <c r="E94" s="9">
        <v>1</v>
      </c>
      <c r="F94" s="9">
        <v>1</v>
      </c>
      <c r="G94" s="9">
        <v>3</v>
      </c>
      <c r="H94" s="9">
        <v>2</v>
      </c>
      <c r="I94" s="9">
        <v>1</v>
      </c>
      <c r="J94" s="9" t="s">
        <v>160</v>
      </c>
      <c r="K94" s="9">
        <v>86</v>
      </c>
    </row>
    <row r="95" spans="3:11" x14ac:dyDescent="0.4">
      <c r="C95" s="9">
        <v>87</v>
      </c>
      <c r="D95" s="9">
        <v>87</v>
      </c>
      <c r="E95" s="9">
        <v>1</v>
      </c>
      <c r="F95" s="9">
        <v>1</v>
      </c>
      <c r="G95" s="9">
        <v>3</v>
      </c>
      <c r="H95" s="9">
        <v>2</v>
      </c>
      <c r="I95" s="9">
        <v>1</v>
      </c>
      <c r="J95" s="9" t="s">
        <v>161</v>
      </c>
      <c r="K95" s="9">
        <v>87</v>
      </c>
    </row>
    <row r="96" spans="3:11" x14ac:dyDescent="0.4">
      <c r="C96" s="9">
        <v>88</v>
      </c>
      <c r="D96" s="9">
        <v>88</v>
      </c>
      <c r="E96" s="9">
        <v>1</v>
      </c>
      <c r="F96" s="9">
        <v>1</v>
      </c>
      <c r="G96" s="9">
        <v>3</v>
      </c>
      <c r="H96" s="9">
        <v>2</v>
      </c>
      <c r="I96" s="9">
        <v>1</v>
      </c>
      <c r="J96" s="9" t="s">
        <v>162</v>
      </c>
      <c r="K96" s="9">
        <v>88</v>
      </c>
    </row>
    <row r="97" spans="3:11" x14ac:dyDescent="0.4">
      <c r="C97" s="9">
        <v>89</v>
      </c>
      <c r="D97" s="9">
        <v>89</v>
      </c>
      <c r="E97" s="9">
        <v>1</v>
      </c>
      <c r="F97" s="9">
        <v>1</v>
      </c>
      <c r="G97" s="9">
        <v>3</v>
      </c>
      <c r="H97" s="9">
        <v>3</v>
      </c>
      <c r="I97" s="9">
        <v>1</v>
      </c>
      <c r="J97" s="9" t="s">
        <v>163</v>
      </c>
      <c r="K97" s="9">
        <v>89</v>
      </c>
    </row>
    <row r="98" spans="3:11" x14ac:dyDescent="0.4">
      <c r="C98" s="9">
        <v>90</v>
      </c>
      <c r="D98" s="9">
        <v>90</v>
      </c>
      <c r="E98" s="9">
        <v>1</v>
      </c>
      <c r="F98" s="9">
        <v>1</v>
      </c>
      <c r="G98" s="9">
        <v>3</v>
      </c>
      <c r="H98" s="9">
        <v>3</v>
      </c>
      <c r="I98" s="9">
        <v>1</v>
      </c>
      <c r="J98" s="9" t="s">
        <v>164</v>
      </c>
      <c r="K98" s="9">
        <v>90</v>
      </c>
    </row>
    <row r="99" spans="3:11" x14ac:dyDescent="0.4">
      <c r="C99" s="9">
        <v>91</v>
      </c>
      <c r="D99" s="9">
        <v>91</v>
      </c>
      <c r="E99" s="9">
        <v>1</v>
      </c>
      <c r="F99" s="9">
        <v>1</v>
      </c>
      <c r="G99" s="9">
        <v>3</v>
      </c>
      <c r="H99" s="9">
        <v>26</v>
      </c>
      <c r="I99" s="9">
        <v>1</v>
      </c>
      <c r="J99" s="9" t="s">
        <v>165</v>
      </c>
      <c r="K99" s="9">
        <v>91</v>
      </c>
    </row>
    <row r="100" spans="3:11" x14ac:dyDescent="0.4">
      <c r="C100" s="9">
        <v>92</v>
      </c>
      <c r="D100" s="9">
        <v>92</v>
      </c>
      <c r="E100" s="9">
        <v>1</v>
      </c>
      <c r="F100" s="9">
        <v>1</v>
      </c>
      <c r="G100" s="9">
        <v>4</v>
      </c>
      <c r="H100" s="9">
        <v>7</v>
      </c>
      <c r="I100" s="9">
        <v>1</v>
      </c>
      <c r="J100" s="9" t="s">
        <v>166</v>
      </c>
      <c r="K100" s="9">
        <v>92</v>
      </c>
    </row>
    <row r="101" spans="3:11" x14ac:dyDescent="0.4">
      <c r="C101" s="9">
        <v>93</v>
      </c>
      <c r="D101" s="9">
        <v>93</v>
      </c>
      <c r="E101" s="9">
        <v>1</v>
      </c>
      <c r="F101" s="9">
        <v>1</v>
      </c>
      <c r="G101" s="9">
        <v>4</v>
      </c>
      <c r="H101" s="9">
        <v>18</v>
      </c>
      <c r="I101" s="9">
        <v>1</v>
      </c>
      <c r="J101" s="9" t="s">
        <v>167</v>
      </c>
      <c r="K101" s="9">
        <v>93</v>
      </c>
    </row>
    <row r="102" spans="3:11" x14ac:dyDescent="0.4">
      <c r="C102" s="9">
        <v>94</v>
      </c>
      <c r="D102" s="9">
        <v>94</v>
      </c>
      <c r="E102" s="9">
        <v>1</v>
      </c>
      <c r="F102" s="9">
        <v>1</v>
      </c>
      <c r="G102" s="9">
        <v>4</v>
      </c>
      <c r="H102" s="9">
        <v>18</v>
      </c>
      <c r="I102" s="9">
        <v>1</v>
      </c>
      <c r="J102" s="9" t="s">
        <v>168</v>
      </c>
      <c r="K102" s="9">
        <v>94</v>
      </c>
    </row>
    <row r="103" spans="3:11" x14ac:dyDescent="0.4">
      <c r="C103" s="9">
        <v>95</v>
      </c>
      <c r="D103" s="9">
        <v>95</v>
      </c>
      <c r="E103" s="9">
        <v>1</v>
      </c>
      <c r="F103" s="9">
        <v>1</v>
      </c>
      <c r="G103" s="9">
        <v>4</v>
      </c>
      <c r="H103" s="9">
        <v>18</v>
      </c>
      <c r="I103" s="9">
        <v>1</v>
      </c>
      <c r="J103" s="9" t="s">
        <v>169</v>
      </c>
      <c r="K103" s="9">
        <v>95</v>
      </c>
    </row>
    <row r="104" spans="3:11" x14ac:dyDescent="0.4">
      <c r="C104" s="9">
        <v>96</v>
      </c>
      <c r="D104" s="9">
        <v>96</v>
      </c>
      <c r="E104" s="9">
        <v>1</v>
      </c>
      <c r="F104" s="9">
        <v>1</v>
      </c>
      <c r="G104" s="9">
        <v>4</v>
      </c>
      <c r="H104" s="9">
        <v>18</v>
      </c>
      <c r="I104" s="9">
        <v>1</v>
      </c>
      <c r="J104" s="9" t="s">
        <v>170</v>
      </c>
      <c r="K104" s="9">
        <v>96</v>
      </c>
    </row>
    <row r="105" spans="3:11" x14ac:dyDescent="0.4">
      <c r="C105" s="9">
        <v>97</v>
      </c>
      <c r="D105" s="9">
        <v>97</v>
      </c>
      <c r="E105" s="9">
        <v>1</v>
      </c>
      <c r="F105" s="9">
        <v>1</v>
      </c>
      <c r="G105" s="9">
        <v>4</v>
      </c>
      <c r="H105" s="9">
        <v>18</v>
      </c>
      <c r="I105" s="9">
        <v>1</v>
      </c>
      <c r="J105" s="9" t="s">
        <v>171</v>
      </c>
      <c r="K105" s="9">
        <v>97</v>
      </c>
    </row>
    <row r="106" spans="3:11" x14ac:dyDescent="0.4">
      <c r="C106" s="9">
        <v>98</v>
      </c>
      <c r="D106" s="9">
        <v>98</v>
      </c>
      <c r="E106" s="9">
        <v>1</v>
      </c>
      <c r="F106" s="9">
        <v>1</v>
      </c>
      <c r="G106" s="9">
        <v>4</v>
      </c>
      <c r="H106" s="9">
        <v>18</v>
      </c>
      <c r="I106" s="9">
        <v>1</v>
      </c>
      <c r="J106" s="9" t="s">
        <v>172</v>
      </c>
      <c r="K106" s="9">
        <v>98</v>
      </c>
    </row>
    <row r="107" spans="3:11" x14ac:dyDescent="0.4">
      <c r="C107" s="9">
        <v>99</v>
      </c>
      <c r="D107" s="9">
        <v>99</v>
      </c>
      <c r="E107" s="9">
        <v>1</v>
      </c>
      <c r="F107" s="9">
        <v>1</v>
      </c>
      <c r="G107" s="9">
        <v>4</v>
      </c>
      <c r="H107" s="9">
        <v>11</v>
      </c>
      <c r="I107" s="9">
        <v>1</v>
      </c>
      <c r="J107" s="9" t="s">
        <v>173</v>
      </c>
      <c r="K107" s="9">
        <v>99</v>
      </c>
    </row>
    <row r="108" spans="3:11" x14ac:dyDescent="0.4">
      <c r="C108" s="9">
        <v>100</v>
      </c>
      <c r="D108" s="9">
        <v>100</v>
      </c>
      <c r="E108" s="9">
        <v>1</v>
      </c>
      <c r="F108" s="9">
        <v>1</v>
      </c>
      <c r="G108" s="9">
        <v>4</v>
      </c>
      <c r="H108" s="9">
        <v>2</v>
      </c>
      <c r="I108" s="9">
        <v>1</v>
      </c>
      <c r="J108" s="9" t="s">
        <v>174</v>
      </c>
      <c r="K108" s="9">
        <v>100</v>
      </c>
    </row>
    <row r="109" spans="3:11" x14ac:dyDescent="0.4">
      <c r="C109" s="9">
        <v>101</v>
      </c>
      <c r="D109" s="9">
        <v>101</v>
      </c>
      <c r="E109" s="9">
        <v>1</v>
      </c>
      <c r="F109" s="9">
        <v>1</v>
      </c>
      <c r="G109" s="9">
        <v>4</v>
      </c>
      <c r="H109" s="9">
        <v>26</v>
      </c>
      <c r="I109" s="9">
        <v>1</v>
      </c>
      <c r="J109" s="9" t="s">
        <v>175</v>
      </c>
      <c r="K109" s="9">
        <v>101</v>
      </c>
    </row>
    <row r="110" spans="3:11" x14ac:dyDescent="0.4">
      <c r="C110" s="9">
        <v>102</v>
      </c>
      <c r="D110" s="9">
        <v>102</v>
      </c>
      <c r="E110" s="9">
        <v>1</v>
      </c>
      <c r="F110" s="9">
        <v>1</v>
      </c>
      <c r="G110" s="9">
        <v>4</v>
      </c>
      <c r="H110" s="9">
        <v>18</v>
      </c>
      <c r="I110" s="9">
        <v>1</v>
      </c>
      <c r="J110" s="9" t="s">
        <v>176</v>
      </c>
      <c r="K110" s="9">
        <v>102</v>
      </c>
    </row>
    <row r="111" spans="3:11" x14ac:dyDescent="0.4">
      <c r="C111" s="9">
        <v>103</v>
      </c>
      <c r="D111" s="9">
        <v>103</v>
      </c>
      <c r="E111" s="9">
        <v>1</v>
      </c>
      <c r="F111" s="9">
        <v>1</v>
      </c>
      <c r="G111" s="9">
        <v>4</v>
      </c>
      <c r="H111" s="9">
        <v>18</v>
      </c>
      <c r="I111" s="9">
        <v>1</v>
      </c>
      <c r="J111" s="9" t="s">
        <v>177</v>
      </c>
      <c r="K111" s="9">
        <v>103</v>
      </c>
    </row>
    <row r="112" spans="3:11" x14ac:dyDescent="0.4">
      <c r="C112" s="9">
        <v>104</v>
      </c>
      <c r="D112" s="9">
        <v>104</v>
      </c>
      <c r="E112" s="9">
        <v>1</v>
      </c>
      <c r="F112" s="9">
        <v>1</v>
      </c>
      <c r="G112" s="9">
        <v>4</v>
      </c>
      <c r="H112" s="9">
        <v>26</v>
      </c>
      <c r="I112" s="9">
        <v>1</v>
      </c>
      <c r="J112" s="9" t="s">
        <v>178</v>
      </c>
      <c r="K112" s="9">
        <v>104</v>
      </c>
    </row>
    <row r="113" spans="3:11" x14ac:dyDescent="0.4">
      <c r="C113" s="9">
        <v>105</v>
      </c>
      <c r="D113" s="9">
        <v>105</v>
      </c>
      <c r="E113" s="9">
        <v>1</v>
      </c>
      <c r="F113" s="9">
        <v>1</v>
      </c>
      <c r="G113" s="9">
        <v>4</v>
      </c>
      <c r="H113" s="9">
        <v>18</v>
      </c>
      <c r="I113" s="9">
        <v>1</v>
      </c>
      <c r="J113" s="9" t="s">
        <v>179</v>
      </c>
      <c r="K113" s="9">
        <v>105</v>
      </c>
    </row>
    <row r="114" spans="3:11" x14ac:dyDescent="0.4">
      <c r="C114" s="9">
        <v>106</v>
      </c>
      <c r="D114" s="9">
        <v>106</v>
      </c>
      <c r="E114" s="9">
        <v>1</v>
      </c>
      <c r="F114" s="9">
        <v>1</v>
      </c>
      <c r="G114" s="9">
        <v>4</v>
      </c>
      <c r="H114" s="9">
        <v>18</v>
      </c>
      <c r="I114" s="9">
        <v>1</v>
      </c>
      <c r="J114" s="9" t="s">
        <v>180</v>
      </c>
      <c r="K114" s="9">
        <v>106</v>
      </c>
    </row>
    <row r="115" spans="3:11" x14ac:dyDescent="0.4">
      <c r="C115" s="9">
        <v>107</v>
      </c>
      <c r="D115" s="9">
        <v>107</v>
      </c>
      <c r="E115" s="9">
        <v>1</v>
      </c>
      <c r="F115" s="9">
        <v>1</v>
      </c>
      <c r="G115" s="9">
        <v>4</v>
      </c>
      <c r="H115" s="9">
        <v>26</v>
      </c>
      <c r="I115" s="9">
        <v>1</v>
      </c>
      <c r="J115" s="9" t="s">
        <v>181</v>
      </c>
      <c r="K115" s="9">
        <v>107</v>
      </c>
    </row>
    <row r="116" spans="3:11" x14ac:dyDescent="0.4">
      <c r="C116" s="9">
        <v>108</v>
      </c>
      <c r="D116" s="9">
        <v>108</v>
      </c>
      <c r="E116" s="9">
        <v>1</v>
      </c>
      <c r="F116" s="9">
        <v>1</v>
      </c>
      <c r="G116" s="9">
        <v>4</v>
      </c>
      <c r="H116" s="9">
        <v>23</v>
      </c>
      <c r="I116" s="9">
        <v>1</v>
      </c>
      <c r="J116" s="9" t="s">
        <v>182</v>
      </c>
      <c r="K116" s="9">
        <v>108</v>
      </c>
    </row>
    <row r="117" spans="3:11" x14ac:dyDescent="0.4">
      <c r="C117" s="9">
        <v>109</v>
      </c>
      <c r="D117" s="9">
        <v>109</v>
      </c>
      <c r="E117" s="9">
        <v>1</v>
      </c>
      <c r="F117" s="9">
        <v>1</v>
      </c>
      <c r="G117" s="9">
        <v>4</v>
      </c>
      <c r="H117" s="9">
        <v>18</v>
      </c>
      <c r="I117" s="9">
        <v>1</v>
      </c>
      <c r="J117" s="9" t="s">
        <v>183</v>
      </c>
      <c r="K117" s="9">
        <v>109</v>
      </c>
    </row>
    <row r="118" spans="3:11" x14ac:dyDescent="0.4">
      <c r="C118" s="9">
        <v>110</v>
      </c>
      <c r="D118" s="9">
        <v>110</v>
      </c>
      <c r="E118" s="9">
        <v>1</v>
      </c>
      <c r="F118" s="9">
        <v>1</v>
      </c>
      <c r="G118" s="9">
        <v>4</v>
      </c>
      <c r="H118" s="9">
        <v>26</v>
      </c>
      <c r="I118" s="9">
        <v>1</v>
      </c>
      <c r="J118" s="9" t="s">
        <v>184</v>
      </c>
      <c r="K118" s="9">
        <v>110</v>
      </c>
    </row>
    <row r="119" spans="3:11" x14ac:dyDescent="0.4">
      <c r="C119" s="9">
        <v>111</v>
      </c>
      <c r="D119" s="9">
        <v>111</v>
      </c>
      <c r="E119" s="9">
        <v>1</v>
      </c>
      <c r="F119" s="9">
        <v>1</v>
      </c>
      <c r="G119" s="9">
        <v>4</v>
      </c>
      <c r="H119" s="9">
        <v>9</v>
      </c>
      <c r="I119" s="9">
        <v>1</v>
      </c>
      <c r="J119" s="9" t="s">
        <v>185</v>
      </c>
      <c r="K119" s="9">
        <v>111</v>
      </c>
    </row>
    <row r="120" spans="3:11" x14ac:dyDescent="0.4">
      <c r="C120" s="9">
        <v>112</v>
      </c>
      <c r="D120" s="9">
        <v>112</v>
      </c>
      <c r="E120" s="9">
        <v>1</v>
      </c>
      <c r="F120" s="9">
        <v>1</v>
      </c>
      <c r="G120" s="9">
        <v>4</v>
      </c>
      <c r="H120" s="9">
        <v>23</v>
      </c>
      <c r="I120" s="9">
        <v>1</v>
      </c>
      <c r="J120" s="9" t="s">
        <v>186</v>
      </c>
      <c r="K120" s="9">
        <v>112</v>
      </c>
    </row>
    <row r="121" spans="3:11" x14ac:dyDescent="0.4">
      <c r="C121" s="9">
        <v>113</v>
      </c>
      <c r="D121" s="9">
        <v>113</v>
      </c>
      <c r="E121" s="9">
        <v>1</v>
      </c>
      <c r="F121" s="9">
        <v>1</v>
      </c>
      <c r="G121" s="9">
        <v>4</v>
      </c>
      <c r="H121" s="9">
        <v>26</v>
      </c>
      <c r="I121" s="9">
        <v>1</v>
      </c>
      <c r="J121" s="9" t="s">
        <v>187</v>
      </c>
      <c r="K121" s="9">
        <v>113</v>
      </c>
    </row>
    <row r="122" spans="3:11" x14ac:dyDescent="0.4">
      <c r="C122" s="9">
        <v>114</v>
      </c>
      <c r="D122" s="9">
        <v>114</v>
      </c>
      <c r="E122" s="9">
        <v>1</v>
      </c>
      <c r="F122" s="9">
        <v>1</v>
      </c>
      <c r="G122" s="9">
        <v>5</v>
      </c>
      <c r="H122" s="9">
        <v>19</v>
      </c>
      <c r="I122" s="9">
        <v>1</v>
      </c>
      <c r="J122" s="9" t="s">
        <v>188</v>
      </c>
      <c r="K122" s="9">
        <v>114</v>
      </c>
    </row>
    <row r="123" spans="3:11" x14ac:dyDescent="0.4">
      <c r="C123" s="9">
        <v>115</v>
      </c>
      <c r="D123" s="9">
        <v>115</v>
      </c>
      <c r="E123" s="9">
        <v>1</v>
      </c>
      <c r="F123" s="9">
        <v>1</v>
      </c>
      <c r="G123" s="9">
        <v>5</v>
      </c>
      <c r="H123" s="9">
        <v>19</v>
      </c>
      <c r="I123" s="9">
        <v>1</v>
      </c>
      <c r="J123" s="9" t="s">
        <v>189</v>
      </c>
      <c r="K123" s="9">
        <v>115</v>
      </c>
    </row>
    <row r="124" spans="3:11" x14ac:dyDescent="0.4">
      <c r="C124" s="9">
        <v>116</v>
      </c>
      <c r="D124" s="9">
        <v>116</v>
      </c>
      <c r="E124" s="9">
        <v>1</v>
      </c>
      <c r="F124" s="9">
        <v>1</v>
      </c>
      <c r="G124" s="9">
        <v>5</v>
      </c>
      <c r="H124" s="9">
        <v>19</v>
      </c>
      <c r="I124" s="9">
        <v>1</v>
      </c>
      <c r="J124" s="9" t="s">
        <v>190</v>
      </c>
      <c r="K124" s="9">
        <v>116</v>
      </c>
    </row>
    <row r="125" spans="3:11" x14ac:dyDescent="0.4">
      <c r="C125" s="9">
        <v>117</v>
      </c>
      <c r="D125" s="9">
        <v>117</v>
      </c>
      <c r="E125" s="9">
        <v>1</v>
      </c>
      <c r="F125" s="9">
        <v>1</v>
      </c>
      <c r="G125" s="9">
        <v>5</v>
      </c>
      <c r="H125" s="9">
        <v>19</v>
      </c>
      <c r="I125" s="9">
        <v>1</v>
      </c>
      <c r="J125" s="9" t="s">
        <v>191</v>
      </c>
      <c r="K125" s="9">
        <v>117</v>
      </c>
    </row>
    <row r="126" spans="3:11" x14ac:dyDescent="0.4">
      <c r="C126" s="9">
        <v>118</v>
      </c>
      <c r="D126" s="9">
        <v>118</v>
      </c>
      <c r="E126" s="9">
        <v>1</v>
      </c>
      <c r="F126" s="9">
        <v>1</v>
      </c>
      <c r="G126" s="9">
        <v>5</v>
      </c>
      <c r="H126" s="9">
        <v>20</v>
      </c>
      <c r="I126" s="9">
        <v>1</v>
      </c>
      <c r="J126" s="9" t="s">
        <v>192</v>
      </c>
      <c r="K126" s="9">
        <v>118</v>
      </c>
    </row>
    <row r="127" spans="3:11" x14ac:dyDescent="0.4">
      <c r="C127" s="9">
        <v>119</v>
      </c>
      <c r="D127" s="9">
        <v>119</v>
      </c>
      <c r="E127" s="9">
        <v>1</v>
      </c>
      <c r="F127" s="9">
        <v>1</v>
      </c>
      <c r="G127" s="9">
        <v>5</v>
      </c>
      <c r="H127" s="9">
        <v>23</v>
      </c>
      <c r="I127" s="9">
        <v>1</v>
      </c>
      <c r="J127" s="9" t="s">
        <v>193</v>
      </c>
      <c r="K127" s="9">
        <v>119</v>
      </c>
    </row>
    <row r="128" spans="3:11" x14ac:dyDescent="0.4">
      <c r="C128" s="9">
        <v>120</v>
      </c>
      <c r="D128" s="9">
        <v>120</v>
      </c>
      <c r="E128" s="9">
        <v>1</v>
      </c>
      <c r="F128" s="9">
        <v>1</v>
      </c>
      <c r="G128" s="9">
        <v>5</v>
      </c>
      <c r="H128" s="9">
        <v>23</v>
      </c>
      <c r="I128" s="9">
        <v>1</v>
      </c>
      <c r="J128" s="9" t="s">
        <v>194</v>
      </c>
      <c r="K128" s="9">
        <v>120</v>
      </c>
    </row>
    <row r="129" spans="3:11" x14ac:dyDescent="0.4">
      <c r="C129" s="9">
        <v>121</v>
      </c>
      <c r="D129" s="9">
        <v>121</v>
      </c>
      <c r="E129" s="9">
        <v>1</v>
      </c>
      <c r="F129" s="9">
        <v>1</v>
      </c>
      <c r="G129" s="9">
        <v>5</v>
      </c>
      <c r="H129" s="9">
        <v>23</v>
      </c>
      <c r="I129" s="9">
        <v>1</v>
      </c>
      <c r="J129" s="9" t="s">
        <v>195</v>
      </c>
      <c r="K129" s="9">
        <v>121</v>
      </c>
    </row>
    <row r="130" spans="3:11" x14ac:dyDescent="0.4">
      <c r="C130" s="9">
        <v>122</v>
      </c>
      <c r="D130" s="9">
        <v>122</v>
      </c>
      <c r="E130" s="9">
        <v>1</v>
      </c>
      <c r="F130" s="9">
        <v>1</v>
      </c>
      <c r="G130" s="9">
        <v>5</v>
      </c>
      <c r="H130" s="9">
        <v>23</v>
      </c>
      <c r="I130" s="9">
        <v>1</v>
      </c>
      <c r="J130" s="9" t="s">
        <v>196</v>
      </c>
      <c r="K130" s="9">
        <v>122</v>
      </c>
    </row>
    <row r="131" spans="3:11" x14ac:dyDescent="0.4">
      <c r="C131" s="9">
        <v>123</v>
      </c>
      <c r="D131" s="9">
        <v>123</v>
      </c>
      <c r="E131" s="9">
        <v>1</v>
      </c>
      <c r="F131" s="9">
        <v>1</v>
      </c>
      <c r="G131" s="9">
        <v>5</v>
      </c>
      <c r="H131" s="9">
        <v>22</v>
      </c>
      <c r="I131" s="9">
        <v>1</v>
      </c>
      <c r="J131" s="9" t="s">
        <v>197</v>
      </c>
      <c r="K131" s="9">
        <v>123</v>
      </c>
    </row>
    <row r="132" spans="3:11" x14ac:dyDescent="0.4">
      <c r="C132" s="9">
        <v>124</v>
      </c>
      <c r="D132" s="9">
        <v>124</v>
      </c>
      <c r="E132" s="9">
        <v>1</v>
      </c>
      <c r="F132" s="9">
        <v>1</v>
      </c>
      <c r="G132" s="9">
        <v>5</v>
      </c>
      <c r="H132" s="9">
        <v>23</v>
      </c>
      <c r="I132" s="9">
        <v>1</v>
      </c>
      <c r="J132" s="9" t="s">
        <v>198</v>
      </c>
      <c r="K132" s="9">
        <v>124</v>
      </c>
    </row>
    <row r="133" spans="3:11" x14ac:dyDescent="0.4">
      <c r="C133" s="9">
        <v>125</v>
      </c>
      <c r="D133" s="9">
        <v>125</v>
      </c>
      <c r="E133" s="9">
        <v>1</v>
      </c>
      <c r="F133" s="9">
        <v>1</v>
      </c>
      <c r="G133" s="9">
        <v>5</v>
      </c>
      <c r="H133" s="9">
        <v>18</v>
      </c>
      <c r="I133" s="9">
        <v>1</v>
      </c>
      <c r="J133" s="9" t="s">
        <v>199</v>
      </c>
      <c r="K133" s="9">
        <v>125</v>
      </c>
    </row>
    <row r="134" spans="3:11" x14ac:dyDescent="0.4">
      <c r="C134" s="9">
        <v>126</v>
      </c>
      <c r="D134" s="9">
        <v>126</v>
      </c>
      <c r="E134" s="9">
        <v>1</v>
      </c>
      <c r="F134" s="9">
        <v>1</v>
      </c>
      <c r="G134" s="9">
        <v>5</v>
      </c>
      <c r="H134" s="9">
        <v>18</v>
      </c>
      <c r="I134" s="9">
        <v>1</v>
      </c>
      <c r="J134" s="9" t="s">
        <v>200</v>
      </c>
      <c r="K134" s="9">
        <v>126</v>
      </c>
    </row>
    <row r="135" spans="3:11" x14ac:dyDescent="0.4">
      <c r="C135" s="9">
        <v>127</v>
      </c>
      <c r="D135" s="9">
        <v>127</v>
      </c>
      <c r="E135" s="9">
        <v>1</v>
      </c>
      <c r="F135" s="9">
        <v>1</v>
      </c>
      <c r="G135" s="9">
        <v>5</v>
      </c>
      <c r="H135" s="9">
        <v>18</v>
      </c>
      <c r="I135" s="9">
        <v>1</v>
      </c>
      <c r="J135" s="9" t="s">
        <v>201</v>
      </c>
      <c r="K135" s="9">
        <v>127</v>
      </c>
    </row>
    <row r="136" spans="3:11" x14ac:dyDescent="0.4">
      <c r="C136" s="9">
        <v>128</v>
      </c>
      <c r="D136" s="9">
        <v>128</v>
      </c>
      <c r="E136" s="9">
        <v>1</v>
      </c>
      <c r="F136" s="9">
        <v>1</v>
      </c>
      <c r="G136" s="9">
        <v>5</v>
      </c>
      <c r="H136" s="9">
        <v>18</v>
      </c>
      <c r="I136" s="9">
        <v>1</v>
      </c>
      <c r="J136" s="9" t="s">
        <v>202</v>
      </c>
      <c r="K136" s="9">
        <v>128</v>
      </c>
    </row>
    <row r="137" spans="3:11" x14ac:dyDescent="0.4">
      <c r="C137" s="9">
        <v>129</v>
      </c>
      <c r="D137" s="9">
        <v>129</v>
      </c>
      <c r="E137" s="9">
        <v>1</v>
      </c>
      <c r="F137" s="9">
        <v>1</v>
      </c>
      <c r="G137" s="9">
        <v>5</v>
      </c>
      <c r="H137" s="9">
        <v>18</v>
      </c>
      <c r="I137" s="9">
        <v>1</v>
      </c>
      <c r="J137" s="9" t="s">
        <v>203</v>
      </c>
      <c r="K137" s="9">
        <v>129</v>
      </c>
    </row>
    <row r="138" spans="3:11" x14ac:dyDescent="0.4">
      <c r="C138" s="9">
        <v>130</v>
      </c>
      <c r="D138" s="9">
        <v>130</v>
      </c>
      <c r="E138" s="9">
        <v>1</v>
      </c>
      <c r="F138" s="9">
        <v>1</v>
      </c>
      <c r="G138" s="9">
        <v>5</v>
      </c>
      <c r="H138" s="9">
        <v>18</v>
      </c>
      <c r="I138" s="9">
        <v>1</v>
      </c>
      <c r="J138" s="9" t="s">
        <v>204</v>
      </c>
      <c r="K138" s="9">
        <v>130</v>
      </c>
    </row>
    <row r="139" spans="3:11" x14ac:dyDescent="0.4">
      <c r="C139" s="9">
        <v>131</v>
      </c>
      <c r="D139" s="9">
        <v>131</v>
      </c>
      <c r="E139" s="9">
        <v>1</v>
      </c>
      <c r="F139" s="9">
        <v>1</v>
      </c>
      <c r="G139" s="9">
        <v>5</v>
      </c>
      <c r="H139" s="9">
        <v>18</v>
      </c>
      <c r="I139" s="9">
        <v>1</v>
      </c>
      <c r="J139" s="9" t="s">
        <v>205</v>
      </c>
      <c r="K139" s="9">
        <v>131</v>
      </c>
    </row>
    <row r="140" spans="3:11" x14ac:dyDescent="0.4">
      <c r="C140" s="9">
        <v>132</v>
      </c>
      <c r="D140" s="9">
        <v>132</v>
      </c>
      <c r="E140" s="9">
        <v>1</v>
      </c>
      <c r="F140" s="9">
        <v>1</v>
      </c>
      <c r="G140" s="9">
        <v>5</v>
      </c>
      <c r="H140" s="9">
        <v>25</v>
      </c>
      <c r="I140" s="9">
        <v>1</v>
      </c>
      <c r="J140" s="9" t="s">
        <v>206</v>
      </c>
      <c r="K140" s="9">
        <v>132</v>
      </c>
    </row>
    <row r="141" spans="3:11" x14ac:dyDescent="0.4">
      <c r="C141" s="9">
        <v>133</v>
      </c>
      <c r="D141" s="9">
        <v>133</v>
      </c>
      <c r="E141" s="9">
        <v>1</v>
      </c>
      <c r="F141" s="9">
        <v>1</v>
      </c>
      <c r="G141" s="9">
        <v>6</v>
      </c>
      <c r="H141" s="9">
        <v>21</v>
      </c>
      <c r="I141" s="9">
        <v>1</v>
      </c>
      <c r="J141" s="9" t="s">
        <v>207</v>
      </c>
      <c r="K141" s="9">
        <v>133</v>
      </c>
    </row>
    <row r="142" spans="3:11" x14ac:dyDescent="0.4">
      <c r="C142" s="9">
        <v>134</v>
      </c>
      <c r="D142" s="9">
        <v>134</v>
      </c>
      <c r="E142" s="9">
        <v>1</v>
      </c>
      <c r="F142" s="9">
        <v>1</v>
      </c>
      <c r="G142" s="9">
        <v>6</v>
      </c>
      <c r="H142" s="9">
        <v>21</v>
      </c>
      <c r="I142" s="9">
        <v>1</v>
      </c>
      <c r="J142" s="9" t="s">
        <v>208</v>
      </c>
      <c r="K142" s="9">
        <v>134</v>
      </c>
    </row>
    <row r="143" spans="3:11" x14ac:dyDescent="0.4">
      <c r="C143" s="9">
        <v>135</v>
      </c>
      <c r="D143" s="9">
        <v>135</v>
      </c>
      <c r="E143" s="9">
        <v>1</v>
      </c>
      <c r="F143" s="9">
        <v>1</v>
      </c>
      <c r="G143" s="9">
        <v>6</v>
      </c>
      <c r="H143" s="9">
        <v>21</v>
      </c>
      <c r="I143" s="9">
        <v>1</v>
      </c>
      <c r="J143" s="9" t="s">
        <v>209</v>
      </c>
      <c r="K143" s="9">
        <v>135</v>
      </c>
    </row>
    <row r="144" spans="3:11" x14ac:dyDescent="0.4">
      <c r="C144" s="9">
        <v>136</v>
      </c>
      <c r="D144" s="9">
        <v>136</v>
      </c>
      <c r="E144" s="9">
        <v>1</v>
      </c>
      <c r="F144" s="9">
        <v>1</v>
      </c>
      <c r="G144" s="9">
        <v>6</v>
      </c>
      <c r="H144" s="9">
        <v>21</v>
      </c>
      <c r="I144" s="9">
        <v>1</v>
      </c>
      <c r="J144" s="9" t="s">
        <v>210</v>
      </c>
      <c r="K144" s="9">
        <v>136</v>
      </c>
    </row>
    <row r="145" spans="3:11" x14ac:dyDescent="0.4">
      <c r="C145" s="9">
        <v>137</v>
      </c>
      <c r="D145" s="9">
        <v>137</v>
      </c>
      <c r="E145" s="9">
        <v>1</v>
      </c>
      <c r="F145" s="9">
        <v>1</v>
      </c>
      <c r="G145" s="9">
        <v>6</v>
      </c>
      <c r="H145" s="9">
        <v>21</v>
      </c>
      <c r="I145" s="9">
        <v>1</v>
      </c>
      <c r="J145" s="9" t="s">
        <v>211</v>
      </c>
      <c r="K145" s="9">
        <v>137</v>
      </c>
    </row>
    <row r="146" spans="3:11" x14ac:dyDescent="0.4">
      <c r="C146" s="9">
        <v>138</v>
      </c>
      <c r="D146" s="9">
        <v>138</v>
      </c>
      <c r="E146" s="9">
        <v>1</v>
      </c>
      <c r="F146" s="9">
        <v>1</v>
      </c>
      <c r="G146" s="9">
        <v>6</v>
      </c>
      <c r="H146" s="9">
        <v>4</v>
      </c>
      <c r="I146" s="9">
        <v>1</v>
      </c>
      <c r="J146" s="9" t="s">
        <v>212</v>
      </c>
      <c r="K146" s="9">
        <v>138</v>
      </c>
    </row>
    <row r="147" spans="3:11" x14ac:dyDescent="0.4">
      <c r="C147" s="9">
        <v>139</v>
      </c>
      <c r="D147" s="9">
        <v>139</v>
      </c>
      <c r="E147" s="9">
        <v>1</v>
      </c>
      <c r="F147" s="9">
        <v>1</v>
      </c>
      <c r="G147" s="9">
        <v>6</v>
      </c>
      <c r="H147" s="9">
        <v>4</v>
      </c>
      <c r="I147" s="9">
        <v>1</v>
      </c>
      <c r="J147" s="9" t="s">
        <v>213</v>
      </c>
      <c r="K147" s="9">
        <v>139</v>
      </c>
    </row>
    <row r="148" spans="3:11" x14ac:dyDescent="0.4">
      <c r="C148" s="9">
        <v>140</v>
      </c>
      <c r="D148" s="9">
        <v>140</v>
      </c>
      <c r="E148" s="9">
        <v>1</v>
      </c>
      <c r="F148" s="9">
        <v>1</v>
      </c>
      <c r="G148" s="9">
        <v>6</v>
      </c>
      <c r="H148" s="9">
        <v>25</v>
      </c>
      <c r="I148" s="9">
        <v>1</v>
      </c>
      <c r="J148" s="9" t="s">
        <v>214</v>
      </c>
      <c r="K148" s="9">
        <v>140</v>
      </c>
    </row>
    <row r="149" spans="3:11" x14ac:dyDescent="0.4">
      <c r="C149" s="9">
        <v>141</v>
      </c>
      <c r="D149" s="9">
        <v>141</v>
      </c>
      <c r="E149" s="9">
        <v>1</v>
      </c>
      <c r="F149" s="9">
        <v>1</v>
      </c>
      <c r="G149" s="9">
        <v>6</v>
      </c>
      <c r="H149" s="9">
        <v>25</v>
      </c>
      <c r="I149" s="9">
        <v>1</v>
      </c>
      <c r="J149" s="9" t="s">
        <v>215</v>
      </c>
      <c r="K149" s="9">
        <v>141</v>
      </c>
    </row>
    <row r="150" spans="3:11" x14ac:dyDescent="0.4">
      <c r="C150" s="9">
        <v>142</v>
      </c>
      <c r="D150" s="9">
        <v>142</v>
      </c>
      <c r="E150" s="9">
        <v>1</v>
      </c>
      <c r="F150" s="9">
        <v>1</v>
      </c>
      <c r="G150" s="9">
        <v>6</v>
      </c>
      <c r="H150" s="9">
        <v>25</v>
      </c>
      <c r="I150" s="9">
        <v>1</v>
      </c>
      <c r="J150" s="9" t="s">
        <v>216</v>
      </c>
      <c r="K150" s="9">
        <v>142</v>
      </c>
    </row>
    <row r="151" spans="3:11" x14ac:dyDescent="0.4">
      <c r="C151" s="9">
        <v>143</v>
      </c>
      <c r="D151" s="9">
        <v>143</v>
      </c>
      <c r="E151" s="9">
        <v>1</v>
      </c>
      <c r="F151" s="9">
        <v>1</v>
      </c>
      <c r="G151" s="9">
        <v>6</v>
      </c>
      <c r="H151" s="9">
        <v>25</v>
      </c>
      <c r="I151" s="9">
        <v>1</v>
      </c>
      <c r="J151" s="9" t="s">
        <v>217</v>
      </c>
      <c r="K151" s="9">
        <v>143</v>
      </c>
    </row>
    <row r="152" spans="3:11" x14ac:dyDescent="0.4">
      <c r="C152" s="9">
        <v>144</v>
      </c>
      <c r="D152" s="9">
        <v>144</v>
      </c>
      <c r="E152" s="9">
        <v>1</v>
      </c>
      <c r="F152" s="9">
        <v>1</v>
      </c>
      <c r="G152" s="9">
        <v>6</v>
      </c>
      <c r="H152" s="9">
        <v>25</v>
      </c>
      <c r="I152" s="9">
        <v>1</v>
      </c>
      <c r="J152" s="9" t="s">
        <v>218</v>
      </c>
      <c r="K152" s="9">
        <v>144</v>
      </c>
    </row>
    <row r="153" spans="3:11" x14ac:dyDescent="0.4">
      <c r="C153" s="9">
        <v>145</v>
      </c>
      <c r="D153" s="9">
        <v>145</v>
      </c>
      <c r="E153" s="9">
        <v>1</v>
      </c>
      <c r="F153" s="9">
        <v>1</v>
      </c>
      <c r="G153" s="9">
        <v>6</v>
      </c>
      <c r="H153" s="9">
        <v>25</v>
      </c>
      <c r="I153" s="9">
        <v>1</v>
      </c>
      <c r="J153" s="9" t="s">
        <v>219</v>
      </c>
      <c r="K153" s="9">
        <v>145</v>
      </c>
    </row>
    <row r="154" spans="3:11" x14ac:dyDescent="0.4">
      <c r="C154" s="9">
        <v>146</v>
      </c>
      <c r="D154" s="9">
        <v>146</v>
      </c>
      <c r="E154" s="9">
        <v>1</v>
      </c>
      <c r="F154" s="9">
        <v>1</v>
      </c>
      <c r="G154" s="9">
        <v>6</v>
      </c>
      <c r="H154" s="9">
        <v>24</v>
      </c>
      <c r="I154" s="9">
        <v>1</v>
      </c>
      <c r="J154" s="9" t="s">
        <v>220</v>
      </c>
      <c r="K154" s="9">
        <v>146</v>
      </c>
    </row>
    <row r="155" spans="3:11" x14ac:dyDescent="0.4">
      <c r="C155" s="9">
        <v>147</v>
      </c>
      <c r="D155" s="9">
        <v>147</v>
      </c>
      <c r="E155" s="9">
        <v>1</v>
      </c>
      <c r="F155" s="9">
        <v>1</v>
      </c>
      <c r="G155" s="9">
        <v>6</v>
      </c>
      <c r="H155" s="9">
        <v>25</v>
      </c>
      <c r="I155" s="9">
        <v>1</v>
      </c>
      <c r="J155" s="9" t="s">
        <v>221</v>
      </c>
      <c r="K155" s="9">
        <v>147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5FFB-1DAA-4B05-9F26-4846A328FAB0}">
  <dimension ref="B2:Q98"/>
  <sheetViews>
    <sheetView workbookViewId="0">
      <pane xSplit="2" ySplit="8" topLeftCell="F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9.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386</v>
      </c>
      <c r="D9" s="9">
        <v>1</v>
      </c>
      <c r="E9" s="9">
        <v>1</v>
      </c>
      <c r="F9" s="9">
        <v>5</v>
      </c>
      <c r="G9" s="9">
        <v>29</v>
      </c>
      <c r="H9" s="9">
        <v>114</v>
      </c>
      <c r="I9" s="9">
        <v>29</v>
      </c>
      <c r="J9" s="9" t="s">
        <v>644</v>
      </c>
      <c r="K9" s="9">
        <v>386</v>
      </c>
      <c r="M9" s="28"/>
      <c r="N9" s="28"/>
      <c r="O9" s="28"/>
      <c r="P9" s="28"/>
      <c r="Q9" s="28"/>
    </row>
    <row r="10" spans="2:17" x14ac:dyDescent="0.4">
      <c r="C10" s="9">
        <v>387</v>
      </c>
      <c r="D10" s="9">
        <v>2</v>
      </c>
      <c r="E10" s="9">
        <v>1</v>
      </c>
      <c r="F10" s="9">
        <v>5</v>
      </c>
      <c r="G10" s="9">
        <v>29</v>
      </c>
      <c r="H10" s="9">
        <v>114</v>
      </c>
      <c r="I10" s="9">
        <v>29</v>
      </c>
      <c r="J10" s="9" t="s">
        <v>645</v>
      </c>
      <c r="K10" s="9">
        <v>387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388</v>
      </c>
      <c r="D11" s="9">
        <v>3</v>
      </c>
      <c r="E11" s="9">
        <v>1</v>
      </c>
      <c r="F11" s="9">
        <v>5</v>
      </c>
      <c r="G11" s="9">
        <v>29</v>
      </c>
      <c r="H11" s="9">
        <v>114</v>
      </c>
      <c r="I11" s="9">
        <v>29</v>
      </c>
      <c r="J11" s="9" t="s">
        <v>646</v>
      </c>
      <c r="K11" s="9">
        <v>388</v>
      </c>
      <c r="M11" s="28"/>
      <c r="N11" s="28" t="s">
        <v>285</v>
      </c>
      <c r="O11" s="28"/>
      <c r="P11" s="28"/>
      <c r="Q11" s="28"/>
    </row>
    <row r="12" spans="2:17" x14ac:dyDescent="0.4">
      <c r="C12" s="9">
        <v>389</v>
      </c>
      <c r="D12" s="9">
        <v>4</v>
      </c>
      <c r="E12" s="9">
        <v>1</v>
      </c>
      <c r="F12" s="9">
        <v>5</v>
      </c>
      <c r="G12" s="9">
        <v>29</v>
      </c>
      <c r="H12" s="9">
        <v>115</v>
      </c>
      <c r="I12" s="9">
        <v>29</v>
      </c>
      <c r="J12" s="9" t="s">
        <v>647</v>
      </c>
      <c r="K12" s="9">
        <v>389</v>
      </c>
      <c r="M12" s="28"/>
      <c r="N12" s="28" t="s">
        <v>286</v>
      </c>
      <c r="O12" s="28"/>
      <c r="P12" s="28"/>
      <c r="Q12" s="28"/>
    </row>
    <row r="13" spans="2:17" x14ac:dyDescent="0.4">
      <c r="C13" s="9">
        <v>390</v>
      </c>
      <c r="D13" s="9">
        <v>5</v>
      </c>
      <c r="E13" s="9">
        <v>1</v>
      </c>
      <c r="F13" s="9">
        <v>5</v>
      </c>
      <c r="G13" s="9">
        <v>29</v>
      </c>
      <c r="H13" s="9">
        <v>115</v>
      </c>
      <c r="I13" s="9">
        <v>29</v>
      </c>
      <c r="J13" s="9" t="s">
        <v>648</v>
      </c>
      <c r="K13" s="9">
        <v>390</v>
      </c>
      <c r="M13" s="28"/>
      <c r="N13" s="28" t="s">
        <v>295</v>
      </c>
      <c r="O13" s="28"/>
      <c r="P13" s="28"/>
      <c r="Q13" s="28"/>
    </row>
    <row r="14" spans="2:17" x14ac:dyDescent="0.4">
      <c r="C14" s="9">
        <v>391</v>
      </c>
      <c r="D14" s="9">
        <v>6</v>
      </c>
      <c r="E14" s="9">
        <v>1</v>
      </c>
      <c r="F14" s="9">
        <v>5</v>
      </c>
      <c r="G14" s="9">
        <v>29</v>
      </c>
      <c r="H14" s="9">
        <v>115</v>
      </c>
      <c r="I14" s="9">
        <v>29</v>
      </c>
      <c r="J14" s="9" t="s">
        <v>639</v>
      </c>
      <c r="K14" s="9">
        <v>391</v>
      </c>
      <c r="M14" s="28"/>
      <c r="N14" s="28" t="s">
        <v>296</v>
      </c>
      <c r="O14" s="28"/>
      <c r="P14" s="28"/>
      <c r="Q14" s="28"/>
    </row>
    <row r="15" spans="2:17" x14ac:dyDescent="0.4">
      <c r="C15" s="9">
        <v>392</v>
      </c>
      <c r="D15" s="9">
        <v>7</v>
      </c>
      <c r="E15" s="9">
        <v>1</v>
      </c>
      <c r="F15" s="9">
        <v>5</v>
      </c>
      <c r="G15" s="9">
        <v>29</v>
      </c>
      <c r="H15" s="9">
        <v>115</v>
      </c>
      <c r="I15" s="9">
        <v>29</v>
      </c>
      <c r="J15" s="9" t="s">
        <v>649</v>
      </c>
      <c r="K15" s="9">
        <v>392</v>
      </c>
      <c r="M15" s="28"/>
      <c r="N15" s="28" t="s">
        <v>297</v>
      </c>
      <c r="O15" s="28"/>
      <c r="P15" s="28"/>
      <c r="Q15" s="28"/>
    </row>
    <row r="16" spans="2:17" x14ac:dyDescent="0.4">
      <c r="C16" s="9">
        <v>393</v>
      </c>
      <c r="D16" s="9">
        <v>8</v>
      </c>
      <c r="E16" s="9">
        <v>1</v>
      </c>
      <c r="F16" s="9">
        <v>5</v>
      </c>
      <c r="G16" s="9">
        <v>29</v>
      </c>
      <c r="H16" s="9">
        <v>116</v>
      </c>
      <c r="I16" s="9">
        <v>29</v>
      </c>
      <c r="J16" s="9" t="s">
        <v>650</v>
      </c>
      <c r="K16" s="9">
        <v>393</v>
      </c>
      <c r="M16" s="28"/>
      <c r="N16" s="28" t="s">
        <v>635</v>
      </c>
      <c r="O16" s="28"/>
      <c r="P16" s="28"/>
      <c r="Q16" s="28"/>
    </row>
    <row r="17" spans="3:17" x14ac:dyDescent="0.4">
      <c r="C17" s="9">
        <v>394</v>
      </c>
      <c r="D17" s="9">
        <v>9</v>
      </c>
      <c r="E17" s="9">
        <v>1</v>
      </c>
      <c r="F17" s="9">
        <v>5</v>
      </c>
      <c r="G17" s="9">
        <v>29</v>
      </c>
      <c r="H17" s="9">
        <v>115</v>
      </c>
      <c r="I17" s="9">
        <v>30</v>
      </c>
      <c r="J17" s="9" t="s">
        <v>651</v>
      </c>
      <c r="K17" s="9">
        <v>394</v>
      </c>
      <c r="M17" s="28"/>
      <c r="N17" s="28" t="s">
        <v>299</v>
      </c>
      <c r="O17" s="28"/>
      <c r="P17" s="28"/>
      <c r="Q17" s="28"/>
    </row>
    <row r="18" spans="3:17" x14ac:dyDescent="0.4">
      <c r="C18" s="9">
        <v>395</v>
      </c>
      <c r="D18" s="9">
        <v>10</v>
      </c>
      <c r="E18" s="9">
        <v>1</v>
      </c>
      <c r="F18" s="9">
        <v>5</v>
      </c>
      <c r="G18" s="9">
        <v>29</v>
      </c>
      <c r="H18" s="9">
        <v>114</v>
      </c>
      <c r="I18" s="9">
        <v>31</v>
      </c>
      <c r="J18" s="9" t="s">
        <v>652</v>
      </c>
      <c r="K18" s="9">
        <v>395</v>
      </c>
      <c r="M18" s="28"/>
      <c r="N18" s="28" t="s">
        <v>300</v>
      </c>
      <c r="O18" s="28"/>
      <c r="P18" s="28"/>
      <c r="Q18" s="28"/>
    </row>
    <row r="19" spans="3:17" x14ac:dyDescent="0.4">
      <c r="C19" s="9">
        <v>396</v>
      </c>
      <c r="D19" s="9">
        <v>11</v>
      </c>
      <c r="E19" s="9">
        <v>1</v>
      </c>
      <c r="F19" s="9">
        <v>5</v>
      </c>
      <c r="G19" s="9">
        <v>29</v>
      </c>
      <c r="H19" s="9">
        <v>114</v>
      </c>
      <c r="I19" s="9">
        <v>29</v>
      </c>
      <c r="J19" s="9" t="s">
        <v>653</v>
      </c>
      <c r="K19" s="9">
        <v>396</v>
      </c>
      <c r="M19" s="28"/>
      <c r="N19" s="28" t="s">
        <v>636</v>
      </c>
      <c r="O19" s="28"/>
      <c r="P19" s="28"/>
      <c r="Q19" s="28"/>
    </row>
    <row r="20" spans="3:17" x14ac:dyDescent="0.4">
      <c r="C20" s="9">
        <v>397</v>
      </c>
      <c r="D20" s="9">
        <v>12</v>
      </c>
      <c r="E20" s="9">
        <v>1</v>
      </c>
      <c r="F20" s="9">
        <v>5</v>
      </c>
      <c r="G20" s="9">
        <v>30</v>
      </c>
      <c r="H20" s="9">
        <v>114</v>
      </c>
      <c r="I20" s="9">
        <v>29</v>
      </c>
      <c r="J20" s="9" t="s">
        <v>654</v>
      </c>
      <c r="K20" s="9">
        <v>397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398</v>
      </c>
      <c r="D21" s="9">
        <v>13</v>
      </c>
      <c r="E21" s="9">
        <v>1</v>
      </c>
      <c r="F21" s="9">
        <v>5</v>
      </c>
      <c r="G21" s="9">
        <v>30</v>
      </c>
      <c r="H21" s="9">
        <v>115</v>
      </c>
      <c r="I21" s="9">
        <v>29</v>
      </c>
      <c r="J21" s="9" t="s">
        <v>655</v>
      </c>
      <c r="K21" s="9">
        <v>398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399</v>
      </c>
      <c r="D22" s="9">
        <v>14</v>
      </c>
      <c r="E22" s="9">
        <v>1</v>
      </c>
      <c r="F22" s="9">
        <v>5</v>
      </c>
      <c r="G22" s="9">
        <v>30</v>
      </c>
      <c r="H22" s="9">
        <v>117</v>
      </c>
      <c r="I22" s="9">
        <v>29</v>
      </c>
      <c r="J22" s="9" t="s">
        <v>656</v>
      </c>
      <c r="K22" s="9">
        <v>399</v>
      </c>
      <c r="M22" s="28"/>
      <c r="N22" s="28"/>
      <c r="O22" s="28"/>
      <c r="P22" s="28"/>
      <c r="Q22" s="28"/>
    </row>
    <row r="23" spans="3:17" x14ac:dyDescent="0.4">
      <c r="C23" s="9">
        <v>400</v>
      </c>
      <c r="D23" s="9">
        <v>15</v>
      </c>
      <c r="E23" s="9">
        <v>1</v>
      </c>
      <c r="F23" s="9">
        <v>5</v>
      </c>
      <c r="G23" s="9">
        <v>30</v>
      </c>
      <c r="H23" s="9">
        <v>114</v>
      </c>
      <c r="I23" s="9">
        <v>29</v>
      </c>
      <c r="J23" s="9" t="s">
        <v>657</v>
      </c>
      <c r="K23" s="9">
        <v>400</v>
      </c>
    </row>
    <row r="24" spans="3:17" x14ac:dyDescent="0.4">
      <c r="C24" s="9">
        <v>401</v>
      </c>
      <c r="D24" s="9">
        <v>16</v>
      </c>
      <c r="E24" s="9">
        <v>1</v>
      </c>
      <c r="F24" s="9">
        <v>5</v>
      </c>
      <c r="G24" s="9">
        <v>30</v>
      </c>
      <c r="H24" s="9">
        <v>114</v>
      </c>
      <c r="I24" s="9">
        <v>29</v>
      </c>
      <c r="J24" s="9" t="s">
        <v>658</v>
      </c>
      <c r="K24" s="9">
        <v>403</v>
      </c>
    </row>
    <row r="25" spans="3:17" x14ac:dyDescent="0.4">
      <c r="C25" s="9">
        <v>402</v>
      </c>
      <c r="D25" s="9">
        <v>17</v>
      </c>
      <c r="E25" s="9">
        <v>1</v>
      </c>
      <c r="F25" s="9">
        <v>5</v>
      </c>
      <c r="G25" s="9">
        <v>30</v>
      </c>
      <c r="H25" s="9">
        <v>117</v>
      </c>
      <c r="I25" s="9">
        <v>29</v>
      </c>
      <c r="J25" s="9" t="s">
        <v>659</v>
      </c>
      <c r="K25" s="9">
        <v>404</v>
      </c>
    </row>
    <row r="26" spans="3:17" x14ac:dyDescent="0.4">
      <c r="C26" s="9">
        <v>403</v>
      </c>
      <c r="D26" s="9">
        <v>18</v>
      </c>
      <c r="E26" s="9">
        <v>1</v>
      </c>
      <c r="F26" s="9">
        <v>5</v>
      </c>
      <c r="G26" s="9">
        <v>30</v>
      </c>
      <c r="H26" s="9">
        <v>114</v>
      </c>
      <c r="I26" s="9">
        <v>29</v>
      </c>
      <c r="J26" s="9" t="s">
        <v>660</v>
      </c>
      <c r="K26" s="9">
        <v>405</v>
      </c>
    </row>
    <row r="27" spans="3:17" x14ac:dyDescent="0.4">
      <c r="C27" s="9">
        <v>404</v>
      </c>
      <c r="D27" s="9">
        <v>19</v>
      </c>
      <c r="E27" s="9">
        <v>1</v>
      </c>
      <c r="F27" s="9">
        <v>5</v>
      </c>
      <c r="G27" s="9">
        <v>30</v>
      </c>
      <c r="H27" s="9">
        <v>116</v>
      </c>
      <c r="I27" s="9">
        <v>29</v>
      </c>
      <c r="J27" s="9" t="s">
        <v>661</v>
      </c>
      <c r="K27" s="9">
        <v>406</v>
      </c>
    </row>
    <row r="28" spans="3:17" x14ac:dyDescent="0.4">
      <c r="C28" s="9">
        <v>405</v>
      </c>
      <c r="D28" s="9">
        <v>20</v>
      </c>
      <c r="E28" s="9">
        <v>1</v>
      </c>
      <c r="F28" s="9">
        <v>5</v>
      </c>
      <c r="G28" s="9">
        <v>30</v>
      </c>
      <c r="H28" s="9">
        <v>114</v>
      </c>
      <c r="I28" s="9">
        <v>31</v>
      </c>
      <c r="J28" s="9" t="s">
        <v>662</v>
      </c>
      <c r="K28" s="9">
        <v>407</v>
      </c>
    </row>
    <row r="29" spans="3:17" x14ac:dyDescent="0.4">
      <c r="C29" s="9">
        <v>406</v>
      </c>
      <c r="D29" s="9">
        <v>21</v>
      </c>
      <c r="E29" s="9">
        <v>1</v>
      </c>
      <c r="F29" s="9">
        <v>5</v>
      </c>
      <c r="G29" s="9">
        <v>30</v>
      </c>
      <c r="H29" s="9">
        <v>114</v>
      </c>
      <c r="I29" s="9">
        <v>31</v>
      </c>
      <c r="J29" s="9" t="s">
        <v>663</v>
      </c>
      <c r="K29" s="9">
        <v>408</v>
      </c>
    </row>
    <row r="30" spans="3:17" x14ac:dyDescent="0.4">
      <c r="C30" s="9">
        <v>407</v>
      </c>
      <c r="D30" s="9">
        <v>22</v>
      </c>
      <c r="E30" s="9">
        <v>1</v>
      </c>
      <c r="F30" s="9">
        <v>5</v>
      </c>
      <c r="G30" s="9">
        <v>30</v>
      </c>
      <c r="H30" s="9">
        <v>114</v>
      </c>
      <c r="I30" s="9">
        <v>31</v>
      </c>
      <c r="J30" s="9" t="s">
        <v>664</v>
      </c>
      <c r="K30" s="9">
        <v>409</v>
      </c>
    </row>
    <row r="31" spans="3:17" x14ac:dyDescent="0.4">
      <c r="C31" s="9">
        <v>408</v>
      </c>
      <c r="D31" s="9">
        <v>23</v>
      </c>
      <c r="E31" s="9">
        <v>1</v>
      </c>
      <c r="F31" s="9">
        <v>5</v>
      </c>
      <c r="G31" s="9">
        <v>30</v>
      </c>
      <c r="H31" s="9">
        <v>114</v>
      </c>
      <c r="I31" s="9">
        <v>31</v>
      </c>
      <c r="J31" s="9" t="s">
        <v>665</v>
      </c>
      <c r="K31" s="9">
        <v>410</v>
      </c>
    </row>
    <row r="32" spans="3:17" x14ac:dyDescent="0.4">
      <c r="C32" s="9">
        <v>409</v>
      </c>
      <c r="D32" s="9">
        <v>24</v>
      </c>
      <c r="E32" s="9">
        <v>1</v>
      </c>
      <c r="F32" s="9">
        <v>5</v>
      </c>
      <c r="G32" s="9">
        <v>30</v>
      </c>
      <c r="H32" s="9">
        <v>114</v>
      </c>
      <c r="I32" s="9">
        <v>31</v>
      </c>
      <c r="J32" s="9" t="s">
        <v>666</v>
      </c>
      <c r="K32" s="9">
        <v>411</v>
      </c>
    </row>
    <row r="33" spans="3:11" x14ac:dyDescent="0.4">
      <c r="C33" s="9">
        <v>410</v>
      </c>
      <c r="D33" s="9">
        <v>25</v>
      </c>
      <c r="E33" s="9">
        <v>1</v>
      </c>
      <c r="F33" s="9">
        <v>5</v>
      </c>
      <c r="G33" s="9">
        <v>30</v>
      </c>
      <c r="H33" s="9">
        <v>114</v>
      </c>
      <c r="I33" s="9">
        <v>31</v>
      </c>
      <c r="J33" s="9" t="s">
        <v>667</v>
      </c>
      <c r="K33" s="9">
        <v>412</v>
      </c>
    </row>
    <row r="34" spans="3:11" x14ac:dyDescent="0.4">
      <c r="C34" s="9">
        <v>411</v>
      </c>
      <c r="D34" s="9">
        <v>26</v>
      </c>
      <c r="E34" s="9">
        <v>1</v>
      </c>
      <c r="F34" s="9">
        <v>5</v>
      </c>
      <c r="G34" s="9">
        <v>30</v>
      </c>
      <c r="H34" s="9">
        <v>114</v>
      </c>
      <c r="I34" s="9">
        <v>32</v>
      </c>
      <c r="J34" s="9" t="s">
        <v>668</v>
      </c>
      <c r="K34" s="9">
        <v>413</v>
      </c>
    </row>
    <row r="35" spans="3:11" x14ac:dyDescent="0.4">
      <c r="C35" s="9">
        <v>412</v>
      </c>
      <c r="D35" s="9">
        <v>27</v>
      </c>
      <c r="E35" s="9">
        <v>1</v>
      </c>
      <c r="F35" s="9">
        <v>5</v>
      </c>
      <c r="G35" s="9">
        <v>30</v>
      </c>
      <c r="H35" s="9">
        <v>117</v>
      </c>
      <c r="I35" s="9">
        <v>30</v>
      </c>
      <c r="J35" s="9" t="s">
        <v>669</v>
      </c>
      <c r="K35" s="9">
        <v>414</v>
      </c>
    </row>
    <row r="36" spans="3:11" x14ac:dyDescent="0.4">
      <c r="C36" s="9">
        <v>414</v>
      </c>
      <c r="D36" s="9">
        <v>29</v>
      </c>
      <c r="E36" s="9">
        <v>1</v>
      </c>
      <c r="F36" s="9">
        <v>5</v>
      </c>
      <c r="G36" s="9">
        <v>30</v>
      </c>
      <c r="H36" s="9">
        <v>114</v>
      </c>
      <c r="I36" s="9">
        <v>29</v>
      </c>
      <c r="J36" s="9" t="s">
        <v>670</v>
      </c>
      <c r="K36" s="9">
        <v>415</v>
      </c>
    </row>
    <row r="37" spans="3:11" x14ac:dyDescent="0.4">
      <c r="C37" s="9">
        <v>415</v>
      </c>
      <c r="D37" s="9">
        <v>30</v>
      </c>
      <c r="E37" s="9">
        <v>1</v>
      </c>
      <c r="F37" s="9">
        <v>5</v>
      </c>
      <c r="G37" s="9">
        <v>30</v>
      </c>
      <c r="H37" s="9">
        <v>116</v>
      </c>
      <c r="I37" s="9">
        <v>29</v>
      </c>
      <c r="J37" s="9" t="s">
        <v>671</v>
      </c>
      <c r="K37" s="9">
        <v>416</v>
      </c>
    </row>
    <row r="38" spans="3:11" x14ac:dyDescent="0.4">
      <c r="C38" s="9">
        <v>416</v>
      </c>
      <c r="D38" s="9">
        <v>31</v>
      </c>
      <c r="E38" s="9">
        <v>1</v>
      </c>
      <c r="F38" s="9">
        <v>5</v>
      </c>
      <c r="G38" s="9">
        <v>31</v>
      </c>
      <c r="H38" s="9">
        <v>114</v>
      </c>
      <c r="I38" s="9">
        <v>29</v>
      </c>
      <c r="J38" s="9" t="s">
        <v>672</v>
      </c>
      <c r="K38" s="9">
        <v>417</v>
      </c>
    </row>
    <row r="39" spans="3:11" x14ac:dyDescent="0.4">
      <c r="C39" s="9">
        <v>417</v>
      </c>
      <c r="D39" s="9">
        <v>32</v>
      </c>
      <c r="E39" s="9">
        <v>1</v>
      </c>
      <c r="F39" s="9">
        <v>5</v>
      </c>
      <c r="G39" s="9">
        <v>31</v>
      </c>
      <c r="H39" s="9">
        <v>117</v>
      </c>
      <c r="I39" s="9">
        <v>29</v>
      </c>
      <c r="J39" s="9" t="s">
        <v>640</v>
      </c>
      <c r="K39" s="9">
        <v>418</v>
      </c>
    </row>
    <row r="40" spans="3:11" x14ac:dyDescent="0.4">
      <c r="C40" s="9">
        <v>418</v>
      </c>
      <c r="D40" s="9">
        <v>33</v>
      </c>
      <c r="E40" s="9">
        <v>1</v>
      </c>
      <c r="F40" s="9">
        <v>5</v>
      </c>
      <c r="G40" s="9">
        <v>31</v>
      </c>
      <c r="H40" s="9">
        <v>117</v>
      </c>
      <c r="I40" s="9">
        <v>29</v>
      </c>
      <c r="J40" s="9" t="s">
        <v>673</v>
      </c>
      <c r="K40" s="9">
        <v>419</v>
      </c>
    </row>
    <row r="41" spans="3:11" x14ac:dyDescent="0.4">
      <c r="C41" s="9">
        <v>419</v>
      </c>
      <c r="D41" s="9">
        <v>34</v>
      </c>
      <c r="E41" s="9">
        <v>1</v>
      </c>
      <c r="F41" s="9">
        <v>5</v>
      </c>
      <c r="G41" s="9">
        <v>31</v>
      </c>
      <c r="H41" s="9">
        <v>114</v>
      </c>
      <c r="I41" s="9">
        <v>29</v>
      </c>
      <c r="J41" s="9" t="s">
        <v>674</v>
      </c>
      <c r="K41" s="9">
        <v>420</v>
      </c>
    </row>
    <row r="42" spans="3:11" x14ac:dyDescent="0.4">
      <c r="C42" s="9">
        <v>420</v>
      </c>
      <c r="D42" s="9">
        <v>35</v>
      </c>
      <c r="E42" s="9">
        <v>1</v>
      </c>
      <c r="F42" s="9">
        <v>5</v>
      </c>
      <c r="G42" s="9">
        <v>31</v>
      </c>
      <c r="H42" s="9">
        <v>114</v>
      </c>
      <c r="I42" s="9">
        <v>29</v>
      </c>
      <c r="J42" s="9" t="s">
        <v>675</v>
      </c>
      <c r="K42" s="9">
        <v>421</v>
      </c>
    </row>
    <row r="43" spans="3:11" x14ac:dyDescent="0.4">
      <c r="C43" s="9">
        <v>421</v>
      </c>
      <c r="D43" s="9">
        <v>36</v>
      </c>
      <c r="E43" s="9">
        <v>1</v>
      </c>
      <c r="F43" s="9">
        <v>5</v>
      </c>
      <c r="G43" s="9">
        <v>31</v>
      </c>
      <c r="H43" s="9">
        <v>118</v>
      </c>
      <c r="I43" s="9">
        <v>29</v>
      </c>
      <c r="J43" s="9" t="s">
        <v>676</v>
      </c>
      <c r="K43" s="9">
        <v>422</v>
      </c>
    </row>
    <row r="44" spans="3:11" x14ac:dyDescent="0.4">
      <c r="C44" s="9">
        <v>422</v>
      </c>
      <c r="D44" s="9">
        <v>37</v>
      </c>
      <c r="E44" s="9">
        <v>1</v>
      </c>
      <c r="F44" s="9">
        <v>5</v>
      </c>
      <c r="G44" s="9">
        <v>31</v>
      </c>
      <c r="H44" s="9">
        <v>118</v>
      </c>
      <c r="I44" s="9">
        <v>29</v>
      </c>
      <c r="J44" s="9" t="s">
        <v>677</v>
      </c>
      <c r="K44" s="9">
        <v>423</v>
      </c>
    </row>
    <row r="45" spans="3:11" x14ac:dyDescent="0.4">
      <c r="C45" s="9">
        <v>423</v>
      </c>
      <c r="D45" s="9">
        <v>38</v>
      </c>
      <c r="E45" s="9">
        <v>1</v>
      </c>
      <c r="F45" s="9">
        <v>5</v>
      </c>
      <c r="G45" s="9">
        <v>31</v>
      </c>
      <c r="H45" s="9">
        <v>118</v>
      </c>
      <c r="I45" s="9">
        <v>29</v>
      </c>
      <c r="J45" s="9" t="s">
        <v>678</v>
      </c>
      <c r="K45" s="9">
        <v>424</v>
      </c>
    </row>
    <row r="46" spans="3:11" x14ac:dyDescent="0.4">
      <c r="C46" s="9">
        <v>424</v>
      </c>
      <c r="D46" s="9">
        <v>39</v>
      </c>
      <c r="E46" s="9">
        <v>1</v>
      </c>
      <c r="F46" s="9">
        <v>5</v>
      </c>
      <c r="G46" s="9">
        <v>31</v>
      </c>
      <c r="H46" s="9">
        <v>115</v>
      </c>
      <c r="I46" s="9">
        <v>29</v>
      </c>
      <c r="J46" s="9" t="s">
        <v>641</v>
      </c>
      <c r="K46" s="9">
        <v>425</v>
      </c>
    </row>
    <row r="47" spans="3:11" x14ac:dyDescent="0.4">
      <c r="C47" s="9">
        <v>425</v>
      </c>
      <c r="D47" s="9">
        <v>40</v>
      </c>
      <c r="E47" s="9">
        <v>1</v>
      </c>
      <c r="F47" s="9">
        <v>5</v>
      </c>
      <c r="G47" s="9">
        <v>31</v>
      </c>
      <c r="H47" s="9">
        <v>118</v>
      </c>
      <c r="I47" s="9">
        <v>31</v>
      </c>
      <c r="J47" s="9" t="s">
        <v>679</v>
      </c>
      <c r="K47" s="9">
        <v>426</v>
      </c>
    </row>
    <row r="48" spans="3:11" x14ac:dyDescent="0.4">
      <c r="C48" s="9">
        <v>426</v>
      </c>
      <c r="D48" s="9">
        <v>41</v>
      </c>
      <c r="E48" s="9">
        <v>1</v>
      </c>
      <c r="F48" s="9">
        <v>5</v>
      </c>
      <c r="G48" s="9">
        <v>31</v>
      </c>
      <c r="H48" s="9">
        <v>114</v>
      </c>
      <c r="I48" s="9">
        <v>31</v>
      </c>
      <c r="J48" s="9" t="s">
        <v>680</v>
      </c>
      <c r="K48" s="9">
        <v>427</v>
      </c>
    </row>
    <row r="49" spans="3:11" x14ac:dyDescent="0.4">
      <c r="C49" s="9">
        <v>427</v>
      </c>
      <c r="D49" s="9">
        <v>42</v>
      </c>
      <c r="E49" s="9">
        <v>1</v>
      </c>
      <c r="F49" s="9">
        <v>5</v>
      </c>
      <c r="G49" s="9">
        <v>31</v>
      </c>
      <c r="H49" s="9">
        <v>118</v>
      </c>
      <c r="I49" s="9">
        <v>31</v>
      </c>
      <c r="J49" s="9" t="s">
        <v>681</v>
      </c>
      <c r="K49" s="9">
        <v>428</v>
      </c>
    </row>
    <row r="50" spans="3:11" x14ac:dyDescent="0.4">
      <c r="C50" s="9">
        <v>428</v>
      </c>
      <c r="D50" s="9">
        <v>43</v>
      </c>
      <c r="E50" s="9">
        <v>1</v>
      </c>
      <c r="F50" s="9">
        <v>5</v>
      </c>
      <c r="G50" s="9">
        <v>31</v>
      </c>
      <c r="H50" s="9">
        <v>119</v>
      </c>
      <c r="I50" s="9">
        <v>31</v>
      </c>
      <c r="J50" s="9" t="s">
        <v>746</v>
      </c>
      <c r="K50" s="9">
        <v>429</v>
      </c>
    </row>
    <row r="51" spans="3:11" x14ac:dyDescent="0.4">
      <c r="C51" s="9">
        <v>429</v>
      </c>
      <c r="D51" s="9">
        <v>44</v>
      </c>
      <c r="E51" s="9">
        <v>1</v>
      </c>
      <c r="F51" s="9">
        <v>5</v>
      </c>
      <c r="G51" s="9">
        <v>31</v>
      </c>
      <c r="H51" s="9">
        <v>117</v>
      </c>
      <c r="I51" s="9">
        <v>31</v>
      </c>
      <c r="J51" s="9" t="s">
        <v>682</v>
      </c>
      <c r="K51" s="9">
        <v>430</v>
      </c>
    </row>
    <row r="52" spans="3:11" x14ac:dyDescent="0.4">
      <c r="C52" s="9">
        <v>430</v>
      </c>
      <c r="D52" s="9">
        <v>45</v>
      </c>
      <c r="E52" s="9">
        <v>1</v>
      </c>
      <c r="F52" s="9">
        <v>5</v>
      </c>
      <c r="G52" s="9">
        <v>31</v>
      </c>
      <c r="H52" s="9">
        <v>115</v>
      </c>
      <c r="I52" s="9">
        <v>31</v>
      </c>
      <c r="J52" s="9" t="s">
        <v>683</v>
      </c>
      <c r="K52" s="9">
        <v>431</v>
      </c>
    </row>
    <row r="53" spans="3:11" x14ac:dyDescent="0.4">
      <c r="C53" s="9">
        <v>431</v>
      </c>
      <c r="D53" s="9">
        <v>46</v>
      </c>
      <c r="E53" s="9">
        <v>1</v>
      </c>
      <c r="F53" s="9">
        <v>5</v>
      </c>
      <c r="G53" s="9">
        <v>32</v>
      </c>
      <c r="H53" s="9">
        <v>118</v>
      </c>
      <c r="I53" s="9">
        <v>29</v>
      </c>
      <c r="J53" s="9" t="s">
        <v>684</v>
      </c>
      <c r="K53" s="9">
        <v>432</v>
      </c>
    </row>
    <row r="54" spans="3:11" x14ac:dyDescent="0.4">
      <c r="C54" s="9">
        <v>432</v>
      </c>
      <c r="D54" s="9">
        <v>47</v>
      </c>
      <c r="E54" s="9">
        <v>1</v>
      </c>
      <c r="F54" s="9">
        <v>5</v>
      </c>
      <c r="G54" s="9">
        <v>32</v>
      </c>
      <c r="H54" s="9">
        <v>118</v>
      </c>
      <c r="I54" s="9">
        <v>29</v>
      </c>
      <c r="J54" s="9" t="s">
        <v>685</v>
      </c>
      <c r="K54" s="9">
        <v>433</v>
      </c>
    </row>
    <row r="55" spans="3:11" x14ac:dyDescent="0.4">
      <c r="C55" s="9">
        <v>433</v>
      </c>
      <c r="D55" s="9">
        <v>48</v>
      </c>
      <c r="E55" s="9">
        <v>1</v>
      </c>
      <c r="F55" s="9">
        <v>5</v>
      </c>
      <c r="G55" s="9">
        <v>32</v>
      </c>
      <c r="H55" s="9">
        <v>114</v>
      </c>
      <c r="I55" s="9">
        <v>31</v>
      </c>
      <c r="J55" s="9" t="s">
        <v>686</v>
      </c>
      <c r="K55" s="9">
        <v>434</v>
      </c>
    </row>
    <row r="56" spans="3:11" x14ac:dyDescent="0.4">
      <c r="C56" s="9">
        <v>434</v>
      </c>
      <c r="D56" s="9">
        <v>49</v>
      </c>
      <c r="E56" s="9">
        <v>1</v>
      </c>
      <c r="F56" s="9">
        <v>5</v>
      </c>
      <c r="G56" s="9">
        <v>32</v>
      </c>
      <c r="H56" s="9">
        <v>118</v>
      </c>
      <c r="I56" s="9">
        <v>31</v>
      </c>
      <c r="J56" s="9" t="s">
        <v>687</v>
      </c>
      <c r="K56" s="9">
        <v>435</v>
      </c>
    </row>
    <row r="57" spans="3:11" x14ac:dyDescent="0.4">
      <c r="C57" s="9">
        <v>435</v>
      </c>
      <c r="D57" s="9">
        <v>50</v>
      </c>
      <c r="E57" s="9">
        <v>1</v>
      </c>
      <c r="F57" s="9">
        <v>5</v>
      </c>
      <c r="G57" s="9">
        <v>32</v>
      </c>
      <c r="H57" s="9">
        <v>116</v>
      </c>
      <c r="I57" s="9">
        <v>31</v>
      </c>
      <c r="J57" s="9" t="s">
        <v>688</v>
      </c>
      <c r="K57" s="9">
        <v>436</v>
      </c>
    </row>
    <row r="58" spans="3:11" x14ac:dyDescent="0.4">
      <c r="C58" s="9">
        <v>436</v>
      </c>
      <c r="D58" s="9">
        <v>51</v>
      </c>
      <c r="E58" s="9">
        <v>1</v>
      </c>
      <c r="F58" s="9">
        <v>5</v>
      </c>
      <c r="G58" s="9">
        <v>32</v>
      </c>
      <c r="H58" s="9">
        <v>114</v>
      </c>
      <c r="I58" s="9">
        <v>31</v>
      </c>
      <c r="J58" s="9" t="s">
        <v>689</v>
      </c>
      <c r="K58" s="9">
        <v>437</v>
      </c>
    </row>
    <row r="59" spans="3:11" x14ac:dyDescent="0.4">
      <c r="C59" s="9">
        <v>437</v>
      </c>
      <c r="D59" s="9">
        <v>52</v>
      </c>
      <c r="E59" s="9">
        <v>1</v>
      </c>
      <c r="F59" s="9">
        <v>5</v>
      </c>
      <c r="G59" s="9">
        <v>32</v>
      </c>
      <c r="H59" s="9">
        <v>117</v>
      </c>
      <c r="I59" s="9">
        <v>31</v>
      </c>
      <c r="J59" s="9" t="s">
        <v>690</v>
      </c>
      <c r="K59" s="9">
        <v>438</v>
      </c>
    </row>
    <row r="60" spans="3:11" x14ac:dyDescent="0.4">
      <c r="C60" s="9">
        <v>438</v>
      </c>
      <c r="D60" s="9">
        <v>53</v>
      </c>
      <c r="E60" s="9">
        <v>1</v>
      </c>
      <c r="F60" s="9">
        <v>5</v>
      </c>
      <c r="G60" s="9">
        <v>32</v>
      </c>
      <c r="H60" s="9">
        <v>116</v>
      </c>
      <c r="I60" s="9">
        <v>31</v>
      </c>
      <c r="J60" s="9" t="s">
        <v>691</v>
      </c>
      <c r="K60" s="9">
        <v>439</v>
      </c>
    </row>
    <row r="61" spans="3:11" x14ac:dyDescent="0.4">
      <c r="C61" s="9">
        <v>439</v>
      </c>
      <c r="D61" s="9">
        <v>54</v>
      </c>
      <c r="E61" s="9">
        <v>1</v>
      </c>
      <c r="F61" s="9">
        <v>5</v>
      </c>
      <c r="G61" s="9">
        <v>32</v>
      </c>
      <c r="H61" s="9">
        <v>119</v>
      </c>
      <c r="I61" s="9">
        <v>31</v>
      </c>
      <c r="J61" s="9" t="s">
        <v>692</v>
      </c>
      <c r="K61" s="9">
        <v>440</v>
      </c>
    </row>
    <row r="62" spans="3:11" x14ac:dyDescent="0.4">
      <c r="C62" s="9">
        <v>440</v>
      </c>
      <c r="D62" s="9">
        <v>55</v>
      </c>
      <c r="E62" s="9">
        <v>1</v>
      </c>
      <c r="F62" s="9">
        <v>5</v>
      </c>
      <c r="G62" s="9">
        <v>32</v>
      </c>
      <c r="H62" s="9">
        <v>119</v>
      </c>
      <c r="I62" s="9">
        <v>31</v>
      </c>
      <c r="J62" s="9" t="s">
        <v>693</v>
      </c>
      <c r="K62" s="9">
        <v>441</v>
      </c>
    </row>
    <row r="63" spans="3:11" x14ac:dyDescent="0.4">
      <c r="C63" s="9">
        <v>441</v>
      </c>
      <c r="D63" s="9">
        <v>56</v>
      </c>
      <c r="E63" s="9">
        <v>1</v>
      </c>
      <c r="F63" s="9">
        <v>5</v>
      </c>
      <c r="G63" s="9">
        <v>32</v>
      </c>
      <c r="H63" s="9">
        <v>114</v>
      </c>
      <c r="I63" s="9">
        <v>31</v>
      </c>
      <c r="J63" s="9" t="s">
        <v>694</v>
      </c>
      <c r="K63" s="9">
        <v>442</v>
      </c>
    </row>
    <row r="64" spans="3:11" x14ac:dyDescent="0.4">
      <c r="C64" s="9">
        <v>442</v>
      </c>
      <c r="D64" s="9">
        <v>57</v>
      </c>
      <c r="E64" s="9">
        <v>1</v>
      </c>
      <c r="F64" s="9">
        <v>5</v>
      </c>
      <c r="G64" s="9">
        <v>32</v>
      </c>
      <c r="H64" s="9">
        <v>117</v>
      </c>
      <c r="I64" s="9">
        <v>31</v>
      </c>
      <c r="J64" s="9" t="s">
        <v>695</v>
      </c>
      <c r="K64" s="9">
        <v>443</v>
      </c>
    </row>
    <row r="65" spans="3:11" x14ac:dyDescent="0.4">
      <c r="C65" s="9">
        <v>443</v>
      </c>
      <c r="D65" s="9">
        <v>58</v>
      </c>
      <c r="E65" s="9">
        <v>1</v>
      </c>
      <c r="F65" s="9">
        <v>5</v>
      </c>
      <c r="G65" s="9">
        <v>32</v>
      </c>
      <c r="H65" s="9">
        <v>119</v>
      </c>
      <c r="I65" s="9">
        <v>31</v>
      </c>
      <c r="J65" s="9" t="s">
        <v>696</v>
      </c>
      <c r="K65" s="9">
        <v>444</v>
      </c>
    </row>
    <row r="66" spans="3:11" x14ac:dyDescent="0.4">
      <c r="C66" s="9">
        <v>444</v>
      </c>
      <c r="D66" s="9">
        <v>59</v>
      </c>
      <c r="E66" s="9">
        <v>1</v>
      </c>
      <c r="F66" s="9">
        <v>5</v>
      </c>
      <c r="G66" s="9">
        <v>33</v>
      </c>
      <c r="H66" s="9">
        <v>118</v>
      </c>
      <c r="I66" s="9">
        <v>31</v>
      </c>
      <c r="J66" s="9" t="s">
        <v>697</v>
      </c>
      <c r="K66" s="9">
        <v>445</v>
      </c>
    </row>
    <row r="67" spans="3:11" x14ac:dyDescent="0.4">
      <c r="C67" s="9">
        <v>445</v>
      </c>
      <c r="D67" s="9">
        <v>60</v>
      </c>
      <c r="E67" s="9">
        <v>1</v>
      </c>
      <c r="F67" s="9">
        <v>5</v>
      </c>
      <c r="G67" s="9">
        <v>33</v>
      </c>
      <c r="H67" s="9">
        <v>117</v>
      </c>
      <c r="I67" s="9">
        <v>31</v>
      </c>
      <c r="J67" s="9" t="s">
        <v>698</v>
      </c>
      <c r="K67" s="9">
        <v>446</v>
      </c>
    </row>
    <row r="68" spans="3:11" x14ac:dyDescent="0.4">
      <c r="C68" s="9">
        <v>446</v>
      </c>
      <c r="D68" s="9">
        <v>61</v>
      </c>
      <c r="E68" s="9">
        <v>1</v>
      </c>
      <c r="F68" s="9">
        <v>5</v>
      </c>
      <c r="G68" s="9">
        <v>33</v>
      </c>
      <c r="H68" s="9">
        <v>118</v>
      </c>
      <c r="I68" s="9">
        <v>29</v>
      </c>
      <c r="J68" s="9" t="s">
        <v>706</v>
      </c>
      <c r="K68" s="9">
        <v>447</v>
      </c>
    </row>
    <row r="69" spans="3:11" x14ac:dyDescent="0.4">
      <c r="C69" s="9">
        <v>447</v>
      </c>
      <c r="D69" s="9">
        <v>62</v>
      </c>
      <c r="E69" s="9">
        <v>1</v>
      </c>
      <c r="F69" s="9">
        <v>5</v>
      </c>
      <c r="G69" s="9">
        <v>33</v>
      </c>
      <c r="H69" s="9">
        <v>118</v>
      </c>
      <c r="I69" s="9">
        <v>31</v>
      </c>
      <c r="J69" s="9" t="s">
        <v>707</v>
      </c>
      <c r="K69" s="9">
        <v>448</v>
      </c>
    </row>
    <row r="70" spans="3:11" x14ac:dyDescent="0.4">
      <c r="C70" s="9">
        <v>448</v>
      </c>
      <c r="D70" s="9">
        <v>63</v>
      </c>
      <c r="E70" s="9">
        <v>1</v>
      </c>
      <c r="F70" s="9">
        <v>5</v>
      </c>
      <c r="G70" s="9">
        <v>33</v>
      </c>
      <c r="H70" s="9">
        <v>117</v>
      </c>
      <c r="I70" s="9">
        <v>31</v>
      </c>
      <c r="J70" s="9" t="s">
        <v>708</v>
      </c>
      <c r="K70" s="9">
        <v>449</v>
      </c>
    </row>
    <row r="71" spans="3:11" x14ac:dyDescent="0.4">
      <c r="C71" s="9">
        <v>449</v>
      </c>
      <c r="D71" s="9">
        <v>64</v>
      </c>
      <c r="E71" s="9">
        <v>1</v>
      </c>
      <c r="F71" s="9">
        <v>5</v>
      </c>
      <c r="G71" s="9">
        <v>33</v>
      </c>
      <c r="H71" s="9">
        <v>115</v>
      </c>
      <c r="I71" s="9">
        <v>31</v>
      </c>
      <c r="J71" s="9" t="s">
        <v>709</v>
      </c>
      <c r="K71" s="9">
        <v>450</v>
      </c>
    </row>
    <row r="72" spans="3:11" x14ac:dyDescent="0.4">
      <c r="C72" s="9">
        <v>450</v>
      </c>
      <c r="D72" s="9">
        <v>65</v>
      </c>
      <c r="E72" s="9">
        <v>1</v>
      </c>
      <c r="F72" s="9">
        <v>5</v>
      </c>
      <c r="G72" s="9">
        <v>33</v>
      </c>
      <c r="H72" s="9">
        <v>116</v>
      </c>
      <c r="I72" s="9">
        <v>31</v>
      </c>
      <c r="J72" s="9" t="s">
        <v>710</v>
      </c>
      <c r="K72" s="9">
        <v>451</v>
      </c>
    </row>
    <row r="73" spans="3:11" x14ac:dyDescent="0.4">
      <c r="C73" s="9">
        <v>451</v>
      </c>
      <c r="D73" s="9">
        <v>66</v>
      </c>
      <c r="E73" s="9">
        <v>1</v>
      </c>
      <c r="F73" s="9">
        <v>5</v>
      </c>
      <c r="G73" s="9">
        <v>33</v>
      </c>
      <c r="H73" s="9">
        <v>114</v>
      </c>
      <c r="I73" s="9">
        <v>31</v>
      </c>
      <c r="J73" s="9" t="s">
        <v>711</v>
      </c>
      <c r="K73" s="9">
        <v>452</v>
      </c>
    </row>
    <row r="74" spans="3:11" x14ac:dyDescent="0.4">
      <c r="C74" s="9">
        <v>452</v>
      </c>
      <c r="D74" s="9">
        <v>67</v>
      </c>
      <c r="E74" s="9">
        <v>1</v>
      </c>
      <c r="F74" s="9">
        <v>5</v>
      </c>
      <c r="G74" s="9">
        <v>33</v>
      </c>
      <c r="H74" s="9">
        <v>115</v>
      </c>
      <c r="I74" s="9">
        <v>31</v>
      </c>
      <c r="J74" s="9" t="s">
        <v>733</v>
      </c>
      <c r="K74" s="9">
        <v>453</v>
      </c>
    </row>
    <row r="75" spans="3:11" x14ac:dyDescent="0.4">
      <c r="C75" s="9">
        <v>453</v>
      </c>
      <c r="D75" s="9">
        <v>68</v>
      </c>
      <c r="E75" s="9">
        <v>1</v>
      </c>
      <c r="F75" s="9">
        <v>5</v>
      </c>
      <c r="G75" s="9">
        <v>33</v>
      </c>
      <c r="H75" s="9">
        <v>118</v>
      </c>
      <c r="I75" s="9">
        <v>31</v>
      </c>
      <c r="J75" s="9" t="s">
        <v>712</v>
      </c>
      <c r="K75" s="9">
        <v>454</v>
      </c>
    </row>
    <row r="76" spans="3:11" x14ac:dyDescent="0.4">
      <c r="C76" s="9">
        <v>454</v>
      </c>
      <c r="D76" s="9">
        <v>69</v>
      </c>
      <c r="E76" s="9">
        <v>1</v>
      </c>
      <c r="F76" s="9">
        <v>5</v>
      </c>
      <c r="G76" s="9">
        <v>33</v>
      </c>
      <c r="H76" s="9">
        <v>118</v>
      </c>
      <c r="I76" s="9">
        <v>31</v>
      </c>
      <c r="J76" s="9" t="s">
        <v>713</v>
      </c>
      <c r="K76" s="9">
        <v>455</v>
      </c>
    </row>
    <row r="77" spans="3:11" x14ac:dyDescent="0.4">
      <c r="C77" s="9">
        <v>455</v>
      </c>
      <c r="D77" s="9">
        <v>70</v>
      </c>
      <c r="E77" s="9">
        <v>1</v>
      </c>
      <c r="F77" s="9">
        <v>5</v>
      </c>
      <c r="G77" s="9">
        <v>33</v>
      </c>
      <c r="H77" s="9">
        <v>119</v>
      </c>
      <c r="I77" s="9">
        <v>30</v>
      </c>
      <c r="J77" s="9" t="s">
        <v>642</v>
      </c>
      <c r="K77" s="9">
        <v>456</v>
      </c>
    </row>
    <row r="78" spans="3:11" x14ac:dyDescent="0.4">
      <c r="C78" s="9">
        <v>456</v>
      </c>
      <c r="D78" s="9">
        <v>71</v>
      </c>
      <c r="E78" s="9">
        <v>1</v>
      </c>
      <c r="F78" s="9">
        <v>5</v>
      </c>
      <c r="G78" s="9">
        <v>33</v>
      </c>
      <c r="H78" s="9">
        <v>119</v>
      </c>
      <c r="I78" s="9">
        <v>30</v>
      </c>
      <c r="J78" s="9" t="s">
        <v>714</v>
      </c>
      <c r="K78" s="9">
        <v>457</v>
      </c>
    </row>
    <row r="79" spans="3:11" x14ac:dyDescent="0.4">
      <c r="C79" s="9">
        <v>457</v>
      </c>
      <c r="D79" s="9">
        <v>72</v>
      </c>
      <c r="E79" s="9">
        <v>1</v>
      </c>
      <c r="F79" s="9">
        <v>5</v>
      </c>
      <c r="G79" s="9">
        <v>33</v>
      </c>
      <c r="H79" s="9">
        <v>117</v>
      </c>
      <c r="I79" s="9">
        <v>32</v>
      </c>
      <c r="J79" s="9" t="s">
        <v>715</v>
      </c>
      <c r="K79" s="9">
        <v>458</v>
      </c>
    </row>
    <row r="80" spans="3:11" x14ac:dyDescent="0.4">
      <c r="C80" s="9">
        <v>458</v>
      </c>
      <c r="D80" s="9">
        <v>73</v>
      </c>
      <c r="E80" s="9">
        <v>1</v>
      </c>
      <c r="F80" s="9">
        <v>5</v>
      </c>
      <c r="G80" s="9">
        <v>33</v>
      </c>
      <c r="H80" s="9">
        <v>118</v>
      </c>
      <c r="I80" s="9">
        <v>30</v>
      </c>
      <c r="J80" s="9" t="s">
        <v>745</v>
      </c>
      <c r="K80" s="9">
        <v>459</v>
      </c>
    </row>
    <row r="81" spans="3:11" x14ac:dyDescent="0.4">
      <c r="C81" s="9">
        <v>459</v>
      </c>
      <c r="D81" s="9">
        <v>74</v>
      </c>
      <c r="E81" s="9">
        <v>1</v>
      </c>
      <c r="F81" s="9">
        <v>5</v>
      </c>
      <c r="G81" s="9">
        <v>33</v>
      </c>
      <c r="H81" s="9">
        <v>120</v>
      </c>
      <c r="I81" s="9">
        <v>30</v>
      </c>
      <c r="J81" s="9" t="s">
        <v>699</v>
      </c>
      <c r="K81" s="9">
        <v>460</v>
      </c>
    </row>
    <row r="82" spans="3:11" x14ac:dyDescent="0.4">
      <c r="C82" s="9">
        <v>460</v>
      </c>
      <c r="D82" s="9">
        <v>75</v>
      </c>
      <c r="E82" s="9">
        <v>1</v>
      </c>
      <c r="F82" s="9">
        <v>5</v>
      </c>
      <c r="G82" s="9">
        <v>34</v>
      </c>
      <c r="H82" s="9">
        <v>120</v>
      </c>
      <c r="I82" s="9">
        <v>30</v>
      </c>
      <c r="J82" s="9" t="s">
        <v>643</v>
      </c>
      <c r="K82" s="9">
        <v>461</v>
      </c>
    </row>
    <row r="83" spans="3:11" x14ac:dyDescent="0.4">
      <c r="C83" s="9">
        <v>461</v>
      </c>
      <c r="D83" s="9">
        <v>76</v>
      </c>
      <c r="E83" s="9">
        <v>1</v>
      </c>
      <c r="F83" s="9">
        <v>5</v>
      </c>
      <c r="G83" s="9">
        <v>34</v>
      </c>
      <c r="H83" s="9">
        <v>120</v>
      </c>
      <c r="I83" s="9">
        <v>30</v>
      </c>
      <c r="J83" s="9" t="s">
        <v>700</v>
      </c>
      <c r="K83" s="9">
        <v>462</v>
      </c>
    </row>
    <row r="84" spans="3:11" x14ac:dyDescent="0.4">
      <c r="C84" s="9">
        <v>462</v>
      </c>
      <c r="D84" s="9">
        <v>77</v>
      </c>
      <c r="E84" s="9">
        <v>1</v>
      </c>
      <c r="F84" s="9">
        <v>5</v>
      </c>
      <c r="G84" s="9">
        <v>32</v>
      </c>
      <c r="H84" s="9">
        <v>120</v>
      </c>
      <c r="I84" s="9">
        <v>30</v>
      </c>
      <c r="J84" s="9" t="s">
        <v>701</v>
      </c>
      <c r="K84" s="9">
        <v>463</v>
      </c>
    </row>
    <row r="85" spans="3:11" x14ac:dyDescent="0.4">
      <c r="C85" s="9">
        <v>463</v>
      </c>
      <c r="D85" s="9">
        <v>78</v>
      </c>
      <c r="E85" s="9">
        <v>1</v>
      </c>
      <c r="F85" s="9">
        <v>5</v>
      </c>
      <c r="G85" s="9">
        <v>32</v>
      </c>
      <c r="H85" s="9">
        <v>120</v>
      </c>
      <c r="I85" s="9">
        <v>30</v>
      </c>
      <c r="J85" s="9" t="s">
        <v>702</v>
      </c>
      <c r="K85" s="9">
        <v>464</v>
      </c>
    </row>
    <row r="86" spans="3:11" x14ac:dyDescent="0.4">
      <c r="C86" s="9">
        <v>464</v>
      </c>
      <c r="D86" s="9">
        <v>79</v>
      </c>
      <c r="E86" s="9">
        <v>1</v>
      </c>
      <c r="F86" s="9">
        <v>5</v>
      </c>
      <c r="G86" s="9">
        <v>32</v>
      </c>
      <c r="H86" s="9">
        <v>120</v>
      </c>
      <c r="I86" s="9">
        <v>29</v>
      </c>
      <c r="J86" s="9" t="s">
        <v>703</v>
      </c>
      <c r="K86" s="9">
        <v>465</v>
      </c>
    </row>
    <row r="87" spans="3:11" x14ac:dyDescent="0.4">
      <c r="C87" s="9">
        <v>465</v>
      </c>
      <c r="D87" s="9">
        <v>80</v>
      </c>
      <c r="E87" s="9">
        <v>1</v>
      </c>
      <c r="F87" s="9">
        <v>5</v>
      </c>
      <c r="G87" s="9">
        <v>32</v>
      </c>
      <c r="H87" s="9">
        <v>120</v>
      </c>
      <c r="I87" s="9">
        <v>29</v>
      </c>
      <c r="J87" s="9" t="s">
        <v>704</v>
      </c>
      <c r="K87" s="9">
        <v>466</v>
      </c>
    </row>
    <row r="88" spans="3:11" x14ac:dyDescent="0.4">
      <c r="C88" s="9">
        <v>466</v>
      </c>
      <c r="D88" s="9">
        <v>81</v>
      </c>
      <c r="E88" s="9">
        <v>1</v>
      </c>
      <c r="F88" s="9">
        <v>5</v>
      </c>
      <c r="G88" s="9">
        <v>32</v>
      </c>
      <c r="H88" s="9">
        <v>120</v>
      </c>
      <c r="I88" s="9">
        <v>29</v>
      </c>
      <c r="J88" s="9" t="s">
        <v>705</v>
      </c>
      <c r="K88" s="9">
        <v>467</v>
      </c>
    </row>
    <row r="89" spans="3:11" x14ac:dyDescent="0.4">
      <c r="C89" s="9">
        <v>459</v>
      </c>
      <c r="D89" s="9">
        <v>74</v>
      </c>
      <c r="E89" s="9">
        <v>1</v>
      </c>
      <c r="F89" s="9">
        <v>5</v>
      </c>
      <c r="G89" s="9">
        <v>32</v>
      </c>
      <c r="H89" s="9">
        <v>120</v>
      </c>
      <c r="I89" s="9">
        <v>29</v>
      </c>
      <c r="J89" s="9" t="s">
        <v>716</v>
      </c>
      <c r="K89" s="9">
        <v>468</v>
      </c>
    </row>
    <row r="90" spans="3:11" x14ac:dyDescent="0.4">
      <c r="C90" s="9">
        <v>460</v>
      </c>
      <c r="D90" s="9">
        <v>75</v>
      </c>
      <c r="E90" s="9">
        <v>1</v>
      </c>
      <c r="F90" s="9">
        <v>5</v>
      </c>
      <c r="G90" s="9">
        <v>32</v>
      </c>
      <c r="H90" s="9">
        <v>120</v>
      </c>
      <c r="I90" s="9">
        <v>29</v>
      </c>
      <c r="J90" s="9" t="s">
        <v>717</v>
      </c>
      <c r="K90" s="9">
        <v>469</v>
      </c>
    </row>
    <row r="91" spans="3:11" x14ac:dyDescent="0.4">
      <c r="C91" s="9">
        <v>461</v>
      </c>
      <c r="D91" s="9">
        <v>76</v>
      </c>
      <c r="E91" s="9">
        <v>1</v>
      </c>
      <c r="F91" s="9">
        <v>5</v>
      </c>
      <c r="G91" s="9">
        <v>32</v>
      </c>
      <c r="H91" s="9">
        <v>120</v>
      </c>
      <c r="I91" s="9">
        <v>29</v>
      </c>
      <c r="J91" s="9" t="s">
        <v>718</v>
      </c>
      <c r="K91" s="9">
        <v>470</v>
      </c>
    </row>
    <row r="92" spans="3:11" x14ac:dyDescent="0.4">
      <c r="C92" s="9">
        <v>462</v>
      </c>
      <c r="D92" s="9">
        <v>77</v>
      </c>
      <c r="E92" s="9">
        <v>1</v>
      </c>
      <c r="F92" s="9">
        <v>5</v>
      </c>
      <c r="G92" s="9">
        <v>32</v>
      </c>
      <c r="H92" s="9">
        <v>120</v>
      </c>
      <c r="I92" s="9">
        <v>29</v>
      </c>
      <c r="J92" s="9" t="s">
        <v>719</v>
      </c>
      <c r="K92" s="9">
        <v>471</v>
      </c>
    </row>
    <row r="93" spans="3:11" x14ac:dyDescent="0.4">
      <c r="C93" s="9">
        <v>463</v>
      </c>
      <c r="D93" s="9">
        <v>78</v>
      </c>
      <c r="E93" s="9">
        <v>1</v>
      </c>
      <c r="F93" s="9">
        <v>5</v>
      </c>
      <c r="G93" s="9">
        <v>32</v>
      </c>
      <c r="H93" s="9">
        <v>120</v>
      </c>
      <c r="I93" s="9">
        <v>29</v>
      </c>
      <c r="J93" s="9" t="s">
        <v>720</v>
      </c>
      <c r="K93" s="9">
        <v>472</v>
      </c>
    </row>
    <row r="94" spans="3:11" x14ac:dyDescent="0.4">
      <c r="C94" s="9">
        <v>464</v>
      </c>
      <c r="D94" s="9">
        <v>79</v>
      </c>
      <c r="E94" s="9">
        <v>1</v>
      </c>
      <c r="F94" s="9">
        <v>5</v>
      </c>
      <c r="G94" s="9">
        <v>32</v>
      </c>
      <c r="H94" s="9">
        <v>120</v>
      </c>
      <c r="I94" s="9">
        <v>29</v>
      </c>
      <c r="J94" s="9" t="s">
        <v>721</v>
      </c>
      <c r="K94" s="9">
        <v>473</v>
      </c>
    </row>
    <row r="95" spans="3:11" x14ac:dyDescent="0.4">
      <c r="C95" s="9">
        <v>465</v>
      </c>
      <c r="D95" s="9">
        <v>80</v>
      </c>
      <c r="E95" s="9">
        <v>1</v>
      </c>
      <c r="F95" s="9">
        <v>5</v>
      </c>
      <c r="G95" s="9">
        <v>32</v>
      </c>
      <c r="H95" s="9">
        <v>120</v>
      </c>
      <c r="I95" s="9">
        <v>29</v>
      </c>
      <c r="J95" s="9" t="s">
        <v>722</v>
      </c>
      <c r="K95" s="9">
        <v>474</v>
      </c>
    </row>
    <row r="96" spans="3:11" x14ac:dyDescent="0.4">
      <c r="C96" s="9">
        <v>466</v>
      </c>
      <c r="D96" s="9">
        <v>81</v>
      </c>
      <c r="E96" s="9">
        <v>1</v>
      </c>
      <c r="F96" s="9">
        <v>5</v>
      </c>
      <c r="G96" s="9">
        <v>32</v>
      </c>
      <c r="H96" s="9">
        <v>120</v>
      </c>
      <c r="I96" s="9">
        <v>31</v>
      </c>
      <c r="J96" s="9" t="s">
        <v>723</v>
      </c>
      <c r="K96" s="9">
        <v>475</v>
      </c>
    </row>
    <row r="97" spans="3:11" x14ac:dyDescent="0.4">
      <c r="C97" s="9">
        <v>467</v>
      </c>
      <c r="D97" s="9">
        <v>82</v>
      </c>
      <c r="E97" s="9">
        <v>1</v>
      </c>
      <c r="F97" s="9">
        <v>5</v>
      </c>
      <c r="G97" s="9">
        <v>33</v>
      </c>
      <c r="H97" s="9">
        <v>121</v>
      </c>
      <c r="I97" s="9">
        <v>30</v>
      </c>
      <c r="J97" s="9" t="s">
        <v>724</v>
      </c>
      <c r="K97" s="9">
        <v>476</v>
      </c>
    </row>
    <row r="98" spans="3:11" x14ac:dyDescent="0.4">
      <c r="C98" s="9">
        <v>468</v>
      </c>
      <c r="D98" s="9">
        <v>83</v>
      </c>
      <c r="E98" s="9">
        <v>1</v>
      </c>
      <c r="F98" s="9">
        <v>5</v>
      </c>
      <c r="G98" s="9">
        <v>33</v>
      </c>
      <c r="H98" s="9">
        <v>121</v>
      </c>
      <c r="I98" s="9">
        <v>30</v>
      </c>
      <c r="J98" s="9" t="s">
        <v>725</v>
      </c>
      <c r="K98" s="9">
        <v>477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87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40.3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148</v>
      </c>
      <c r="D9" s="9">
        <v>1</v>
      </c>
      <c r="E9" s="9">
        <v>1</v>
      </c>
      <c r="F9" s="9">
        <v>2</v>
      </c>
      <c r="G9" s="9">
        <v>7</v>
      </c>
      <c r="H9" s="9">
        <v>27</v>
      </c>
      <c r="I9" s="9">
        <v>1</v>
      </c>
      <c r="J9" s="9" t="s">
        <v>313</v>
      </c>
      <c r="K9" s="9">
        <v>148</v>
      </c>
      <c r="M9" s="28"/>
      <c r="N9" s="28"/>
      <c r="O9" s="28"/>
      <c r="P9" s="28"/>
      <c r="Q9" s="28"/>
    </row>
    <row r="10" spans="2:17" x14ac:dyDescent="0.4">
      <c r="C10" s="9">
        <v>149</v>
      </c>
      <c r="D10" s="9">
        <v>2</v>
      </c>
      <c r="E10" s="9">
        <v>1</v>
      </c>
      <c r="F10" s="9">
        <v>2</v>
      </c>
      <c r="G10" s="9">
        <v>7</v>
      </c>
      <c r="H10" s="9">
        <v>28</v>
      </c>
      <c r="I10" s="9">
        <v>1</v>
      </c>
      <c r="J10" s="9" t="s">
        <v>314</v>
      </c>
      <c r="K10" s="9">
        <v>149</v>
      </c>
      <c r="M10" s="28"/>
      <c r="N10" s="28" t="s">
        <v>294</v>
      </c>
      <c r="O10" s="28"/>
      <c r="P10" s="28"/>
      <c r="Q10" s="28"/>
    </row>
    <row r="11" spans="2:17" x14ac:dyDescent="0.4">
      <c r="C11" s="9">
        <v>150</v>
      </c>
      <c r="D11" s="9">
        <v>3</v>
      </c>
      <c r="E11" s="9">
        <v>1</v>
      </c>
      <c r="F11" s="9">
        <v>2</v>
      </c>
      <c r="G11" s="9">
        <v>7</v>
      </c>
      <c r="H11" s="9">
        <v>28</v>
      </c>
      <c r="I11" s="9">
        <v>1</v>
      </c>
      <c r="J11" s="9" t="s">
        <v>315</v>
      </c>
      <c r="K11" s="9">
        <v>150</v>
      </c>
      <c r="M11" s="28"/>
      <c r="N11" s="28" t="s">
        <v>285</v>
      </c>
      <c r="O11" s="28"/>
      <c r="P11" s="28"/>
      <c r="Q11" s="28"/>
    </row>
    <row r="12" spans="2:17" x14ac:dyDescent="0.4">
      <c r="C12" s="9">
        <v>151</v>
      </c>
      <c r="D12" s="9">
        <v>4</v>
      </c>
      <c r="E12" s="9">
        <v>1</v>
      </c>
      <c r="F12" s="9">
        <v>2</v>
      </c>
      <c r="G12" s="9">
        <v>8</v>
      </c>
      <c r="H12" s="9">
        <v>29</v>
      </c>
      <c r="I12" s="9">
        <v>1</v>
      </c>
      <c r="J12" s="9" t="s">
        <v>316</v>
      </c>
      <c r="K12" s="9">
        <v>151</v>
      </c>
      <c r="M12" s="28"/>
      <c r="N12" s="28" t="s">
        <v>286</v>
      </c>
      <c r="O12" s="28"/>
      <c r="P12" s="28"/>
      <c r="Q12" s="28"/>
    </row>
    <row r="13" spans="2:17" x14ac:dyDescent="0.4">
      <c r="C13" s="9">
        <v>152</v>
      </c>
      <c r="D13" s="9">
        <v>5</v>
      </c>
      <c r="E13" s="9">
        <v>1</v>
      </c>
      <c r="F13" s="9">
        <v>2</v>
      </c>
      <c r="G13" s="9">
        <v>8</v>
      </c>
      <c r="H13" s="9">
        <v>30</v>
      </c>
      <c r="I13" s="9">
        <v>1</v>
      </c>
      <c r="J13" s="9" t="s">
        <v>317</v>
      </c>
      <c r="K13" s="9">
        <v>152</v>
      </c>
      <c r="M13" s="28"/>
      <c r="N13" s="28" t="s">
        <v>295</v>
      </c>
      <c r="O13" s="28"/>
      <c r="P13" s="28"/>
      <c r="Q13" s="28"/>
    </row>
    <row r="14" spans="2:17" x14ac:dyDescent="0.4">
      <c r="C14" s="9">
        <v>153</v>
      </c>
      <c r="D14" s="9">
        <v>6</v>
      </c>
      <c r="E14" s="9">
        <v>1</v>
      </c>
      <c r="F14" s="9">
        <v>2</v>
      </c>
      <c r="G14" s="9">
        <v>8</v>
      </c>
      <c r="H14" s="9">
        <v>31</v>
      </c>
      <c r="I14" s="9">
        <v>1</v>
      </c>
      <c r="J14" s="9" t="s">
        <v>318</v>
      </c>
      <c r="K14" s="9">
        <v>153</v>
      </c>
      <c r="M14" s="28"/>
      <c r="N14" s="28" t="s">
        <v>296</v>
      </c>
      <c r="O14" s="28"/>
      <c r="P14" s="28"/>
      <c r="Q14" s="28"/>
    </row>
    <row r="15" spans="2:17" x14ac:dyDescent="0.4">
      <c r="C15" s="9">
        <v>154</v>
      </c>
      <c r="D15" s="9">
        <v>7</v>
      </c>
      <c r="E15" s="9">
        <v>1</v>
      </c>
      <c r="F15" s="9">
        <v>2</v>
      </c>
      <c r="G15" s="9">
        <v>8</v>
      </c>
      <c r="H15" s="9">
        <v>32</v>
      </c>
      <c r="I15" s="9">
        <v>1</v>
      </c>
      <c r="J15" s="9" t="s">
        <v>319</v>
      </c>
      <c r="K15" s="9">
        <v>154</v>
      </c>
      <c r="M15" s="28"/>
      <c r="N15" s="28" t="s">
        <v>297</v>
      </c>
      <c r="O15" s="28"/>
      <c r="P15" s="28"/>
      <c r="Q15" s="28"/>
    </row>
    <row r="16" spans="2:17" x14ac:dyDescent="0.4">
      <c r="C16" s="9">
        <v>155</v>
      </c>
      <c r="D16" s="9">
        <v>8</v>
      </c>
      <c r="E16" s="9">
        <v>1</v>
      </c>
      <c r="F16" s="9">
        <v>2</v>
      </c>
      <c r="G16" s="9">
        <v>8</v>
      </c>
      <c r="H16" s="9">
        <v>33</v>
      </c>
      <c r="I16" s="9">
        <v>1</v>
      </c>
      <c r="J16" s="9" t="s">
        <v>320</v>
      </c>
      <c r="K16" s="9">
        <v>155</v>
      </c>
      <c r="M16" s="28"/>
      <c r="N16" s="28" t="s">
        <v>298</v>
      </c>
      <c r="O16" s="28"/>
      <c r="P16" s="28"/>
      <c r="Q16" s="28"/>
    </row>
    <row r="17" spans="3:17" x14ac:dyDescent="0.4">
      <c r="C17" s="9">
        <v>156</v>
      </c>
      <c r="D17" s="9">
        <v>9</v>
      </c>
      <c r="E17" s="9">
        <v>1</v>
      </c>
      <c r="F17" s="9">
        <v>2</v>
      </c>
      <c r="G17" s="9">
        <v>8</v>
      </c>
      <c r="H17" s="9">
        <v>34</v>
      </c>
      <c r="I17" s="9">
        <v>1</v>
      </c>
      <c r="J17" s="9" t="s">
        <v>321</v>
      </c>
      <c r="K17" s="9">
        <v>156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157</v>
      </c>
      <c r="D18" s="9">
        <v>10</v>
      </c>
      <c r="E18" s="9">
        <v>1</v>
      </c>
      <c r="F18" s="9">
        <v>2</v>
      </c>
      <c r="G18" s="9">
        <v>8</v>
      </c>
      <c r="H18" s="9">
        <v>35</v>
      </c>
      <c r="I18" s="9">
        <v>1</v>
      </c>
      <c r="J18" s="9" t="s">
        <v>322</v>
      </c>
      <c r="K18" s="9">
        <v>157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158</v>
      </c>
      <c r="D19" s="9">
        <v>11</v>
      </c>
      <c r="E19" s="9">
        <v>1</v>
      </c>
      <c r="F19" s="9">
        <v>2</v>
      </c>
      <c r="G19" s="9">
        <v>8</v>
      </c>
      <c r="H19" s="9">
        <v>36</v>
      </c>
      <c r="I19" s="9">
        <v>1</v>
      </c>
      <c r="J19" s="9" t="s">
        <v>323</v>
      </c>
      <c r="K19" s="9">
        <v>158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159</v>
      </c>
      <c r="D20" s="9">
        <v>12</v>
      </c>
      <c r="E20" s="9">
        <v>1</v>
      </c>
      <c r="F20" s="9">
        <v>2</v>
      </c>
      <c r="G20" s="9">
        <v>8</v>
      </c>
      <c r="H20" s="9">
        <v>37</v>
      </c>
      <c r="I20" s="9">
        <v>1</v>
      </c>
      <c r="J20" s="9" t="s">
        <v>324</v>
      </c>
      <c r="K20" s="9">
        <v>159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160</v>
      </c>
      <c r="D21" s="9">
        <v>13</v>
      </c>
      <c r="E21" s="9">
        <v>1</v>
      </c>
      <c r="F21" s="9">
        <v>2</v>
      </c>
      <c r="G21" s="9">
        <v>8</v>
      </c>
      <c r="H21" s="9">
        <v>38</v>
      </c>
      <c r="I21" s="9">
        <v>1</v>
      </c>
      <c r="J21" s="9" t="s">
        <v>325</v>
      </c>
      <c r="K21" s="9">
        <v>160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161</v>
      </c>
      <c r="D22" s="9">
        <v>14</v>
      </c>
      <c r="E22" s="9">
        <v>1</v>
      </c>
      <c r="F22" s="9">
        <v>2</v>
      </c>
      <c r="G22" s="9">
        <v>8</v>
      </c>
      <c r="H22" s="9">
        <v>39</v>
      </c>
      <c r="I22" s="9">
        <v>1</v>
      </c>
      <c r="J22" s="9" t="s">
        <v>326</v>
      </c>
      <c r="K22" s="9">
        <v>161</v>
      </c>
      <c r="M22" s="28"/>
      <c r="N22" s="28"/>
      <c r="O22" s="28"/>
      <c r="P22" s="28"/>
      <c r="Q22" s="28"/>
    </row>
    <row r="23" spans="3:17" x14ac:dyDescent="0.4">
      <c r="C23" s="9">
        <v>162</v>
      </c>
      <c r="D23" s="9">
        <v>15</v>
      </c>
      <c r="E23" s="9">
        <v>1</v>
      </c>
      <c r="F23" s="9">
        <v>2</v>
      </c>
      <c r="G23" s="9">
        <v>8</v>
      </c>
      <c r="H23" s="9">
        <v>40</v>
      </c>
      <c r="I23" s="9">
        <v>1</v>
      </c>
      <c r="J23" s="9" t="s">
        <v>327</v>
      </c>
      <c r="K23" s="9">
        <v>162</v>
      </c>
    </row>
    <row r="24" spans="3:17" x14ac:dyDescent="0.4">
      <c r="C24" s="9">
        <v>163</v>
      </c>
      <c r="D24" s="9">
        <v>16</v>
      </c>
      <c r="E24" s="9">
        <v>1</v>
      </c>
      <c r="F24" s="9">
        <v>2</v>
      </c>
      <c r="G24" s="9">
        <v>8</v>
      </c>
      <c r="H24" s="9">
        <v>38</v>
      </c>
      <c r="I24" s="9">
        <v>1</v>
      </c>
      <c r="J24" s="9" t="s">
        <v>325</v>
      </c>
      <c r="K24" s="9">
        <v>163</v>
      </c>
    </row>
    <row r="25" spans="3:17" x14ac:dyDescent="0.4">
      <c r="C25" s="9">
        <v>164</v>
      </c>
      <c r="D25" s="9">
        <v>17</v>
      </c>
      <c r="E25" s="9">
        <v>1</v>
      </c>
      <c r="F25" s="9">
        <v>2</v>
      </c>
      <c r="G25" s="9">
        <v>8</v>
      </c>
      <c r="H25" s="9">
        <v>41</v>
      </c>
      <c r="I25" s="9">
        <v>1</v>
      </c>
      <c r="J25" s="9" t="s">
        <v>328</v>
      </c>
      <c r="K25" s="9">
        <v>164</v>
      </c>
    </row>
    <row r="26" spans="3:17" x14ac:dyDescent="0.4">
      <c r="C26" s="9">
        <v>165</v>
      </c>
      <c r="D26" s="9">
        <v>18</v>
      </c>
      <c r="E26" s="9">
        <v>1</v>
      </c>
      <c r="F26" s="9">
        <v>2</v>
      </c>
      <c r="G26" s="9">
        <v>8</v>
      </c>
      <c r="H26" s="9">
        <v>41</v>
      </c>
      <c r="I26" s="9">
        <v>1</v>
      </c>
      <c r="J26" s="9" t="s">
        <v>329</v>
      </c>
      <c r="K26" s="9">
        <v>165</v>
      </c>
    </row>
    <row r="27" spans="3:17" x14ac:dyDescent="0.4">
      <c r="C27" s="9">
        <v>166</v>
      </c>
      <c r="D27" s="9">
        <v>19</v>
      </c>
      <c r="E27" s="9">
        <v>1</v>
      </c>
      <c r="F27" s="9">
        <v>2</v>
      </c>
      <c r="G27" s="9">
        <v>8</v>
      </c>
      <c r="H27" s="9">
        <v>42</v>
      </c>
      <c r="I27" s="9">
        <v>1</v>
      </c>
      <c r="J27" s="9" t="s">
        <v>330</v>
      </c>
      <c r="K27" s="9">
        <v>166</v>
      </c>
    </row>
    <row r="28" spans="3:17" x14ac:dyDescent="0.4">
      <c r="C28" s="9">
        <v>167</v>
      </c>
      <c r="D28" s="9">
        <v>20</v>
      </c>
      <c r="E28" s="9">
        <v>1</v>
      </c>
      <c r="F28" s="9">
        <v>2</v>
      </c>
      <c r="G28" s="9">
        <v>8</v>
      </c>
      <c r="H28" s="9">
        <v>42</v>
      </c>
      <c r="I28" s="9">
        <v>1</v>
      </c>
      <c r="J28" s="9" t="s">
        <v>331</v>
      </c>
      <c r="K28" s="9">
        <v>167</v>
      </c>
    </row>
    <row r="29" spans="3:17" x14ac:dyDescent="0.4">
      <c r="C29" s="9">
        <v>168</v>
      </c>
      <c r="D29" s="9">
        <v>21</v>
      </c>
      <c r="E29" s="9">
        <v>1</v>
      </c>
      <c r="F29" s="9">
        <v>2</v>
      </c>
      <c r="G29" s="9">
        <v>8</v>
      </c>
      <c r="H29" s="9">
        <v>43</v>
      </c>
      <c r="I29" s="9">
        <v>1</v>
      </c>
      <c r="J29" s="9" t="s">
        <v>332</v>
      </c>
      <c r="K29" s="9">
        <v>168</v>
      </c>
    </row>
    <row r="30" spans="3:17" x14ac:dyDescent="0.4">
      <c r="C30" s="9">
        <v>169</v>
      </c>
      <c r="D30" s="9">
        <v>22</v>
      </c>
      <c r="E30" s="9">
        <v>1</v>
      </c>
      <c r="F30" s="9">
        <v>2</v>
      </c>
      <c r="G30" s="9">
        <v>8</v>
      </c>
      <c r="H30" s="9">
        <v>38</v>
      </c>
      <c r="I30" s="9">
        <v>1</v>
      </c>
      <c r="J30" s="9" t="s">
        <v>325</v>
      </c>
      <c r="K30" s="9">
        <v>169</v>
      </c>
    </row>
    <row r="31" spans="3:17" x14ac:dyDescent="0.4">
      <c r="C31" s="9">
        <v>170</v>
      </c>
      <c r="D31" s="9">
        <v>23</v>
      </c>
      <c r="E31" s="9">
        <v>1</v>
      </c>
      <c r="F31" s="9">
        <v>2</v>
      </c>
      <c r="G31" s="9">
        <v>8</v>
      </c>
      <c r="H31" s="9">
        <v>44</v>
      </c>
      <c r="I31" s="9">
        <v>1</v>
      </c>
      <c r="J31" s="9" t="s">
        <v>328</v>
      </c>
      <c r="K31" s="9">
        <v>170</v>
      </c>
    </row>
    <row r="32" spans="3:17" x14ac:dyDescent="0.4">
      <c r="C32" s="9">
        <v>171</v>
      </c>
      <c r="D32" s="9">
        <v>24</v>
      </c>
      <c r="E32" s="9">
        <v>1</v>
      </c>
      <c r="F32" s="9">
        <v>2</v>
      </c>
      <c r="G32" s="9">
        <v>8</v>
      </c>
      <c r="H32" s="9">
        <v>45</v>
      </c>
      <c r="I32" s="9">
        <v>1</v>
      </c>
      <c r="J32" s="9" t="s">
        <v>333</v>
      </c>
      <c r="K32" s="9">
        <v>171</v>
      </c>
    </row>
    <row r="33" spans="3:11" x14ac:dyDescent="0.4">
      <c r="C33" s="9">
        <v>172</v>
      </c>
      <c r="D33" s="9">
        <v>25</v>
      </c>
      <c r="E33" s="9">
        <v>1</v>
      </c>
      <c r="F33" s="9">
        <v>2</v>
      </c>
      <c r="G33" s="9">
        <v>8</v>
      </c>
      <c r="H33" s="9">
        <v>45</v>
      </c>
      <c r="I33" s="9">
        <v>1</v>
      </c>
      <c r="J33" s="9" t="s">
        <v>326</v>
      </c>
      <c r="K33" s="9">
        <v>172</v>
      </c>
    </row>
    <row r="34" spans="3:11" x14ac:dyDescent="0.4">
      <c r="C34" s="9">
        <v>173</v>
      </c>
      <c r="D34" s="9">
        <v>26</v>
      </c>
      <c r="E34" s="9">
        <v>1</v>
      </c>
      <c r="F34" s="9">
        <v>2</v>
      </c>
      <c r="G34" s="9">
        <v>8</v>
      </c>
      <c r="H34" s="9">
        <v>38</v>
      </c>
      <c r="I34" s="9">
        <v>1</v>
      </c>
      <c r="J34" s="9" t="s">
        <v>325</v>
      </c>
      <c r="K34" s="9">
        <v>173</v>
      </c>
    </row>
    <row r="35" spans="3:11" x14ac:dyDescent="0.4">
      <c r="C35" s="9">
        <v>174</v>
      </c>
      <c r="D35" s="9">
        <v>27</v>
      </c>
      <c r="E35" s="9">
        <v>1</v>
      </c>
      <c r="F35" s="9">
        <v>2</v>
      </c>
      <c r="G35" s="9">
        <v>8</v>
      </c>
      <c r="H35" s="9">
        <v>46</v>
      </c>
      <c r="I35" s="9">
        <v>1</v>
      </c>
      <c r="J35" s="9" t="s">
        <v>334</v>
      </c>
      <c r="K35" s="9">
        <v>174</v>
      </c>
    </row>
    <row r="36" spans="3:11" x14ac:dyDescent="0.4">
      <c r="C36" s="9">
        <v>175</v>
      </c>
      <c r="D36" s="9">
        <v>28</v>
      </c>
      <c r="E36" s="9">
        <v>1</v>
      </c>
      <c r="F36" s="9">
        <v>2</v>
      </c>
      <c r="G36" s="9">
        <v>8</v>
      </c>
      <c r="H36" s="9">
        <v>46</v>
      </c>
      <c r="I36" s="9">
        <v>1</v>
      </c>
      <c r="J36" s="9" t="s">
        <v>335</v>
      </c>
      <c r="K36" s="9">
        <v>175</v>
      </c>
    </row>
    <row r="37" spans="3:11" x14ac:dyDescent="0.4">
      <c r="C37" s="9">
        <v>176</v>
      </c>
      <c r="D37" s="9">
        <v>29</v>
      </c>
      <c r="E37" s="9">
        <v>1</v>
      </c>
      <c r="F37" s="9">
        <v>2</v>
      </c>
      <c r="G37" s="9">
        <v>8</v>
      </c>
      <c r="H37" s="9">
        <v>47</v>
      </c>
      <c r="I37" s="9">
        <v>1</v>
      </c>
      <c r="J37" s="9" t="s">
        <v>336</v>
      </c>
      <c r="K37" s="9">
        <v>176</v>
      </c>
    </row>
    <row r="38" spans="3:11" x14ac:dyDescent="0.4">
      <c r="C38" s="9">
        <v>177</v>
      </c>
      <c r="D38" s="9">
        <v>30</v>
      </c>
      <c r="E38" s="9">
        <v>1</v>
      </c>
      <c r="F38" s="9">
        <v>2</v>
      </c>
      <c r="G38" s="9">
        <v>8</v>
      </c>
      <c r="H38" s="9">
        <v>47</v>
      </c>
      <c r="I38" s="9">
        <v>1</v>
      </c>
      <c r="J38" s="9" t="s">
        <v>329</v>
      </c>
      <c r="K38" s="9">
        <v>177</v>
      </c>
    </row>
    <row r="39" spans="3:11" x14ac:dyDescent="0.4">
      <c r="C39" s="9">
        <v>178</v>
      </c>
      <c r="D39" s="9">
        <v>31</v>
      </c>
      <c r="E39" s="9">
        <v>1</v>
      </c>
      <c r="F39" s="9">
        <v>2</v>
      </c>
      <c r="G39" s="9">
        <v>8</v>
      </c>
      <c r="H39" s="9">
        <v>48</v>
      </c>
      <c r="I39" s="9">
        <v>1</v>
      </c>
      <c r="J39" s="9" t="s">
        <v>337</v>
      </c>
      <c r="K39" s="9">
        <v>178</v>
      </c>
    </row>
    <row r="40" spans="3:11" x14ac:dyDescent="0.4">
      <c r="C40" s="9">
        <v>179</v>
      </c>
      <c r="D40" s="9">
        <v>32</v>
      </c>
      <c r="E40" s="9">
        <v>1</v>
      </c>
      <c r="F40" s="9">
        <v>2</v>
      </c>
      <c r="G40" s="9">
        <v>8</v>
      </c>
      <c r="H40" s="9">
        <v>49</v>
      </c>
      <c r="I40" s="9">
        <v>1</v>
      </c>
      <c r="J40" s="9" t="s">
        <v>338</v>
      </c>
      <c r="K40" s="9">
        <v>179</v>
      </c>
    </row>
    <row r="41" spans="3:11" x14ac:dyDescent="0.4">
      <c r="C41" s="9">
        <v>180</v>
      </c>
      <c r="D41" s="9">
        <v>33</v>
      </c>
      <c r="E41" s="9">
        <v>1</v>
      </c>
      <c r="F41" s="9">
        <v>2</v>
      </c>
      <c r="G41" s="9">
        <v>8</v>
      </c>
      <c r="H41" s="9">
        <v>49</v>
      </c>
      <c r="I41" s="9">
        <v>1</v>
      </c>
      <c r="J41" s="9" t="s">
        <v>339</v>
      </c>
      <c r="K41" s="9">
        <v>180</v>
      </c>
    </row>
    <row r="42" spans="3:11" x14ac:dyDescent="0.4">
      <c r="C42" s="9">
        <v>181</v>
      </c>
      <c r="D42" s="9">
        <v>34</v>
      </c>
      <c r="E42" s="9">
        <v>1</v>
      </c>
      <c r="F42" s="9">
        <v>2</v>
      </c>
      <c r="G42" s="9">
        <v>8</v>
      </c>
      <c r="H42" s="9">
        <v>49</v>
      </c>
      <c r="I42" s="9">
        <v>1</v>
      </c>
      <c r="J42" s="9" t="s">
        <v>340</v>
      </c>
      <c r="K42" s="9">
        <v>181</v>
      </c>
    </row>
    <row r="43" spans="3:11" x14ac:dyDescent="0.4">
      <c r="C43" s="9">
        <v>182</v>
      </c>
      <c r="D43" s="9">
        <v>35</v>
      </c>
      <c r="E43" s="9">
        <v>1</v>
      </c>
      <c r="F43" s="9">
        <v>2</v>
      </c>
      <c r="G43" s="9">
        <v>8</v>
      </c>
      <c r="H43" s="9">
        <v>38</v>
      </c>
      <c r="I43" s="9">
        <v>1</v>
      </c>
      <c r="J43" s="9" t="s">
        <v>325</v>
      </c>
      <c r="K43" s="9">
        <v>182</v>
      </c>
    </row>
    <row r="44" spans="3:11" x14ac:dyDescent="0.4">
      <c r="C44" s="9">
        <v>183</v>
      </c>
      <c r="D44" s="9">
        <v>36</v>
      </c>
      <c r="E44" s="9">
        <v>1</v>
      </c>
      <c r="F44" s="9">
        <v>2</v>
      </c>
      <c r="G44" s="9">
        <v>8</v>
      </c>
      <c r="H44" s="9">
        <v>50</v>
      </c>
      <c r="I44" s="9">
        <v>1</v>
      </c>
      <c r="J44" s="9" t="s">
        <v>328</v>
      </c>
      <c r="K44" s="9">
        <v>183</v>
      </c>
    </row>
    <row r="45" spans="3:11" x14ac:dyDescent="0.4">
      <c r="C45" s="9">
        <v>184</v>
      </c>
      <c r="D45" s="9">
        <v>37</v>
      </c>
      <c r="E45" s="9">
        <v>1</v>
      </c>
      <c r="F45" s="9">
        <v>2</v>
      </c>
      <c r="G45" s="9">
        <v>8</v>
      </c>
      <c r="H45" s="9">
        <v>51</v>
      </c>
      <c r="I45" s="9">
        <v>1</v>
      </c>
      <c r="J45" s="9" t="s">
        <v>332</v>
      </c>
      <c r="K45" s="9">
        <v>184</v>
      </c>
    </row>
    <row r="46" spans="3:11" x14ac:dyDescent="0.4">
      <c r="C46" s="9">
        <v>185</v>
      </c>
      <c r="D46" s="9">
        <v>38</v>
      </c>
      <c r="E46" s="9">
        <v>1</v>
      </c>
      <c r="F46" s="9">
        <v>2</v>
      </c>
      <c r="G46" s="9">
        <v>8</v>
      </c>
      <c r="H46" s="9">
        <v>51</v>
      </c>
      <c r="I46" s="9">
        <v>1</v>
      </c>
      <c r="J46" s="9" t="s">
        <v>341</v>
      </c>
      <c r="K46" s="9">
        <v>185</v>
      </c>
    </row>
    <row r="47" spans="3:11" x14ac:dyDescent="0.4">
      <c r="C47" s="9">
        <v>186</v>
      </c>
      <c r="D47" s="9">
        <v>39</v>
      </c>
      <c r="E47" s="9">
        <v>1</v>
      </c>
      <c r="F47" s="9">
        <v>2</v>
      </c>
      <c r="G47" s="9">
        <v>8</v>
      </c>
      <c r="H47" s="9">
        <v>52</v>
      </c>
      <c r="I47" s="9">
        <v>1</v>
      </c>
      <c r="J47" s="9" t="s">
        <v>326</v>
      </c>
      <c r="K47" s="9">
        <v>186</v>
      </c>
    </row>
    <row r="48" spans="3:11" x14ac:dyDescent="0.4">
      <c r="C48" s="9">
        <v>187</v>
      </c>
      <c r="D48" s="9">
        <v>40</v>
      </c>
      <c r="E48" s="9">
        <v>1</v>
      </c>
      <c r="F48" s="9">
        <v>2</v>
      </c>
      <c r="G48" s="9">
        <v>8</v>
      </c>
      <c r="H48" s="9">
        <v>38</v>
      </c>
      <c r="I48" s="9">
        <v>1</v>
      </c>
      <c r="J48" s="9" t="s">
        <v>325</v>
      </c>
      <c r="K48" s="9">
        <v>187</v>
      </c>
    </row>
    <row r="49" spans="3:11" x14ac:dyDescent="0.4">
      <c r="C49" s="9">
        <v>188</v>
      </c>
      <c r="D49" s="9">
        <v>41</v>
      </c>
      <c r="E49" s="9">
        <v>1</v>
      </c>
      <c r="F49" s="9">
        <v>2</v>
      </c>
      <c r="G49" s="9">
        <v>8</v>
      </c>
      <c r="H49" s="9">
        <v>41</v>
      </c>
      <c r="I49" s="9">
        <v>1</v>
      </c>
      <c r="J49" s="9" t="s">
        <v>328</v>
      </c>
      <c r="K49" s="9">
        <v>188</v>
      </c>
    </row>
    <row r="50" spans="3:11" x14ac:dyDescent="0.4">
      <c r="C50" s="9">
        <v>189</v>
      </c>
      <c r="D50" s="9">
        <v>42</v>
      </c>
      <c r="E50" s="9">
        <v>1</v>
      </c>
      <c r="F50" s="9">
        <v>2</v>
      </c>
      <c r="G50" s="9">
        <v>8</v>
      </c>
      <c r="H50" s="9">
        <v>53</v>
      </c>
      <c r="I50" s="9">
        <v>1</v>
      </c>
      <c r="J50" s="9" t="s">
        <v>342</v>
      </c>
      <c r="K50" s="9">
        <v>189</v>
      </c>
    </row>
    <row r="51" spans="3:11" x14ac:dyDescent="0.4">
      <c r="C51" s="9">
        <v>190</v>
      </c>
      <c r="D51" s="9">
        <v>43</v>
      </c>
      <c r="E51" s="9">
        <v>1</v>
      </c>
      <c r="F51" s="9">
        <v>2</v>
      </c>
      <c r="G51" s="9">
        <v>8</v>
      </c>
      <c r="H51" s="9">
        <v>53</v>
      </c>
      <c r="I51" s="9">
        <v>1</v>
      </c>
      <c r="J51" s="9" t="s">
        <v>343</v>
      </c>
      <c r="K51" s="9">
        <v>190</v>
      </c>
    </row>
    <row r="52" spans="3:11" x14ac:dyDescent="0.4">
      <c r="C52" s="9">
        <v>191</v>
      </c>
      <c r="D52" s="9">
        <v>44</v>
      </c>
      <c r="E52" s="9">
        <v>1</v>
      </c>
      <c r="F52" s="9">
        <v>2</v>
      </c>
      <c r="G52" s="9">
        <v>8</v>
      </c>
      <c r="H52" s="9">
        <v>54</v>
      </c>
      <c r="I52" s="9">
        <v>1</v>
      </c>
      <c r="J52" s="9" t="s">
        <v>327</v>
      </c>
      <c r="K52" s="9">
        <v>191</v>
      </c>
    </row>
    <row r="53" spans="3:11" x14ac:dyDescent="0.4">
      <c r="C53" s="9">
        <v>192</v>
      </c>
      <c r="D53" s="9">
        <v>45</v>
      </c>
      <c r="E53" s="9">
        <v>1</v>
      </c>
      <c r="F53" s="9">
        <v>2</v>
      </c>
      <c r="G53" s="9">
        <v>8</v>
      </c>
      <c r="H53" s="9">
        <v>54</v>
      </c>
      <c r="I53" s="9">
        <v>1</v>
      </c>
      <c r="J53" s="9" t="s">
        <v>344</v>
      </c>
      <c r="K53" s="9">
        <v>192</v>
      </c>
    </row>
    <row r="54" spans="3:11" x14ac:dyDescent="0.4">
      <c r="C54" s="9">
        <v>193</v>
      </c>
      <c r="D54" s="9">
        <v>46</v>
      </c>
      <c r="E54" s="9">
        <v>1</v>
      </c>
      <c r="F54" s="9">
        <v>2</v>
      </c>
      <c r="G54" s="9">
        <v>8</v>
      </c>
      <c r="H54" s="9">
        <v>54</v>
      </c>
      <c r="I54" s="9">
        <v>1</v>
      </c>
      <c r="J54" s="9" t="s">
        <v>345</v>
      </c>
      <c r="K54" s="9">
        <v>193</v>
      </c>
    </row>
    <row r="55" spans="3:11" x14ac:dyDescent="0.4">
      <c r="C55" s="9">
        <v>194</v>
      </c>
      <c r="D55" s="9">
        <v>47</v>
      </c>
      <c r="E55" s="9">
        <v>1</v>
      </c>
      <c r="F55" s="9">
        <v>2</v>
      </c>
      <c r="G55" s="9">
        <v>8</v>
      </c>
      <c r="H55" s="9">
        <v>38</v>
      </c>
      <c r="I55" s="9">
        <v>1</v>
      </c>
      <c r="J55" s="9" t="s">
        <v>325</v>
      </c>
      <c r="K55" s="9">
        <v>194</v>
      </c>
    </row>
    <row r="56" spans="3:11" x14ac:dyDescent="0.4">
      <c r="C56" s="9">
        <v>195</v>
      </c>
      <c r="D56" s="9">
        <v>48</v>
      </c>
      <c r="E56" s="9">
        <v>1</v>
      </c>
      <c r="F56" s="9">
        <v>2</v>
      </c>
      <c r="G56" s="9">
        <v>8</v>
      </c>
      <c r="H56" s="9">
        <v>55</v>
      </c>
      <c r="I56" s="9">
        <v>1</v>
      </c>
      <c r="J56" s="9" t="s">
        <v>346</v>
      </c>
      <c r="K56" s="9">
        <v>195</v>
      </c>
    </row>
    <row r="57" spans="3:11" x14ac:dyDescent="0.4">
      <c r="C57" s="9">
        <v>196</v>
      </c>
      <c r="D57" s="9">
        <v>49</v>
      </c>
      <c r="E57" s="9">
        <v>1</v>
      </c>
      <c r="F57" s="9">
        <v>2</v>
      </c>
      <c r="G57" s="9">
        <v>8</v>
      </c>
      <c r="H57" s="9">
        <v>55</v>
      </c>
      <c r="I57" s="9">
        <v>1</v>
      </c>
      <c r="J57" s="9" t="s">
        <v>347</v>
      </c>
      <c r="K57" s="9">
        <v>196</v>
      </c>
    </row>
    <row r="58" spans="3:11" x14ac:dyDescent="0.4">
      <c r="C58" s="9">
        <v>197</v>
      </c>
      <c r="D58" s="9">
        <v>50</v>
      </c>
      <c r="E58" s="9">
        <v>1</v>
      </c>
      <c r="F58" s="9">
        <v>2</v>
      </c>
      <c r="G58" s="9">
        <v>8</v>
      </c>
      <c r="H58" s="9">
        <v>56</v>
      </c>
      <c r="I58" s="9">
        <v>1</v>
      </c>
      <c r="J58" s="9" t="s">
        <v>348</v>
      </c>
      <c r="K58" s="9">
        <v>197</v>
      </c>
    </row>
    <row r="59" spans="3:11" x14ac:dyDescent="0.4">
      <c r="C59" s="9">
        <v>198</v>
      </c>
      <c r="D59" s="9">
        <v>51</v>
      </c>
      <c r="E59" s="9">
        <v>1</v>
      </c>
      <c r="F59" s="9">
        <v>2</v>
      </c>
      <c r="G59" s="9">
        <v>8</v>
      </c>
      <c r="H59" s="9">
        <v>57</v>
      </c>
      <c r="I59" s="9">
        <v>1</v>
      </c>
      <c r="J59" s="9" t="s">
        <v>349</v>
      </c>
      <c r="K59" s="9">
        <v>198</v>
      </c>
    </row>
    <row r="60" spans="3:11" x14ac:dyDescent="0.4">
      <c r="C60" s="9">
        <v>199</v>
      </c>
      <c r="D60" s="9">
        <v>52</v>
      </c>
      <c r="E60" s="9">
        <v>1</v>
      </c>
      <c r="F60" s="9">
        <v>2</v>
      </c>
      <c r="G60" s="9">
        <v>8</v>
      </c>
      <c r="H60" s="9">
        <v>58</v>
      </c>
      <c r="I60" s="9">
        <v>1</v>
      </c>
      <c r="J60" s="9" t="s">
        <v>350</v>
      </c>
      <c r="K60" s="9">
        <v>199</v>
      </c>
    </row>
    <row r="61" spans="3:11" x14ac:dyDescent="0.4">
      <c r="C61" s="9">
        <v>200</v>
      </c>
      <c r="D61" s="9">
        <v>53</v>
      </c>
      <c r="E61" s="9">
        <v>1</v>
      </c>
      <c r="F61" s="9">
        <v>2</v>
      </c>
      <c r="G61" s="9">
        <v>8</v>
      </c>
      <c r="H61" s="9">
        <v>38</v>
      </c>
      <c r="I61" s="9">
        <v>1</v>
      </c>
      <c r="J61" s="9" t="s">
        <v>325</v>
      </c>
      <c r="K61" s="9">
        <v>200</v>
      </c>
    </row>
    <row r="62" spans="3:11" x14ac:dyDescent="0.4">
      <c r="C62" s="9">
        <v>201</v>
      </c>
      <c r="D62" s="9">
        <v>54</v>
      </c>
      <c r="E62" s="9">
        <v>1</v>
      </c>
      <c r="F62" s="9">
        <v>2</v>
      </c>
      <c r="G62" s="9">
        <v>8</v>
      </c>
      <c r="H62" s="9">
        <v>59</v>
      </c>
      <c r="I62" s="9">
        <v>1</v>
      </c>
      <c r="J62" s="9" t="s">
        <v>351</v>
      </c>
      <c r="K62" s="9">
        <v>201</v>
      </c>
    </row>
    <row r="63" spans="3:11" x14ac:dyDescent="0.4">
      <c r="C63" s="9">
        <v>202</v>
      </c>
      <c r="D63" s="9">
        <v>55</v>
      </c>
      <c r="E63" s="9">
        <v>1</v>
      </c>
      <c r="F63" s="9">
        <v>2</v>
      </c>
      <c r="G63" s="9">
        <v>8</v>
      </c>
      <c r="H63" s="9">
        <v>60</v>
      </c>
      <c r="I63" s="9">
        <v>1</v>
      </c>
      <c r="J63" s="9" t="s">
        <v>352</v>
      </c>
      <c r="K63" s="9">
        <v>202</v>
      </c>
    </row>
    <row r="64" spans="3:11" x14ac:dyDescent="0.4">
      <c r="C64" s="9">
        <v>203</v>
      </c>
      <c r="D64" s="9">
        <v>56</v>
      </c>
      <c r="E64" s="9">
        <v>1</v>
      </c>
      <c r="F64" s="9">
        <v>2</v>
      </c>
      <c r="G64" s="9">
        <v>8</v>
      </c>
      <c r="H64" s="9">
        <v>61</v>
      </c>
      <c r="I64" s="9">
        <v>1</v>
      </c>
      <c r="J64" s="9" t="s">
        <v>353</v>
      </c>
      <c r="K64" s="9">
        <v>203</v>
      </c>
    </row>
    <row r="65" spans="3:11" x14ac:dyDescent="0.4">
      <c r="C65" s="9">
        <v>204</v>
      </c>
      <c r="D65" s="9">
        <v>57</v>
      </c>
      <c r="E65" s="9">
        <v>1</v>
      </c>
      <c r="F65" s="9">
        <v>2</v>
      </c>
      <c r="G65" s="9">
        <v>8</v>
      </c>
      <c r="H65" s="9">
        <v>62</v>
      </c>
      <c r="I65" s="9">
        <v>1</v>
      </c>
      <c r="J65" s="9" t="s">
        <v>354</v>
      </c>
      <c r="K65" s="9">
        <v>204</v>
      </c>
    </row>
    <row r="66" spans="3:11" x14ac:dyDescent="0.4">
      <c r="C66" s="9">
        <v>205</v>
      </c>
      <c r="D66" s="9">
        <v>58</v>
      </c>
      <c r="E66" s="9">
        <v>1</v>
      </c>
      <c r="F66" s="9">
        <v>2</v>
      </c>
      <c r="G66" s="9">
        <v>8</v>
      </c>
      <c r="H66" s="9">
        <v>63</v>
      </c>
      <c r="I66" s="9">
        <v>1</v>
      </c>
      <c r="J66" s="9" t="s">
        <v>355</v>
      </c>
      <c r="K66" s="9">
        <v>205</v>
      </c>
    </row>
    <row r="67" spans="3:11" x14ac:dyDescent="0.4">
      <c r="C67" s="9">
        <v>206</v>
      </c>
      <c r="D67" s="9">
        <v>59</v>
      </c>
      <c r="E67" s="9">
        <v>1</v>
      </c>
      <c r="F67" s="9">
        <v>2</v>
      </c>
      <c r="G67" s="9">
        <v>8</v>
      </c>
      <c r="H67" s="9">
        <v>63</v>
      </c>
      <c r="I67" s="9">
        <v>1</v>
      </c>
      <c r="J67" s="9" t="s">
        <v>356</v>
      </c>
      <c r="K67" s="9">
        <v>206</v>
      </c>
    </row>
    <row r="68" spans="3:11" x14ac:dyDescent="0.4">
      <c r="C68" s="9">
        <v>207</v>
      </c>
      <c r="D68" s="9">
        <v>60</v>
      </c>
      <c r="E68" s="9">
        <v>1</v>
      </c>
      <c r="F68" s="9">
        <v>2</v>
      </c>
      <c r="G68" s="9">
        <v>8</v>
      </c>
      <c r="H68" s="9">
        <v>63</v>
      </c>
      <c r="I68" s="9">
        <v>1</v>
      </c>
      <c r="J68" s="9" t="s">
        <v>357</v>
      </c>
      <c r="K68" s="9">
        <v>207</v>
      </c>
    </row>
    <row r="69" spans="3:11" x14ac:dyDescent="0.4">
      <c r="C69" s="9">
        <v>208</v>
      </c>
      <c r="D69" s="9">
        <v>61</v>
      </c>
      <c r="E69" s="9">
        <v>1</v>
      </c>
      <c r="F69" s="9">
        <v>2</v>
      </c>
      <c r="G69" s="9">
        <v>8</v>
      </c>
      <c r="H69" s="9">
        <v>38</v>
      </c>
      <c r="I69" s="9">
        <v>1</v>
      </c>
      <c r="J69" s="9" t="s">
        <v>325</v>
      </c>
      <c r="K69" s="9">
        <v>208</v>
      </c>
    </row>
    <row r="70" spans="3:11" x14ac:dyDescent="0.4">
      <c r="C70" s="9">
        <v>209</v>
      </c>
      <c r="D70" s="9">
        <v>62</v>
      </c>
      <c r="E70" s="9">
        <v>1</v>
      </c>
      <c r="F70" s="9">
        <v>2</v>
      </c>
      <c r="G70" s="9">
        <v>8</v>
      </c>
      <c r="H70" s="9">
        <v>64</v>
      </c>
      <c r="I70" s="9">
        <v>1</v>
      </c>
      <c r="J70" s="9" t="s">
        <v>358</v>
      </c>
      <c r="K70" s="9">
        <v>209</v>
      </c>
    </row>
    <row r="71" spans="3:11" x14ac:dyDescent="0.4">
      <c r="C71" s="9">
        <v>210</v>
      </c>
      <c r="D71" s="9">
        <v>63</v>
      </c>
      <c r="E71" s="9">
        <v>1</v>
      </c>
      <c r="F71" s="9">
        <v>2</v>
      </c>
      <c r="G71" s="9">
        <v>8</v>
      </c>
      <c r="H71" s="9">
        <v>65</v>
      </c>
      <c r="I71" s="9">
        <v>1</v>
      </c>
      <c r="J71" s="9" t="s">
        <v>359</v>
      </c>
      <c r="K71" s="9">
        <v>210</v>
      </c>
    </row>
    <row r="72" spans="3:11" x14ac:dyDescent="0.4">
      <c r="C72" s="9">
        <v>211</v>
      </c>
      <c r="D72" s="9">
        <v>64</v>
      </c>
      <c r="E72" s="9">
        <v>1</v>
      </c>
      <c r="F72" s="9">
        <v>2</v>
      </c>
      <c r="G72" s="9">
        <v>8</v>
      </c>
      <c r="H72" s="9">
        <v>66</v>
      </c>
      <c r="I72" s="9">
        <v>1</v>
      </c>
      <c r="J72" s="9" t="s">
        <v>349</v>
      </c>
      <c r="K72" s="9">
        <v>211</v>
      </c>
    </row>
    <row r="73" spans="3:11" x14ac:dyDescent="0.4">
      <c r="C73" s="9">
        <v>212</v>
      </c>
      <c r="D73" s="9">
        <v>65</v>
      </c>
      <c r="E73" s="9">
        <v>1</v>
      </c>
      <c r="F73" s="9">
        <v>2</v>
      </c>
      <c r="G73" s="9">
        <v>8</v>
      </c>
      <c r="H73" s="9">
        <v>38</v>
      </c>
      <c r="I73" s="9">
        <v>1</v>
      </c>
      <c r="J73" s="9" t="s">
        <v>325</v>
      </c>
      <c r="K73" s="9">
        <v>212</v>
      </c>
    </row>
    <row r="74" spans="3:11" x14ac:dyDescent="0.4">
      <c r="C74" s="9">
        <v>213</v>
      </c>
      <c r="D74" s="9">
        <v>66</v>
      </c>
      <c r="E74" s="9">
        <v>1</v>
      </c>
      <c r="F74" s="9">
        <v>2</v>
      </c>
      <c r="G74" s="9">
        <v>8</v>
      </c>
      <c r="H74" s="9">
        <v>59</v>
      </c>
      <c r="I74" s="9">
        <v>1</v>
      </c>
      <c r="J74" s="9" t="s">
        <v>351</v>
      </c>
      <c r="K74" s="9">
        <v>213</v>
      </c>
    </row>
    <row r="75" spans="3:11" x14ac:dyDescent="0.4">
      <c r="C75" s="9">
        <v>214</v>
      </c>
      <c r="D75" s="9">
        <v>67</v>
      </c>
      <c r="E75" s="9">
        <v>1</v>
      </c>
      <c r="F75" s="9">
        <v>2</v>
      </c>
      <c r="G75" s="9">
        <v>8</v>
      </c>
      <c r="H75" s="9">
        <v>67</v>
      </c>
      <c r="I75" s="9">
        <v>1</v>
      </c>
      <c r="J75" s="9" t="s">
        <v>360</v>
      </c>
      <c r="K75" s="9">
        <v>214</v>
      </c>
    </row>
    <row r="76" spans="3:11" x14ac:dyDescent="0.4">
      <c r="C76" s="9">
        <v>215</v>
      </c>
      <c r="D76" s="9">
        <v>68</v>
      </c>
      <c r="E76" s="9">
        <v>1</v>
      </c>
      <c r="F76" s="9">
        <v>2</v>
      </c>
      <c r="G76" s="9">
        <v>8</v>
      </c>
      <c r="H76" s="9">
        <v>68</v>
      </c>
      <c r="I76" s="9">
        <v>1</v>
      </c>
      <c r="J76" s="9" t="s">
        <v>361</v>
      </c>
      <c r="K76" s="9">
        <v>215</v>
      </c>
    </row>
    <row r="77" spans="3:11" x14ac:dyDescent="0.4">
      <c r="C77" s="9">
        <v>216</v>
      </c>
      <c r="D77" s="9">
        <v>69</v>
      </c>
      <c r="E77" s="9">
        <v>1</v>
      </c>
      <c r="F77" s="9">
        <v>2</v>
      </c>
      <c r="G77" s="9">
        <v>8</v>
      </c>
      <c r="H77" s="9">
        <v>69</v>
      </c>
      <c r="I77" s="9">
        <v>1</v>
      </c>
      <c r="J77" s="9" t="s">
        <v>327</v>
      </c>
      <c r="K77" s="9">
        <v>216</v>
      </c>
    </row>
    <row r="78" spans="3:11" x14ac:dyDescent="0.4">
      <c r="C78" s="9">
        <v>217</v>
      </c>
      <c r="D78" s="9">
        <v>70</v>
      </c>
      <c r="E78" s="9">
        <v>1</v>
      </c>
      <c r="F78" s="9">
        <v>2</v>
      </c>
      <c r="G78" s="9">
        <v>8</v>
      </c>
      <c r="H78" s="9">
        <v>70</v>
      </c>
      <c r="I78" s="9">
        <v>1</v>
      </c>
      <c r="J78" s="9" t="s">
        <v>362</v>
      </c>
      <c r="K78" s="9">
        <v>217</v>
      </c>
    </row>
    <row r="79" spans="3:11" x14ac:dyDescent="0.4">
      <c r="C79" s="9">
        <v>218</v>
      </c>
      <c r="D79" s="9">
        <v>71</v>
      </c>
      <c r="E79" s="9">
        <v>1</v>
      </c>
      <c r="F79" s="9">
        <v>2</v>
      </c>
      <c r="G79" s="9">
        <v>9</v>
      </c>
      <c r="H79" s="9">
        <v>71</v>
      </c>
      <c r="I79" s="9">
        <v>1</v>
      </c>
      <c r="J79" s="9" t="s">
        <v>363</v>
      </c>
      <c r="K79" s="9">
        <v>218</v>
      </c>
    </row>
    <row r="80" spans="3:11" x14ac:dyDescent="0.4">
      <c r="C80" s="9">
        <v>219</v>
      </c>
      <c r="D80" s="9">
        <v>72</v>
      </c>
      <c r="E80" s="9">
        <v>1</v>
      </c>
      <c r="F80" s="9">
        <v>2</v>
      </c>
      <c r="G80" s="9">
        <v>10</v>
      </c>
      <c r="H80" s="9">
        <v>72</v>
      </c>
      <c r="I80" s="9">
        <v>1</v>
      </c>
      <c r="J80" s="9" t="s">
        <v>364</v>
      </c>
      <c r="K80" s="9">
        <v>219</v>
      </c>
    </row>
    <row r="81" spans="3:11" x14ac:dyDescent="0.4">
      <c r="C81" s="9">
        <v>220</v>
      </c>
      <c r="D81" s="9">
        <v>73</v>
      </c>
      <c r="E81" s="9">
        <v>1</v>
      </c>
      <c r="F81" s="9">
        <v>2</v>
      </c>
      <c r="G81" s="9">
        <v>10</v>
      </c>
      <c r="H81" s="9">
        <v>73</v>
      </c>
      <c r="I81" s="9">
        <v>1</v>
      </c>
      <c r="J81" s="9" t="s">
        <v>365</v>
      </c>
      <c r="K81" s="9">
        <v>220</v>
      </c>
    </row>
    <row r="82" spans="3:11" x14ac:dyDescent="0.4">
      <c r="C82" s="9">
        <v>221</v>
      </c>
      <c r="D82" s="9">
        <v>74</v>
      </c>
      <c r="E82" s="9">
        <v>1</v>
      </c>
      <c r="F82" s="9">
        <v>2</v>
      </c>
      <c r="G82" s="9">
        <v>10</v>
      </c>
      <c r="H82" s="9">
        <v>72</v>
      </c>
      <c r="I82" s="9">
        <v>1</v>
      </c>
      <c r="J82" s="9" t="s">
        <v>366</v>
      </c>
      <c r="K82" s="9">
        <v>221</v>
      </c>
    </row>
    <row r="83" spans="3:11" x14ac:dyDescent="0.4">
      <c r="C83" s="9">
        <v>222</v>
      </c>
      <c r="D83" s="9">
        <v>75</v>
      </c>
      <c r="E83" s="9">
        <v>1</v>
      </c>
      <c r="F83" s="9">
        <v>2</v>
      </c>
      <c r="G83" s="9">
        <v>10</v>
      </c>
      <c r="H83" s="9">
        <v>73</v>
      </c>
      <c r="I83" s="9">
        <v>1</v>
      </c>
      <c r="J83" s="9" t="s">
        <v>367</v>
      </c>
      <c r="K83" s="9">
        <v>222</v>
      </c>
    </row>
    <row r="84" spans="3:11" x14ac:dyDescent="0.4">
      <c r="C84" s="9">
        <v>223</v>
      </c>
      <c r="D84" s="9">
        <v>76</v>
      </c>
      <c r="E84" s="9">
        <v>1</v>
      </c>
      <c r="F84" s="9">
        <v>2</v>
      </c>
      <c r="G84" s="9">
        <v>11</v>
      </c>
      <c r="H84" s="9">
        <v>74</v>
      </c>
      <c r="I84" s="9">
        <v>1</v>
      </c>
      <c r="J84" s="9" t="s">
        <v>368</v>
      </c>
      <c r="K84" s="9">
        <v>223</v>
      </c>
    </row>
    <row r="85" spans="3:11" x14ac:dyDescent="0.4">
      <c r="C85" s="9">
        <v>224</v>
      </c>
      <c r="D85" s="9">
        <v>77</v>
      </c>
      <c r="E85" s="9">
        <v>1</v>
      </c>
      <c r="F85" s="9">
        <v>2</v>
      </c>
      <c r="G85" s="9">
        <v>11</v>
      </c>
      <c r="H85" s="9">
        <v>74</v>
      </c>
      <c r="I85" s="9">
        <v>1</v>
      </c>
      <c r="J85" s="9" t="s">
        <v>369</v>
      </c>
      <c r="K85" s="9">
        <v>224</v>
      </c>
    </row>
    <row r="86" spans="3:11" x14ac:dyDescent="0.4">
      <c r="C86" s="9">
        <v>225</v>
      </c>
      <c r="D86" s="9">
        <v>78</v>
      </c>
      <c r="E86" s="9">
        <v>1</v>
      </c>
      <c r="F86" s="9">
        <v>2</v>
      </c>
      <c r="G86" s="9">
        <v>11</v>
      </c>
      <c r="H86" s="9">
        <v>75</v>
      </c>
      <c r="I86" s="9">
        <v>1</v>
      </c>
      <c r="J86" s="9" t="s">
        <v>370</v>
      </c>
      <c r="K86" s="9">
        <v>225</v>
      </c>
    </row>
    <row r="87" spans="3:11" x14ac:dyDescent="0.4">
      <c r="C87" s="9">
        <v>226</v>
      </c>
      <c r="D87" s="9">
        <v>79</v>
      </c>
      <c r="E87" s="9">
        <v>1</v>
      </c>
      <c r="F87" s="9">
        <v>2</v>
      </c>
      <c r="G87" s="9">
        <v>11</v>
      </c>
      <c r="H87" s="9">
        <v>74</v>
      </c>
      <c r="I87" s="9">
        <v>1</v>
      </c>
      <c r="J87" s="9" t="s">
        <v>371</v>
      </c>
      <c r="K87" s="9">
        <v>226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DFB1-2F57-422C-A329-558F8374666E}">
  <dimension ref="B2:R7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10" width="9.5" style="9" customWidth="1"/>
    <col min="11" max="11" width="33.75" style="9" bestFit="1" customWidth="1"/>
    <col min="12" max="12" width="9.5" style="9" customWidth="1"/>
    <col min="13" max="16384" width="9" style="9"/>
  </cols>
  <sheetData>
    <row r="2" spans="2:18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J2" s="17"/>
      <c r="L2" s="17"/>
    </row>
    <row r="3" spans="2:18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J3" s="17"/>
      <c r="L3" s="17"/>
    </row>
    <row r="4" spans="2:18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  <c r="L4" s="10"/>
    </row>
    <row r="5" spans="2:18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22"/>
      <c r="K5" s="10"/>
      <c r="L5" s="22" t="s">
        <v>253</v>
      </c>
    </row>
    <row r="6" spans="2:18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20"/>
      <c r="K6" s="12" t="s">
        <v>5</v>
      </c>
      <c r="L6" s="20" t="s">
        <v>254</v>
      </c>
    </row>
    <row r="7" spans="2:18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/>
      <c r="K7" s="10" t="s">
        <v>10</v>
      </c>
      <c r="L7" s="10"/>
    </row>
    <row r="8" spans="2:18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/>
      <c r="K8" s="11" t="s">
        <v>74</v>
      </c>
      <c r="L8" s="11" t="s">
        <v>310</v>
      </c>
    </row>
    <row r="9" spans="2:18" x14ac:dyDescent="0.4">
      <c r="C9" s="9">
        <v>227</v>
      </c>
      <c r="D9" s="9">
        <v>1</v>
      </c>
      <c r="E9" s="9">
        <v>2</v>
      </c>
      <c r="F9" s="9">
        <v>3</v>
      </c>
      <c r="G9" s="9">
        <v>12</v>
      </c>
      <c r="H9" s="9">
        <v>76</v>
      </c>
      <c r="I9" s="9">
        <v>1</v>
      </c>
      <c r="J9" s="9" t="str">
        <f>VLOOKUP(I9,レッスン関連!$C$199:$E$226,3,FALSE)</f>
        <v/>
      </c>
      <c r="K9" s="9" t="s">
        <v>379</v>
      </c>
      <c r="L9" s="9">
        <v>227</v>
      </c>
      <c r="N9" s="28"/>
      <c r="O9" s="28"/>
      <c r="P9" s="28"/>
      <c r="Q9" s="28"/>
      <c r="R9" s="28"/>
    </row>
    <row r="10" spans="2:18" x14ac:dyDescent="0.4">
      <c r="C10" s="9">
        <v>228</v>
      </c>
      <c r="D10" s="9">
        <v>2</v>
      </c>
      <c r="E10" s="9">
        <v>2</v>
      </c>
      <c r="F10" s="9">
        <v>3</v>
      </c>
      <c r="G10" s="9">
        <v>12</v>
      </c>
      <c r="H10" s="9">
        <v>76</v>
      </c>
      <c r="I10" s="9">
        <v>1</v>
      </c>
      <c r="J10" s="9" t="str">
        <f>VLOOKUP(I10,レッスン関連!$C$199:$E$226,3,FALSE)</f>
        <v/>
      </c>
      <c r="K10" s="9" t="s">
        <v>380</v>
      </c>
      <c r="L10" s="9">
        <v>228</v>
      </c>
      <c r="N10" s="28"/>
      <c r="O10" s="28" t="s">
        <v>294</v>
      </c>
      <c r="P10" s="28"/>
      <c r="Q10" s="28"/>
      <c r="R10" s="28"/>
    </row>
    <row r="11" spans="2:18" x14ac:dyDescent="0.4">
      <c r="C11" s="9">
        <v>229</v>
      </c>
      <c r="D11" s="9">
        <v>3</v>
      </c>
      <c r="E11" s="9">
        <v>2</v>
      </c>
      <c r="F11" s="9">
        <v>3</v>
      </c>
      <c r="G11" s="9">
        <v>13</v>
      </c>
      <c r="H11" s="9">
        <v>76</v>
      </c>
      <c r="I11" s="9">
        <v>1</v>
      </c>
      <c r="J11" s="9" t="str">
        <f>VLOOKUP(I11,レッスン関連!$C$199:$E$226,3,FALSE)</f>
        <v/>
      </c>
      <c r="K11" s="9" t="s">
        <v>381</v>
      </c>
      <c r="L11" s="9">
        <v>229</v>
      </c>
      <c r="N11" s="28"/>
      <c r="O11" s="28" t="s">
        <v>285</v>
      </c>
      <c r="P11" s="28"/>
      <c r="Q11" s="28"/>
      <c r="R11" s="28"/>
    </row>
    <row r="12" spans="2:18" x14ac:dyDescent="0.4">
      <c r="C12" s="9">
        <v>230</v>
      </c>
      <c r="D12" s="9">
        <v>4</v>
      </c>
      <c r="E12" s="9">
        <v>2</v>
      </c>
      <c r="F12" s="9">
        <v>3</v>
      </c>
      <c r="G12" s="9">
        <v>14</v>
      </c>
      <c r="H12" s="9">
        <v>76</v>
      </c>
      <c r="I12" s="9">
        <v>1</v>
      </c>
      <c r="J12" s="9" t="str">
        <f>VLOOKUP(I12,レッスン関連!$C$199:$E$226,3,FALSE)</f>
        <v/>
      </c>
      <c r="K12" s="9" t="s">
        <v>382</v>
      </c>
      <c r="L12" s="9">
        <v>230</v>
      </c>
      <c r="N12" s="28"/>
      <c r="O12" s="28" t="s">
        <v>286</v>
      </c>
      <c r="P12" s="28"/>
      <c r="Q12" s="28"/>
      <c r="R12" s="28"/>
    </row>
    <row r="13" spans="2:18" x14ac:dyDescent="0.4">
      <c r="C13" s="9">
        <v>231</v>
      </c>
      <c r="D13" s="9">
        <v>5</v>
      </c>
      <c r="E13" s="9">
        <v>2</v>
      </c>
      <c r="F13" s="9">
        <v>3</v>
      </c>
      <c r="G13" s="9">
        <v>15</v>
      </c>
      <c r="H13" s="9">
        <v>76</v>
      </c>
      <c r="I13" s="9">
        <v>1</v>
      </c>
      <c r="J13" s="9" t="str">
        <f>VLOOKUP(I13,レッスン関連!$C$199:$E$226,3,FALSE)</f>
        <v/>
      </c>
      <c r="K13" s="9" t="s">
        <v>467</v>
      </c>
      <c r="L13" s="9">
        <v>231</v>
      </c>
      <c r="N13" s="28"/>
      <c r="O13" s="28" t="s">
        <v>295</v>
      </c>
      <c r="P13" s="28"/>
      <c r="Q13" s="28"/>
      <c r="R13" s="28"/>
    </row>
    <row r="14" spans="2:18" x14ac:dyDescent="0.4">
      <c r="C14" s="9">
        <v>232</v>
      </c>
      <c r="D14" s="9">
        <v>6</v>
      </c>
      <c r="E14" s="9">
        <v>2</v>
      </c>
      <c r="F14" s="9">
        <v>3</v>
      </c>
      <c r="G14" s="9">
        <v>14</v>
      </c>
      <c r="H14" s="9">
        <v>77</v>
      </c>
      <c r="I14" s="9">
        <v>2</v>
      </c>
      <c r="J14" s="9" t="str">
        <f>VLOOKUP(I14,レッスン関連!$C$199:$E$226,3,FALSE)</f>
        <v>基礎理論</v>
      </c>
      <c r="K14" s="9" t="s">
        <v>435</v>
      </c>
      <c r="L14" s="9">
        <v>232</v>
      </c>
      <c r="N14" s="28"/>
      <c r="O14" s="28" t="s">
        <v>296</v>
      </c>
      <c r="P14" s="28"/>
      <c r="Q14" s="28"/>
      <c r="R14" s="28"/>
    </row>
    <row r="15" spans="2:18" x14ac:dyDescent="0.4">
      <c r="C15" s="9">
        <v>233</v>
      </c>
      <c r="D15" s="9">
        <v>7</v>
      </c>
      <c r="E15" s="9">
        <v>2</v>
      </c>
      <c r="F15" s="9">
        <v>3</v>
      </c>
      <c r="G15" s="9">
        <v>14</v>
      </c>
      <c r="H15" s="9">
        <v>77</v>
      </c>
      <c r="I15" s="9">
        <v>2</v>
      </c>
      <c r="J15" s="9" t="str">
        <f>VLOOKUP(I15,レッスン関連!$C$199:$E$226,3,FALSE)</f>
        <v>基礎理論</v>
      </c>
      <c r="K15" s="9" t="s">
        <v>436</v>
      </c>
      <c r="L15" s="9">
        <v>233</v>
      </c>
      <c r="N15" s="28"/>
      <c r="O15" s="28" t="s">
        <v>297</v>
      </c>
      <c r="P15" s="28"/>
      <c r="Q15" s="28"/>
      <c r="R15" s="28"/>
    </row>
    <row r="16" spans="2:18" x14ac:dyDescent="0.4">
      <c r="C16" s="9">
        <v>234</v>
      </c>
      <c r="D16" s="9">
        <v>8</v>
      </c>
      <c r="E16" s="9">
        <v>2</v>
      </c>
      <c r="F16" s="9">
        <v>3</v>
      </c>
      <c r="G16" s="9">
        <v>14</v>
      </c>
      <c r="H16" s="9">
        <v>77</v>
      </c>
      <c r="I16" s="9">
        <v>3</v>
      </c>
      <c r="J16" s="9" t="str">
        <f>VLOOKUP(I16,レッスン関連!$C$199:$E$226,3,FALSE)</f>
        <v>コンピュータシステム</v>
      </c>
      <c r="K16" s="9" t="s">
        <v>437</v>
      </c>
      <c r="L16" s="9">
        <v>234</v>
      </c>
      <c r="N16" s="28"/>
      <c r="O16" s="28" t="s">
        <v>298</v>
      </c>
      <c r="P16" s="28"/>
      <c r="Q16" s="28"/>
      <c r="R16" s="28"/>
    </row>
    <row r="17" spans="3:18" x14ac:dyDescent="0.4">
      <c r="C17" s="9">
        <v>235</v>
      </c>
      <c r="D17" s="9">
        <v>9</v>
      </c>
      <c r="E17" s="9">
        <v>2</v>
      </c>
      <c r="F17" s="9">
        <v>3</v>
      </c>
      <c r="G17" s="9">
        <v>14</v>
      </c>
      <c r="H17" s="9">
        <v>77</v>
      </c>
      <c r="I17" s="9">
        <v>3</v>
      </c>
      <c r="J17" s="9" t="str">
        <f>VLOOKUP(I17,レッスン関連!$C$199:$E$226,3,FALSE)</f>
        <v>コンピュータシステム</v>
      </c>
      <c r="K17" s="9" t="s">
        <v>438</v>
      </c>
      <c r="L17" s="9">
        <v>235</v>
      </c>
      <c r="N17" s="28"/>
      <c r="O17" s="28" t="s">
        <v>299</v>
      </c>
      <c r="P17" s="28"/>
      <c r="Q17" s="28"/>
      <c r="R17" s="28"/>
    </row>
    <row r="18" spans="3:18" x14ac:dyDescent="0.4">
      <c r="C18" s="9">
        <v>236</v>
      </c>
      <c r="D18" s="9">
        <v>10</v>
      </c>
      <c r="E18" s="9">
        <v>2</v>
      </c>
      <c r="F18" s="9">
        <v>3</v>
      </c>
      <c r="G18" s="9">
        <v>14</v>
      </c>
      <c r="H18" s="9">
        <v>77</v>
      </c>
      <c r="I18" s="9">
        <v>3</v>
      </c>
      <c r="J18" s="9" t="str">
        <f>VLOOKUP(I18,レッスン関連!$C$199:$E$226,3,FALSE)</f>
        <v>コンピュータシステム</v>
      </c>
      <c r="K18" s="9" t="s">
        <v>439</v>
      </c>
      <c r="L18" s="9">
        <v>236</v>
      </c>
      <c r="N18" s="28"/>
      <c r="O18" s="28" t="s">
        <v>300</v>
      </c>
      <c r="P18" s="28"/>
      <c r="Q18" s="28"/>
      <c r="R18" s="28"/>
    </row>
    <row r="19" spans="3:18" x14ac:dyDescent="0.4">
      <c r="C19" s="9">
        <v>237</v>
      </c>
      <c r="D19" s="9">
        <v>11</v>
      </c>
      <c r="E19" s="9">
        <v>2</v>
      </c>
      <c r="F19" s="9">
        <v>3</v>
      </c>
      <c r="G19" s="9">
        <v>14</v>
      </c>
      <c r="H19" s="9">
        <v>77</v>
      </c>
      <c r="I19" s="9">
        <v>3</v>
      </c>
      <c r="J19" s="9" t="str">
        <f>VLOOKUP(I19,レッスン関連!$C$199:$E$226,3,FALSE)</f>
        <v>コンピュータシステム</v>
      </c>
      <c r="K19" s="9" t="s">
        <v>440</v>
      </c>
      <c r="L19" s="9">
        <v>237</v>
      </c>
      <c r="N19" s="28"/>
      <c r="O19" s="28" t="s">
        <v>301</v>
      </c>
      <c r="P19" s="28"/>
      <c r="Q19" s="28"/>
      <c r="R19" s="28"/>
    </row>
    <row r="20" spans="3:18" x14ac:dyDescent="0.4">
      <c r="C20" s="9">
        <v>238</v>
      </c>
      <c r="D20" s="9">
        <v>12</v>
      </c>
      <c r="E20" s="9">
        <v>2</v>
      </c>
      <c r="F20" s="9">
        <v>3</v>
      </c>
      <c r="G20" s="9">
        <v>14</v>
      </c>
      <c r="H20" s="9">
        <v>77</v>
      </c>
      <c r="I20" s="9">
        <v>4</v>
      </c>
      <c r="J20" s="9" t="str">
        <f>VLOOKUP(I20,レッスン関連!$C$199:$E$226,3,FALSE)</f>
        <v>技術要素</v>
      </c>
      <c r="K20" s="9" t="s">
        <v>441</v>
      </c>
      <c r="L20" s="9">
        <v>238</v>
      </c>
      <c r="N20" s="28"/>
      <c r="O20" s="28" t="s">
        <v>288</v>
      </c>
      <c r="P20" s="28"/>
      <c r="Q20" s="28"/>
      <c r="R20" s="28"/>
    </row>
    <row r="21" spans="3:18" x14ac:dyDescent="0.4">
      <c r="C21" s="9">
        <v>239</v>
      </c>
      <c r="D21" s="9">
        <v>13</v>
      </c>
      <c r="E21" s="9">
        <v>2</v>
      </c>
      <c r="F21" s="9">
        <v>3</v>
      </c>
      <c r="G21" s="9">
        <v>14</v>
      </c>
      <c r="H21" s="9">
        <v>77</v>
      </c>
      <c r="I21" s="9">
        <v>4</v>
      </c>
      <c r="J21" s="9" t="str">
        <f>VLOOKUP(I21,レッスン関連!$C$199:$E$226,3,FALSE)</f>
        <v>技術要素</v>
      </c>
      <c r="K21" s="9" t="s">
        <v>442</v>
      </c>
      <c r="L21" s="9">
        <v>239</v>
      </c>
      <c r="N21" s="28"/>
      <c r="O21" s="28" t="s">
        <v>283</v>
      </c>
      <c r="P21" s="28"/>
      <c r="Q21" s="28"/>
      <c r="R21" s="28"/>
    </row>
    <row r="22" spans="3:18" x14ac:dyDescent="0.4">
      <c r="C22" s="9">
        <v>240</v>
      </c>
      <c r="D22" s="9">
        <v>14</v>
      </c>
      <c r="E22" s="9">
        <v>2</v>
      </c>
      <c r="F22" s="9">
        <v>3</v>
      </c>
      <c r="G22" s="9">
        <v>14</v>
      </c>
      <c r="H22" s="9">
        <v>77</v>
      </c>
      <c r="I22" s="9">
        <v>4</v>
      </c>
      <c r="J22" s="9" t="str">
        <f>VLOOKUP(I22,レッスン関連!$C$199:$E$226,3,FALSE)</f>
        <v>技術要素</v>
      </c>
      <c r="K22" s="9" t="s">
        <v>443</v>
      </c>
      <c r="L22" s="9">
        <v>240</v>
      </c>
      <c r="N22" s="28"/>
      <c r="O22" s="28"/>
      <c r="P22" s="28"/>
      <c r="Q22" s="28"/>
      <c r="R22" s="28"/>
    </row>
    <row r="23" spans="3:18" x14ac:dyDescent="0.4">
      <c r="C23" s="9">
        <v>241</v>
      </c>
      <c r="D23" s="9">
        <v>15</v>
      </c>
      <c r="E23" s="9">
        <v>2</v>
      </c>
      <c r="F23" s="9">
        <v>3</v>
      </c>
      <c r="G23" s="9">
        <v>14</v>
      </c>
      <c r="H23" s="9">
        <v>77</v>
      </c>
      <c r="I23" s="9">
        <v>4</v>
      </c>
      <c r="J23" s="9" t="str">
        <f>VLOOKUP(I23,レッスン関連!$C$199:$E$226,3,FALSE)</f>
        <v>技術要素</v>
      </c>
      <c r="K23" s="9" t="s">
        <v>444</v>
      </c>
      <c r="L23" s="9">
        <v>241</v>
      </c>
    </row>
    <row r="24" spans="3:18" x14ac:dyDescent="0.4">
      <c r="C24" s="9">
        <v>242</v>
      </c>
      <c r="D24" s="9">
        <v>16</v>
      </c>
      <c r="E24" s="9">
        <v>2</v>
      </c>
      <c r="F24" s="9">
        <v>3</v>
      </c>
      <c r="G24" s="9">
        <v>14</v>
      </c>
      <c r="H24" s="9">
        <v>77</v>
      </c>
      <c r="I24" s="9">
        <v>4</v>
      </c>
      <c r="J24" s="9" t="str">
        <f>VLOOKUP(I24,レッスン関連!$C$199:$E$226,3,FALSE)</f>
        <v>技術要素</v>
      </c>
      <c r="K24" s="9" t="s">
        <v>445</v>
      </c>
      <c r="L24" s="9">
        <v>242</v>
      </c>
    </row>
    <row r="25" spans="3:18" x14ac:dyDescent="0.4">
      <c r="C25" s="9">
        <v>243</v>
      </c>
      <c r="D25" s="9">
        <v>17</v>
      </c>
      <c r="E25" s="9">
        <v>2</v>
      </c>
      <c r="F25" s="9">
        <v>3</v>
      </c>
      <c r="G25" s="9">
        <v>14</v>
      </c>
      <c r="H25" s="9">
        <v>77</v>
      </c>
      <c r="I25" s="9">
        <v>5</v>
      </c>
      <c r="J25" s="9" t="str">
        <f>VLOOKUP(I25,レッスン関連!$C$199:$E$226,3,FALSE)</f>
        <v>開発技術</v>
      </c>
      <c r="K25" s="9" t="s">
        <v>446</v>
      </c>
      <c r="L25" s="9">
        <v>243</v>
      </c>
    </row>
    <row r="26" spans="3:18" x14ac:dyDescent="0.4">
      <c r="C26" s="9">
        <v>244</v>
      </c>
      <c r="D26" s="9">
        <v>18</v>
      </c>
      <c r="E26" s="9">
        <v>2</v>
      </c>
      <c r="F26" s="9">
        <v>3</v>
      </c>
      <c r="G26" s="9">
        <v>14</v>
      </c>
      <c r="H26" s="9">
        <v>77</v>
      </c>
      <c r="I26" s="9">
        <v>5</v>
      </c>
      <c r="J26" s="9" t="str">
        <f>VLOOKUP(I26,レッスン関連!$C$199:$E$226,3,FALSE)</f>
        <v>開発技術</v>
      </c>
      <c r="K26" s="9" t="s">
        <v>447</v>
      </c>
      <c r="L26" s="9">
        <v>244</v>
      </c>
    </row>
    <row r="27" spans="3:18" x14ac:dyDescent="0.4">
      <c r="C27" s="9">
        <v>245</v>
      </c>
      <c r="D27" s="9">
        <v>19</v>
      </c>
      <c r="E27" s="9">
        <v>2</v>
      </c>
      <c r="F27" s="9">
        <v>3</v>
      </c>
      <c r="G27" s="9">
        <v>14</v>
      </c>
      <c r="H27" s="9">
        <v>78</v>
      </c>
      <c r="I27" s="9">
        <v>6</v>
      </c>
      <c r="J27" s="9" t="str">
        <f>VLOOKUP(I27,レッスン関連!$C$199:$E$226,3,FALSE)</f>
        <v>プロジェクトマネジメント</v>
      </c>
      <c r="K27" s="9" t="s">
        <v>448</v>
      </c>
      <c r="L27" s="9">
        <v>245</v>
      </c>
    </row>
    <row r="28" spans="3:18" x14ac:dyDescent="0.4">
      <c r="C28" s="9">
        <v>246</v>
      </c>
      <c r="D28" s="9">
        <v>20</v>
      </c>
      <c r="E28" s="9">
        <v>2</v>
      </c>
      <c r="F28" s="9">
        <v>3</v>
      </c>
      <c r="G28" s="9">
        <v>14</v>
      </c>
      <c r="H28" s="9">
        <v>78</v>
      </c>
      <c r="I28" s="9">
        <v>7</v>
      </c>
      <c r="J28" s="9" t="str">
        <f>VLOOKUP(I28,レッスン関連!$C$199:$E$226,3,FALSE)</f>
        <v>サービスマネージメント</v>
      </c>
      <c r="K28" s="9" t="s">
        <v>449</v>
      </c>
      <c r="L28" s="9">
        <v>246</v>
      </c>
    </row>
    <row r="29" spans="3:18" x14ac:dyDescent="0.4">
      <c r="C29" s="9">
        <v>247</v>
      </c>
      <c r="D29" s="9">
        <v>21</v>
      </c>
      <c r="E29" s="9">
        <v>2</v>
      </c>
      <c r="F29" s="9">
        <v>3</v>
      </c>
      <c r="G29" s="9">
        <v>14</v>
      </c>
      <c r="H29" s="9">
        <v>78</v>
      </c>
      <c r="I29" s="9">
        <v>7</v>
      </c>
      <c r="J29" s="9" t="str">
        <f>VLOOKUP(I29,レッスン関連!$C$199:$E$226,3,FALSE)</f>
        <v>サービスマネージメント</v>
      </c>
      <c r="K29" s="9" t="s">
        <v>450</v>
      </c>
      <c r="L29" s="9">
        <v>247</v>
      </c>
    </row>
    <row r="30" spans="3:18" x14ac:dyDescent="0.4">
      <c r="C30" s="9">
        <v>248</v>
      </c>
      <c r="D30" s="9">
        <v>22</v>
      </c>
      <c r="E30" s="9">
        <v>2</v>
      </c>
      <c r="F30" s="9">
        <v>3</v>
      </c>
      <c r="G30" s="9">
        <v>14</v>
      </c>
      <c r="H30" s="9">
        <v>79</v>
      </c>
      <c r="I30" s="9">
        <v>8</v>
      </c>
      <c r="J30" s="9" t="str">
        <f>VLOOKUP(I30,レッスン関連!$C$199:$E$226,3,FALSE)</f>
        <v>システム戦略</v>
      </c>
      <c r="K30" s="9" t="s">
        <v>451</v>
      </c>
      <c r="L30" s="9">
        <v>248</v>
      </c>
    </row>
    <row r="31" spans="3:18" x14ac:dyDescent="0.4">
      <c r="C31" s="9">
        <v>249</v>
      </c>
      <c r="D31" s="9">
        <v>23</v>
      </c>
      <c r="E31" s="9">
        <v>2</v>
      </c>
      <c r="F31" s="9">
        <v>3</v>
      </c>
      <c r="G31" s="9">
        <v>14</v>
      </c>
      <c r="H31" s="9">
        <v>79</v>
      </c>
      <c r="I31" s="9">
        <v>8</v>
      </c>
      <c r="J31" s="9" t="str">
        <f>VLOOKUP(I31,レッスン関連!$C$199:$E$226,3,FALSE)</f>
        <v>システム戦略</v>
      </c>
      <c r="K31" s="9" t="s">
        <v>452</v>
      </c>
      <c r="L31" s="9">
        <v>249</v>
      </c>
    </row>
    <row r="32" spans="3:18" x14ac:dyDescent="0.4">
      <c r="C32" s="9">
        <v>250</v>
      </c>
      <c r="D32" s="9">
        <v>24</v>
      </c>
      <c r="E32" s="9">
        <v>2</v>
      </c>
      <c r="F32" s="9">
        <v>3</v>
      </c>
      <c r="G32" s="9">
        <v>14</v>
      </c>
      <c r="H32" s="9">
        <v>79</v>
      </c>
      <c r="I32" s="9">
        <v>9</v>
      </c>
      <c r="J32" s="9" t="str">
        <f>VLOOKUP(I32,レッスン関連!$C$199:$E$226,3,FALSE)</f>
        <v>経営戦略</v>
      </c>
      <c r="K32" s="9" t="s">
        <v>453</v>
      </c>
      <c r="L32" s="9">
        <v>250</v>
      </c>
    </row>
    <row r="33" spans="3:12" x14ac:dyDescent="0.4">
      <c r="C33" s="9">
        <v>251</v>
      </c>
      <c r="D33" s="9">
        <v>25</v>
      </c>
      <c r="E33" s="9">
        <v>2</v>
      </c>
      <c r="F33" s="9">
        <v>3</v>
      </c>
      <c r="G33" s="9">
        <v>14</v>
      </c>
      <c r="H33" s="9">
        <v>79</v>
      </c>
      <c r="I33" s="9">
        <v>9</v>
      </c>
      <c r="J33" s="9" t="str">
        <f>VLOOKUP(I33,レッスン関連!$C$199:$E$226,3,FALSE)</f>
        <v>経営戦略</v>
      </c>
      <c r="K33" s="9" t="s">
        <v>454</v>
      </c>
      <c r="L33" s="9">
        <v>251</v>
      </c>
    </row>
    <row r="34" spans="3:12" x14ac:dyDescent="0.4">
      <c r="C34" s="9">
        <v>252</v>
      </c>
      <c r="D34" s="9">
        <v>26</v>
      </c>
      <c r="E34" s="9">
        <v>2</v>
      </c>
      <c r="F34" s="9">
        <v>3</v>
      </c>
      <c r="G34" s="9">
        <v>14</v>
      </c>
      <c r="H34" s="9">
        <v>79</v>
      </c>
      <c r="I34" s="9">
        <v>9</v>
      </c>
      <c r="J34" s="9" t="str">
        <f>VLOOKUP(I34,レッスン関連!$C$199:$E$226,3,FALSE)</f>
        <v>経営戦略</v>
      </c>
      <c r="K34" s="9" t="s">
        <v>455</v>
      </c>
      <c r="L34" s="9">
        <v>252</v>
      </c>
    </row>
    <row r="35" spans="3:12" x14ac:dyDescent="0.4">
      <c r="C35" s="9">
        <v>253</v>
      </c>
      <c r="D35" s="9">
        <v>27</v>
      </c>
      <c r="E35" s="9">
        <v>2</v>
      </c>
      <c r="F35" s="9">
        <v>3</v>
      </c>
      <c r="G35" s="9">
        <v>14</v>
      </c>
      <c r="H35" s="9">
        <v>79</v>
      </c>
      <c r="I35" s="9">
        <v>10</v>
      </c>
      <c r="J35" s="9" t="str">
        <f>VLOOKUP(I35,レッスン関連!$C$199:$E$226,3,FALSE)</f>
        <v>企業と法務</v>
      </c>
      <c r="K35" s="9" t="s">
        <v>456</v>
      </c>
      <c r="L35" s="9">
        <v>253</v>
      </c>
    </row>
    <row r="36" spans="3:12" x14ac:dyDescent="0.4">
      <c r="C36" s="9">
        <v>254</v>
      </c>
      <c r="D36" s="9">
        <v>28</v>
      </c>
      <c r="E36" s="9">
        <v>2</v>
      </c>
      <c r="F36" s="9">
        <v>3</v>
      </c>
      <c r="G36" s="9">
        <v>14</v>
      </c>
      <c r="H36" s="9">
        <v>79</v>
      </c>
      <c r="I36" s="9">
        <v>10</v>
      </c>
      <c r="J36" s="9" t="str">
        <f>VLOOKUP(I36,レッスン関連!$C$199:$E$226,3,FALSE)</f>
        <v>企業と法務</v>
      </c>
      <c r="K36" s="9" t="s">
        <v>457</v>
      </c>
      <c r="L36" s="9">
        <v>254</v>
      </c>
    </row>
    <row r="37" spans="3:12" x14ac:dyDescent="0.4">
      <c r="C37" s="9">
        <v>255</v>
      </c>
      <c r="D37" s="9">
        <v>29</v>
      </c>
      <c r="E37" s="9">
        <v>3</v>
      </c>
      <c r="F37" s="9">
        <v>3</v>
      </c>
      <c r="G37" s="9">
        <v>12</v>
      </c>
      <c r="H37" s="9">
        <v>76</v>
      </c>
      <c r="I37" s="9">
        <v>1</v>
      </c>
      <c r="J37" s="9" t="str">
        <f>VLOOKUP(I37,レッスン関連!$C$199:$E$226,3,FALSE)</f>
        <v/>
      </c>
      <c r="K37" s="9" t="s">
        <v>458</v>
      </c>
      <c r="L37" s="9">
        <v>255</v>
      </c>
    </row>
    <row r="38" spans="3:12" x14ac:dyDescent="0.4">
      <c r="C38" s="9">
        <v>256</v>
      </c>
      <c r="D38" s="9">
        <v>30</v>
      </c>
      <c r="E38" s="9">
        <v>3</v>
      </c>
      <c r="F38" s="9">
        <v>3</v>
      </c>
      <c r="G38" s="9">
        <v>12</v>
      </c>
      <c r="H38" s="9">
        <v>76</v>
      </c>
      <c r="I38" s="9">
        <v>1</v>
      </c>
      <c r="J38" s="9" t="str">
        <f>VLOOKUP(I38,レッスン関連!$C$199:$E$226,3,FALSE)</f>
        <v/>
      </c>
      <c r="K38" s="9" t="s">
        <v>459</v>
      </c>
      <c r="L38" s="9">
        <v>256</v>
      </c>
    </row>
    <row r="39" spans="3:12" x14ac:dyDescent="0.4">
      <c r="C39" s="9">
        <v>257</v>
      </c>
      <c r="D39" s="9">
        <v>31</v>
      </c>
      <c r="E39" s="9">
        <v>3</v>
      </c>
      <c r="F39" s="9">
        <v>3</v>
      </c>
      <c r="G39" s="9">
        <v>13</v>
      </c>
      <c r="H39" s="9">
        <v>76</v>
      </c>
      <c r="I39" s="9">
        <v>1</v>
      </c>
      <c r="J39" s="9" t="str">
        <f>VLOOKUP(I39,レッスン関連!$C$199:$E$226,3,FALSE)</f>
        <v/>
      </c>
      <c r="K39" s="9" t="s">
        <v>460</v>
      </c>
      <c r="L39" s="9">
        <v>257</v>
      </c>
    </row>
    <row r="40" spans="3:12" x14ac:dyDescent="0.4">
      <c r="C40" s="9">
        <v>258</v>
      </c>
      <c r="D40" s="9">
        <v>32</v>
      </c>
      <c r="E40" s="9">
        <v>3</v>
      </c>
      <c r="F40" s="9">
        <v>3</v>
      </c>
      <c r="G40" s="9">
        <v>14</v>
      </c>
      <c r="H40" s="9">
        <v>76</v>
      </c>
      <c r="I40" s="9">
        <v>1</v>
      </c>
      <c r="J40" s="9" t="str">
        <f>VLOOKUP(I40,レッスン関連!$C$199:$E$226,3,FALSE)</f>
        <v/>
      </c>
      <c r="K40" s="9" t="s">
        <v>382</v>
      </c>
      <c r="L40" s="9">
        <v>258</v>
      </c>
    </row>
    <row r="41" spans="3:12" x14ac:dyDescent="0.4">
      <c r="C41" s="9">
        <v>259</v>
      </c>
      <c r="D41" s="9">
        <v>33</v>
      </c>
      <c r="E41" s="9">
        <v>3</v>
      </c>
      <c r="F41" s="9">
        <v>3</v>
      </c>
      <c r="G41" s="9">
        <v>15</v>
      </c>
      <c r="H41" s="9">
        <v>76</v>
      </c>
      <c r="I41" s="9">
        <v>1</v>
      </c>
      <c r="J41" s="9" t="str">
        <f>VLOOKUP(I41,レッスン関連!$C$199:$E$226,3,FALSE)</f>
        <v/>
      </c>
      <c r="K41" s="9" t="s">
        <v>467</v>
      </c>
      <c r="L41" s="9">
        <v>259</v>
      </c>
    </row>
    <row r="42" spans="3:12" x14ac:dyDescent="0.4">
      <c r="C42" s="9">
        <v>260</v>
      </c>
      <c r="D42" s="9">
        <v>34</v>
      </c>
      <c r="E42" s="9">
        <v>3</v>
      </c>
      <c r="F42" s="9">
        <v>3</v>
      </c>
      <c r="G42" s="9">
        <v>14</v>
      </c>
      <c r="H42" s="9">
        <v>77</v>
      </c>
      <c r="I42" s="9">
        <v>2</v>
      </c>
      <c r="J42" s="9" t="str">
        <f>VLOOKUP(I42,レッスン関連!$C$199:$E$226,3,FALSE)</f>
        <v>基礎理論</v>
      </c>
      <c r="K42" s="9" t="s">
        <v>435</v>
      </c>
      <c r="L42" s="9">
        <v>260</v>
      </c>
    </row>
    <row r="43" spans="3:12" x14ac:dyDescent="0.4">
      <c r="C43" s="9">
        <v>261</v>
      </c>
      <c r="D43" s="9">
        <v>35</v>
      </c>
      <c r="E43" s="9">
        <v>3</v>
      </c>
      <c r="F43" s="9">
        <v>3</v>
      </c>
      <c r="G43" s="9">
        <v>14</v>
      </c>
      <c r="H43" s="9">
        <v>77</v>
      </c>
      <c r="I43" s="9">
        <v>2</v>
      </c>
      <c r="J43" s="9" t="str">
        <f>VLOOKUP(I43,レッスン関連!$C$199:$E$226,3,FALSE)</f>
        <v>基礎理論</v>
      </c>
      <c r="K43" s="9" t="s">
        <v>436</v>
      </c>
      <c r="L43" s="9">
        <v>261</v>
      </c>
    </row>
    <row r="44" spans="3:12" x14ac:dyDescent="0.4">
      <c r="C44" s="9">
        <v>262</v>
      </c>
      <c r="D44" s="9">
        <v>36</v>
      </c>
      <c r="E44" s="9">
        <v>3</v>
      </c>
      <c r="F44" s="9">
        <v>3</v>
      </c>
      <c r="G44" s="9">
        <v>14</v>
      </c>
      <c r="H44" s="9">
        <v>77</v>
      </c>
      <c r="I44" s="9">
        <v>3</v>
      </c>
      <c r="J44" s="9" t="str">
        <f>VLOOKUP(I44,レッスン関連!$C$199:$E$226,3,FALSE)</f>
        <v>コンピュータシステム</v>
      </c>
      <c r="K44" s="9" t="s">
        <v>437</v>
      </c>
      <c r="L44" s="9">
        <v>262</v>
      </c>
    </row>
    <row r="45" spans="3:12" x14ac:dyDescent="0.4">
      <c r="C45" s="9">
        <v>263</v>
      </c>
      <c r="D45" s="9">
        <v>37</v>
      </c>
      <c r="E45" s="9">
        <v>3</v>
      </c>
      <c r="F45" s="9">
        <v>3</v>
      </c>
      <c r="G45" s="9">
        <v>14</v>
      </c>
      <c r="H45" s="9">
        <v>77</v>
      </c>
      <c r="I45" s="9">
        <v>3</v>
      </c>
      <c r="J45" s="9" t="str">
        <f>VLOOKUP(I45,レッスン関連!$C$199:$E$226,3,FALSE)</f>
        <v>コンピュータシステム</v>
      </c>
      <c r="K45" s="9" t="s">
        <v>438</v>
      </c>
      <c r="L45" s="9">
        <v>263</v>
      </c>
    </row>
    <row r="46" spans="3:12" x14ac:dyDescent="0.4">
      <c r="C46" s="9">
        <v>264</v>
      </c>
      <c r="D46" s="9">
        <v>38</v>
      </c>
      <c r="E46" s="9">
        <v>3</v>
      </c>
      <c r="F46" s="9">
        <v>3</v>
      </c>
      <c r="G46" s="9">
        <v>14</v>
      </c>
      <c r="H46" s="9">
        <v>77</v>
      </c>
      <c r="I46" s="9">
        <v>3</v>
      </c>
      <c r="J46" s="9" t="str">
        <f>VLOOKUP(I46,レッスン関連!$C$199:$E$226,3,FALSE)</f>
        <v>コンピュータシステム</v>
      </c>
      <c r="K46" s="9" t="s">
        <v>439</v>
      </c>
      <c r="L46" s="9">
        <v>264</v>
      </c>
    </row>
    <row r="47" spans="3:12" x14ac:dyDescent="0.4">
      <c r="C47" s="9">
        <v>265</v>
      </c>
      <c r="D47" s="9">
        <v>39</v>
      </c>
      <c r="E47" s="9">
        <v>3</v>
      </c>
      <c r="F47" s="9">
        <v>3</v>
      </c>
      <c r="G47" s="9">
        <v>14</v>
      </c>
      <c r="H47" s="9">
        <v>77</v>
      </c>
      <c r="I47" s="9">
        <v>3</v>
      </c>
      <c r="J47" s="9" t="str">
        <f>VLOOKUP(I47,レッスン関連!$C$199:$E$226,3,FALSE)</f>
        <v>コンピュータシステム</v>
      </c>
      <c r="K47" s="9" t="s">
        <v>440</v>
      </c>
      <c r="L47" s="9">
        <v>265</v>
      </c>
    </row>
    <row r="48" spans="3:12" x14ac:dyDescent="0.4">
      <c r="C48" s="9">
        <v>266</v>
      </c>
      <c r="D48" s="9">
        <v>40</v>
      </c>
      <c r="E48" s="9">
        <v>3</v>
      </c>
      <c r="F48" s="9">
        <v>3</v>
      </c>
      <c r="G48" s="9">
        <v>14</v>
      </c>
      <c r="H48" s="9">
        <v>77</v>
      </c>
      <c r="I48" s="9">
        <v>4</v>
      </c>
      <c r="J48" s="9" t="str">
        <f>VLOOKUP(I48,レッスン関連!$C$199:$E$226,3,FALSE)</f>
        <v>技術要素</v>
      </c>
      <c r="K48" s="9" t="s">
        <v>441</v>
      </c>
      <c r="L48" s="9">
        <v>266</v>
      </c>
    </row>
    <row r="49" spans="3:12" x14ac:dyDescent="0.4">
      <c r="C49" s="9">
        <v>267</v>
      </c>
      <c r="D49" s="9">
        <v>41</v>
      </c>
      <c r="E49" s="9">
        <v>3</v>
      </c>
      <c r="F49" s="9">
        <v>3</v>
      </c>
      <c r="G49" s="9">
        <v>14</v>
      </c>
      <c r="H49" s="9">
        <v>77</v>
      </c>
      <c r="I49" s="9">
        <v>4</v>
      </c>
      <c r="J49" s="9" t="str">
        <f>VLOOKUP(I49,レッスン関連!$C$199:$E$226,3,FALSE)</f>
        <v>技術要素</v>
      </c>
      <c r="K49" s="9" t="s">
        <v>442</v>
      </c>
      <c r="L49" s="9">
        <v>267</v>
      </c>
    </row>
    <row r="50" spans="3:12" x14ac:dyDescent="0.4">
      <c r="C50" s="9">
        <v>268</v>
      </c>
      <c r="D50" s="9">
        <v>42</v>
      </c>
      <c r="E50" s="9">
        <v>3</v>
      </c>
      <c r="F50" s="9">
        <v>3</v>
      </c>
      <c r="G50" s="9">
        <v>14</v>
      </c>
      <c r="H50" s="9">
        <v>77</v>
      </c>
      <c r="I50" s="9">
        <v>4</v>
      </c>
      <c r="J50" s="9" t="str">
        <f>VLOOKUP(I50,レッスン関連!$C$199:$E$226,3,FALSE)</f>
        <v>技術要素</v>
      </c>
      <c r="K50" s="9" t="s">
        <v>443</v>
      </c>
      <c r="L50" s="9">
        <v>268</v>
      </c>
    </row>
    <row r="51" spans="3:12" x14ac:dyDescent="0.4">
      <c r="C51" s="9">
        <v>269</v>
      </c>
      <c r="D51" s="9">
        <v>43</v>
      </c>
      <c r="E51" s="9">
        <v>3</v>
      </c>
      <c r="F51" s="9">
        <v>3</v>
      </c>
      <c r="G51" s="9">
        <v>14</v>
      </c>
      <c r="H51" s="9">
        <v>77</v>
      </c>
      <c r="I51" s="9">
        <v>4</v>
      </c>
      <c r="J51" s="9" t="str">
        <f>VLOOKUP(I51,レッスン関連!$C$199:$E$226,3,FALSE)</f>
        <v>技術要素</v>
      </c>
      <c r="K51" s="9" t="s">
        <v>444</v>
      </c>
      <c r="L51" s="9">
        <v>269</v>
      </c>
    </row>
    <row r="52" spans="3:12" x14ac:dyDescent="0.4">
      <c r="C52" s="9">
        <v>270</v>
      </c>
      <c r="D52" s="9">
        <v>44</v>
      </c>
      <c r="E52" s="9">
        <v>3</v>
      </c>
      <c r="F52" s="9">
        <v>3</v>
      </c>
      <c r="G52" s="9">
        <v>14</v>
      </c>
      <c r="H52" s="9">
        <v>77</v>
      </c>
      <c r="I52" s="9">
        <v>4</v>
      </c>
      <c r="J52" s="9" t="str">
        <f>VLOOKUP(I52,レッスン関連!$C$199:$E$226,3,FALSE)</f>
        <v>技術要素</v>
      </c>
      <c r="K52" s="9" t="s">
        <v>445</v>
      </c>
      <c r="L52" s="9">
        <v>270</v>
      </c>
    </row>
    <row r="53" spans="3:12" x14ac:dyDescent="0.4">
      <c r="C53" s="9">
        <v>271</v>
      </c>
      <c r="D53" s="9">
        <v>45</v>
      </c>
      <c r="E53" s="9">
        <v>3</v>
      </c>
      <c r="F53" s="9">
        <v>3</v>
      </c>
      <c r="G53" s="9">
        <v>14</v>
      </c>
      <c r="H53" s="9">
        <v>77</v>
      </c>
      <c r="I53" s="9">
        <v>5</v>
      </c>
      <c r="J53" s="9" t="str">
        <f>VLOOKUP(I53,レッスン関連!$C$199:$E$226,3,FALSE)</f>
        <v>開発技術</v>
      </c>
      <c r="K53" s="9" t="s">
        <v>446</v>
      </c>
      <c r="L53" s="9">
        <v>271</v>
      </c>
    </row>
    <row r="54" spans="3:12" x14ac:dyDescent="0.4">
      <c r="C54" s="9">
        <v>272</v>
      </c>
      <c r="D54" s="9">
        <v>46</v>
      </c>
      <c r="E54" s="9">
        <v>3</v>
      </c>
      <c r="F54" s="9">
        <v>3</v>
      </c>
      <c r="G54" s="9">
        <v>14</v>
      </c>
      <c r="H54" s="9">
        <v>77</v>
      </c>
      <c r="I54" s="9">
        <v>5</v>
      </c>
      <c r="J54" s="9" t="str">
        <f>VLOOKUP(I54,レッスン関連!$C$199:$E$226,3,FALSE)</f>
        <v>開発技術</v>
      </c>
      <c r="K54" s="9" t="s">
        <v>447</v>
      </c>
      <c r="L54" s="9">
        <v>272</v>
      </c>
    </row>
    <row r="55" spans="3:12" x14ac:dyDescent="0.4">
      <c r="C55" s="9">
        <v>273</v>
      </c>
      <c r="D55" s="9">
        <v>47</v>
      </c>
      <c r="E55" s="9">
        <v>3</v>
      </c>
      <c r="F55" s="9">
        <v>3</v>
      </c>
      <c r="G55" s="9">
        <v>14</v>
      </c>
      <c r="H55" s="9">
        <v>78</v>
      </c>
      <c r="I55" s="9">
        <v>6</v>
      </c>
      <c r="J55" s="9" t="str">
        <f>VLOOKUP(I55,レッスン関連!$C$199:$E$226,3,FALSE)</f>
        <v>プロジェクトマネジメント</v>
      </c>
      <c r="K55" s="9" t="s">
        <v>448</v>
      </c>
      <c r="L55" s="9">
        <v>273</v>
      </c>
    </row>
    <row r="56" spans="3:12" x14ac:dyDescent="0.4">
      <c r="C56" s="9">
        <v>274</v>
      </c>
      <c r="D56" s="9">
        <v>48</v>
      </c>
      <c r="E56" s="9">
        <v>3</v>
      </c>
      <c r="F56" s="9">
        <v>3</v>
      </c>
      <c r="G56" s="9">
        <v>14</v>
      </c>
      <c r="H56" s="9">
        <v>78</v>
      </c>
      <c r="I56" s="9">
        <v>7</v>
      </c>
      <c r="J56" s="9" t="str">
        <f>VLOOKUP(I56,レッスン関連!$C$199:$E$226,3,FALSE)</f>
        <v>サービスマネージメント</v>
      </c>
      <c r="K56" s="9" t="s">
        <v>449</v>
      </c>
      <c r="L56" s="9">
        <v>274</v>
      </c>
    </row>
    <row r="57" spans="3:12" x14ac:dyDescent="0.4">
      <c r="C57" s="9">
        <v>275</v>
      </c>
      <c r="D57" s="9">
        <v>49</v>
      </c>
      <c r="E57" s="9">
        <v>3</v>
      </c>
      <c r="F57" s="9">
        <v>3</v>
      </c>
      <c r="G57" s="9">
        <v>14</v>
      </c>
      <c r="H57" s="9">
        <v>78</v>
      </c>
      <c r="I57" s="9">
        <v>7</v>
      </c>
      <c r="J57" s="9" t="str">
        <f>VLOOKUP(I57,レッスン関連!$C$199:$E$226,3,FALSE)</f>
        <v>サービスマネージメント</v>
      </c>
      <c r="K57" s="9" t="s">
        <v>450</v>
      </c>
      <c r="L57" s="9">
        <v>275</v>
      </c>
    </row>
    <row r="58" spans="3:12" x14ac:dyDescent="0.4">
      <c r="C58" s="9">
        <v>276</v>
      </c>
      <c r="D58" s="9">
        <v>50</v>
      </c>
      <c r="E58" s="9">
        <v>3</v>
      </c>
      <c r="F58" s="9">
        <v>3</v>
      </c>
      <c r="G58" s="9">
        <v>14</v>
      </c>
      <c r="H58" s="9">
        <v>79</v>
      </c>
      <c r="I58" s="9">
        <v>8</v>
      </c>
      <c r="J58" s="9" t="str">
        <f>VLOOKUP(I58,レッスン関連!$C$199:$E$226,3,FALSE)</f>
        <v>システム戦略</v>
      </c>
      <c r="K58" s="9" t="s">
        <v>451</v>
      </c>
      <c r="L58" s="9">
        <v>276</v>
      </c>
    </row>
    <row r="59" spans="3:12" x14ac:dyDescent="0.4">
      <c r="C59" s="9">
        <v>277</v>
      </c>
      <c r="D59" s="9">
        <v>51</v>
      </c>
      <c r="E59" s="9">
        <v>3</v>
      </c>
      <c r="F59" s="9">
        <v>3</v>
      </c>
      <c r="G59" s="9">
        <v>14</v>
      </c>
      <c r="H59" s="9">
        <v>79</v>
      </c>
      <c r="I59" s="9">
        <v>8</v>
      </c>
      <c r="J59" s="9" t="str">
        <f>VLOOKUP(I59,レッスン関連!$C$199:$E$226,3,FALSE)</f>
        <v>システム戦略</v>
      </c>
      <c r="K59" s="9" t="s">
        <v>452</v>
      </c>
      <c r="L59" s="9">
        <v>277</v>
      </c>
    </row>
    <row r="60" spans="3:12" x14ac:dyDescent="0.4">
      <c r="C60" s="9">
        <v>278</v>
      </c>
      <c r="D60" s="9">
        <v>52</v>
      </c>
      <c r="E60" s="9">
        <v>3</v>
      </c>
      <c r="F60" s="9">
        <v>3</v>
      </c>
      <c r="G60" s="9">
        <v>14</v>
      </c>
      <c r="H60" s="9">
        <v>79</v>
      </c>
      <c r="I60" s="9">
        <v>9</v>
      </c>
      <c r="J60" s="9" t="str">
        <f>VLOOKUP(I60,レッスン関連!$C$199:$E$226,3,FALSE)</f>
        <v>経営戦略</v>
      </c>
      <c r="K60" s="9" t="s">
        <v>453</v>
      </c>
      <c r="L60" s="9">
        <v>278</v>
      </c>
    </row>
    <row r="61" spans="3:12" x14ac:dyDescent="0.4">
      <c r="C61" s="9">
        <v>279</v>
      </c>
      <c r="D61" s="9">
        <v>53</v>
      </c>
      <c r="E61" s="9">
        <v>3</v>
      </c>
      <c r="F61" s="9">
        <v>3</v>
      </c>
      <c r="G61" s="9">
        <v>14</v>
      </c>
      <c r="H61" s="9">
        <v>79</v>
      </c>
      <c r="I61" s="9">
        <v>9</v>
      </c>
      <c r="J61" s="9" t="str">
        <f>VLOOKUP(I61,レッスン関連!$C$199:$E$226,3,FALSE)</f>
        <v>経営戦略</v>
      </c>
      <c r="K61" s="9" t="s">
        <v>454</v>
      </c>
      <c r="L61" s="9">
        <v>279</v>
      </c>
    </row>
    <row r="62" spans="3:12" x14ac:dyDescent="0.4">
      <c r="C62" s="9">
        <v>280</v>
      </c>
      <c r="D62" s="9">
        <v>54</v>
      </c>
      <c r="E62" s="9">
        <v>3</v>
      </c>
      <c r="F62" s="9">
        <v>3</v>
      </c>
      <c r="G62" s="9">
        <v>14</v>
      </c>
      <c r="H62" s="9">
        <v>79</v>
      </c>
      <c r="I62" s="9">
        <v>9</v>
      </c>
      <c r="J62" s="9" t="str">
        <f>VLOOKUP(I62,レッスン関連!$C$199:$E$226,3,FALSE)</f>
        <v>経営戦略</v>
      </c>
      <c r="K62" s="9" t="s">
        <v>455</v>
      </c>
      <c r="L62" s="9">
        <v>280</v>
      </c>
    </row>
    <row r="63" spans="3:12" x14ac:dyDescent="0.4">
      <c r="C63" s="9">
        <v>281</v>
      </c>
      <c r="D63" s="9">
        <v>55</v>
      </c>
      <c r="E63" s="9">
        <v>3</v>
      </c>
      <c r="F63" s="9">
        <v>3</v>
      </c>
      <c r="G63" s="9">
        <v>14</v>
      </c>
      <c r="H63" s="9">
        <v>79</v>
      </c>
      <c r="I63" s="9">
        <v>10</v>
      </c>
      <c r="J63" s="9" t="str">
        <f>VLOOKUP(I63,レッスン関連!$C$199:$E$226,3,FALSE)</f>
        <v>企業と法務</v>
      </c>
      <c r="K63" s="9" t="s">
        <v>456</v>
      </c>
      <c r="L63" s="9">
        <v>281</v>
      </c>
    </row>
    <row r="64" spans="3:12" x14ac:dyDescent="0.4">
      <c r="C64" s="9">
        <v>282</v>
      </c>
      <c r="D64" s="9">
        <v>56</v>
      </c>
      <c r="E64" s="9">
        <v>3</v>
      </c>
      <c r="F64" s="9">
        <v>3</v>
      </c>
      <c r="G64" s="9">
        <v>14</v>
      </c>
      <c r="H64" s="9">
        <v>79</v>
      </c>
      <c r="I64" s="9">
        <v>10</v>
      </c>
      <c r="J64" s="9" t="str">
        <f>VLOOKUP(I64,レッスン関連!$C$199:$E$226,3,FALSE)</f>
        <v>企業と法務</v>
      </c>
      <c r="K64" s="9" t="s">
        <v>457</v>
      </c>
      <c r="L64" s="9">
        <v>282</v>
      </c>
    </row>
    <row r="65" spans="3:12" x14ac:dyDescent="0.4">
      <c r="C65" s="9">
        <v>283</v>
      </c>
      <c r="D65" s="9">
        <v>57</v>
      </c>
      <c r="E65" s="9">
        <v>4</v>
      </c>
      <c r="F65" s="9">
        <v>3</v>
      </c>
      <c r="G65" s="9">
        <v>12</v>
      </c>
      <c r="H65" s="9">
        <v>76</v>
      </c>
      <c r="I65" s="9">
        <v>1</v>
      </c>
      <c r="J65" s="9" t="str">
        <f>VLOOKUP(I65,レッスン関連!$C$199:$E$226,3,FALSE)</f>
        <v/>
      </c>
      <c r="K65" s="9" t="s">
        <v>461</v>
      </c>
      <c r="L65" s="9">
        <v>283</v>
      </c>
    </row>
    <row r="66" spans="3:12" x14ac:dyDescent="0.4">
      <c r="C66" s="9">
        <v>284</v>
      </c>
      <c r="D66" s="9">
        <v>58</v>
      </c>
      <c r="E66" s="9">
        <v>4</v>
      </c>
      <c r="F66" s="9">
        <v>3</v>
      </c>
      <c r="G66" s="9">
        <v>12</v>
      </c>
      <c r="H66" s="9">
        <v>76</v>
      </c>
      <c r="I66" s="9">
        <v>1</v>
      </c>
      <c r="J66" s="9" t="str">
        <f>VLOOKUP(I66,レッスン関連!$C$199:$E$226,3,FALSE)</f>
        <v/>
      </c>
      <c r="K66" s="9" t="s">
        <v>462</v>
      </c>
      <c r="L66" s="9">
        <v>284</v>
      </c>
    </row>
    <row r="67" spans="3:12" x14ac:dyDescent="0.4">
      <c r="C67" s="9">
        <v>285</v>
      </c>
      <c r="D67" s="9">
        <v>59</v>
      </c>
      <c r="E67" s="9">
        <v>4</v>
      </c>
      <c r="F67" s="9">
        <v>3</v>
      </c>
      <c r="G67" s="9">
        <v>13</v>
      </c>
      <c r="H67" s="9">
        <v>76</v>
      </c>
      <c r="I67" s="9">
        <v>1</v>
      </c>
      <c r="J67" s="9" t="str">
        <f>VLOOKUP(I67,レッスン関連!$C$199:$E$226,3,FALSE)</f>
        <v/>
      </c>
      <c r="K67" s="9" t="s">
        <v>463</v>
      </c>
      <c r="L67" s="9">
        <v>285</v>
      </c>
    </row>
    <row r="68" spans="3:12" x14ac:dyDescent="0.4">
      <c r="C68" s="9">
        <v>286</v>
      </c>
      <c r="D68" s="9">
        <v>60</v>
      </c>
      <c r="E68" s="9">
        <v>4</v>
      </c>
      <c r="F68" s="9">
        <v>3</v>
      </c>
      <c r="G68" s="9">
        <v>14</v>
      </c>
      <c r="H68" s="9">
        <v>76</v>
      </c>
      <c r="I68" s="9">
        <v>1</v>
      </c>
      <c r="J68" s="9" t="str">
        <f>VLOOKUP(I68,レッスン関連!$C$199:$E$226,3,FALSE)</f>
        <v/>
      </c>
      <c r="K68" s="9" t="s">
        <v>382</v>
      </c>
      <c r="L68" s="9">
        <v>286</v>
      </c>
    </row>
    <row r="69" spans="3:12" x14ac:dyDescent="0.4">
      <c r="C69" s="9">
        <v>287</v>
      </c>
      <c r="D69" s="9">
        <v>61</v>
      </c>
      <c r="E69" s="9">
        <v>4</v>
      </c>
      <c r="F69" s="9">
        <v>3</v>
      </c>
      <c r="G69" s="9">
        <v>15</v>
      </c>
      <c r="H69" s="9">
        <v>76</v>
      </c>
      <c r="I69" s="9">
        <v>1</v>
      </c>
      <c r="J69" s="9" t="str">
        <f>VLOOKUP(I69,レッスン関連!$C$199:$E$226,3,FALSE)</f>
        <v/>
      </c>
      <c r="K69" s="9" t="s">
        <v>464</v>
      </c>
      <c r="L69" s="9">
        <v>287</v>
      </c>
    </row>
    <row r="70" spans="3:12" x14ac:dyDescent="0.4">
      <c r="C70" s="9">
        <v>288</v>
      </c>
      <c r="D70" s="9">
        <v>62</v>
      </c>
      <c r="E70" s="9">
        <v>2</v>
      </c>
      <c r="F70" s="9">
        <v>3</v>
      </c>
      <c r="G70" s="9">
        <v>16</v>
      </c>
      <c r="H70" s="9">
        <v>76</v>
      </c>
      <c r="I70" s="9">
        <v>1</v>
      </c>
      <c r="J70" s="9" t="str">
        <f>VLOOKUP(I70,レッスン関連!$C$199:$E$226,3,FALSE)</f>
        <v/>
      </c>
      <c r="K70" s="9" t="s">
        <v>748</v>
      </c>
      <c r="L70" s="9">
        <v>288</v>
      </c>
    </row>
    <row r="71" spans="3:12" x14ac:dyDescent="0.4">
      <c r="C71" s="9">
        <v>289</v>
      </c>
      <c r="D71" s="9">
        <v>63</v>
      </c>
      <c r="E71" s="9">
        <v>2</v>
      </c>
      <c r="F71" s="9">
        <v>3</v>
      </c>
      <c r="G71" s="9">
        <v>16</v>
      </c>
      <c r="H71" s="9">
        <v>76</v>
      </c>
      <c r="I71" s="9">
        <v>1</v>
      </c>
      <c r="J71" s="9" t="str">
        <f>VLOOKUP(I71,レッスン関連!$C$199:$E$226,3,FALSE)</f>
        <v/>
      </c>
      <c r="K71" s="9" t="s">
        <v>749</v>
      </c>
      <c r="L71" s="9">
        <v>289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1F98-4279-4169-AFBC-111B2E077C3C}">
  <dimension ref="B2:Q106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288</v>
      </c>
      <c r="D9" s="9">
        <v>1</v>
      </c>
      <c r="E9" s="9">
        <v>1</v>
      </c>
      <c r="F9" s="9">
        <v>4</v>
      </c>
      <c r="G9" s="9">
        <v>17</v>
      </c>
      <c r="H9" s="9">
        <v>80</v>
      </c>
      <c r="I9" s="9">
        <v>1</v>
      </c>
      <c r="J9" s="9" t="s">
        <v>376</v>
      </c>
      <c r="K9" s="9">
        <v>290</v>
      </c>
      <c r="M9" s="28"/>
      <c r="N9" s="28"/>
      <c r="O9" s="28"/>
      <c r="P9" s="28"/>
      <c r="Q9" s="28"/>
    </row>
    <row r="10" spans="2:17" x14ac:dyDescent="0.4">
      <c r="C10" s="9">
        <v>289</v>
      </c>
      <c r="D10" s="9">
        <v>2</v>
      </c>
      <c r="E10" s="9">
        <v>1</v>
      </c>
      <c r="F10" s="9">
        <v>4</v>
      </c>
      <c r="G10" s="9">
        <v>17</v>
      </c>
      <c r="H10" s="9">
        <v>81</v>
      </c>
      <c r="I10" s="9">
        <v>1</v>
      </c>
      <c r="J10" s="9" t="s">
        <v>378</v>
      </c>
      <c r="K10" s="9">
        <v>291</v>
      </c>
      <c r="M10" s="28"/>
      <c r="N10" s="28" t="s">
        <v>294</v>
      </c>
      <c r="O10" s="28"/>
      <c r="P10" s="28"/>
      <c r="Q10" s="28"/>
    </row>
    <row r="11" spans="2:17" x14ac:dyDescent="0.4">
      <c r="C11" s="9">
        <v>290</v>
      </c>
      <c r="D11" s="9">
        <v>3</v>
      </c>
      <c r="E11" s="9">
        <v>1</v>
      </c>
      <c r="F11" s="9">
        <v>4</v>
      </c>
      <c r="G11" s="9">
        <v>17</v>
      </c>
      <c r="H11" s="9">
        <v>82</v>
      </c>
      <c r="I11" s="9">
        <v>12</v>
      </c>
      <c r="J11" s="9" t="s">
        <v>617</v>
      </c>
      <c r="K11" s="9">
        <v>292</v>
      </c>
      <c r="M11" s="28"/>
      <c r="N11" s="28" t="s">
        <v>285</v>
      </c>
      <c r="O11" s="28"/>
      <c r="P11" s="28"/>
      <c r="Q11" s="28"/>
    </row>
    <row r="12" spans="2:17" x14ac:dyDescent="0.4">
      <c r="C12" s="9">
        <v>291</v>
      </c>
      <c r="D12" s="9">
        <v>4</v>
      </c>
      <c r="E12" s="9">
        <v>1</v>
      </c>
      <c r="F12" s="9">
        <v>4</v>
      </c>
      <c r="G12" s="9">
        <v>17</v>
      </c>
      <c r="H12" s="9">
        <v>82</v>
      </c>
      <c r="I12" s="9">
        <v>13</v>
      </c>
      <c r="J12" s="9" t="s">
        <v>618</v>
      </c>
      <c r="K12" s="9">
        <v>293</v>
      </c>
      <c r="M12" s="28"/>
      <c r="N12" s="28" t="s">
        <v>286</v>
      </c>
      <c r="O12" s="28"/>
      <c r="P12" s="28"/>
      <c r="Q12" s="28"/>
    </row>
    <row r="13" spans="2:17" x14ac:dyDescent="0.4">
      <c r="C13" s="9">
        <v>292</v>
      </c>
      <c r="D13" s="9">
        <v>5</v>
      </c>
      <c r="E13" s="9">
        <v>1</v>
      </c>
      <c r="F13" s="9">
        <v>4</v>
      </c>
      <c r="G13" s="9">
        <v>17</v>
      </c>
      <c r="H13" s="9">
        <v>82</v>
      </c>
      <c r="I13" s="9">
        <v>14</v>
      </c>
      <c r="J13" s="9" t="s">
        <v>619</v>
      </c>
      <c r="K13" s="9">
        <v>294</v>
      </c>
      <c r="M13" s="28"/>
      <c r="N13" s="28" t="s">
        <v>295</v>
      </c>
      <c r="O13" s="28"/>
      <c r="P13" s="28"/>
      <c r="Q13" s="28"/>
    </row>
    <row r="14" spans="2:17" x14ac:dyDescent="0.4">
      <c r="C14" s="9">
        <v>293</v>
      </c>
      <c r="D14" s="9">
        <v>6</v>
      </c>
      <c r="E14" s="9">
        <v>1</v>
      </c>
      <c r="F14" s="9">
        <v>4</v>
      </c>
      <c r="G14" s="9">
        <v>17</v>
      </c>
      <c r="H14" s="9">
        <v>82</v>
      </c>
      <c r="I14" s="9">
        <v>15</v>
      </c>
      <c r="J14" s="9" t="s">
        <v>620</v>
      </c>
      <c r="K14" s="9">
        <v>295</v>
      </c>
      <c r="M14" s="28"/>
      <c r="N14" s="28" t="s">
        <v>296</v>
      </c>
      <c r="O14" s="28"/>
      <c r="P14" s="28"/>
      <c r="Q14" s="28"/>
    </row>
    <row r="15" spans="2:17" x14ac:dyDescent="0.4">
      <c r="C15" s="9">
        <v>294</v>
      </c>
      <c r="D15" s="9">
        <v>7</v>
      </c>
      <c r="E15" s="9">
        <v>1</v>
      </c>
      <c r="F15" s="9">
        <v>4</v>
      </c>
      <c r="G15" s="9">
        <v>17</v>
      </c>
      <c r="H15" s="9">
        <v>82</v>
      </c>
      <c r="I15" s="9">
        <v>16</v>
      </c>
      <c r="J15" s="9" t="s">
        <v>621</v>
      </c>
      <c r="K15" s="9">
        <v>296</v>
      </c>
      <c r="M15" s="28"/>
      <c r="N15" s="28" t="s">
        <v>297</v>
      </c>
      <c r="O15" s="28"/>
      <c r="P15" s="28"/>
      <c r="Q15" s="28"/>
    </row>
    <row r="16" spans="2:17" x14ac:dyDescent="0.4">
      <c r="C16" s="9">
        <v>295</v>
      </c>
      <c r="D16" s="9">
        <v>8</v>
      </c>
      <c r="E16" s="9">
        <v>1</v>
      </c>
      <c r="F16" s="9">
        <v>4</v>
      </c>
      <c r="G16" s="9">
        <v>17</v>
      </c>
      <c r="H16" s="9">
        <v>83</v>
      </c>
      <c r="I16" s="9">
        <v>1</v>
      </c>
      <c r="J16" s="9" t="s">
        <v>492</v>
      </c>
      <c r="K16" s="9">
        <v>297</v>
      </c>
      <c r="M16" s="28"/>
      <c r="N16" s="28" t="s">
        <v>298</v>
      </c>
      <c r="O16" s="28"/>
      <c r="P16" s="28"/>
      <c r="Q16" s="28"/>
    </row>
    <row r="17" spans="3:17" x14ac:dyDescent="0.4">
      <c r="C17" s="9">
        <v>296</v>
      </c>
      <c r="D17" s="9">
        <v>9</v>
      </c>
      <c r="E17" s="9">
        <v>1</v>
      </c>
      <c r="F17" s="9">
        <v>4</v>
      </c>
      <c r="G17" s="9">
        <v>17</v>
      </c>
      <c r="H17" s="9">
        <v>84</v>
      </c>
      <c r="I17" s="9">
        <v>1</v>
      </c>
      <c r="J17" s="9" t="s">
        <v>493</v>
      </c>
      <c r="K17" s="9">
        <v>298</v>
      </c>
      <c r="M17" s="28"/>
      <c r="N17" s="28" t="s">
        <v>299</v>
      </c>
      <c r="O17" s="28"/>
      <c r="P17" s="28"/>
      <c r="Q17" s="28"/>
    </row>
    <row r="18" spans="3:17" x14ac:dyDescent="0.4">
      <c r="C18" s="9">
        <v>297</v>
      </c>
      <c r="D18" s="9">
        <v>10</v>
      </c>
      <c r="E18" s="9">
        <v>1</v>
      </c>
      <c r="F18" s="9">
        <v>4</v>
      </c>
      <c r="G18" s="9">
        <v>17</v>
      </c>
      <c r="H18" s="9">
        <v>84</v>
      </c>
      <c r="I18" s="9">
        <v>1</v>
      </c>
      <c r="J18" s="9" t="s">
        <v>494</v>
      </c>
      <c r="K18" s="9">
        <v>299</v>
      </c>
      <c r="M18" s="28"/>
      <c r="N18" s="28" t="s">
        <v>300</v>
      </c>
      <c r="O18" s="28"/>
      <c r="P18" s="28"/>
      <c r="Q18" s="28"/>
    </row>
    <row r="19" spans="3:17" x14ac:dyDescent="0.4">
      <c r="C19" s="9">
        <v>298</v>
      </c>
      <c r="D19" s="9">
        <v>11</v>
      </c>
      <c r="E19" s="9">
        <v>1</v>
      </c>
      <c r="F19" s="9">
        <v>4</v>
      </c>
      <c r="G19" s="9">
        <v>17</v>
      </c>
      <c r="H19" s="9">
        <v>84</v>
      </c>
      <c r="I19" s="9">
        <v>1</v>
      </c>
      <c r="J19" s="9" t="s">
        <v>495</v>
      </c>
      <c r="K19" s="9">
        <v>300</v>
      </c>
      <c r="M19" s="28"/>
      <c r="N19" s="28" t="s">
        <v>301</v>
      </c>
      <c r="O19" s="28"/>
      <c r="P19" s="28"/>
      <c r="Q19" s="28"/>
    </row>
    <row r="20" spans="3:17" x14ac:dyDescent="0.4">
      <c r="C20" s="9">
        <v>299</v>
      </c>
      <c r="D20" s="9">
        <v>12</v>
      </c>
      <c r="E20" s="9">
        <v>1</v>
      </c>
      <c r="F20" s="9">
        <v>4</v>
      </c>
      <c r="G20" s="9">
        <v>18</v>
      </c>
      <c r="H20" s="9">
        <v>85</v>
      </c>
      <c r="I20" s="9">
        <v>1</v>
      </c>
      <c r="J20" s="9" t="s">
        <v>498</v>
      </c>
      <c r="K20" s="9">
        <v>301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300</v>
      </c>
      <c r="D21" s="9">
        <v>13</v>
      </c>
      <c r="E21" s="9">
        <v>1</v>
      </c>
      <c r="F21" s="9">
        <v>4</v>
      </c>
      <c r="G21" s="9">
        <v>18</v>
      </c>
      <c r="H21" s="9">
        <v>86</v>
      </c>
      <c r="I21" s="9">
        <v>1</v>
      </c>
      <c r="J21" s="9" t="s">
        <v>499</v>
      </c>
      <c r="K21" s="9">
        <v>302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301</v>
      </c>
      <c r="D22" s="9">
        <v>14</v>
      </c>
      <c r="E22" s="9">
        <v>1</v>
      </c>
      <c r="F22" s="9">
        <v>4</v>
      </c>
      <c r="G22" s="9">
        <v>18</v>
      </c>
      <c r="H22" s="9">
        <v>87</v>
      </c>
      <c r="I22" s="9">
        <v>1</v>
      </c>
      <c r="J22" s="9" t="s">
        <v>542</v>
      </c>
      <c r="K22" s="9">
        <v>303</v>
      </c>
      <c r="M22" s="28"/>
      <c r="N22" s="28"/>
      <c r="O22" s="28"/>
      <c r="P22" s="28"/>
      <c r="Q22" s="28"/>
    </row>
    <row r="23" spans="3:17" x14ac:dyDescent="0.4">
      <c r="C23" s="9">
        <v>302</v>
      </c>
      <c r="D23" s="9">
        <v>15</v>
      </c>
      <c r="E23" s="9">
        <v>1</v>
      </c>
      <c r="F23" s="9">
        <v>4</v>
      </c>
      <c r="G23" s="9">
        <v>18</v>
      </c>
      <c r="H23" s="9">
        <v>87</v>
      </c>
      <c r="I23" s="9">
        <v>1</v>
      </c>
      <c r="J23" s="9" t="s">
        <v>543</v>
      </c>
      <c r="K23" s="9">
        <v>304</v>
      </c>
    </row>
    <row r="24" spans="3:17" x14ac:dyDescent="0.4">
      <c r="C24" s="9">
        <v>303</v>
      </c>
      <c r="D24" s="9">
        <v>16</v>
      </c>
      <c r="E24" s="9">
        <v>1</v>
      </c>
      <c r="F24" s="9">
        <v>4</v>
      </c>
      <c r="G24" s="9">
        <v>18</v>
      </c>
      <c r="H24" s="9">
        <v>87</v>
      </c>
      <c r="I24" s="9">
        <v>1</v>
      </c>
      <c r="J24" s="9" t="s">
        <v>544</v>
      </c>
      <c r="K24" s="9">
        <v>305</v>
      </c>
    </row>
    <row r="25" spans="3:17" x14ac:dyDescent="0.4">
      <c r="C25" s="9">
        <v>304</v>
      </c>
      <c r="D25" s="9">
        <v>17</v>
      </c>
      <c r="E25" s="9">
        <v>1</v>
      </c>
      <c r="F25" s="9">
        <v>4</v>
      </c>
      <c r="G25" s="9">
        <v>18</v>
      </c>
      <c r="H25" s="9">
        <v>88</v>
      </c>
      <c r="I25" s="9">
        <v>1</v>
      </c>
      <c r="J25" s="9" t="s">
        <v>545</v>
      </c>
      <c r="K25" s="9">
        <v>306</v>
      </c>
    </row>
    <row r="26" spans="3:17" x14ac:dyDescent="0.4">
      <c r="C26" s="9">
        <v>305</v>
      </c>
      <c r="D26" s="9">
        <v>18</v>
      </c>
      <c r="E26" s="9">
        <v>1</v>
      </c>
      <c r="F26" s="9">
        <v>4</v>
      </c>
      <c r="G26" s="9">
        <v>19</v>
      </c>
      <c r="H26" s="9">
        <v>89</v>
      </c>
      <c r="I26" s="9">
        <v>1</v>
      </c>
      <c r="J26" s="9" t="s">
        <v>501</v>
      </c>
      <c r="K26" s="9">
        <v>307</v>
      </c>
    </row>
    <row r="27" spans="3:17" x14ac:dyDescent="0.4">
      <c r="C27" s="9">
        <v>306</v>
      </c>
      <c r="D27" s="9">
        <v>19</v>
      </c>
      <c r="E27" s="9">
        <v>1</v>
      </c>
      <c r="F27" s="9">
        <v>4</v>
      </c>
      <c r="G27" s="9">
        <v>19</v>
      </c>
      <c r="H27" s="9">
        <v>90</v>
      </c>
      <c r="I27" s="9">
        <v>1</v>
      </c>
      <c r="J27" s="9" t="s">
        <v>546</v>
      </c>
      <c r="K27" s="9">
        <v>308</v>
      </c>
    </row>
    <row r="28" spans="3:17" x14ac:dyDescent="0.4">
      <c r="C28" s="9">
        <v>307</v>
      </c>
      <c r="D28" s="9">
        <v>20</v>
      </c>
      <c r="E28" s="9">
        <v>1</v>
      </c>
      <c r="F28" s="9">
        <v>4</v>
      </c>
      <c r="G28" s="9">
        <v>19</v>
      </c>
      <c r="H28" s="9">
        <v>90</v>
      </c>
      <c r="I28" s="9">
        <v>1</v>
      </c>
      <c r="J28" s="9" t="s">
        <v>547</v>
      </c>
      <c r="K28" s="9">
        <v>309</v>
      </c>
    </row>
    <row r="29" spans="3:17" x14ac:dyDescent="0.4">
      <c r="C29" s="9">
        <v>308</v>
      </c>
      <c r="D29" s="9">
        <v>21</v>
      </c>
      <c r="E29" s="9">
        <v>1</v>
      </c>
      <c r="F29" s="9">
        <v>4</v>
      </c>
      <c r="G29" s="9">
        <v>19</v>
      </c>
      <c r="H29" s="9">
        <v>91</v>
      </c>
      <c r="I29" s="9">
        <v>1</v>
      </c>
      <c r="J29" s="9" t="s">
        <v>548</v>
      </c>
      <c r="K29" s="9">
        <v>310</v>
      </c>
    </row>
    <row r="30" spans="3:17" x14ac:dyDescent="0.4">
      <c r="C30" s="9">
        <v>309</v>
      </c>
      <c r="D30" s="9">
        <v>22</v>
      </c>
      <c r="E30" s="9">
        <v>1</v>
      </c>
      <c r="F30" s="9">
        <v>4</v>
      </c>
      <c r="G30" s="9">
        <v>20</v>
      </c>
      <c r="H30" s="9">
        <v>92</v>
      </c>
      <c r="I30" s="9">
        <v>1</v>
      </c>
      <c r="J30" s="9" t="s">
        <v>504</v>
      </c>
      <c r="K30" s="9">
        <v>311</v>
      </c>
    </row>
    <row r="31" spans="3:17" x14ac:dyDescent="0.4">
      <c r="C31" s="9">
        <v>310</v>
      </c>
      <c r="D31" s="9">
        <v>23</v>
      </c>
      <c r="E31" s="9">
        <v>1</v>
      </c>
      <c r="F31" s="9">
        <v>4</v>
      </c>
      <c r="G31" s="9">
        <v>20</v>
      </c>
      <c r="H31" s="9">
        <v>93</v>
      </c>
      <c r="I31" s="9">
        <v>1</v>
      </c>
      <c r="J31" s="9" t="s">
        <v>505</v>
      </c>
      <c r="K31" s="9">
        <v>312</v>
      </c>
    </row>
    <row r="32" spans="3:17" x14ac:dyDescent="0.4">
      <c r="C32" s="9">
        <v>311</v>
      </c>
      <c r="D32" s="9">
        <v>24</v>
      </c>
      <c r="E32" s="9">
        <v>1</v>
      </c>
      <c r="F32" s="9">
        <v>4</v>
      </c>
      <c r="G32" s="9">
        <v>20</v>
      </c>
      <c r="H32" s="9">
        <v>94</v>
      </c>
      <c r="I32" s="9">
        <v>17</v>
      </c>
      <c r="J32" s="9" t="s">
        <v>549</v>
      </c>
      <c r="K32" s="9">
        <v>313</v>
      </c>
    </row>
    <row r="33" spans="3:11" x14ac:dyDescent="0.4">
      <c r="C33" s="9">
        <v>312</v>
      </c>
      <c r="D33" s="9">
        <v>25</v>
      </c>
      <c r="E33" s="9">
        <v>1</v>
      </c>
      <c r="F33" s="9">
        <v>4</v>
      </c>
      <c r="G33" s="9">
        <v>20</v>
      </c>
      <c r="H33" s="9">
        <v>94</v>
      </c>
      <c r="I33" s="9">
        <v>17</v>
      </c>
      <c r="J33" s="9" t="s">
        <v>550</v>
      </c>
      <c r="K33" s="9">
        <v>314</v>
      </c>
    </row>
    <row r="34" spans="3:11" x14ac:dyDescent="0.4">
      <c r="C34" s="9">
        <v>313</v>
      </c>
      <c r="D34" s="9">
        <v>26</v>
      </c>
      <c r="E34" s="9">
        <v>1</v>
      </c>
      <c r="F34" s="9">
        <v>4</v>
      </c>
      <c r="G34" s="9">
        <v>20</v>
      </c>
      <c r="H34" s="9">
        <v>94</v>
      </c>
      <c r="I34" s="9">
        <v>17</v>
      </c>
      <c r="J34" s="9" t="s">
        <v>551</v>
      </c>
      <c r="K34" s="9">
        <v>315</v>
      </c>
    </row>
    <row r="35" spans="3:11" x14ac:dyDescent="0.4">
      <c r="C35" s="9">
        <v>314</v>
      </c>
      <c r="D35" s="9">
        <v>27</v>
      </c>
      <c r="E35" s="9">
        <v>1</v>
      </c>
      <c r="F35" s="9">
        <v>4</v>
      </c>
      <c r="G35" s="9">
        <v>20</v>
      </c>
      <c r="H35" s="9">
        <v>94</v>
      </c>
      <c r="I35" s="9">
        <v>17</v>
      </c>
      <c r="J35" s="9" t="s">
        <v>552</v>
      </c>
      <c r="K35" s="9">
        <v>316</v>
      </c>
    </row>
    <row r="36" spans="3:11" x14ac:dyDescent="0.4">
      <c r="C36" s="9">
        <v>315</v>
      </c>
      <c r="D36" s="9">
        <v>28</v>
      </c>
      <c r="E36" s="9">
        <v>1</v>
      </c>
      <c r="F36" s="9">
        <v>4</v>
      </c>
      <c r="G36" s="9">
        <v>20</v>
      </c>
      <c r="H36" s="9">
        <v>94</v>
      </c>
      <c r="I36" s="9">
        <v>17</v>
      </c>
      <c r="J36" s="9" t="s">
        <v>553</v>
      </c>
      <c r="K36" s="9">
        <v>317</v>
      </c>
    </row>
    <row r="37" spans="3:11" x14ac:dyDescent="0.4">
      <c r="C37" s="9">
        <v>316</v>
      </c>
      <c r="D37" s="9">
        <v>29</v>
      </c>
      <c r="E37" s="9">
        <v>1</v>
      </c>
      <c r="F37" s="9">
        <v>4</v>
      </c>
      <c r="G37" s="9">
        <v>20</v>
      </c>
      <c r="H37" s="9">
        <v>94</v>
      </c>
      <c r="I37" s="9">
        <v>17</v>
      </c>
      <c r="J37" s="9" t="s">
        <v>554</v>
      </c>
      <c r="K37" s="9">
        <v>318</v>
      </c>
    </row>
    <row r="38" spans="3:11" x14ac:dyDescent="0.4">
      <c r="C38" s="9">
        <v>317</v>
      </c>
      <c r="D38" s="9">
        <v>30</v>
      </c>
      <c r="E38" s="9">
        <v>1</v>
      </c>
      <c r="F38" s="9">
        <v>4</v>
      </c>
      <c r="G38" s="9">
        <v>20</v>
      </c>
      <c r="H38" s="9">
        <v>94</v>
      </c>
      <c r="I38" s="9">
        <v>17</v>
      </c>
      <c r="J38" s="9" t="s">
        <v>555</v>
      </c>
      <c r="K38" s="9">
        <v>319</v>
      </c>
    </row>
    <row r="39" spans="3:11" x14ac:dyDescent="0.4">
      <c r="C39" s="9">
        <v>318</v>
      </c>
      <c r="D39" s="9">
        <v>31</v>
      </c>
      <c r="E39" s="9">
        <v>1</v>
      </c>
      <c r="F39" s="9">
        <v>4</v>
      </c>
      <c r="G39" s="9">
        <v>20</v>
      </c>
      <c r="H39" s="9">
        <v>95</v>
      </c>
      <c r="I39" s="9">
        <v>1</v>
      </c>
      <c r="J39" s="9" t="s">
        <v>556</v>
      </c>
      <c r="K39" s="9">
        <v>320</v>
      </c>
    </row>
    <row r="40" spans="3:11" x14ac:dyDescent="0.4">
      <c r="C40" s="9">
        <v>319</v>
      </c>
      <c r="D40" s="9">
        <v>32</v>
      </c>
      <c r="E40" s="9">
        <v>1</v>
      </c>
      <c r="F40" s="9">
        <v>4</v>
      </c>
      <c r="G40" s="9">
        <v>20</v>
      </c>
      <c r="H40" s="9">
        <v>96</v>
      </c>
      <c r="I40" s="9">
        <v>1</v>
      </c>
      <c r="J40" s="9" t="s">
        <v>557</v>
      </c>
      <c r="K40" s="9">
        <v>321</v>
      </c>
    </row>
    <row r="41" spans="3:11" x14ac:dyDescent="0.4">
      <c r="C41" s="9">
        <v>320</v>
      </c>
      <c r="D41" s="9">
        <v>33</v>
      </c>
      <c r="E41" s="9">
        <v>1</v>
      </c>
      <c r="F41" s="9">
        <v>4</v>
      </c>
      <c r="G41" s="9">
        <v>20</v>
      </c>
      <c r="H41" s="9">
        <v>96</v>
      </c>
      <c r="I41" s="9">
        <v>1</v>
      </c>
      <c r="J41" s="9" t="s">
        <v>558</v>
      </c>
      <c r="K41" s="9">
        <v>322</v>
      </c>
    </row>
    <row r="42" spans="3:11" x14ac:dyDescent="0.4">
      <c r="C42" s="9">
        <v>321</v>
      </c>
      <c r="D42" s="9">
        <v>34</v>
      </c>
      <c r="E42" s="9">
        <v>1</v>
      </c>
      <c r="F42" s="9">
        <v>4</v>
      </c>
      <c r="G42" s="9">
        <v>21</v>
      </c>
      <c r="H42" s="9">
        <v>97</v>
      </c>
      <c r="I42" s="9">
        <v>1</v>
      </c>
      <c r="J42" s="9" t="s">
        <v>510</v>
      </c>
      <c r="K42" s="9">
        <v>323</v>
      </c>
    </row>
    <row r="43" spans="3:11" x14ac:dyDescent="0.4">
      <c r="C43" s="9">
        <v>322</v>
      </c>
      <c r="D43" s="9">
        <v>35</v>
      </c>
      <c r="E43" s="9">
        <v>1</v>
      </c>
      <c r="F43" s="9">
        <v>4</v>
      </c>
      <c r="G43" s="9">
        <v>21</v>
      </c>
      <c r="H43" s="9">
        <v>98</v>
      </c>
      <c r="I43" s="9">
        <v>1</v>
      </c>
      <c r="J43" s="9" t="s">
        <v>559</v>
      </c>
      <c r="K43" s="9">
        <v>324</v>
      </c>
    </row>
    <row r="44" spans="3:11" x14ac:dyDescent="0.4">
      <c r="C44" s="9">
        <v>323</v>
      </c>
      <c r="D44" s="9">
        <v>36</v>
      </c>
      <c r="E44" s="9">
        <v>1</v>
      </c>
      <c r="F44" s="9">
        <v>4</v>
      </c>
      <c r="G44" s="9">
        <v>21</v>
      </c>
      <c r="H44" s="9">
        <v>98</v>
      </c>
      <c r="I44" s="9">
        <v>1</v>
      </c>
      <c r="J44" s="9" t="s">
        <v>560</v>
      </c>
      <c r="K44" s="9">
        <v>325</v>
      </c>
    </row>
    <row r="45" spans="3:11" x14ac:dyDescent="0.4">
      <c r="C45" s="9">
        <v>324</v>
      </c>
      <c r="D45" s="9">
        <v>37</v>
      </c>
      <c r="E45" s="9">
        <v>1</v>
      </c>
      <c r="F45" s="9">
        <v>4</v>
      </c>
      <c r="G45" s="9">
        <v>21</v>
      </c>
      <c r="H45" s="9">
        <v>98</v>
      </c>
      <c r="I45" s="9">
        <v>1</v>
      </c>
      <c r="J45" s="9" t="s">
        <v>561</v>
      </c>
      <c r="K45" s="9">
        <v>326</v>
      </c>
    </row>
    <row r="46" spans="3:11" x14ac:dyDescent="0.4">
      <c r="C46" s="9">
        <v>325</v>
      </c>
      <c r="D46" s="9">
        <v>38</v>
      </c>
      <c r="E46" s="9">
        <v>1</v>
      </c>
      <c r="F46" s="9">
        <v>4</v>
      </c>
      <c r="G46" s="9">
        <v>22</v>
      </c>
      <c r="H46" s="9">
        <v>99</v>
      </c>
      <c r="I46" s="9">
        <v>1</v>
      </c>
      <c r="J46" s="9" t="s">
        <v>512</v>
      </c>
      <c r="K46" s="9">
        <v>327</v>
      </c>
    </row>
    <row r="47" spans="3:11" x14ac:dyDescent="0.4">
      <c r="C47" s="9">
        <v>326</v>
      </c>
      <c r="D47" s="9">
        <v>39</v>
      </c>
      <c r="E47" s="9">
        <v>1</v>
      </c>
      <c r="F47" s="9">
        <v>4</v>
      </c>
      <c r="G47" s="9">
        <v>22</v>
      </c>
      <c r="H47" s="9">
        <v>100</v>
      </c>
      <c r="I47" s="9">
        <v>1</v>
      </c>
      <c r="J47" s="9" t="s">
        <v>513</v>
      </c>
      <c r="K47" s="9">
        <v>328</v>
      </c>
    </row>
    <row r="48" spans="3:11" x14ac:dyDescent="0.4">
      <c r="C48" s="9">
        <v>327</v>
      </c>
      <c r="D48" s="9">
        <v>40</v>
      </c>
      <c r="E48" s="9">
        <v>1</v>
      </c>
      <c r="F48" s="9">
        <v>4</v>
      </c>
      <c r="G48" s="9">
        <v>23</v>
      </c>
      <c r="H48" s="9">
        <v>101</v>
      </c>
      <c r="I48" s="9">
        <v>1</v>
      </c>
      <c r="J48" s="9" t="s">
        <v>514</v>
      </c>
      <c r="K48" s="9">
        <v>329</v>
      </c>
    </row>
    <row r="49" spans="3:11" x14ac:dyDescent="0.4">
      <c r="C49" s="9">
        <v>328</v>
      </c>
      <c r="D49" s="9">
        <v>41</v>
      </c>
      <c r="E49" s="9">
        <v>1</v>
      </c>
      <c r="F49" s="9">
        <v>4</v>
      </c>
      <c r="G49" s="9">
        <v>23</v>
      </c>
      <c r="H49" s="9">
        <v>102</v>
      </c>
      <c r="I49" s="9">
        <v>1</v>
      </c>
      <c r="J49" s="9" t="s">
        <v>562</v>
      </c>
      <c r="K49" s="9">
        <v>330</v>
      </c>
    </row>
    <row r="50" spans="3:11" x14ac:dyDescent="0.4">
      <c r="C50" s="9">
        <v>329</v>
      </c>
      <c r="D50" s="9">
        <v>42</v>
      </c>
      <c r="E50" s="9">
        <v>1</v>
      </c>
      <c r="F50" s="9">
        <v>4</v>
      </c>
      <c r="G50" s="9">
        <v>23</v>
      </c>
      <c r="H50" s="9">
        <v>102</v>
      </c>
      <c r="I50" s="9">
        <v>1</v>
      </c>
      <c r="J50" s="9" t="s">
        <v>563</v>
      </c>
      <c r="K50" s="9">
        <v>331</v>
      </c>
    </row>
    <row r="51" spans="3:11" x14ac:dyDescent="0.4">
      <c r="C51" s="9">
        <v>330</v>
      </c>
      <c r="D51" s="9">
        <v>43</v>
      </c>
      <c r="E51" s="9">
        <v>1</v>
      </c>
      <c r="F51" s="9">
        <v>4</v>
      </c>
      <c r="G51" s="9">
        <v>24</v>
      </c>
      <c r="H51" s="9">
        <v>103</v>
      </c>
      <c r="I51" s="9">
        <v>1</v>
      </c>
      <c r="J51" s="9" t="s">
        <v>564</v>
      </c>
      <c r="K51" s="9">
        <v>332</v>
      </c>
    </row>
    <row r="52" spans="3:11" x14ac:dyDescent="0.4">
      <c r="C52" s="9">
        <v>331</v>
      </c>
      <c r="D52" s="9">
        <v>44</v>
      </c>
      <c r="E52" s="9">
        <v>1</v>
      </c>
      <c r="F52" s="9">
        <v>4</v>
      </c>
      <c r="G52" s="9">
        <v>24</v>
      </c>
      <c r="H52" s="9">
        <v>103</v>
      </c>
      <c r="I52" s="9">
        <v>1</v>
      </c>
      <c r="J52" s="9" t="s">
        <v>565</v>
      </c>
      <c r="K52" s="9">
        <v>333</v>
      </c>
    </row>
    <row r="53" spans="3:11" x14ac:dyDescent="0.4">
      <c r="C53" s="9">
        <v>332</v>
      </c>
      <c r="D53" s="9">
        <v>45</v>
      </c>
      <c r="E53" s="9">
        <v>1</v>
      </c>
      <c r="F53" s="9">
        <v>4</v>
      </c>
      <c r="G53" s="9">
        <v>24</v>
      </c>
      <c r="H53" s="9">
        <v>103</v>
      </c>
      <c r="I53" s="9">
        <v>1</v>
      </c>
      <c r="J53" s="9" t="s">
        <v>566</v>
      </c>
      <c r="K53" s="9">
        <v>334</v>
      </c>
    </row>
    <row r="54" spans="3:11" x14ac:dyDescent="0.4">
      <c r="C54" s="9">
        <v>333</v>
      </c>
      <c r="D54" s="9">
        <v>46</v>
      </c>
      <c r="E54" s="9">
        <v>1</v>
      </c>
      <c r="F54" s="9">
        <v>4</v>
      </c>
      <c r="G54" s="9">
        <v>24</v>
      </c>
      <c r="H54" s="9">
        <v>103</v>
      </c>
      <c r="I54" s="9">
        <v>18</v>
      </c>
      <c r="J54" s="9" t="s">
        <v>567</v>
      </c>
      <c r="K54" s="9">
        <v>335</v>
      </c>
    </row>
    <row r="55" spans="3:11" x14ac:dyDescent="0.4">
      <c r="C55" s="9">
        <v>334</v>
      </c>
      <c r="D55" s="9">
        <v>47</v>
      </c>
      <c r="E55" s="9">
        <v>1</v>
      </c>
      <c r="F55" s="9">
        <v>4</v>
      </c>
      <c r="G55" s="9">
        <v>24</v>
      </c>
      <c r="H55" s="9">
        <v>103</v>
      </c>
      <c r="I55" s="9">
        <v>18</v>
      </c>
      <c r="J55" s="9" t="s">
        <v>568</v>
      </c>
      <c r="K55" s="9">
        <v>336</v>
      </c>
    </row>
    <row r="56" spans="3:11" x14ac:dyDescent="0.4">
      <c r="C56" s="9">
        <v>335</v>
      </c>
      <c r="D56" s="9">
        <v>48</v>
      </c>
      <c r="E56" s="9">
        <v>1</v>
      </c>
      <c r="F56" s="9">
        <v>4</v>
      </c>
      <c r="G56" s="9">
        <v>24</v>
      </c>
      <c r="H56" s="9">
        <v>103</v>
      </c>
      <c r="I56" s="9">
        <v>18</v>
      </c>
      <c r="J56" s="9" t="s">
        <v>569</v>
      </c>
      <c r="K56" s="9">
        <v>337</v>
      </c>
    </row>
    <row r="57" spans="3:11" x14ac:dyDescent="0.4">
      <c r="C57" s="9">
        <v>336</v>
      </c>
      <c r="D57" s="9">
        <v>49</v>
      </c>
      <c r="E57" s="9">
        <v>1</v>
      </c>
      <c r="F57" s="9">
        <v>4</v>
      </c>
      <c r="G57" s="9">
        <v>24</v>
      </c>
      <c r="H57" s="9">
        <v>103</v>
      </c>
      <c r="I57" s="9">
        <v>18</v>
      </c>
      <c r="J57" s="9" t="s">
        <v>570</v>
      </c>
      <c r="K57" s="9">
        <v>338</v>
      </c>
    </row>
    <row r="58" spans="3:11" x14ac:dyDescent="0.4">
      <c r="C58" s="9">
        <v>337</v>
      </c>
      <c r="D58" s="9">
        <v>50</v>
      </c>
      <c r="E58" s="9">
        <v>1</v>
      </c>
      <c r="F58" s="9">
        <v>4</v>
      </c>
      <c r="G58" s="9">
        <v>24</v>
      </c>
      <c r="H58" s="9">
        <v>103</v>
      </c>
      <c r="I58" s="9">
        <v>18</v>
      </c>
      <c r="J58" s="9" t="s">
        <v>571</v>
      </c>
      <c r="K58" s="9">
        <v>339</v>
      </c>
    </row>
    <row r="59" spans="3:11" x14ac:dyDescent="0.4">
      <c r="C59" s="9">
        <v>338</v>
      </c>
      <c r="D59" s="9">
        <v>51</v>
      </c>
      <c r="E59" s="9">
        <v>1</v>
      </c>
      <c r="F59" s="9">
        <v>4</v>
      </c>
      <c r="G59" s="9">
        <v>24</v>
      </c>
      <c r="H59" s="9">
        <v>103</v>
      </c>
      <c r="I59" s="9">
        <v>18</v>
      </c>
      <c r="J59" s="9" t="s">
        <v>572</v>
      </c>
      <c r="K59" s="9">
        <v>340</v>
      </c>
    </row>
    <row r="60" spans="3:11" x14ac:dyDescent="0.4">
      <c r="C60" s="9">
        <v>339</v>
      </c>
      <c r="D60" s="9">
        <v>52</v>
      </c>
      <c r="E60" s="9">
        <v>1</v>
      </c>
      <c r="F60" s="9">
        <v>4</v>
      </c>
      <c r="G60" s="9">
        <v>24</v>
      </c>
      <c r="H60" s="9">
        <v>103</v>
      </c>
      <c r="I60" s="9">
        <v>18</v>
      </c>
      <c r="J60" s="9" t="s">
        <v>573</v>
      </c>
      <c r="K60" s="9">
        <v>341</v>
      </c>
    </row>
    <row r="61" spans="3:11" x14ac:dyDescent="0.4">
      <c r="C61" s="9">
        <v>340</v>
      </c>
      <c r="D61" s="9">
        <v>53</v>
      </c>
      <c r="E61" s="9">
        <v>1</v>
      </c>
      <c r="F61" s="9">
        <v>4</v>
      </c>
      <c r="G61" s="9">
        <v>24</v>
      </c>
      <c r="H61" s="9">
        <v>103</v>
      </c>
      <c r="I61" s="9">
        <v>19</v>
      </c>
      <c r="J61" s="9" t="s">
        <v>574</v>
      </c>
      <c r="K61" s="9">
        <v>342</v>
      </c>
    </row>
    <row r="62" spans="3:11" x14ac:dyDescent="0.4">
      <c r="C62" s="9">
        <v>341</v>
      </c>
      <c r="D62" s="9">
        <v>54</v>
      </c>
      <c r="E62" s="9">
        <v>1</v>
      </c>
      <c r="F62" s="9">
        <v>4</v>
      </c>
      <c r="G62" s="9">
        <v>24</v>
      </c>
      <c r="H62" s="9">
        <v>103</v>
      </c>
      <c r="I62" s="9">
        <v>19</v>
      </c>
      <c r="J62" s="9" t="s">
        <v>575</v>
      </c>
      <c r="K62" s="9">
        <v>343</v>
      </c>
    </row>
    <row r="63" spans="3:11" x14ac:dyDescent="0.4">
      <c r="C63" s="9">
        <v>342</v>
      </c>
      <c r="D63" s="9">
        <v>55</v>
      </c>
      <c r="E63" s="9">
        <v>1</v>
      </c>
      <c r="F63" s="9">
        <v>4</v>
      </c>
      <c r="G63" s="9">
        <v>24</v>
      </c>
      <c r="H63" s="9">
        <v>104</v>
      </c>
      <c r="I63" s="9">
        <v>1</v>
      </c>
      <c r="J63" s="9" t="s">
        <v>576</v>
      </c>
      <c r="K63" s="9">
        <v>344</v>
      </c>
    </row>
    <row r="64" spans="3:11" x14ac:dyDescent="0.4">
      <c r="C64" s="9">
        <v>343</v>
      </c>
      <c r="D64" s="9">
        <v>56</v>
      </c>
      <c r="E64" s="9">
        <v>1</v>
      </c>
      <c r="F64" s="9">
        <v>4</v>
      </c>
      <c r="G64" s="9">
        <v>24</v>
      </c>
      <c r="H64" s="9">
        <v>104</v>
      </c>
      <c r="I64" s="9">
        <v>1</v>
      </c>
      <c r="J64" s="9" t="s">
        <v>577</v>
      </c>
      <c r="K64" s="9">
        <v>345</v>
      </c>
    </row>
    <row r="65" spans="3:11" x14ac:dyDescent="0.4">
      <c r="C65" s="9">
        <v>344</v>
      </c>
      <c r="D65" s="9">
        <v>57</v>
      </c>
      <c r="E65" s="9">
        <v>1</v>
      </c>
      <c r="F65" s="9">
        <v>4</v>
      </c>
      <c r="G65" s="9">
        <v>24</v>
      </c>
      <c r="H65" s="9">
        <v>104</v>
      </c>
      <c r="I65" s="9">
        <v>20</v>
      </c>
      <c r="J65" s="9" t="s">
        <v>522</v>
      </c>
      <c r="K65" s="9">
        <v>346</v>
      </c>
    </row>
    <row r="66" spans="3:11" x14ac:dyDescent="0.4">
      <c r="C66" s="9">
        <v>345</v>
      </c>
      <c r="D66" s="9">
        <v>58</v>
      </c>
      <c r="E66" s="9">
        <v>1</v>
      </c>
      <c r="F66" s="9">
        <v>4</v>
      </c>
      <c r="G66" s="9">
        <v>24</v>
      </c>
      <c r="H66" s="9">
        <v>104</v>
      </c>
      <c r="I66" s="9">
        <v>20</v>
      </c>
      <c r="J66" s="9" t="s">
        <v>578</v>
      </c>
      <c r="K66" s="9">
        <v>347</v>
      </c>
    </row>
    <row r="67" spans="3:11" x14ac:dyDescent="0.4">
      <c r="C67" s="9">
        <v>346</v>
      </c>
      <c r="D67" s="9">
        <v>59</v>
      </c>
      <c r="E67" s="9">
        <v>1</v>
      </c>
      <c r="F67" s="9">
        <v>4</v>
      </c>
      <c r="G67" s="9">
        <v>24</v>
      </c>
      <c r="H67" s="9">
        <v>105</v>
      </c>
      <c r="I67" s="9">
        <v>1</v>
      </c>
      <c r="J67" s="9" t="s">
        <v>579</v>
      </c>
      <c r="K67" s="9">
        <v>348</v>
      </c>
    </row>
    <row r="68" spans="3:11" x14ac:dyDescent="0.4">
      <c r="C68" s="9">
        <v>347</v>
      </c>
      <c r="D68" s="9">
        <v>60</v>
      </c>
      <c r="E68" s="9">
        <v>1</v>
      </c>
      <c r="F68" s="9">
        <v>4</v>
      </c>
      <c r="G68" s="9">
        <v>24</v>
      </c>
      <c r="H68" s="9">
        <v>105</v>
      </c>
      <c r="I68" s="9">
        <v>1</v>
      </c>
      <c r="J68" s="9" t="s">
        <v>580</v>
      </c>
      <c r="K68" s="9">
        <v>349</v>
      </c>
    </row>
    <row r="69" spans="3:11" x14ac:dyDescent="0.4">
      <c r="C69" s="9">
        <v>348</v>
      </c>
      <c r="D69" s="9">
        <v>61</v>
      </c>
      <c r="E69" s="9">
        <v>1</v>
      </c>
      <c r="F69" s="9">
        <v>4</v>
      </c>
      <c r="G69" s="9">
        <v>24</v>
      </c>
      <c r="H69" s="9">
        <v>105</v>
      </c>
      <c r="I69" s="9">
        <v>1</v>
      </c>
      <c r="J69" s="9" t="s">
        <v>581</v>
      </c>
      <c r="K69" s="9">
        <v>350</v>
      </c>
    </row>
    <row r="70" spans="3:11" x14ac:dyDescent="0.4">
      <c r="C70" s="9">
        <v>349</v>
      </c>
      <c r="D70" s="9">
        <v>62</v>
      </c>
      <c r="E70" s="9">
        <v>1</v>
      </c>
      <c r="F70" s="9">
        <v>4</v>
      </c>
      <c r="G70" s="9">
        <v>24</v>
      </c>
      <c r="H70" s="9">
        <v>105</v>
      </c>
      <c r="I70" s="9">
        <v>1</v>
      </c>
      <c r="J70" s="9" t="s">
        <v>582</v>
      </c>
      <c r="K70" s="9">
        <v>351</v>
      </c>
    </row>
    <row r="71" spans="3:11" x14ac:dyDescent="0.4">
      <c r="C71" s="9">
        <v>350</v>
      </c>
      <c r="D71" s="9">
        <v>63</v>
      </c>
      <c r="E71" s="9">
        <v>1</v>
      </c>
      <c r="F71" s="9">
        <v>4</v>
      </c>
      <c r="G71" s="9">
        <v>24</v>
      </c>
      <c r="H71" s="9">
        <v>105</v>
      </c>
      <c r="I71" s="9">
        <v>1</v>
      </c>
      <c r="J71" s="9" t="s">
        <v>583</v>
      </c>
      <c r="K71" s="9">
        <v>352</v>
      </c>
    </row>
    <row r="72" spans="3:11" x14ac:dyDescent="0.4">
      <c r="C72" s="9">
        <v>351</v>
      </c>
      <c r="D72" s="9">
        <v>64</v>
      </c>
      <c r="E72" s="9">
        <v>1</v>
      </c>
      <c r="F72" s="9">
        <v>4</v>
      </c>
      <c r="G72" s="9">
        <v>24</v>
      </c>
      <c r="H72" s="9">
        <v>105</v>
      </c>
      <c r="I72" s="9">
        <v>1</v>
      </c>
      <c r="J72" s="9" t="s">
        <v>584</v>
      </c>
      <c r="K72" s="9">
        <v>353</v>
      </c>
    </row>
    <row r="73" spans="3:11" x14ac:dyDescent="0.4">
      <c r="C73" s="9">
        <v>352</v>
      </c>
      <c r="D73" s="9">
        <v>65</v>
      </c>
      <c r="E73" s="9">
        <v>1</v>
      </c>
      <c r="F73" s="9">
        <v>4</v>
      </c>
      <c r="G73" s="9">
        <v>24</v>
      </c>
      <c r="H73" s="9">
        <v>105</v>
      </c>
      <c r="I73" s="9">
        <v>1</v>
      </c>
      <c r="J73" s="9" t="s">
        <v>585</v>
      </c>
      <c r="K73" s="9">
        <v>354</v>
      </c>
    </row>
    <row r="74" spans="3:11" x14ac:dyDescent="0.4">
      <c r="C74" s="9">
        <v>353</v>
      </c>
      <c r="D74" s="9">
        <v>66</v>
      </c>
      <c r="E74" s="9">
        <v>1</v>
      </c>
      <c r="F74" s="9">
        <v>4</v>
      </c>
      <c r="G74" s="9">
        <v>24</v>
      </c>
      <c r="H74" s="9">
        <v>105</v>
      </c>
      <c r="I74" s="9">
        <v>1</v>
      </c>
      <c r="J74" s="9" t="s">
        <v>586</v>
      </c>
      <c r="K74" s="9">
        <v>355</v>
      </c>
    </row>
    <row r="75" spans="3:11" x14ac:dyDescent="0.4">
      <c r="C75" s="9">
        <v>354</v>
      </c>
      <c r="D75" s="9">
        <v>67</v>
      </c>
      <c r="E75" s="9">
        <v>1</v>
      </c>
      <c r="F75" s="9">
        <v>4</v>
      </c>
      <c r="G75" s="9">
        <v>24</v>
      </c>
      <c r="H75" s="9">
        <v>105</v>
      </c>
      <c r="I75" s="9">
        <v>1</v>
      </c>
      <c r="J75" s="9" t="s">
        <v>587</v>
      </c>
      <c r="K75" s="9">
        <v>356</v>
      </c>
    </row>
    <row r="76" spans="3:11" x14ac:dyDescent="0.4">
      <c r="C76" s="9">
        <v>355</v>
      </c>
      <c r="D76" s="9">
        <v>68</v>
      </c>
      <c r="E76" s="9">
        <v>1</v>
      </c>
      <c r="F76" s="9">
        <v>4</v>
      </c>
      <c r="G76" s="9">
        <v>25</v>
      </c>
      <c r="H76" s="9">
        <v>106</v>
      </c>
      <c r="I76" s="9">
        <v>1</v>
      </c>
      <c r="J76" s="9" t="s">
        <v>523</v>
      </c>
      <c r="K76" s="9">
        <v>357</v>
      </c>
    </row>
    <row r="77" spans="3:11" x14ac:dyDescent="0.4">
      <c r="C77" s="9">
        <v>356</v>
      </c>
      <c r="D77" s="9">
        <v>69</v>
      </c>
      <c r="E77" s="9">
        <v>1</v>
      </c>
      <c r="F77" s="9">
        <v>4</v>
      </c>
      <c r="G77" s="9">
        <v>25</v>
      </c>
      <c r="H77" s="9">
        <v>107</v>
      </c>
      <c r="I77" s="9">
        <v>1</v>
      </c>
      <c r="J77" s="9" t="s">
        <v>524</v>
      </c>
      <c r="K77" s="9">
        <v>358</v>
      </c>
    </row>
    <row r="78" spans="3:11" x14ac:dyDescent="0.4">
      <c r="C78" s="9">
        <v>357</v>
      </c>
      <c r="D78" s="9">
        <v>70</v>
      </c>
      <c r="E78" s="9">
        <v>1</v>
      </c>
      <c r="F78" s="9">
        <v>4</v>
      </c>
      <c r="G78" s="9">
        <v>25</v>
      </c>
      <c r="H78" s="9">
        <v>108</v>
      </c>
      <c r="I78" s="9">
        <v>1</v>
      </c>
      <c r="J78" s="9" t="s">
        <v>588</v>
      </c>
      <c r="K78" s="9">
        <v>359</v>
      </c>
    </row>
    <row r="79" spans="3:11" x14ac:dyDescent="0.4">
      <c r="C79" s="9">
        <v>358</v>
      </c>
      <c r="D79" s="9">
        <v>71</v>
      </c>
      <c r="E79" s="9">
        <v>1</v>
      </c>
      <c r="F79" s="9">
        <v>4</v>
      </c>
      <c r="G79" s="9">
        <v>25</v>
      </c>
      <c r="H79" s="9">
        <v>108</v>
      </c>
      <c r="I79" s="9">
        <v>1</v>
      </c>
      <c r="J79" s="9" t="s">
        <v>589</v>
      </c>
      <c r="K79" s="9">
        <v>360</v>
      </c>
    </row>
    <row r="80" spans="3:11" x14ac:dyDescent="0.4">
      <c r="C80" s="9">
        <v>359</v>
      </c>
      <c r="D80" s="9">
        <v>72</v>
      </c>
      <c r="E80" s="9">
        <v>1</v>
      </c>
      <c r="F80" s="9">
        <v>4</v>
      </c>
      <c r="G80" s="9">
        <v>25</v>
      </c>
      <c r="H80" s="9">
        <v>108</v>
      </c>
      <c r="I80" s="9">
        <v>1</v>
      </c>
      <c r="J80" s="9" t="s">
        <v>590</v>
      </c>
      <c r="K80" s="9">
        <v>361</v>
      </c>
    </row>
    <row r="81" spans="3:11" x14ac:dyDescent="0.4">
      <c r="C81" s="9">
        <v>360</v>
      </c>
      <c r="D81" s="9">
        <v>73</v>
      </c>
      <c r="E81" s="9">
        <v>1</v>
      </c>
      <c r="F81" s="9">
        <v>4</v>
      </c>
      <c r="G81" s="9">
        <v>26</v>
      </c>
      <c r="H81" s="9">
        <v>109</v>
      </c>
      <c r="I81" s="9">
        <v>1</v>
      </c>
      <c r="J81" s="9" t="s">
        <v>526</v>
      </c>
      <c r="K81" s="9">
        <v>362</v>
      </c>
    </row>
    <row r="82" spans="3:11" x14ac:dyDescent="0.4">
      <c r="C82" s="9">
        <v>361</v>
      </c>
      <c r="D82" s="9">
        <v>74</v>
      </c>
      <c r="E82" s="9">
        <v>1</v>
      </c>
      <c r="F82" s="9">
        <v>4</v>
      </c>
      <c r="G82" s="9">
        <v>26</v>
      </c>
      <c r="H82" s="9">
        <v>110</v>
      </c>
      <c r="I82" s="9">
        <v>1</v>
      </c>
      <c r="J82" s="9" t="s">
        <v>527</v>
      </c>
      <c r="K82" s="9">
        <v>363</v>
      </c>
    </row>
    <row r="83" spans="3:11" x14ac:dyDescent="0.4">
      <c r="C83" s="9">
        <v>362</v>
      </c>
      <c r="D83" s="9">
        <v>75</v>
      </c>
      <c r="E83" s="9">
        <v>1</v>
      </c>
      <c r="F83" s="9">
        <v>4</v>
      </c>
      <c r="G83" s="9">
        <v>26</v>
      </c>
      <c r="H83" s="9">
        <v>111</v>
      </c>
      <c r="I83" s="9">
        <v>21</v>
      </c>
      <c r="J83" s="9" t="s">
        <v>591</v>
      </c>
      <c r="K83" s="9">
        <v>364</v>
      </c>
    </row>
    <row r="84" spans="3:11" x14ac:dyDescent="0.4">
      <c r="C84" s="9">
        <v>363</v>
      </c>
      <c r="D84" s="9">
        <v>76</v>
      </c>
      <c r="E84" s="9">
        <v>1</v>
      </c>
      <c r="F84" s="9">
        <v>4</v>
      </c>
      <c r="G84" s="9">
        <v>26</v>
      </c>
      <c r="H84" s="9">
        <v>111</v>
      </c>
      <c r="I84" s="9">
        <v>21</v>
      </c>
      <c r="J84" s="9" t="s">
        <v>592</v>
      </c>
      <c r="K84" s="9">
        <v>365</v>
      </c>
    </row>
    <row r="85" spans="3:11" x14ac:dyDescent="0.4">
      <c r="C85" s="9">
        <v>364</v>
      </c>
      <c r="D85" s="9">
        <v>77</v>
      </c>
      <c r="E85" s="9">
        <v>1</v>
      </c>
      <c r="F85" s="9">
        <v>4</v>
      </c>
      <c r="G85" s="9">
        <v>26</v>
      </c>
      <c r="H85" s="9">
        <v>111</v>
      </c>
      <c r="I85" s="9">
        <v>21</v>
      </c>
      <c r="J85" s="9" t="s">
        <v>593</v>
      </c>
      <c r="K85" s="9">
        <v>366</v>
      </c>
    </row>
    <row r="86" spans="3:11" x14ac:dyDescent="0.4">
      <c r="C86" s="9">
        <v>365</v>
      </c>
      <c r="D86" s="9">
        <v>78</v>
      </c>
      <c r="E86" s="9">
        <v>1</v>
      </c>
      <c r="F86" s="9">
        <v>4</v>
      </c>
      <c r="G86" s="9">
        <v>26</v>
      </c>
      <c r="H86" s="9">
        <v>111</v>
      </c>
      <c r="I86" s="9">
        <v>21</v>
      </c>
      <c r="J86" s="9" t="s">
        <v>594</v>
      </c>
      <c r="K86" s="9">
        <v>367</v>
      </c>
    </row>
    <row r="87" spans="3:11" x14ac:dyDescent="0.4">
      <c r="C87" s="9">
        <v>366</v>
      </c>
      <c r="D87" s="9">
        <v>79</v>
      </c>
      <c r="E87" s="9">
        <v>1</v>
      </c>
      <c r="F87" s="9">
        <v>4</v>
      </c>
      <c r="G87" s="9">
        <v>26</v>
      </c>
      <c r="H87" s="9">
        <v>111</v>
      </c>
      <c r="I87" s="9">
        <v>21</v>
      </c>
      <c r="J87" s="9" t="s">
        <v>595</v>
      </c>
      <c r="K87" s="9">
        <v>368</v>
      </c>
    </row>
    <row r="88" spans="3:11" x14ac:dyDescent="0.4">
      <c r="C88" s="9">
        <v>367</v>
      </c>
      <c r="D88" s="9">
        <v>80</v>
      </c>
      <c r="E88" s="9">
        <v>1</v>
      </c>
      <c r="F88" s="9">
        <v>4</v>
      </c>
      <c r="G88" s="9">
        <v>26</v>
      </c>
      <c r="H88" s="9">
        <v>111</v>
      </c>
      <c r="I88" s="9">
        <v>21</v>
      </c>
      <c r="J88" s="9" t="s">
        <v>596</v>
      </c>
      <c r="K88" s="9">
        <v>369</v>
      </c>
    </row>
    <row r="89" spans="3:11" x14ac:dyDescent="0.4">
      <c r="C89" s="9">
        <v>368</v>
      </c>
      <c r="D89" s="9">
        <v>81</v>
      </c>
      <c r="E89" s="9">
        <v>1</v>
      </c>
      <c r="F89" s="9">
        <v>4</v>
      </c>
      <c r="G89" s="9">
        <v>26</v>
      </c>
      <c r="H89" s="9">
        <v>111</v>
      </c>
      <c r="I89" s="9">
        <v>21</v>
      </c>
      <c r="J89" s="9" t="s">
        <v>597</v>
      </c>
      <c r="K89" s="9">
        <v>370</v>
      </c>
    </row>
    <row r="90" spans="3:11" x14ac:dyDescent="0.4">
      <c r="C90" s="9">
        <v>369</v>
      </c>
      <c r="D90" s="9">
        <v>82</v>
      </c>
      <c r="E90" s="9">
        <v>1</v>
      </c>
      <c r="F90" s="9">
        <v>4</v>
      </c>
      <c r="G90" s="9">
        <v>26</v>
      </c>
      <c r="H90" s="9">
        <v>111</v>
      </c>
      <c r="I90" s="9">
        <v>21</v>
      </c>
      <c r="J90" s="9" t="s">
        <v>598</v>
      </c>
      <c r="K90" s="9">
        <v>371</v>
      </c>
    </row>
    <row r="91" spans="3:11" x14ac:dyDescent="0.4">
      <c r="C91" s="9">
        <v>370</v>
      </c>
      <c r="D91" s="9">
        <v>83</v>
      </c>
      <c r="E91" s="9">
        <v>1</v>
      </c>
      <c r="F91" s="9">
        <v>4</v>
      </c>
      <c r="G91" s="9">
        <v>26</v>
      </c>
      <c r="H91" s="9">
        <v>111</v>
      </c>
      <c r="I91" s="9">
        <v>21</v>
      </c>
      <c r="J91" s="9" t="s">
        <v>599</v>
      </c>
      <c r="K91" s="9">
        <v>372</v>
      </c>
    </row>
    <row r="92" spans="3:11" x14ac:dyDescent="0.4">
      <c r="C92" s="9">
        <v>371</v>
      </c>
      <c r="D92" s="9">
        <v>84</v>
      </c>
      <c r="E92" s="9">
        <v>1</v>
      </c>
      <c r="F92" s="9">
        <v>4</v>
      </c>
      <c r="G92" s="9">
        <v>26</v>
      </c>
      <c r="H92" s="9">
        <v>111</v>
      </c>
      <c r="I92" s="9">
        <v>21</v>
      </c>
      <c r="J92" s="9" t="s">
        <v>600</v>
      </c>
      <c r="K92" s="9">
        <v>373</v>
      </c>
    </row>
    <row r="93" spans="3:11" x14ac:dyDescent="0.4">
      <c r="C93" s="9">
        <v>372</v>
      </c>
      <c r="D93" s="9">
        <v>85</v>
      </c>
      <c r="E93" s="9">
        <v>1</v>
      </c>
      <c r="F93" s="9">
        <v>4</v>
      </c>
      <c r="G93" s="9">
        <v>26</v>
      </c>
      <c r="H93" s="9">
        <v>111</v>
      </c>
      <c r="I93" s="9">
        <v>22</v>
      </c>
      <c r="J93" s="9" t="s">
        <v>601</v>
      </c>
      <c r="K93" s="9">
        <v>374</v>
      </c>
    </row>
    <row r="94" spans="3:11" x14ac:dyDescent="0.4">
      <c r="C94" s="9">
        <v>373</v>
      </c>
      <c r="D94" s="9">
        <v>86</v>
      </c>
      <c r="E94" s="9">
        <v>1</v>
      </c>
      <c r="F94" s="9">
        <v>4</v>
      </c>
      <c r="G94" s="9">
        <v>26</v>
      </c>
      <c r="H94" s="9">
        <v>111</v>
      </c>
      <c r="I94" s="9">
        <v>22</v>
      </c>
      <c r="J94" s="9" t="s">
        <v>602</v>
      </c>
      <c r="K94" s="9">
        <v>375</v>
      </c>
    </row>
    <row r="95" spans="3:11" x14ac:dyDescent="0.4">
      <c r="C95" s="9">
        <v>374</v>
      </c>
      <c r="D95" s="9">
        <v>87</v>
      </c>
      <c r="E95" s="9">
        <v>1</v>
      </c>
      <c r="F95" s="9">
        <v>4</v>
      </c>
      <c r="G95" s="9">
        <v>26</v>
      </c>
      <c r="H95" s="9">
        <v>111</v>
      </c>
      <c r="I95" s="9">
        <v>22</v>
      </c>
      <c r="J95" s="9" t="s">
        <v>603</v>
      </c>
      <c r="K95" s="9">
        <v>376</v>
      </c>
    </row>
    <row r="96" spans="3:11" x14ac:dyDescent="0.4">
      <c r="C96" s="9">
        <v>375</v>
      </c>
      <c r="D96" s="9">
        <v>88</v>
      </c>
      <c r="E96" s="9">
        <v>1</v>
      </c>
      <c r="F96" s="9">
        <v>4</v>
      </c>
      <c r="G96" s="9">
        <v>26</v>
      </c>
      <c r="H96" s="9">
        <v>111</v>
      </c>
      <c r="I96" s="9">
        <v>22</v>
      </c>
      <c r="J96" s="9" t="s">
        <v>604</v>
      </c>
      <c r="K96" s="9">
        <v>377</v>
      </c>
    </row>
    <row r="97" spans="3:11" x14ac:dyDescent="0.4">
      <c r="C97" s="9">
        <v>376</v>
      </c>
      <c r="D97" s="9">
        <v>89</v>
      </c>
      <c r="E97" s="9">
        <v>1</v>
      </c>
      <c r="F97" s="9">
        <v>4</v>
      </c>
      <c r="G97" s="9">
        <v>26</v>
      </c>
      <c r="H97" s="9">
        <v>111</v>
      </c>
      <c r="I97" s="9">
        <v>22</v>
      </c>
      <c r="J97" s="9" t="s">
        <v>605</v>
      </c>
      <c r="K97" s="9">
        <v>378</v>
      </c>
    </row>
    <row r="98" spans="3:11" x14ac:dyDescent="0.4">
      <c r="C98" s="9">
        <v>377</v>
      </c>
      <c r="D98" s="9">
        <v>90</v>
      </c>
      <c r="E98" s="9">
        <v>1</v>
      </c>
      <c r="F98" s="9">
        <v>4</v>
      </c>
      <c r="G98" s="9">
        <v>26</v>
      </c>
      <c r="H98" s="9">
        <v>111</v>
      </c>
      <c r="I98" s="9">
        <v>22</v>
      </c>
      <c r="J98" s="9" t="s">
        <v>606</v>
      </c>
      <c r="K98" s="9">
        <v>379</v>
      </c>
    </row>
    <row r="99" spans="3:11" x14ac:dyDescent="0.4">
      <c r="C99" s="9">
        <v>378</v>
      </c>
      <c r="D99" s="9">
        <v>91</v>
      </c>
      <c r="E99" s="9">
        <v>1</v>
      </c>
      <c r="F99" s="9">
        <v>4</v>
      </c>
      <c r="G99" s="9">
        <v>26</v>
      </c>
      <c r="H99" s="9">
        <v>111</v>
      </c>
      <c r="I99" s="9">
        <v>22</v>
      </c>
      <c r="J99" s="9" t="s">
        <v>607</v>
      </c>
      <c r="K99" s="9">
        <v>380</v>
      </c>
    </row>
    <row r="100" spans="3:11" x14ac:dyDescent="0.4">
      <c r="C100" s="9">
        <v>379</v>
      </c>
      <c r="D100" s="9">
        <v>92</v>
      </c>
      <c r="E100" s="9">
        <v>1</v>
      </c>
      <c r="F100" s="9">
        <v>4</v>
      </c>
      <c r="G100" s="9">
        <v>26</v>
      </c>
      <c r="H100" s="9">
        <v>111</v>
      </c>
      <c r="I100" s="9">
        <v>22</v>
      </c>
      <c r="J100" s="9" t="s">
        <v>608</v>
      </c>
      <c r="K100" s="9">
        <v>381</v>
      </c>
    </row>
    <row r="101" spans="3:11" x14ac:dyDescent="0.4">
      <c r="C101" s="9">
        <v>380</v>
      </c>
      <c r="D101" s="9">
        <v>93</v>
      </c>
      <c r="E101" s="9">
        <v>1</v>
      </c>
      <c r="F101" s="9">
        <v>4</v>
      </c>
      <c r="G101" s="9">
        <v>27</v>
      </c>
      <c r="H101" s="9">
        <v>112</v>
      </c>
      <c r="I101" s="9">
        <v>23</v>
      </c>
      <c r="J101" s="9" t="s">
        <v>609</v>
      </c>
      <c r="K101" s="9">
        <v>382</v>
      </c>
    </row>
    <row r="102" spans="3:11" x14ac:dyDescent="0.4">
      <c r="C102" s="9">
        <v>381</v>
      </c>
      <c r="D102" s="9">
        <v>94</v>
      </c>
      <c r="E102" s="9">
        <v>1</v>
      </c>
      <c r="F102" s="9">
        <v>4</v>
      </c>
      <c r="G102" s="9">
        <v>27</v>
      </c>
      <c r="H102" s="9">
        <v>112</v>
      </c>
      <c r="I102" s="9">
        <v>24</v>
      </c>
      <c r="J102" s="9" t="s">
        <v>610</v>
      </c>
      <c r="K102" s="9">
        <v>383</v>
      </c>
    </row>
    <row r="103" spans="3:11" x14ac:dyDescent="0.4">
      <c r="C103" s="9">
        <v>382</v>
      </c>
      <c r="D103" s="9">
        <v>95</v>
      </c>
      <c r="E103" s="9">
        <v>1</v>
      </c>
      <c r="F103" s="9">
        <v>4</v>
      </c>
      <c r="G103" s="9">
        <v>27</v>
      </c>
      <c r="H103" s="9">
        <v>112</v>
      </c>
      <c r="I103" s="9">
        <v>25</v>
      </c>
      <c r="J103" s="9" t="s">
        <v>611</v>
      </c>
      <c r="K103" s="9">
        <v>384</v>
      </c>
    </row>
    <row r="104" spans="3:11" x14ac:dyDescent="0.4">
      <c r="C104" s="9">
        <v>383</v>
      </c>
      <c r="D104" s="9">
        <v>96</v>
      </c>
      <c r="E104" s="9">
        <v>1</v>
      </c>
      <c r="F104" s="9">
        <v>4</v>
      </c>
      <c r="G104" s="9">
        <v>27</v>
      </c>
      <c r="H104" s="9">
        <v>113</v>
      </c>
      <c r="I104" s="9">
        <v>26</v>
      </c>
      <c r="J104" s="9" t="s">
        <v>612</v>
      </c>
      <c r="K104" s="9">
        <v>385</v>
      </c>
    </row>
    <row r="105" spans="3:11" x14ac:dyDescent="0.4">
      <c r="C105" s="9">
        <v>384</v>
      </c>
      <c r="D105" s="9">
        <v>97</v>
      </c>
      <c r="E105" s="9">
        <v>1</v>
      </c>
      <c r="F105" s="9">
        <v>4</v>
      </c>
      <c r="G105" s="9">
        <v>27</v>
      </c>
      <c r="H105" s="9">
        <v>113</v>
      </c>
      <c r="I105" s="9">
        <v>27</v>
      </c>
      <c r="J105" s="9" t="s">
        <v>613</v>
      </c>
      <c r="K105" s="9">
        <v>386</v>
      </c>
    </row>
    <row r="106" spans="3:11" x14ac:dyDescent="0.4">
      <c r="C106" s="9">
        <v>385</v>
      </c>
      <c r="D106" s="9">
        <v>98</v>
      </c>
      <c r="E106" s="9">
        <v>1</v>
      </c>
      <c r="F106" s="9">
        <v>4</v>
      </c>
      <c r="G106" s="9">
        <v>27</v>
      </c>
      <c r="H106" s="9">
        <v>113</v>
      </c>
      <c r="I106" s="9">
        <v>28</v>
      </c>
      <c r="J106" s="9" t="s">
        <v>614</v>
      </c>
      <c r="K106" s="9">
        <v>387</v>
      </c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6"/>
  <sheetViews>
    <sheetView tabSelected="1" workbookViewId="0">
      <pane xSplit="2" ySplit="5" topLeftCell="H90" activePane="bottomRight" state="frozen"/>
      <selection pane="topRight" activeCell="C1" sqref="C1"/>
      <selection pane="bottomLeft" activeCell="A9" sqref="A9"/>
      <selection pane="bottomRight" activeCell="K94" sqref="K94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9" width="9" style="1"/>
    <col min="10" max="10" width="33.75" style="1" bestFit="1" customWidth="1"/>
    <col min="11" max="11" width="9.75" style="1" bestFit="1" customWidth="1"/>
    <col min="12" max="16384" width="9" style="1"/>
  </cols>
  <sheetData>
    <row r="1" spans="1:23" x14ac:dyDescent="0.4">
      <c r="B1" s="1" t="s">
        <v>304</v>
      </c>
      <c r="K1" s="52"/>
    </row>
    <row r="2" spans="1:23" x14ac:dyDescent="0.4">
      <c r="B2" s="33" t="s">
        <v>625</v>
      </c>
      <c r="K2" s="52"/>
    </row>
    <row r="3" spans="1:23" ht="36" x14ac:dyDescent="0.4">
      <c r="B3" s="10" t="s">
        <v>18</v>
      </c>
      <c r="C3" s="12" t="s">
        <v>240</v>
      </c>
      <c r="D3" s="15" t="s">
        <v>0</v>
      </c>
      <c r="E3" s="12" t="s">
        <v>2</v>
      </c>
      <c r="F3" s="12" t="s">
        <v>239</v>
      </c>
      <c r="G3" s="20" t="s">
        <v>243</v>
      </c>
      <c r="H3" s="20" t="s">
        <v>242</v>
      </c>
      <c r="I3" s="20" t="s">
        <v>244</v>
      </c>
      <c r="J3" s="12" t="s">
        <v>5</v>
      </c>
      <c r="K3" s="52"/>
      <c r="L3" s="20" t="s">
        <v>253</v>
      </c>
    </row>
    <row r="4" spans="1:23" ht="24" x14ac:dyDescent="0.4">
      <c r="B4" s="10" t="s">
        <v>20</v>
      </c>
      <c r="C4" s="10" t="s">
        <v>12</v>
      </c>
      <c r="D4" s="10" t="s">
        <v>8</v>
      </c>
      <c r="E4" s="10" t="s">
        <v>11</v>
      </c>
      <c r="F4" s="10" t="s">
        <v>238</v>
      </c>
      <c r="G4" s="10" t="s">
        <v>12</v>
      </c>
      <c r="H4" s="10" t="s">
        <v>12</v>
      </c>
      <c r="I4" s="10" t="s">
        <v>12</v>
      </c>
      <c r="J4" s="10" t="s">
        <v>10</v>
      </c>
      <c r="K4" s="52"/>
      <c r="L4" s="22" t="s">
        <v>249</v>
      </c>
    </row>
    <row r="5" spans="1:23" x14ac:dyDescent="0.4">
      <c r="B5" s="10" t="s">
        <v>19</v>
      </c>
      <c r="C5" s="11" t="s">
        <v>28</v>
      </c>
      <c r="D5" s="16" t="s">
        <v>73</v>
      </c>
      <c r="E5" s="11" t="s">
        <v>4</v>
      </c>
      <c r="F5" s="11" t="s">
        <v>70</v>
      </c>
      <c r="G5" s="11" t="s">
        <v>29</v>
      </c>
      <c r="H5" s="11" t="s">
        <v>38</v>
      </c>
      <c r="I5" s="11" t="s">
        <v>236</v>
      </c>
      <c r="J5" s="11" t="s">
        <v>74</v>
      </c>
      <c r="K5" s="50" t="s">
        <v>752</v>
      </c>
      <c r="L5" s="11" t="s">
        <v>245</v>
      </c>
      <c r="M5" s="29" t="s">
        <v>308</v>
      </c>
      <c r="N5" s="29" t="s">
        <v>309</v>
      </c>
    </row>
    <row r="6" spans="1:23" x14ac:dyDescent="0.4">
      <c r="A6" s="1">
        <v>1</v>
      </c>
      <c r="B6" s="9"/>
      <c r="C6" s="9" t="str">
        <f>VLOOKUP('LESSONS (Java)'!F9,レッスン関連!$C$7:$E$10,3,FALSE)</f>
        <v>Java 学習カリキュラム</v>
      </c>
      <c r="D6" s="9">
        <f>'LESSONS (Java)'!C9</f>
        <v>1</v>
      </c>
      <c r="E6" s="9">
        <f>'LESSONS (Java)'!D9</f>
        <v>1</v>
      </c>
      <c r="F6" s="9" t="str">
        <f>VLOOKUP('LESSONS (Java)'!E9,レッスン関連!$C$19:$E$22,3,FALSE)</f>
        <v>1 回のみ</v>
      </c>
      <c r="G6" s="9" t="str">
        <f>VLOOKUP('LESSONS (Java)'!G9,レッスン関連!$C$30:$E$35,3,FALSE)</f>
        <v>イントロ</v>
      </c>
      <c r="H6" s="9" t="str">
        <f>VLOOKUP('LESSONS (Java)'!H9,レッスン関連!$C$71:$E$96,3,FALSE)</f>
        <v>知識</v>
      </c>
      <c r="I6" s="9" t="str">
        <f>VLOOKUP('LESSONS (Java)'!I9,レッスン関連!$C$199:$E$209,3,FALSE)</f>
        <v/>
      </c>
      <c r="J6" s="9" t="str">
        <f>'LESSONS (Java)'!J9</f>
        <v>Java 言語の特徴</v>
      </c>
      <c r="K6" s="51">
        <v>44321</v>
      </c>
      <c r="L6" s="31">
        <f>VLOOKUP('LESSONS (Java)'!K9,MAN_HOURS!$C$9:$E$155,3,FALSE)</f>
        <v>1</v>
      </c>
      <c r="M6" s="30" t="str">
        <f>IF(K6&lt;&gt;"","●","")</f>
        <v>●</v>
      </c>
      <c r="N6" s="31">
        <f>IF(M6="●",L6,"")</f>
        <v>1</v>
      </c>
      <c r="P6" s="24"/>
      <c r="Q6" s="24"/>
      <c r="R6" s="24"/>
      <c r="S6" s="24"/>
      <c r="T6" s="24"/>
      <c r="U6" s="24"/>
      <c r="V6" s="24"/>
      <c r="W6" s="24"/>
    </row>
    <row r="7" spans="1:23" x14ac:dyDescent="0.4">
      <c r="A7" s="1">
        <v>2</v>
      </c>
      <c r="B7" s="9"/>
      <c r="C7" s="9" t="str">
        <f>VLOOKUP('LESSONS (Java)'!F10,レッスン関連!$C$7:$E$10,3,FALSE)</f>
        <v>Java 学習カリキュラム</v>
      </c>
      <c r="D7" s="9">
        <f>'LESSONS (Java)'!C10</f>
        <v>2</v>
      </c>
      <c r="E7" s="9">
        <f>'LESSONS (Java)'!D10</f>
        <v>2</v>
      </c>
      <c r="F7" s="9" t="str">
        <f>VLOOKUP('LESSONS (Java)'!E10,レッスン関連!$C$19:$E$22,3,FALSE)</f>
        <v>1 回のみ</v>
      </c>
      <c r="G7" s="9" t="str">
        <f>VLOOKUP('LESSONS (Java)'!G10,レッスン関連!$C$30:$E$35,3,FALSE)</f>
        <v>イントロ</v>
      </c>
      <c r="H7" s="9" t="str">
        <f>VLOOKUP('LESSONS (Java)'!H10,レッスン関連!$C$71:$E$96,3,FALSE)</f>
        <v>知識</v>
      </c>
      <c r="I7" s="9" t="str">
        <f>VLOOKUP('LESSONS (Java)'!I10,レッスン関連!$C$199:$E$209,3,FALSE)</f>
        <v/>
      </c>
      <c r="J7" s="9" t="str">
        <f>'LESSONS (Java)'!J10</f>
        <v>Java SE とは？ JVM とは？ JRE とは？ JDK とは？</v>
      </c>
      <c r="K7" s="51">
        <v>44321</v>
      </c>
      <c r="L7" s="31">
        <f>VLOOKUP('LESSONS (Java)'!K10,MAN_HOURS!$C$9:$E$155,3,FALSE)</f>
        <v>1</v>
      </c>
      <c r="M7" s="30" t="str">
        <f t="shared" ref="M7:M70" si="0">IF(K7&lt;&gt;"","●","")</f>
        <v>●</v>
      </c>
      <c r="N7" s="31">
        <f t="shared" ref="N7:N70" si="1">IF(M7="●",L7,"")</f>
        <v>1</v>
      </c>
      <c r="P7" s="24"/>
      <c r="Q7" s="25" t="s">
        <v>256</v>
      </c>
      <c r="R7" s="24"/>
      <c r="S7" s="24"/>
      <c r="T7" s="24"/>
      <c r="U7" s="24"/>
      <c r="V7" s="24"/>
      <c r="W7" s="24"/>
    </row>
    <row r="8" spans="1:23" x14ac:dyDescent="0.4">
      <c r="A8" s="1">
        <v>3</v>
      </c>
      <c r="B8" s="9"/>
      <c r="C8" s="9" t="str">
        <f>VLOOKUP('LESSONS (Java)'!F11,レッスン関連!$C$7:$E$10,3,FALSE)</f>
        <v>Java 学習カリキュラム</v>
      </c>
      <c r="D8" s="9">
        <f>'LESSONS (Java)'!C11</f>
        <v>3</v>
      </c>
      <c r="E8" s="9">
        <f>'LESSONS (Java)'!D11</f>
        <v>3</v>
      </c>
      <c r="F8" s="9" t="str">
        <f>VLOOKUP('LESSONS (Java)'!E11,レッスン関連!$C$19:$E$22,3,FALSE)</f>
        <v>1 回のみ</v>
      </c>
      <c r="G8" s="9" t="str">
        <f>VLOOKUP('LESSONS (Java)'!G11,レッスン関連!$C$30:$E$35,3,FALSE)</f>
        <v>イントロ</v>
      </c>
      <c r="H8" s="9" t="str">
        <f>VLOOKUP('LESSONS (Java)'!H11,レッスン関連!$C$71:$E$96,3,FALSE)</f>
        <v>知識</v>
      </c>
      <c r="I8" s="9" t="str">
        <f>VLOOKUP('LESSONS (Java)'!I11,レッスン関連!$C$199:$E$209,3,FALSE)</f>
        <v/>
      </c>
      <c r="J8" s="9" t="str">
        <f>'LESSONS (Java)'!J11</f>
        <v>Java 開発環境の構築</v>
      </c>
      <c r="K8" s="51">
        <v>44321</v>
      </c>
      <c r="L8" s="31">
        <f>VLOOKUP('LESSONS (Java)'!K11,MAN_HOURS!$C$9:$E$155,3,FALSE)</f>
        <v>1</v>
      </c>
      <c r="M8" s="30" t="str">
        <f t="shared" si="0"/>
        <v>●</v>
      </c>
      <c r="N8" s="31">
        <f t="shared" si="1"/>
        <v>1</v>
      </c>
      <c r="P8" s="24"/>
      <c r="Q8" s="25" t="s">
        <v>257</v>
      </c>
      <c r="R8" s="24"/>
      <c r="S8" s="24"/>
      <c r="T8" s="24"/>
      <c r="U8" s="24"/>
      <c r="V8" s="24"/>
      <c r="W8" s="24"/>
    </row>
    <row r="9" spans="1:23" x14ac:dyDescent="0.4">
      <c r="A9" s="1">
        <v>4</v>
      </c>
      <c r="B9" s="9"/>
      <c r="C9" s="9" t="str">
        <f>VLOOKUP('LESSONS (Java)'!F12,レッスン関連!$C$7:$E$10,3,FALSE)</f>
        <v>Java 学習カリキュラム</v>
      </c>
      <c r="D9" s="9">
        <f>'LESSONS (Java)'!C12</f>
        <v>4</v>
      </c>
      <c r="E9" s="9">
        <f>'LESSONS (Java)'!D12</f>
        <v>4</v>
      </c>
      <c r="F9" s="9" t="str">
        <f>VLOOKUP('LESSONS (Java)'!E12,レッスン関連!$C$19:$E$22,3,FALSE)</f>
        <v>1 回のみ</v>
      </c>
      <c r="G9" s="9" t="str">
        <f>VLOOKUP('LESSONS (Java)'!G12,レッスン関連!$C$30:$E$35,3,FALSE)</f>
        <v>イントロ</v>
      </c>
      <c r="H9" s="9" t="str">
        <f>VLOOKUP('LESSONS (Java)'!H12,レッスン関連!$C$71:$E$96,3,FALSE)</f>
        <v>知識</v>
      </c>
      <c r="I9" s="9" t="str">
        <f>VLOOKUP('LESSONS (Java)'!I12,レッスン関連!$C$199:$E$209,3,FALSE)</f>
        <v/>
      </c>
      <c r="J9" s="9" t="str">
        <f>'LESSONS (Java)'!J12</f>
        <v>VSCode で Java 開発環境を爆速で作り上げる</v>
      </c>
      <c r="K9" s="51">
        <v>44321</v>
      </c>
      <c r="L9" s="31">
        <f>VLOOKUP('LESSONS (Java)'!K12,MAN_HOURS!$C$9:$E$155,3,FALSE)</f>
        <v>1</v>
      </c>
      <c r="M9" s="30" t="str">
        <f t="shared" si="0"/>
        <v>●</v>
      </c>
      <c r="N9" s="31">
        <f t="shared" si="1"/>
        <v>1</v>
      </c>
      <c r="P9" s="24"/>
      <c r="Q9" s="25" t="s">
        <v>258</v>
      </c>
      <c r="R9" s="24"/>
      <c r="S9" s="24"/>
      <c r="T9" s="24"/>
      <c r="U9" s="24"/>
      <c r="V9" s="24"/>
      <c r="W9" s="24"/>
    </row>
    <row r="10" spans="1:23" x14ac:dyDescent="0.4">
      <c r="A10" s="1">
        <v>5</v>
      </c>
      <c r="C10" s="9" t="str">
        <f>VLOOKUP('LESSONS (Java)'!F13,レッスン関連!$C$7:$E$10,3,FALSE)</f>
        <v>Java 学習カリキュラム</v>
      </c>
      <c r="D10" s="9">
        <f>'LESSONS (Java)'!C13</f>
        <v>5</v>
      </c>
      <c r="E10" s="9">
        <f>'LESSONS (Java)'!D13</f>
        <v>5</v>
      </c>
      <c r="F10" s="9" t="str">
        <f>VLOOKUP('LESSONS (Java)'!E13,レッスン関連!$C$19:$E$22,3,FALSE)</f>
        <v>1 回のみ</v>
      </c>
      <c r="G10" s="9" t="str">
        <f>VLOOKUP('LESSONS (Java)'!G13,レッスン関連!$C$30:$E$35,3,FALSE)</f>
        <v>イントロ</v>
      </c>
      <c r="H10" s="9" t="str">
        <f>VLOOKUP('LESSONS (Java)'!H13,レッスン関連!$C$71:$E$96,3,FALSE)</f>
        <v>知識</v>
      </c>
      <c r="I10" s="9" t="str">
        <f>VLOOKUP('LESSONS (Java)'!I13,レッスン関連!$C$199:$E$209,3,FALSE)</f>
        <v/>
      </c>
      <c r="J10" s="9" t="str">
        <f>'LESSONS (Java)'!J13</f>
        <v>Scoop とは</v>
      </c>
      <c r="K10" s="51">
        <v>44321</v>
      </c>
      <c r="L10" s="31">
        <f>VLOOKUP('LESSONS (Java)'!K13,MAN_HOURS!$C$9:$E$155,3,FALSE)</f>
        <v>1</v>
      </c>
      <c r="M10" s="30" t="str">
        <f t="shared" si="0"/>
        <v>●</v>
      </c>
      <c r="N10" s="31">
        <f t="shared" si="1"/>
        <v>1</v>
      </c>
      <c r="P10" s="24"/>
      <c r="Q10" s="25" t="s">
        <v>259</v>
      </c>
      <c r="R10" s="24"/>
      <c r="S10" s="24"/>
      <c r="T10" s="24"/>
      <c r="U10" s="24"/>
      <c r="V10" s="24"/>
      <c r="W10" s="24"/>
    </row>
    <row r="11" spans="1:23" x14ac:dyDescent="0.4">
      <c r="A11" s="1">
        <v>6</v>
      </c>
      <c r="C11" s="9" t="str">
        <f>VLOOKUP('LESSONS (Java)'!F14,レッスン関連!$C$7:$E$10,3,FALSE)</f>
        <v>Java 学習カリキュラム</v>
      </c>
      <c r="D11" s="9">
        <f>'LESSONS (Java)'!C14</f>
        <v>6</v>
      </c>
      <c r="E11" s="9">
        <f>'LESSONS (Java)'!D14</f>
        <v>6</v>
      </c>
      <c r="F11" s="9" t="str">
        <f>VLOOKUP('LESSONS (Java)'!E14,レッスン関連!$C$19:$E$22,3,FALSE)</f>
        <v>1 回のみ</v>
      </c>
      <c r="G11" s="9" t="str">
        <f>VLOOKUP('LESSONS (Java)'!G14,レッスン関連!$C$30:$E$35,3,FALSE)</f>
        <v>イントロ</v>
      </c>
      <c r="H11" s="9" t="str">
        <f>VLOOKUP('LESSONS (Java)'!H14,レッスン関連!$C$71:$E$96,3,FALSE)</f>
        <v>知識</v>
      </c>
      <c r="I11" s="9" t="str">
        <f>VLOOKUP('LESSONS (Java)'!I14,レッスン関連!$C$199:$E$209,3,FALSE)</f>
        <v/>
      </c>
      <c r="J11" s="9" t="str">
        <f>'LESSONS (Java)'!J14</f>
        <v>Scoop のメリット</v>
      </c>
      <c r="K11" s="51">
        <v>44321</v>
      </c>
      <c r="L11" s="31">
        <f>VLOOKUP('LESSONS (Java)'!K14,MAN_HOURS!$C$9:$E$155,3,FALSE)</f>
        <v>1</v>
      </c>
      <c r="M11" s="30" t="str">
        <f t="shared" si="0"/>
        <v>●</v>
      </c>
      <c r="N11" s="31">
        <f t="shared" si="1"/>
        <v>1</v>
      </c>
      <c r="P11" s="24"/>
      <c r="Q11" s="25" t="s">
        <v>260</v>
      </c>
      <c r="R11" s="24"/>
      <c r="S11" s="24"/>
      <c r="T11" s="24"/>
      <c r="U11" s="24"/>
      <c r="V11" s="24"/>
      <c r="W11" s="24"/>
    </row>
    <row r="12" spans="1:23" x14ac:dyDescent="0.4">
      <c r="A12" s="1">
        <v>7</v>
      </c>
      <c r="C12" s="9" t="str">
        <f>VLOOKUP('LESSONS (Java)'!F15,レッスン関連!$C$7:$E$10,3,FALSE)</f>
        <v>Java 学習カリキュラム</v>
      </c>
      <c r="D12" s="9">
        <f>'LESSONS (Java)'!C15</f>
        <v>7</v>
      </c>
      <c r="E12" s="9">
        <f>'LESSONS (Java)'!D15</f>
        <v>7</v>
      </c>
      <c r="F12" s="9" t="str">
        <f>VLOOKUP('LESSONS (Java)'!E15,レッスン関連!$C$19:$E$22,3,FALSE)</f>
        <v>1 回のみ</v>
      </c>
      <c r="G12" s="9" t="str">
        <f>VLOOKUP('LESSONS (Java)'!G15,レッスン関連!$C$30:$E$35,3,FALSE)</f>
        <v>イントロ</v>
      </c>
      <c r="H12" s="9" t="str">
        <f>VLOOKUP('LESSONS (Java)'!H15,レッスン関連!$C$71:$E$96,3,FALSE)</f>
        <v>知識</v>
      </c>
      <c r="I12" s="9" t="str">
        <f>VLOOKUP('LESSONS (Java)'!I15,レッスン関連!$C$199:$E$209,3,FALSE)</f>
        <v/>
      </c>
      <c r="J12" s="9" t="str">
        <f>'LESSONS (Java)'!J15</f>
        <v>Scoop のインストール方法</v>
      </c>
      <c r="K12" s="51">
        <v>44321</v>
      </c>
      <c r="L12" s="31">
        <f>VLOOKUP('LESSONS (Java)'!K15,MAN_HOURS!$C$9:$E$155,3,FALSE)</f>
        <v>1</v>
      </c>
      <c r="M12" s="30" t="str">
        <f t="shared" si="0"/>
        <v>●</v>
      </c>
      <c r="N12" s="31">
        <f t="shared" si="1"/>
        <v>1</v>
      </c>
      <c r="P12" s="24"/>
      <c r="Q12" s="25" t="s">
        <v>261</v>
      </c>
      <c r="R12" s="24"/>
      <c r="S12" s="24"/>
      <c r="T12" s="24"/>
      <c r="U12" s="24"/>
      <c r="V12" s="24"/>
      <c r="W12" s="24"/>
    </row>
    <row r="13" spans="1:23" x14ac:dyDescent="0.4">
      <c r="A13" s="1">
        <v>8</v>
      </c>
      <c r="C13" s="9" t="str">
        <f>VLOOKUP('LESSONS (Java)'!F16,レッスン関連!$C$7:$E$10,3,FALSE)</f>
        <v>Java 学習カリキュラム</v>
      </c>
      <c r="D13" s="9">
        <f>'LESSONS (Java)'!C16</f>
        <v>8</v>
      </c>
      <c r="E13" s="9">
        <f>'LESSONS (Java)'!D16</f>
        <v>8</v>
      </c>
      <c r="F13" s="9" t="str">
        <f>VLOOKUP('LESSONS (Java)'!E16,レッスン関連!$C$19:$E$22,3,FALSE)</f>
        <v>1 回のみ</v>
      </c>
      <c r="G13" s="9" t="str">
        <f>VLOOKUP('LESSONS (Java)'!G16,レッスン関連!$C$30:$E$35,3,FALSE)</f>
        <v>イントロ</v>
      </c>
      <c r="H13" s="9" t="str">
        <f>VLOOKUP('LESSONS (Java)'!H16,レッスン関連!$C$71:$E$96,3,FALSE)</f>
        <v>知識</v>
      </c>
      <c r="I13" s="9" t="str">
        <f>VLOOKUP('LESSONS (Java)'!I16,レッスン関連!$C$199:$E$209,3,FALSE)</f>
        <v/>
      </c>
      <c r="J13" s="9" t="str">
        <f>'LESSONS (Java)'!J16</f>
        <v>Java (JDK) をインストールする（Scoop を使って）</v>
      </c>
      <c r="K13" s="51">
        <v>44321</v>
      </c>
      <c r="L13" s="31">
        <f>VLOOKUP('LESSONS (Java)'!K16,MAN_HOURS!$C$9:$E$155,3,FALSE)</f>
        <v>1</v>
      </c>
      <c r="M13" s="30" t="str">
        <f t="shared" si="0"/>
        <v>●</v>
      </c>
      <c r="N13" s="31">
        <f t="shared" si="1"/>
        <v>1</v>
      </c>
      <c r="P13" s="24"/>
      <c r="Q13" s="25" t="s">
        <v>262</v>
      </c>
      <c r="R13" s="24"/>
      <c r="S13" s="24"/>
      <c r="T13" s="24"/>
      <c r="U13" s="24"/>
      <c r="V13" s="24"/>
      <c r="W13" s="24"/>
    </row>
    <row r="14" spans="1:23" x14ac:dyDescent="0.4">
      <c r="A14" s="1">
        <v>9</v>
      </c>
      <c r="C14" s="9" t="str">
        <f>VLOOKUP('LESSONS (Java)'!F17,レッスン関連!$C$7:$E$10,3,FALSE)</f>
        <v>Java 学習カリキュラム</v>
      </c>
      <c r="D14" s="9">
        <f>'LESSONS (Java)'!C17</f>
        <v>9</v>
      </c>
      <c r="E14" s="9">
        <f>'LESSONS (Java)'!D17</f>
        <v>9</v>
      </c>
      <c r="F14" s="9" t="str">
        <f>VLOOKUP('LESSONS (Java)'!E17,レッスン関連!$C$19:$E$22,3,FALSE)</f>
        <v>1 回のみ</v>
      </c>
      <c r="G14" s="9" t="str">
        <f>VLOOKUP('LESSONS (Java)'!G17,レッスン関連!$C$30:$E$35,3,FALSE)</f>
        <v>イントロ</v>
      </c>
      <c r="H14" s="9" t="str">
        <f>VLOOKUP('LESSONS (Java)'!H17,レッスン関連!$C$71:$E$96,3,FALSE)</f>
        <v>知識</v>
      </c>
      <c r="I14" s="9" t="str">
        <f>VLOOKUP('LESSONS (Java)'!I17,レッスン関連!$C$199:$E$209,3,FALSE)</f>
        <v/>
      </c>
      <c r="J14" s="9" t="str">
        <f>'LESSONS (Java)'!J17</f>
        <v>開発者に適した VSCode ポータブル版の導入方法</v>
      </c>
      <c r="K14" s="51">
        <v>44321</v>
      </c>
      <c r="L14" s="31">
        <f>VLOOKUP('LESSONS (Java)'!K17,MAN_HOURS!$C$9:$E$155,3,FALSE)</f>
        <v>1</v>
      </c>
      <c r="M14" s="30" t="str">
        <f t="shared" si="0"/>
        <v>●</v>
      </c>
      <c r="N14" s="31">
        <f t="shared" si="1"/>
        <v>1</v>
      </c>
      <c r="P14" s="24"/>
      <c r="Q14" s="25" t="s">
        <v>263</v>
      </c>
      <c r="R14" s="24"/>
      <c r="S14" s="24"/>
      <c r="T14" s="24"/>
      <c r="U14" s="24"/>
      <c r="V14" s="24"/>
      <c r="W14" s="24"/>
    </row>
    <row r="15" spans="1:23" x14ac:dyDescent="0.4">
      <c r="A15" s="1">
        <v>10</v>
      </c>
      <c r="C15" s="9" t="str">
        <f>VLOOKUP('LESSONS (Java)'!F18,レッスン関連!$C$7:$E$10,3,FALSE)</f>
        <v>Java 学習カリキュラム</v>
      </c>
      <c r="D15" s="9">
        <f>'LESSONS (Java)'!C18</f>
        <v>10</v>
      </c>
      <c r="E15" s="9">
        <f>'LESSONS (Java)'!D18</f>
        <v>10</v>
      </c>
      <c r="F15" s="9" t="str">
        <f>VLOOKUP('LESSONS (Java)'!E18,レッスン関連!$C$19:$E$22,3,FALSE)</f>
        <v>1 回のみ</v>
      </c>
      <c r="G15" s="9" t="str">
        <f>VLOOKUP('LESSONS (Java)'!G18,レッスン関連!$C$30:$E$35,3,FALSE)</f>
        <v>イントロ</v>
      </c>
      <c r="H15" s="9" t="str">
        <f>VLOOKUP('LESSONS (Java)'!H18,レッスン関連!$C$71:$E$96,3,FALSE)</f>
        <v>知識</v>
      </c>
      <c r="I15" s="9" t="str">
        <f>VLOOKUP('LESSONS (Java)'!I18,レッスン関連!$C$199:$E$209,3,FALSE)</f>
        <v/>
      </c>
      <c r="J15" s="9" t="str">
        <f>'LESSONS (Java)'!J18</f>
        <v>VSCode で Java プロジェクトを使えるようにする</v>
      </c>
      <c r="K15" s="51">
        <v>44321</v>
      </c>
      <c r="L15" s="31">
        <f>VLOOKUP('LESSONS (Java)'!K18,MAN_HOURS!$C$9:$E$155,3,FALSE)</f>
        <v>1</v>
      </c>
      <c r="M15" s="30" t="str">
        <f t="shared" si="0"/>
        <v>●</v>
      </c>
      <c r="N15" s="31">
        <f t="shared" si="1"/>
        <v>1</v>
      </c>
      <c r="P15" s="24"/>
      <c r="Q15" s="25" t="s">
        <v>264</v>
      </c>
      <c r="R15" s="24"/>
      <c r="S15" s="24"/>
      <c r="T15" s="24"/>
      <c r="U15" s="24"/>
      <c r="V15" s="24"/>
      <c r="W15" s="24"/>
    </row>
    <row r="16" spans="1:23" x14ac:dyDescent="0.4">
      <c r="A16" s="1">
        <v>11</v>
      </c>
      <c r="C16" s="9" t="str">
        <f>VLOOKUP('LESSONS (Java)'!F19,レッスン関連!$C$7:$E$10,3,FALSE)</f>
        <v>Java 学習カリキュラム</v>
      </c>
      <c r="D16" s="9">
        <f>'LESSONS (Java)'!C19</f>
        <v>11</v>
      </c>
      <c r="E16" s="9">
        <f>'LESSONS (Java)'!D19</f>
        <v>11</v>
      </c>
      <c r="F16" s="9" t="str">
        <f>VLOOKUP('LESSONS (Java)'!E19,レッスン関連!$C$19:$E$22,3,FALSE)</f>
        <v>1 回のみ</v>
      </c>
      <c r="G16" s="9" t="str">
        <f>VLOOKUP('LESSONS (Java)'!G19,レッスン関連!$C$30:$E$35,3,FALSE)</f>
        <v>イントロ</v>
      </c>
      <c r="H16" s="9" t="str">
        <f>VLOOKUP('LESSONS (Java)'!H19,レッスン関連!$C$71:$E$96,3,FALSE)</f>
        <v>知識</v>
      </c>
      <c r="I16" s="9" t="str">
        <f>VLOOKUP('LESSONS (Java)'!I19,レッスン関連!$C$199:$E$209,3,FALSE)</f>
        <v/>
      </c>
      <c r="J16" s="9" t="str">
        <f>'LESSONS (Java)'!J19</f>
        <v>最初のプログラム Hello world.</v>
      </c>
      <c r="K16" s="51">
        <v>44321</v>
      </c>
      <c r="L16" s="31">
        <f>VLOOKUP('LESSONS (Java)'!K19,MAN_HOURS!$C$9:$E$155,3,FALSE)</f>
        <v>1</v>
      </c>
      <c r="M16" s="30" t="str">
        <f t="shared" si="0"/>
        <v>●</v>
      </c>
      <c r="N16" s="31">
        <f t="shared" si="1"/>
        <v>1</v>
      </c>
      <c r="P16" s="24"/>
      <c r="Q16" s="25" t="s">
        <v>265</v>
      </c>
      <c r="R16" s="24"/>
      <c r="S16" s="24"/>
      <c r="T16" s="24"/>
      <c r="U16" s="24"/>
      <c r="V16" s="24"/>
      <c r="W16" s="24"/>
    </row>
    <row r="17" spans="1:23" x14ac:dyDescent="0.4">
      <c r="A17" s="1">
        <v>12</v>
      </c>
      <c r="C17" s="9" t="str">
        <f>VLOOKUP('LESSONS (Java)'!F20,レッスン関連!$C$7:$E$10,3,FALSE)</f>
        <v>Java 学習カリキュラム</v>
      </c>
      <c r="D17" s="9">
        <f>'LESSONS (Java)'!C20</f>
        <v>12</v>
      </c>
      <c r="E17" s="9">
        <f>'LESSONS (Java)'!D20</f>
        <v>12</v>
      </c>
      <c r="F17" s="9" t="str">
        <f>VLOOKUP('LESSONS (Java)'!E20,レッスン関連!$C$19:$E$22,3,FALSE)</f>
        <v>1 回のみ</v>
      </c>
      <c r="G17" s="9" t="str">
        <f>VLOOKUP('LESSONS (Java)'!G20,レッスン関連!$C$30:$E$35,3,FALSE)</f>
        <v>イントロ</v>
      </c>
      <c r="H17" s="9" t="str">
        <f>VLOOKUP('LESSONS (Java)'!H20,レッスン関連!$C$71:$E$96,3,FALSE)</f>
        <v>知識</v>
      </c>
      <c r="I17" s="9" t="str">
        <f>VLOOKUP('LESSONS (Java)'!I20,レッスン関連!$C$199:$E$209,3,FALSE)</f>
        <v/>
      </c>
      <c r="J17" s="9" t="str">
        <f>'LESSONS (Java)'!J20</f>
        <v>情報収集の方法</v>
      </c>
      <c r="K17" s="51">
        <v>44321</v>
      </c>
      <c r="L17" s="31">
        <f>VLOOKUP('LESSONS (Java)'!K20,MAN_HOURS!$C$9:$E$155,3,FALSE)</f>
        <v>1</v>
      </c>
      <c r="M17" s="30" t="str">
        <f t="shared" si="0"/>
        <v>●</v>
      </c>
      <c r="N17" s="31">
        <f t="shared" si="1"/>
        <v>1</v>
      </c>
      <c r="P17" s="24"/>
      <c r="Q17" s="25" t="s">
        <v>266</v>
      </c>
      <c r="R17" s="24"/>
      <c r="S17" s="24"/>
      <c r="T17" s="24"/>
      <c r="U17" s="24"/>
      <c r="V17" s="24"/>
      <c r="W17" s="24"/>
    </row>
    <row r="18" spans="1:23" x14ac:dyDescent="0.4">
      <c r="A18" s="1">
        <v>13</v>
      </c>
      <c r="C18" s="9" t="str">
        <f>VLOOKUP('LESSONS (Java)'!F21,レッスン関連!$C$7:$E$10,3,FALSE)</f>
        <v>Java 学習カリキュラム</v>
      </c>
      <c r="D18" s="9">
        <f>'LESSONS (Java)'!C21</f>
        <v>13</v>
      </c>
      <c r="E18" s="9">
        <f>'LESSONS (Java)'!D21</f>
        <v>13</v>
      </c>
      <c r="F18" s="9" t="str">
        <f>VLOOKUP('LESSONS (Java)'!E21,レッスン関連!$C$19:$E$22,3,FALSE)</f>
        <v>1 回のみ</v>
      </c>
      <c r="G18" s="9" t="str">
        <f>VLOOKUP('LESSONS (Java)'!G21,レッスン関連!$C$30:$E$35,3,FALSE)</f>
        <v>イントロ</v>
      </c>
      <c r="H18" s="9" t="str">
        <f>VLOOKUP('LESSONS (Java)'!H21,レッスン関連!$C$71:$E$96,3,FALSE)</f>
        <v>コマンドライン</v>
      </c>
      <c r="I18" s="9" t="str">
        <f>VLOOKUP('LESSONS (Java)'!I21,レッスン関連!$C$199:$E$209,3,FALSE)</f>
        <v/>
      </c>
      <c r="J18" s="9" t="str">
        <f>'LESSONS (Java)'!J21</f>
        <v>コンパイル方法</v>
      </c>
      <c r="K18" s="51">
        <v>44321</v>
      </c>
      <c r="L18" s="31">
        <f>VLOOKUP('LESSONS (Java)'!K21,MAN_HOURS!$C$9:$E$155,3,FALSE)</f>
        <v>1</v>
      </c>
      <c r="M18" s="30" t="str">
        <f t="shared" si="0"/>
        <v>●</v>
      </c>
      <c r="N18" s="31">
        <f t="shared" si="1"/>
        <v>1</v>
      </c>
      <c r="P18" s="24"/>
      <c r="Q18" s="25" t="s">
        <v>267</v>
      </c>
      <c r="R18" s="24"/>
      <c r="S18" s="24"/>
      <c r="T18" s="24"/>
      <c r="U18" s="24"/>
      <c r="V18" s="24"/>
      <c r="W18" s="24"/>
    </row>
    <row r="19" spans="1:23" x14ac:dyDescent="0.4">
      <c r="A19" s="1">
        <v>14</v>
      </c>
      <c r="C19" s="9" t="str">
        <f>VLOOKUP('LESSONS (Java)'!F22,レッスン関連!$C$7:$E$10,3,FALSE)</f>
        <v>Java 学習カリキュラム</v>
      </c>
      <c r="D19" s="9">
        <f>'LESSONS (Java)'!C22</f>
        <v>14</v>
      </c>
      <c r="E19" s="9">
        <f>'LESSONS (Java)'!D22</f>
        <v>14</v>
      </c>
      <c r="F19" s="9" t="str">
        <f>VLOOKUP('LESSONS (Java)'!E22,レッスン関連!$C$19:$E$22,3,FALSE)</f>
        <v>1 回のみ</v>
      </c>
      <c r="G19" s="9" t="str">
        <f>VLOOKUP('LESSONS (Java)'!G22,レッスン関連!$C$30:$E$35,3,FALSE)</f>
        <v>イントロ</v>
      </c>
      <c r="H19" s="9" t="str">
        <f>VLOOKUP('LESSONS (Java)'!H22,レッスン関連!$C$71:$E$96,3,FALSE)</f>
        <v>コマンドライン</v>
      </c>
      <c r="I19" s="9" t="str">
        <f>VLOOKUP('LESSONS (Java)'!I22,レッスン関連!$C$199:$E$209,3,FALSE)</f>
        <v/>
      </c>
      <c r="J19" s="9" t="str">
        <f>'LESSONS (Java)'!J22</f>
        <v>コマンドライン引数</v>
      </c>
      <c r="K19" s="51">
        <v>44321</v>
      </c>
      <c r="L19" s="31">
        <f>VLOOKUP('LESSONS (Java)'!K22,MAN_HOURS!$C$9:$E$155,3,FALSE)</f>
        <v>1</v>
      </c>
      <c r="M19" s="30" t="str">
        <f t="shared" si="0"/>
        <v>●</v>
      </c>
      <c r="N19" s="31">
        <f t="shared" si="1"/>
        <v>1</v>
      </c>
      <c r="P19" s="24"/>
      <c r="Q19" s="25" t="s">
        <v>268</v>
      </c>
      <c r="R19" s="24"/>
      <c r="S19" s="24"/>
      <c r="T19" s="24"/>
      <c r="U19" s="24"/>
      <c r="V19" s="24"/>
      <c r="W19" s="24"/>
    </row>
    <row r="20" spans="1:23" x14ac:dyDescent="0.4">
      <c r="A20" s="1">
        <v>15</v>
      </c>
      <c r="C20" s="9" t="str">
        <f>VLOOKUP('LESSONS (Java)'!F23,レッスン関連!$C$7:$E$10,3,FALSE)</f>
        <v>Java 学習カリキュラム</v>
      </c>
      <c r="D20" s="9">
        <f>'LESSONS (Java)'!C23</f>
        <v>15</v>
      </c>
      <c r="E20" s="9">
        <f>'LESSONS (Java)'!D23</f>
        <v>15</v>
      </c>
      <c r="F20" s="9" t="str">
        <f>VLOOKUP('LESSONS (Java)'!E23,レッスン関連!$C$19:$E$22,3,FALSE)</f>
        <v>1 回のみ</v>
      </c>
      <c r="G20" s="9" t="str">
        <f>VLOOKUP('LESSONS (Java)'!G23,レッスン関連!$C$30:$E$35,3,FALSE)</f>
        <v>イントロ</v>
      </c>
      <c r="H20" s="9" t="str">
        <f>VLOOKUP('LESSONS (Java)'!H23,レッスン関連!$C$71:$E$96,3,FALSE)</f>
        <v>考え方</v>
      </c>
      <c r="I20" s="9" t="str">
        <f>VLOOKUP('LESSONS (Java)'!I23,レッスン関連!$C$199:$E$209,3,FALSE)</f>
        <v/>
      </c>
      <c r="J20" s="9" t="str">
        <f>'LESSONS (Java)'!J23</f>
        <v>スキルアップできる質問の方法</v>
      </c>
      <c r="K20" s="51">
        <v>44321</v>
      </c>
      <c r="L20" s="31">
        <f>VLOOKUP('LESSONS (Java)'!K23,MAN_HOURS!$C$9:$E$155,3,FALSE)</f>
        <v>1</v>
      </c>
      <c r="M20" s="30" t="str">
        <f t="shared" si="0"/>
        <v>●</v>
      </c>
      <c r="N20" s="31">
        <f t="shared" si="1"/>
        <v>1</v>
      </c>
      <c r="P20" s="24"/>
      <c r="Q20" s="25" t="s">
        <v>269</v>
      </c>
      <c r="R20" s="24"/>
      <c r="S20" s="24"/>
      <c r="T20" s="24"/>
      <c r="U20" s="24"/>
      <c r="V20" s="24"/>
      <c r="W20" s="24"/>
    </row>
    <row r="21" spans="1:23" x14ac:dyDescent="0.4">
      <c r="A21" s="1">
        <v>1</v>
      </c>
      <c r="C21" s="9" t="str">
        <f>VLOOKUP('LESSONS (Java)'!F24,レッスン関連!$C$7:$E$10,3,FALSE)</f>
        <v>Java 学習カリキュラム</v>
      </c>
      <c r="D21" s="9">
        <f>'LESSONS (Java)'!C24</f>
        <v>16</v>
      </c>
      <c r="E21" s="9">
        <f>'LESSONS (Java)'!D24</f>
        <v>16</v>
      </c>
      <c r="F21" s="9" t="str">
        <f>VLOOKUP('LESSONS (Java)'!E24,レッスン関連!$C$19:$E$22,3,FALSE)</f>
        <v>1 回のみ</v>
      </c>
      <c r="G21" s="9" t="str">
        <f>VLOOKUP('LESSONS (Java)'!G24,レッスン関連!$C$30:$E$35,3,FALSE)</f>
        <v>入門編</v>
      </c>
      <c r="H21" s="9" t="str">
        <f>VLOOKUP('LESSONS (Java)'!H24,レッスン関連!$C$71:$E$96,3,FALSE)</f>
        <v>変数</v>
      </c>
      <c r="I21" s="9" t="str">
        <f>VLOOKUP('LESSONS (Java)'!I24,レッスン関連!$C$199:$E$209,3,FALSE)</f>
        <v/>
      </c>
      <c r="J21" s="9" t="str">
        <f>'LESSONS (Java)'!J24</f>
        <v>Java の変数</v>
      </c>
      <c r="K21" s="51">
        <v>44321</v>
      </c>
      <c r="L21" s="31">
        <f>VLOOKUP('LESSONS (Java)'!K24,MAN_HOURS!$C$9:$E$155,3,FALSE)</f>
        <v>1</v>
      </c>
      <c r="M21" s="30" t="str">
        <f t="shared" si="0"/>
        <v>●</v>
      </c>
      <c r="N21" s="31">
        <f t="shared" si="1"/>
        <v>1</v>
      </c>
      <c r="P21" s="24"/>
      <c r="Q21" s="25" t="s">
        <v>270</v>
      </c>
      <c r="R21" s="24"/>
      <c r="S21" s="24"/>
      <c r="T21" s="24"/>
      <c r="U21" s="24"/>
      <c r="V21" s="24"/>
      <c r="W21" s="24"/>
    </row>
    <row r="22" spans="1:23" x14ac:dyDescent="0.4">
      <c r="A22" s="1">
        <v>2</v>
      </c>
      <c r="C22" s="9" t="str">
        <f>VLOOKUP('LESSONS (Java)'!F25,レッスン関連!$C$7:$E$10,3,FALSE)</f>
        <v>Java 学習カリキュラム</v>
      </c>
      <c r="D22" s="9">
        <f>'LESSONS (Java)'!C25</f>
        <v>17</v>
      </c>
      <c r="E22" s="9">
        <f>'LESSONS (Java)'!D25</f>
        <v>17</v>
      </c>
      <c r="F22" s="9" t="str">
        <f>VLOOKUP('LESSONS (Java)'!E25,レッスン関連!$C$19:$E$22,3,FALSE)</f>
        <v>1 回のみ</v>
      </c>
      <c r="G22" s="9" t="str">
        <f>VLOOKUP('LESSONS (Java)'!G25,レッスン関連!$C$30:$E$35,3,FALSE)</f>
        <v>入門編</v>
      </c>
      <c r="H22" s="9" t="str">
        <f>VLOOKUP('LESSONS (Java)'!H25,レッスン関連!$C$71:$E$96,3,FALSE)</f>
        <v>変数</v>
      </c>
      <c r="I22" s="9" t="str">
        <f>VLOOKUP('LESSONS (Java)'!I25,レッスン関連!$C$199:$E$209,3,FALSE)</f>
        <v/>
      </c>
      <c r="J22" s="9" t="str">
        <f>'LESSONS (Java)'!J25</f>
        <v>Java の予約語</v>
      </c>
      <c r="K22" s="51">
        <v>44321</v>
      </c>
      <c r="L22" s="31">
        <f>VLOOKUP('LESSONS (Java)'!K25,MAN_HOURS!$C$9:$E$155,3,FALSE)</f>
        <v>1</v>
      </c>
      <c r="M22" s="30" t="str">
        <f t="shared" si="0"/>
        <v>●</v>
      </c>
      <c r="N22" s="31">
        <f t="shared" si="1"/>
        <v>1</v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1:23" x14ac:dyDescent="0.4">
      <c r="A23" s="1">
        <v>3</v>
      </c>
      <c r="C23" s="9" t="str">
        <f>VLOOKUP('LESSONS (Java)'!F26,レッスン関連!$C$7:$E$10,3,FALSE)</f>
        <v>Java 学習カリキュラム</v>
      </c>
      <c r="D23" s="9">
        <f>'LESSONS (Java)'!C26</f>
        <v>18</v>
      </c>
      <c r="E23" s="9">
        <f>'LESSONS (Java)'!D26</f>
        <v>18</v>
      </c>
      <c r="F23" s="9" t="str">
        <f>VLOOKUP('LESSONS (Java)'!E26,レッスン関連!$C$19:$E$22,3,FALSE)</f>
        <v>1 回のみ</v>
      </c>
      <c r="G23" s="9" t="str">
        <f>VLOOKUP('LESSONS (Java)'!G26,レッスン関連!$C$30:$E$35,3,FALSE)</f>
        <v>入門編</v>
      </c>
      <c r="H23" s="9" t="str">
        <f>VLOOKUP('LESSONS (Java)'!H26,レッスン関連!$C$71:$E$96,3,FALSE)</f>
        <v>変数</v>
      </c>
      <c r="I23" s="9" t="str">
        <f>VLOOKUP('LESSONS (Java)'!I26,レッスン関連!$C$199:$E$209,3,FALSE)</f>
        <v/>
      </c>
      <c r="J23" s="9" t="str">
        <f>'LESSONS (Java)'!J26</f>
        <v>Java の基本データ型</v>
      </c>
      <c r="K23" s="51">
        <v>44321</v>
      </c>
      <c r="L23" s="31">
        <f>VLOOKUP('LESSONS (Java)'!K26,MAN_HOURS!$C$9:$E$155,3,FALSE)</f>
        <v>1</v>
      </c>
      <c r="M23" s="30" t="str">
        <f t="shared" si="0"/>
        <v>●</v>
      </c>
      <c r="N23" s="31">
        <f t="shared" si="1"/>
        <v>1</v>
      </c>
      <c r="P23" s="24"/>
      <c r="Q23" s="25" t="s">
        <v>271</v>
      </c>
      <c r="R23" s="24"/>
      <c r="S23" s="24"/>
      <c r="T23" s="24"/>
      <c r="U23" s="24"/>
      <c r="V23" s="24"/>
      <c r="W23" s="24"/>
    </row>
    <row r="24" spans="1:23" x14ac:dyDescent="0.4">
      <c r="A24" s="1">
        <v>4</v>
      </c>
      <c r="C24" s="9" t="str">
        <f>VLOOKUP('LESSONS (Java)'!F27,レッスン関連!$C$7:$E$10,3,FALSE)</f>
        <v>Java 学習カリキュラム</v>
      </c>
      <c r="D24" s="9">
        <f>'LESSONS (Java)'!C27</f>
        <v>19</v>
      </c>
      <c r="E24" s="9">
        <f>'LESSONS (Java)'!D27</f>
        <v>19</v>
      </c>
      <c r="F24" s="9" t="str">
        <f>VLOOKUP('LESSONS (Java)'!E27,レッスン関連!$C$19:$E$22,3,FALSE)</f>
        <v>1 回のみ</v>
      </c>
      <c r="G24" s="9" t="str">
        <f>VLOOKUP('LESSONS (Java)'!G27,レッスン関連!$C$30:$E$35,3,FALSE)</f>
        <v>入門編</v>
      </c>
      <c r="H24" s="9" t="str">
        <f>VLOOKUP('LESSONS (Java)'!H27,レッスン関連!$C$71:$E$96,3,FALSE)</f>
        <v>変数</v>
      </c>
      <c r="I24" s="9" t="str">
        <f>VLOOKUP('LESSONS (Java)'!I27,レッスン関連!$C$199:$E$209,3,FALSE)</f>
        <v/>
      </c>
      <c r="J24" s="9" t="str">
        <f>'LESSONS (Java)'!J27</f>
        <v>Java のオーバーフロー</v>
      </c>
      <c r="K24" s="51">
        <v>44322</v>
      </c>
      <c r="L24" s="31">
        <f>VLOOKUP('LESSONS (Java)'!K27,MAN_HOURS!$C$9:$E$155,3,FALSE)</f>
        <v>1</v>
      </c>
      <c r="M24" s="30" t="str">
        <f t="shared" si="0"/>
        <v>●</v>
      </c>
      <c r="N24" s="31">
        <f t="shared" si="1"/>
        <v>1</v>
      </c>
      <c r="P24" s="24"/>
      <c r="Q24" s="25" t="s">
        <v>272</v>
      </c>
      <c r="R24" s="24"/>
      <c r="S24" s="24"/>
      <c r="T24" s="24"/>
      <c r="U24" s="24"/>
      <c r="V24" s="24"/>
      <c r="W24" s="24"/>
    </row>
    <row r="25" spans="1:23" x14ac:dyDescent="0.4">
      <c r="A25" s="1">
        <v>5</v>
      </c>
      <c r="C25" s="9" t="str">
        <f>VLOOKUP('LESSONS (Java)'!F28,レッスン関連!$C$7:$E$10,3,FALSE)</f>
        <v>Java 学習カリキュラム</v>
      </c>
      <c r="D25" s="9">
        <f>'LESSONS (Java)'!C28</f>
        <v>20</v>
      </c>
      <c r="E25" s="9">
        <f>'LESSONS (Java)'!D28</f>
        <v>20</v>
      </c>
      <c r="F25" s="9" t="str">
        <f>VLOOKUP('LESSONS (Java)'!E28,レッスン関連!$C$19:$E$22,3,FALSE)</f>
        <v>1 回のみ</v>
      </c>
      <c r="G25" s="9" t="str">
        <f>VLOOKUP('LESSONS (Java)'!G28,レッスン関連!$C$30:$E$35,3,FALSE)</f>
        <v>入門編</v>
      </c>
      <c r="H25" s="9" t="str">
        <f>VLOOKUP('LESSONS (Java)'!H28,レッスン関連!$C$71:$E$96,3,FALSE)</f>
        <v>変数</v>
      </c>
      <c r="I25" s="9" t="str">
        <f>VLOOKUP('LESSONS (Java)'!I28,レッスン関連!$C$199:$E$209,3,FALSE)</f>
        <v/>
      </c>
      <c r="J25" s="9" t="str">
        <f>'LESSONS (Java)'!J28</f>
        <v>Java 基本型のキャスト</v>
      </c>
      <c r="K25" s="51">
        <v>44322</v>
      </c>
      <c r="L25" s="31">
        <f>VLOOKUP('LESSONS (Java)'!K28,MAN_HOURS!$C$9:$E$155,3,FALSE)</f>
        <v>1</v>
      </c>
      <c r="M25" s="30" t="str">
        <f t="shared" si="0"/>
        <v>●</v>
      </c>
      <c r="N25" s="31">
        <f t="shared" si="1"/>
        <v>1</v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1:23" x14ac:dyDescent="0.4">
      <c r="A26" s="1">
        <v>6</v>
      </c>
      <c r="C26" s="9" t="str">
        <f>VLOOKUP('LESSONS (Java)'!F29,レッスン関連!$C$7:$E$10,3,FALSE)</f>
        <v>Java 学習カリキュラム</v>
      </c>
      <c r="D26" s="9">
        <f>'LESSONS (Java)'!C29</f>
        <v>21</v>
      </c>
      <c r="E26" s="9">
        <f>'LESSONS (Java)'!D29</f>
        <v>21</v>
      </c>
      <c r="F26" s="9" t="str">
        <f>VLOOKUP('LESSONS (Java)'!E29,レッスン関連!$C$19:$E$22,3,FALSE)</f>
        <v>1 回のみ</v>
      </c>
      <c r="G26" s="9" t="str">
        <f>VLOOKUP('LESSONS (Java)'!G29,レッスン関連!$C$30:$E$35,3,FALSE)</f>
        <v>入門編</v>
      </c>
      <c r="H26" s="9" t="str">
        <f>VLOOKUP('LESSONS (Java)'!H29,レッスン関連!$C$71:$E$96,3,FALSE)</f>
        <v>知識</v>
      </c>
      <c r="I26" s="9" t="str">
        <f>VLOOKUP('LESSONS (Java)'!I29,レッスン関連!$C$199:$E$209,3,FALSE)</f>
        <v/>
      </c>
      <c r="J26" s="9" t="str">
        <f>'LESSONS (Java)'!J29</f>
        <v>一般的な Java の命名規則</v>
      </c>
      <c r="K26" s="51">
        <v>44322</v>
      </c>
      <c r="L26" s="31">
        <f>VLOOKUP('LESSONS (Java)'!K29,MAN_HOURS!$C$9:$E$155,3,FALSE)</f>
        <v>1</v>
      </c>
      <c r="M26" s="30" t="str">
        <f t="shared" si="0"/>
        <v>●</v>
      </c>
      <c r="N26" s="31">
        <f t="shared" si="1"/>
        <v>1</v>
      </c>
      <c r="P26" s="24"/>
      <c r="Q26" s="25" t="s">
        <v>273</v>
      </c>
      <c r="R26" s="24"/>
      <c r="S26" s="24"/>
      <c r="T26" s="24"/>
      <c r="U26" s="24"/>
      <c r="V26" s="24"/>
      <c r="W26" s="24"/>
    </row>
    <row r="27" spans="1:23" x14ac:dyDescent="0.4">
      <c r="A27" s="1">
        <v>7</v>
      </c>
      <c r="C27" s="9" t="str">
        <f>VLOOKUP('LESSONS (Java)'!F30,レッスン関連!$C$7:$E$10,3,FALSE)</f>
        <v>Java 学習カリキュラム</v>
      </c>
      <c r="D27" s="9">
        <f>'LESSONS (Java)'!C30</f>
        <v>22</v>
      </c>
      <c r="E27" s="9">
        <f>'LESSONS (Java)'!D30</f>
        <v>22</v>
      </c>
      <c r="F27" s="9" t="str">
        <f>VLOOKUP('LESSONS (Java)'!E30,レッスン関連!$C$19:$E$22,3,FALSE)</f>
        <v>1 回のみ</v>
      </c>
      <c r="G27" s="9" t="str">
        <f>VLOOKUP('LESSONS (Java)'!G30,レッスン関連!$C$30:$E$35,3,FALSE)</f>
        <v>入門編</v>
      </c>
      <c r="H27" s="9" t="str">
        <f>VLOOKUP('LESSONS (Java)'!H30,レッスン関連!$C$71:$E$96,3,FALSE)</f>
        <v>IDE</v>
      </c>
      <c r="I27" s="9" t="str">
        <f>VLOOKUP('LESSONS (Java)'!I30,レッスン関連!$C$199:$E$209,3,FALSE)</f>
        <v/>
      </c>
      <c r="J27" s="9" t="str">
        <f>'LESSONS (Java)'!J30</f>
        <v>補完機能でコーディングをスピードアップしよう</v>
      </c>
      <c r="K27" s="51">
        <v>44322</v>
      </c>
      <c r="L27" s="31">
        <f>VLOOKUP('LESSONS (Java)'!K30,MAN_HOURS!$C$9:$E$155,3,FALSE)</f>
        <v>1</v>
      </c>
      <c r="M27" s="30" t="str">
        <f t="shared" si="0"/>
        <v>●</v>
      </c>
      <c r="N27" s="31">
        <f t="shared" si="1"/>
        <v>1</v>
      </c>
      <c r="P27" s="24"/>
      <c r="Q27" s="25" t="s">
        <v>274</v>
      </c>
      <c r="R27" s="24"/>
      <c r="S27" s="24"/>
      <c r="T27" s="24"/>
      <c r="U27" s="24"/>
      <c r="V27" s="24"/>
      <c r="W27" s="24"/>
    </row>
    <row r="28" spans="1:23" x14ac:dyDescent="0.4">
      <c r="A28" s="1">
        <v>8</v>
      </c>
      <c r="C28" s="9" t="str">
        <f>VLOOKUP('LESSONS (Java)'!F31,レッスン関連!$C$7:$E$10,3,FALSE)</f>
        <v>Java 学習カリキュラム</v>
      </c>
      <c r="D28" s="9">
        <f>'LESSONS (Java)'!C31</f>
        <v>23</v>
      </c>
      <c r="E28" s="9">
        <f>'LESSONS (Java)'!D31</f>
        <v>23</v>
      </c>
      <c r="F28" s="9" t="str">
        <f>VLOOKUP('LESSONS (Java)'!E31,レッスン関連!$C$19:$E$22,3,FALSE)</f>
        <v>1 回のみ</v>
      </c>
      <c r="G28" s="9" t="str">
        <f>VLOOKUP('LESSONS (Java)'!G31,レッスン関連!$C$30:$E$35,3,FALSE)</f>
        <v>入門編</v>
      </c>
      <c r="H28" s="9" t="str">
        <f>VLOOKUP('LESSONS (Java)'!H31,レッスン関連!$C$71:$E$96,3,FALSE)</f>
        <v>考え方</v>
      </c>
      <c r="I28" s="9" t="str">
        <f>VLOOKUP('LESSONS (Java)'!I31,レッスン関連!$C$199:$E$209,3,FALSE)</f>
        <v/>
      </c>
      <c r="J28" s="9" t="str">
        <f>'LESSONS (Java)'!J31</f>
        <v>実態を表す変数名にこだわる</v>
      </c>
      <c r="K28" s="51">
        <v>44322</v>
      </c>
      <c r="L28" s="31">
        <f>VLOOKUP('LESSONS (Java)'!K31,MAN_HOURS!$C$9:$E$155,3,FALSE)</f>
        <v>1</v>
      </c>
      <c r="M28" s="30" t="str">
        <f t="shared" si="0"/>
        <v>●</v>
      </c>
      <c r="N28" s="31">
        <f t="shared" si="1"/>
        <v>1</v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1:23" x14ac:dyDescent="0.4">
      <c r="A29" s="1">
        <v>9</v>
      </c>
      <c r="C29" s="9" t="str">
        <f>VLOOKUP('LESSONS (Java)'!F32,レッスン関連!$C$7:$E$10,3,FALSE)</f>
        <v>Java 学習カリキュラム</v>
      </c>
      <c r="D29" s="9">
        <f>'LESSONS (Java)'!C32</f>
        <v>24</v>
      </c>
      <c r="E29" s="9">
        <f>'LESSONS (Java)'!D32</f>
        <v>24</v>
      </c>
      <c r="F29" s="9" t="str">
        <f>VLOOKUP('LESSONS (Java)'!E32,レッスン関連!$C$19:$E$22,3,FALSE)</f>
        <v>1 回のみ</v>
      </c>
      <c r="G29" s="9" t="str">
        <f>VLOOKUP('LESSONS (Java)'!G32,レッスン関連!$C$30:$E$35,3,FALSE)</f>
        <v>入門編</v>
      </c>
      <c r="H29" s="9" t="str">
        <f>VLOOKUP('LESSONS (Java)'!H32,レッスン関連!$C$71:$E$96,3,FALSE)</f>
        <v>考え方</v>
      </c>
      <c r="I29" s="9" t="str">
        <f>VLOOKUP('LESSONS (Java)'!I32,レッスン関連!$C$199:$E$209,3,FALSE)</f>
        <v/>
      </c>
      <c r="J29" s="9" t="str">
        <f>'LESSONS (Java)'!J32</f>
        <v>真偽値の変数名の付け方</v>
      </c>
      <c r="K29" s="51">
        <v>44322</v>
      </c>
      <c r="L29" s="31">
        <f>VLOOKUP('LESSONS (Java)'!K32,MAN_HOURS!$C$9:$E$155,3,FALSE)</f>
        <v>1</v>
      </c>
      <c r="M29" s="30" t="str">
        <f t="shared" si="0"/>
        <v>●</v>
      </c>
      <c r="N29" s="31">
        <f t="shared" si="1"/>
        <v>1</v>
      </c>
      <c r="P29" s="24"/>
      <c r="Q29" s="25" t="s">
        <v>275</v>
      </c>
      <c r="R29" s="24"/>
      <c r="S29" s="24"/>
      <c r="T29" s="24"/>
      <c r="U29" s="24"/>
      <c r="V29" s="24"/>
      <c r="W29" s="24"/>
    </row>
    <row r="30" spans="1:23" x14ac:dyDescent="0.4">
      <c r="A30" s="1">
        <v>10</v>
      </c>
      <c r="C30" s="9" t="str">
        <f>VLOOKUP('LESSONS (Java)'!F33,レッスン関連!$C$7:$E$10,3,FALSE)</f>
        <v>Java 学習カリキュラム</v>
      </c>
      <c r="D30" s="9">
        <f>'LESSONS (Java)'!C33</f>
        <v>25</v>
      </c>
      <c r="E30" s="9">
        <f>'LESSONS (Java)'!D33</f>
        <v>25</v>
      </c>
      <c r="F30" s="9" t="str">
        <f>VLOOKUP('LESSONS (Java)'!E33,レッスン関連!$C$19:$E$22,3,FALSE)</f>
        <v>1 回のみ</v>
      </c>
      <c r="G30" s="9" t="str">
        <f>VLOOKUP('LESSONS (Java)'!G33,レッスン関連!$C$30:$E$35,3,FALSE)</f>
        <v>入門編</v>
      </c>
      <c r="H30" s="9" t="str">
        <f>VLOOKUP('LESSONS (Java)'!H33,レッスン関連!$C$71:$E$96,3,FALSE)</f>
        <v>IDE</v>
      </c>
      <c r="I30" s="9" t="str">
        <f>VLOOKUP('LESSONS (Java)'!I33,レッスン関連!$C$199:$E$209,3,FALSE)</f>
        <v/>
      </c>
      <c r="J30" s="9" t="str">
        <f>'LESSONS (Java)'!J33</f>
        <v>IDE の自動整形機能を使う</v>
      </c>
      <c r="K30" s="51">
        <v>44322</v>
      </c>
      <c r="L30" s="31">
        <f>VLOOKUP('LESSONS (Java)'!K33,MAN_HOURS!$C$9:$E$155,3,FALSE)</f>
        <v>1</v>
      </c>
      <c r="M30" s="30" t="str">
        <f t="shared" si="0"/>
        <v>●</v>
      </c>
      <c r="N30" s="31">
        <f t="shared" si="1"/>
        <v>1</v>
      </c>
      <c r="P30" s="24"/>
      <c r="Q30" s="25" t="s">
        <v>276</v>
      </c>
      <c r="R30" s="24"/>
      <c r="S30" s="24"/>
      <c r="T30" s="24"/>
      <c r="U30" s="24"/>
      <c r="V30" s="24"/>
      <c r="W30" s="24"/>
    </row>
    <row r="31" spans="1:23" x14ac:dyDescent="0.4">
      <c r="A31" s="1">
        <v>11</v>
      </c>
      <c r="C31" s="9" t="str">
        <f>VLOOKUP('LESSONS (Java)'!F34,レッスン関連!$C$7:$E$10,3,FALSE)</f>
        <v>Java 学習カリキュラム</v>
      </c>
      <c r="D31" s="9">
        <f>'LESSONS (Java)'!C34</f>
        <v>26</v>
      </c>
      <c r="E31" s="9">
        <f>'LESSONS (Java)'!D34</f>
        <v>26</v>
      </c>
      <c r="F31" s="9" t="str">
        <f>VLOOKUP('LESSONS (Java)'!E34,レッスン関連!$C$19:$E$22,3,FALSE)</f>
        <v>1 回のみ</v>
      </c>
      <c r="G31" s="9" t="str">
        <f>VLOOKUP('LESSONS (Java)'!G34,レッスン関連!$C$30:$E$35,3,FALSE)</f>
        <v>入門編</v>
      </c>
      <c r="H31" s="9" t="str">
        <f>VLOOKUP('LESSONS (Java)'!H34,レッスン関連!$C$71:$E$96,3,FALSE)</f>
        <v>IDE</v>
      </c>
      <c r="I31" s="9" t="str">
        <f>VLOOKUP('LESSONS (Java)'!I34,レッスン関連!$C$199:$E$209,3,FALSE)</f>
        <v/>
      </c>
      <c r="J31" s="9" t="str">
        <f>'LESSONS (Java)'!J34</f>
        <v>IDE の Quick Fix を使う</v>
      </c>
      <c r="K31" s="51">
        <v>44326</v>
      </c>
      <c r="L31" s="31">
        <f>VLOOKUP('LESSONS (Java)'!K34,MAN_HOURS!$C$9:$E$155,3,FALSE)</f>
        <v>1</v>
      </c>
      <c r="M31" s="30" t="str">
        <f t="shared" si="0"/>
        <v>●</v>
      </c>
      <c r="N31" s="31">
        <f t="shared" si="1"/>
        <v>1</v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1:23" x14ac:dyDescent="0.4">
      <c r="A32" s="1">
        <v>12</v>
      </c>
      <c r="C32" s="9" t="str">
        <f>VLOOKUP('LESSONS (Java)'!F35,レッスン関連!$C$7:$E$10,3,FALSE)</f>
        <v>Java 学習カリキュラム</v>
      </c>
      <c r="D32" s="9">
        <f>'LESSONS (Java)'!C35</f>
        <v>27</v>
      </c>
      <c r="E32" s="9">
        <f>'LESSONS (Java)'!D35</f>
        <v>27</v>
      </c>
      <c r="F32" s="9" t="str">
        <f>VLOOKUP('LESSONS (Java)'!E35,レッスン関連!$C$19:$E$22,3,FALSE)</f>
        <v>1 回のみ</v>
      </c>
      <c r="G32" s="9" t="str">
        <f>VLOOKUP('LESSONS (Java)'!G35,レッスン関連!$C$30:$E$35,3,FALSE)</f>
        <v>入門編</v>
      </c>
      <c r="H32" s="9" t="str">
        <f>VLOOKUP('LESSONS (Java)'!H35,レッスン関連!$C$71:$E$96,3,FALSE)</f>
        <v>IDE</v>
      </c>
      <c r="I32" s="9" t="str">
        <f>VLOOKUP('LESSONS (Java)'!I35,レッスン関連!$C$199:$E$209,3,FALSE)</f>
        <v/>
      </c>
      <c r="J32" s="9" t="str">
        <f>'LESSONS (Java)'!J35</f>
        <v>⌨ ショートカットキーで IDE を操作する</v>
      </c>
      <c r="K32" s="51">
        <v>44328</v>
      </c>
      <c r="L32" s="31">
        <f>VLOOKUP('LESSONS (Java)'!K35,MAN_HOURS!$C$9:$E$155,3,FALSE)</f>
        <v>1</v>
      </c>
      <c r="M32" s="30" t="str">
        <f t="shared" si="0"/>
        <v>●</v>
      </c>
      <c r="N32" s="31">
        <f t="shared" si="1"/>
        <v>1</v>
      </c>
      <c r="P32" s="24"/>
      <c r="Q32" s="25" t="s">
        <v>277</v>
      </c>
      <c r="R32" s="24"/>
      <c r="S32" s="24"/>
      <c r="T32" s="24"/>
      <c r="U32" s="24"/>
      <c r="V32" s="24"/>
      <c r="W32" s="24"/>
    </row>
    <row r="33" spans="1:23" x14ac:dyDescent="0.4">
      <c r="A33" s="1">
        <v>13</v>
      </c>
      <c r="C33" s="9" t="str">
        <f>VLOOKUP('LESSONS (Java)'!F36,レッスン関連!$C$7:$E$10,3,FALSE)</f>
        <v>Java 学習カリキュラム</v>
      </c>
      <c r="D33" s="9">
        <f>'LESSONS (Java)'!C36</f>
        <v>28</v>
      </c>
      <c r="E33" s="9">
        <f>'LESSONS (Java)'!D36</f>
        <v>28</v>
      </c>
      <c r="F33" s="9" t="str">
        <f>VLOOKUP('LESSONS (Java)'!E36,レッスン関連!$C$19:$E$22,3,FALSE)</f>
        <v>1 回のみ</v>
      </c>
      <c r="G33" s="9" t="str">
        <f>VLOOKUP('LESSONS (Java)'!G36,レッスン関連!$C$30:$E$35,3,FALSE)</f>
        <v>入門編</v>
      </c>
      <c r="H33" s="9" t="str">
        <f>VLOOKUP('LESSONS (Java)'!H36,レッスン関連!$C$71:$E$96,3,FALSE)</f>
        <v>IDE</v>
      </c>
      <c r="I33" s="9" t="str">
        <f>VLOOKUP('LESSONS (Java)'!I36,レッスン関連!$C$199:$E$209,3,FALSE)</f>
        <v/>
      </c>
      <c r="J33" s="9" t="str">
        <f>'LESSONS (Java)'!J36</f>
        <v>⌨ 1. 基本的なショートカットキー</v>
      </c>
      <c r="K33" s="51">
        <v>44328</v>
      </c>
      <c r="L33" s="31">
        <f>VLOOKUP('LESSONS (Java)'!K36,MAN_HOURS!$C$9:$E$155,3,FALSE)</f>
        <v>1</v>
      </c>
      <c r="M33" s="30" t="str">
        <f t="shared" si="0"/>
        <v>●</v>
      </c>
      <c r="N33" s="31">
        <f t="shared" si="1"/>
        <v>1</v>
      </c>
      <c r="P33" s="24"/>
      <c r="Q33" s="25" t="s">
        <v>278</v>
      </c>
      <c r="R33" s="24"/>
      <c r="S33" s="24"/>
      <c r="T33" s="24"/>
      <c r="U33" s="24"/>
      <c r="V33" s="24"/>
      <c r="W33" s="24"/>
    </row>
    <row r="34" spans="1:23" x14ac:dyDescent="0.4">
      <c r="A34" s="1">
        <v>14</v>
      </c>
      <c r="C34" s="9" t="str">
        <f>VLOOKUP('LESSONS (Java)'!F37,レッスン関連!$C$7:$E$10,3,FALSE)</f>
        <v>Java 学習カリキュラム</v>
      </c>
      <c r="D34" s="9">
        <f>'LESSONS (Java)'!C37</f>
        <v>29</v>
      </c>
      <c r="E34" s="9">
        <f>'LESSONS (Java)'!D37</f>
        <v>29</v>
      </c>
      <c r="F34" s="9" t="str">
        <f>VLOOKUP('LESSONS (Java)'!E37,レッスン関連!$C$19:$E$22,3,FALSE)</f>
        <v>1 回のみ</v>
      </c>
      <c r="G34" s="9" t="str">
        <f>VLOOKUP('LESSONS (Java)'!G37,レッスン関連!$C$30:$E$35,3,FALSE)</f>
        <v>入門編</v>
      </c>
      <c r="H34" s="9" t="str">
        <f>VLOOKUP('LESSONS (Java)'!H37,レッスン関連!$C$71:$E$96,3,FALSE)</f>
        <v>IDE</v>
      </c>
      <c r="I34" s="9" t="str">
        <f>VLOOKUP('LESSONS (Java)'!I37,レッスン関連!$C$199:$E$209,3,FALSE)</f>
        <v/>
      </c>
      <c r="J34" s="9" t="str">
        <f>'LESSONS (Java)'!J37</f>
        <v>⌨ 2. ショートカットキーリスト</v>
      </c>
      <c r="K34" s="51">
        <v>44328</v>
      </c>
      <c r="L34" s="31">
        <f>VLOOKUP('LESSONS (Java)'!K37,MAN_HOURS!$C$9:$E$155,3,FALSE)</f>
        <v>1</v>
      </c>
      <c r="M34" s="30" t="str">
        <f t="shared" si="0"/>
        <v>●</v>
      </c>
      <c r="N34" s="31">
        <f t="shared" si="1"/>
        <v>1</v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1:23" x14ac:dyDescent="0.4">
      <c r="A35" s="1">
        <v>15</v>
      </c>
      <c r="C35" s="9" t="str">
        <f>VLOOKUP('LESSONS (Java)'!F38,レッスン関連!$C$7:$E$10,3,FALSE)</f>
        <v>Java 学習カリキュラム</v>
      </c>
      <c r="D35" s="9">
        <f>'LESSONS (Java)'!C38</f>
        <v>30</v>
      </c>
      <c r="E35" s="9">
        <f>'LESSONS (Java)'!D38</f>
        <v>30</v>
      </c>
      <c r="F35" s="9" t="str">
        <f>VLOOKUP('LESSONS (Java)'!E38,レッスン関連!$C$19:$E$22,3,FALSE)</f>
        <v>1 回のみ</v>
      </c>
      <c r="G35" s="9" t="str">
        <f>VLOOKUP('LESSONS (Java)'!G38,レッスン関連!$C$30:$E$35,3,FALSE)</f>
        <v>入門編</v>
      </c>
      <c r="H35" s="9" t="str">
        <f>VLOOKUP('LESSONS (Java)'!H38,レッスン関連!$C$71:$E$96,3,FALSE)</f>
        <v>表示</v>
      </c>
      <c r="I35" s="9" t="str">
        <f>VLOOKUP('LESSONS (Java)'!I38,レッスン関連!$C$199:$E$209,3,FALSE)</f>
        <v/>
      </c>
      <c r="J35" s="9" t="str">
        <f>'LESSONS (Java)'!J38</f>
        <v>文字列操作</v>
      </c>
      <c r="K35" s="51">
        <v>44332</v>
      </c>
      <c r="L35" s="31">
        <f>VLOOKUP('LESSONS (Java)'!K38,MAN_HOURS!$C$9:$E$155,3,FALSE)</f>
        <v>1</v>
      </c>
      <c r="M35" s="30" t="str">
        <f t="shared" si="0"/>
        <v>●</v>
      </c>
      <c r="N35" s="31">
        <f t="shared" si="1"/>
        <v>1</v>
      </c>
      <c r="P35" s="24"/>
      <c r="Q35" s="25" t="s">
        <v>279</v>
      </c>
      <c r="R35" s="24"/>
      <c r="S35" s="24"/>
      <c r="T35" s="24"/>
      <c r="U35" s="24"/>
      <c r="V35" s="24"/>
      <c r="W35" s="24"/>
    </row>
    <row r="36" spans="1:23" x14ac:dyDescent="0.4">
      <c r="A36" s="1">
        <v>16</v>
      </c>
      <c r="C36" s="9" t="str">
        <f>VLOOKUP('LESSONS (Java)'!F39,レッスン関連!$C$7:$E$10,3,FALSE)</f>
        <v>Java 学習カリキュラム</v>
      </c>
      <c r="D36" s="9">
        <f>'LESSONS (Java)'!C39</f>
        <v>31</v>
      </c>
      <c r="E36" s="9">
        <f>'LESSONS (Java)'!D39</f>
        <v>31</v>
      </c>
      <c r="F36" s="9" t="str">
        <f>VLOOKUP('LESSONS (Java)'!E39,レッスン関連!$C$19:$E$22,3,FALSE)</f>
        <v>1 回のみ</v>
      </c>
      <c r="G36" s="9" t="str">
        <f>VLOOKUP('LESSONS (Java)'!G39,レッスン関連!$C$30:$E$35,3,FALSE)</f>
        <v>入門編</v>
      </c>
      <c r="H36" s="9" t="str">
        <f>VLOOKUP('LESSONS (Java)'!H39,レッスン関連!$C$71:$E$96,3,FALSE)</f>
        <v>入力</v>
      </c>
      <c r="I36" s="9" t="str">
        <f>VLOOKUP('LESSONS (Java)'!I39,レッスン関連!$C$199:$E$209,3,FALSE)</f>
        <v/>
      </c>
      <c r="J36" s="9" t="str">
        <f>'LESSONS (Java)'!J39</f>
        <v>文字列入力</v>
      </c>
      <c r="K36" s="51">
        <v>44338</v>
      </c>
      <c r="L36" s="31">
        <f>VLOOKUP('LESSONS (Java)'!K39,MAN_HOURS!$C$9:$E$155,3,FALSE)</f>
        <v>1</v>
      </c>
      <c r="M36" s="30" t="str">
        <f t="shared" si="0"/>
        <v>●</v>
      </c>
      <c r="N36" s="31">
        <f t="shared" si="1"/>
        <v>1</v>
      </c>
      <c r="P36" s="24"/>
      <c r="Q36" s="25" t="s">
        <v>280</v>
      </c>
      <c r="R36" s="24"/>
      <c r="S36" s="24"/>
      <c r="T36" s="24"/>
      <c r="U36" s="24"/>
      <c r="V36" s="24"/>
      <c r="W36" s="24"/>
    </row>
    <row r="37" spans="1:23" x14ac:dyDescent="0.4">
      <c r="A37" s="1">
        <v>17</v>
      </c>
      <c r="C37" s="9" t="str">
        <f>VLOOKUP('LESSONS (Java)'!F40,レッスン関連!$C$7:$E$10,3,FALSE)</f>
        <v>Java 学習カリキュラム</v>
      </c>
      <c r="D37" s="9">
        <f>'LESSONS (Java)'!C40</f>
        <v>32</v>
      </c>
      <c r="E37" s="9">
        <f>'LESSONS (Java)'!D40</f>
        <v>32</v>
      </c>
      <c r="F37" s="9" t="str">
        <f>VLOOKUP('LESSONS (Java)'!E40,レッスン関連!$C$19:$E$22,3,FALSE)</f>
        <v>1 回のみ</v>
      </c>
      <c r="G37" s="9" t="str">
        <f>VLOOKUP('LESSONS (Java)'!G40,レッスン関連!$C$30:$E$35,3,FALSE)</f>
        <v>入門編</v>
      </c>
      <c r="H37" s="9" t="str">
        <f>VLOOKUP('LESSONS (Java)'!H40,レッスン関連!$C$71:$E$96,3,FALSE)</f>
        <v>演算子</v>
      </c>
      <c r="I37" s="9" t="str">
        <f>VLOOKUP('LESSONS (Java)'!I40,レッスン関連!$C$199:$E$209,3,FALSE)</f>
        <v/>
      </c>
      <c r="J37" s="9" t="str">
        <f>'LESSONS (Java)'!J40</f>
        <v>Java の算術演算子</v>
      </c>
      <c r="K37" s="51">
        <v>44338</v>
      </c>
      <c r="L37" s="31">
        <f>VLOOKUP('LESSONS (Java)'!K40,MAN_HOURS!$C$9:$E$155,3,FALSE)</f>
        <v>1</v>
      </c>
      <c r="M37" s="30" t="str">
        <f t="shared" si="0"/>
        <v>●</v>
      </c>
      <c r="N37" s="31">
        <f t="shared" si="1"/>
        <v>1</v>
      </c>
      <c r="P37" s="24"/>
      <c r="Q37" s="25" t="s">
        <v>281</v>
      </c>
      <c r="R37" s="24"/>
      <c r="S37" s="24"/>
      <c r="T37" s="24"/>
      <c r="U37" s="24"/>
      <c r="V37" s="24"/>
      <c r="W37" s="24"/>
    </row>
    <row r="38" spans="1:23" x14ac:dyDescent="0.4">
      <c r="A38" s="1">
        <v>18</v>
      </c>
      <c r="C38" s="9" t="str">
        <f>VLOOKUP('LESSONS (Java)'!F41,レッスン関連!$C$7:$E$10,3,FALSE)</f>
        <v>Java 学習カリキュラム</v>
      </c>
      <c r="D38" s="9">
        <f>'LESSONS (Java)'!C41</f>
        <v>33</v>
      </c>
      <c r="E38" s="9">
        <f>'LESSONS (Java)'!D41</f>
        <v>33</v>
      </c>
      <c r="F38" s="9" t="str">
        <f>VLOOKUP('LESSONS (Java)'!E41,レッスン関連!$C$19:$E$22,3,FALSE)</f>
        <v>1 回のみ</v>
      </c>
      <c r="G38" s="9" t="str">
        <f>VLOOKUP('LESSONS (Java)'!G41,レッスン関連!$C$30:$E$35,3,FALSE)</f>
        <v>入門編</v>
      </c>
      <c r="H38" s="9" t="str">
        <f>VLOOKUP('LESSONS (Java)'!H41,レッスン関連!$C$71:$E$96,3,FALSE)</f>
        <v>演算子</v>
      </c>
      <c r="I38" s="9" t="str">
        <f>VLOOKUP('LESSONS (Java)'!I41,レッスン関連!$C$199:$E$209,3,FALSE)</f>
        <v/>
      </c>
      <c r="J38" s="9" t="str">
        <f>'LESSONS (Java)'!J41</f>
        <v>Java の代入演算子</v>
      </c>
      <c r="K38" s="51">
        <v>44338</v>
      </c>
      <c r="L38" s="31">
        <f>VLOOKUP('LESSONS (Java)'!K41,MAN_HOURS!$C$9:$E$155,3,FALSE)</f>
        <v>1</v>
      </c>
      <c r="M38" s="30" t="str">
        <f t="shared" si="0"/>
        <v>●</v>
      </c>
      <c r="N38" s="31">
        <f t="shared" si="1"/>
        <v>1</v>
      </c>
      <c r="P38" s="24"/>
      <c r="Q38" s="25" t="s">
        <v>282</v>
      </c>
      <c r="R38" s="24"/>
      <c r="S38" s="24"/>
      <c r="T38" s="24"/>
      <c r="U38" s="24"/>
      <c r="V38" s="24"/>
      <c r="W38" s="24"/>
    </row>
    <row r="39" spans="1:23" x14ac:dyDescent="0.4">
      <c r="A39" s="1">
        <v>19</v>
      </c>
      <c r="C39" s="9" t="str">
        <f>VLOOKUP('LESSONS (Java)'!F42,レッスン関連!$C$7:$E$10,3,FALSE)</f>
        <v>Java 学習カリキュラム</v>
      </c>
      <c r="D39" s="9">
        <f>'LESSONS (Java)'!C42</f>
        <v>34</v>
      </c>
      <c r="E39" s="9">
        <f>'LESSONS (Java)'!D42</f>
        <v>34</v>
      </c>
      <c r="F39" s="9" t="str">
        <f>VLOOKUP('LESSONS (Java)'!E42,レッスン関連!$C$19:$E$22,3,FALSE)</f>
        <v>1 回のみ</v>
      </c>
      <c r="G39" s="9" t="str">
        <f>VLOOKUP('LESSONS (Java)'!G42,レッスン関連!$C$30:$E$35,3,FALSE)</f>
        <v>入門編</v>
      </c>
      <c r="H39" s="9" t="str">
        <f>VLOOKUP('LESSONS (Java)'!H42,レッスン関連!$C$71:$E$96,3,FALSE)</f>
        <v>演算子</v>
      </c>
      <c r="I39" s="9" t="str">
        <f>VLOOKUP('LESSONS (Java)'!I42,レッスン関連!$C$199:$E$209,3,FALSE)</f>
        <v/>
      </c>
      <c r="J39" s="9" t="str">
        <f>'LESSONS (Java)'!J42</f>
        <v>Java の関係演算子</v>
      </c>
      <c r="K39" s="51">
        <v>44338</v>
      </c>
      <c r="L39" s="31">
        <f>VLOOKUP('LESSONS (Java)'!K42,MAN_HOURS!$C$9:$E$155,3,FALSE)</f>
        <v>1</v>
      </c>
      <c r="M39" s="30" t="str">
        <f t="shared" si="0"/>
        <v>●</v>
      </c>
      <c r="N39" s="31">
        <f t="shared" si="1"/>
        <v>1</v>
      </c>
      <c r="P39" s="24"/>
      <c r="Q39" s="25" t="s">
        <v>283</v>
      </c>
      <c r="R39" s="24"/>
      <c r="S39" s="24"/>
      <c r="T39" s="24"/>
      <c r="U39" s="24"/>
      <c r="V39" s="24"/>
      <c r="W39" s="24"/>
    </row>
    <row r="40" spans="1:23" x14ac:dyDescent="0.4">
      <c r="A40" s="1">
        <v>20</v>
      </c>
      <c r="C40" s="9" t="str">
        <f>VLOOKUP('LESSONS (Java)'!F43,レッスン関連!$C$7:$E$10,3,FALSE)</f>
        <v>Java 学習カリキュラム</v>
      </c>
      <c r="D40" s="9">
        <f>'LESSONS (Java)'!C43</f>
        <v>35</v>
      </c>
      <c r="E40" s="9">
        <f>'LESSONS (Java)'!D43</f>
        <v>35</v>
      </c>
      <c r="F40" s="9" t="str">
        <f>VLOOKUP('LESSONS (Java)'!E43,レッスン関連!$C$19:$E$22,3,FALSE)</f>
        <v>1 回のみ</v>
      </c>
      <c r="G40" s="9" t="str">
        <f>VLOOKUP('LESSONS (Java)'!G43,レッスン関連!$C$30:$E$35,3,FALSE)</f>
        <v>入門編</v>
      </c>
      <c r="H40" s="9" t="str">
        <f>VLOOKUP('LESSONS (Java)'!H43,レッスン関連!$C$71:$E$96,3,FALSE)</f>
        <v>演算子</v>
      </c>
      <c r="I40" s="9" t="str">
        <f>VLOOKUP('LESSONS (Java)'!I43,レッスン関連!$C$199:$E$209,3,FALSE)</f>
        <v/>
      </c>
      <c r="J40" s="9" t="str">
        <f>'LESSONS (Java)'!J43</f>
        <v>Java の論理演算子</v>
      </c>
      <c r="K40" s="51">
        <v>44338</v>
      </c>
      <c r="L40" s="31">
        <f>VLOOKUP('LESSONS (Java)'!K43,MAN_HOURS!$C$9:$E$155,3,FALSE)</f>
        <v>1</v>
      </c>
      <c r="M40" s="30" t="str">
        <f t="shared" si="0"/>
        <v>●</v>
      </c>
      <c r="N40" s="31">
        <f t="shared" si="1"/>
        <v>1</v>
      </c>
      <c r="P40" s="24"/>
      <c r="Q40" s="24"/>
      <c r="R40" s="24"/>
      <c r="S40" s="24"/>
      <c r="T40" s="24"/>
      <c r="U40" s="24"/>
      <c r="V40" s="24"/>
      <c r="W40" s="24"/>
    </row>
    <row r="41" spans="1:23" x14ac:dyDescent="0.4">
      <c r="A41" s="1">
        <v>21</v>
      </c>
      <c r="C41" s="9" t="str">
        <f>VLOOKUP('LESSONS (Java)'!F44,レッスン関連!$C$7:$E$10,3,FALSE)</f>
        <v>Java 学習カリキュラム</v>
      </c>
      <c r="D41" s="9">
        <f>'LESSONS (Java)'!C44</f>
        <v>36</v>
      </c>
      <c r="E41" s="9">
        <f>'LESSONS (Java)'!D44</f>
        <v>36</v>
      </c>
      <c r="F41" s="9" t="str">
        <f>VLOOKUP('LESSONS (Java)'!E44,レッスン関連!$C$19:$E$22,3,FALSE)</f>
        <v>1 回のみ</v>
      </c>
      <c r="G41" s="9" t="str">
        <f>VLOOKUP('LESSONS (Java)'!G44,レッスン関連!$C$30:$E$35,3,FALSE)</f>
        <v>入門編</v>
      </c>
      <c r="H41" s="9" t="str">
        <f>VLOOKUP('LESSONS (Java)'!H44,レッスン関連!$C$71:$E$96,3,FALSE)</f>
        <v>演算子</v>
      </c>
      <c r="I41" s="9" t="str">
        <f>VLOOKUP('LESSONS (Java)'!I44,レッスン関連!$C$199:$E$209,3,FALSE)</f>
        <v/>
      </c>
      <c r="J41" s="9" t="str">
        <f>'LESSONS (Java)'!J44</f>
        <v>インクリメント・デクリメント</v>
      </c>
      <c r="K41" s="51">
        <v>44338</v>
      </c>
      <c r="L41" s="31">
        <f>VLOOKUP('LESSONS (Java)'!K44,MAN_HOURS!$C$9:$E$155,3,FALSE)</f>
        <v>1</v>
      </c>
      <c r="M41" s="30" t="str">
        <f t="shared" si="0"/>
        <v>●</v>
      </c>
      <c r="N41" s="31">
        <f t="shared" si="1"/>
        <v>1</v>
      </c>
    </row>
    <row r="42" spans="1:23" x14ac:dyDescent="0.4">
      <c r="A42" s="1">
        <v>22</v>
      </c>
      <c r="C42" s="9" t="str">
        <f>VLOOKUP('LESSONS (Java)'!F45,レッスン関連!$C$7:$E$10,3,FALSE)</f>
        <v>Java 学習カリキュラム</v>
      </c>
      <c r="D42" s="9">
        <f>'LESSONS (Java)'!C45</f>
        <v>37</v>
      </c>
      <c r="E42" s="9">
        <f>'LESSONS (Java)'!D45</f>
        <v>37</v>
      </c>
      <c r="F42" s="9" t="str">
        <f>VLOOKUP('LESSONS (Java)'!E45,レッスン関連!$C$19:$E$22,3,FALSE)</f>
        <v>1 回のみ</v>
      </c>
      <c r="G42" s="9" t="str">
        <f>VLOOKUP('LESSONS (Java)'!G45,レッスン関連!$C$30:$E$35,3,FALSE)</f>
        <v>入門編</v>
      </c>
      <c r="H42" s="9" t="str">
        <f>VLOOKUP('LESSONS (Java)'!H45,レッスン関連!$C$71:$E$96,3,FALSE)</f>
        <v>知識</v>
      </c>
      <c r="I42" s="9" t="str">
        <f>VLOOKUP('LESSONS (Java)'!I45,レッスン関連!$C$199:$E$209,3,FALSE)</f>
        <v/>
      </c>
      <c r="J42" s="9" t="str">
        <f>'LESSONS (Java)'!J45</f>
        <v>Java でのコメントの書き方</v>
      </c>
      <c r="K42" s="51">
        <v>44338</v>
      </c>
      <c r="L42" s="31">
        <f>VLOOKUP('LESSONS (Java)'!K45,MAN_HOURS!$C$9:$E$155,3,FALSE)</f>
        <v>1</v>
      </c>
      <c r="M42" s="30" t="str">
        <f t="shared" si="0"/>
        <v>●</v>
      </c>
      <c r="N42" s="31">
        <f t="shared" si="1"/>
        <v>1</v>
      </c>
    </row>
    <row r="43" spans="1:23" x14ac:dyDescent="0.4">
      <c r="A43" s="1">
        <v>23</v>
      </c>
      <c r="C43" s="9" t="str">
        <f>VLOOKUP('LESSONS (Java)'!F46,レッスン関連!$C$7:$E$10,3,FALSE)</f>
        <v>Java 学習カリキュラム</v>
      </c>
      <c r="D43" s="9">
        <f>'LESSONS (Java)'!C46</f>
        <v>38</v>
      </c>
      <c r="E43" s="9">
        <f>'LESSONS (Java)'!D46</f>
        <v>38</v>
      </c>
      <c r="F43" s="9" t="str">
        <f>VLOOKUP('LESSONS (Java)'!E46,レッスン関連!$C$19:$E$22,3,FALSE)</f>
        <v>1 回のみ</v>
      </c>
      <c r="G43" s="9" t="str">
        <f>VLOOKUP('LESSONS (Java)'!G46,レッスン関連!$C$30:$E$35,3,FALSE)</f>
        <v>入門編</v>
      </c>
      <c r="H43" s="9" t="str">
        <f>VLOOKUP('LESSONS (Java)'!H46,レッスン関連!$C$71:$E$96,3,FALSE)</f>
        <v>表示</v>
      </c>
      <c r="I43" s="9" t="str">
        <f>VLOOKUP('LESSONS (Java)'!I46,レッスン関連!$C$199:$E$209,3,FALSE)</f>
        <v/>
      </c>
      <c r="J43" s="9" t="str">
        <f>'LESSONS (Java)'!J46</f>
        <v>Java での書式指定</v>
      </c>
      <c r="K43" s="51">
        <v>44343</v>
      </c>
      <c r="L43" s="31">
        <f>VLOOKUP('LESSONS (Java)'!K46,MAN_HOURS!$C$9:$E$155,3,FALSE)</f>
        <v>1</v>
      </c>
      <c r="M43" s="30" t="str">
        <f t="shared" si="0"/>
        <v>●</v>
      </c>
      <c r="N43" s="31">
        <f t="shared" si="1"/>
        <v>1</v>
      </c>
    </row>
    <row r="44" spans="1:23" x14ac:dyDescent="0.4">
      <c r="A44" s="1">
        <v>24</v>
      </c>
      <c r="C44" s="9" t="str">
        <f>VLOOKUP('LESSONS (Java)'!F47,レッスン関連!$C$7:$E$10,3,FALSE)</f>
        <v>Java 学習カリキュラム</v>
      </c>
      <c r="D44" s="9">
        <f>'LESSONS (Java)'!C47</f>
        <v>39</v>
      </c>
      <c r="E44" s="9">
        <f>'LESSONS (Java)'!D47</f>
        <v>39</v>
      </c>
      <c r="F44" s="9" t="str">
        <f>VLOOKUP('LESSONS (Java)'!E47,レッスン関連!$C$19:$E$22,3,FALSE)</f>
        <v>1 回のみ</v>
      </c>
      <c r="G44" s="9" t="str">
        <f>VLOOKUP('LESSONS (Java)'!G47,レッスン関連!$C$30:$E$35,3,FALSE)</f>
        <v>入門編</v>
      </c>
      <c r="H44" s="9" t="str">
        <f>VLOOKUP('LESSONS (Java)'!H47,レッスン関連!$C$71:$E$96,3,FALSE)</f>
        <v>考え方</v>
      </c>
      <c r="I44" s="9" t="str">
        <f>VLOOKUP('LESSONS (Java)'!I47,レッスン関連!$C$199:$E$209,3,FALSE)</f>
        <v/>
      </c>
      <c r="J44" s="9" t="str">
        <f>'LESSONS (Java)'!J47</f>
        <v>不要なコメントアウトを残さない</v>
      </c>
      <c r="K44" s="51">
        <v>44343</v>
      </c>
      <c r="L44" s="31">
        <f>VLOOKUP('LESSONS (Java)'!K47,MAN_HOURS!$C$9:$E$155,3,FALSE)</f>
        <v>1</v>
      </c>
      <c r="M44" s="30" t="str">
        <f t="shared" si="0"/>
        <v>●</v>
      </c>
      <c r="N44" s="31">
        <f t="shared" si="1"/>
        <v>1</v>
      </c>
    </row>
    <row r="45" spans="1:23" x14ac:dyDescent="0.4">
      <c r="A45" s="1">
        <v>25</v>
      </c>
      <c r="C45" s="9" t="str">
        <f>VLOOKUP('LESSONS (Java)'!F48,レッスン関連!$C$7:$E$10,3,FALSE)</f>
        <v>Java 学習カリキュラム</v>
      </c>
      <c r="D45" s="9">
        <f>'LESSONS (Java)'!C48</f>
        <v>40</v>
      </c>
      <c r="E45" s="9">
        <f>'LESSONS (Java)'!D48</f>
        <v>40</v>
      </c>
      <c r="F45" s="9" t="str">
        <f>VLOOKUP('LESSONS (Java)'!E48,レッスン関連!$C$19:$E$22,3,FALSE)</f>
        <v>1 回のみ</v>
      </c>
      <c r="G45" s="9" t="str">
        <f>VLOOKUP('LESSONS (Java)'!G48,レッスン関連!$C$30:$E$35,3,FALSE)</f>
        <v>入門編</v>
      </c>
      <c r="H45" s="9" t="str">
        <f>VLOOKUP('LESSONS (Java)'!H48,レッスン関連!$C$71:$E$96,3,FALSE)</f>
        <v>不吉なにおい</v>
      </c>
      <c r="I45" s="9" t="str">
        <f>VLOOKUP('LESSONS (Java)'!I48,レッスン関連!$C$199:$E$209,3,FALSE)</f>
        <v/>
      </c>
      <c r="J45" s="9" t="str">
        <f>'LESSONS (Java)'!J48</f>
        <v>🐽 「不吉なにおい」とは</v>
      </c>
      <c r="K45" s="51">
        <v>44343</v>
      </c>
      <c r="L45" s="31">
        <f>VLOOKUP('LESSONS (Java)'!K48,MAN_HOURS!$C$9:$E$155,3,FALSE)</f>
        <v>1</v>
      </c>
      <c r="M45" s="30" t="str">
        <f t="shared" si="0"/>
        <v>●</v>
      </c>
      <c r="N45" s="31">
        <f t="shared" si="1"/>
        <v>1</v>
      </c>
    </row>
    <row r="46" spans="1:23" x14ac:dyDescent="0.4">
      <c r="A46" s="1">
        <v>26</v>
      </c>
      <c r="C46" s="9" t="str">
        <f>VLOOKUP('LESSONS (Java)'!F49,レッスン関連!$C$7:$E$10,3,FALSE)</f>
        <v>Java 学習カリキュラム</v>
      </c>
      <c r="D46" s="9">
        <f>'LESSONS (Java)'!C49</f>
        <v>41</v>
      </c>
      <c r="E46" s="9">
        <f>'LESSONS (Java)'!D49</f>
        <v>41</v>
      </c>
      <c r="F46" s="9" t="str">
        <f>VLOOKUP('LESSONS (Java)'!E49,レッスン関連!$C$19:$E$22,3,FALSE)</f>
        <v>1 回のみ</v>
      </c>
      <c r="G46" s="9" t="str">
        <f>VLOOKUP('LESSONS (Java)'!G49,レッスン関連!$C$30:$E$35,3,FALSE)</f>
        <v>入門編</v>
      </c>
      <c r="H46" s="9" t="str">
        <f>VLOOKUP('LESSONS (Java)'!H49,レッスン関連!$C$71:$E$96,3,FALSE)</f>
        <v>不吉なにおい</v>
      </c>
      <c r="I46" s="9" t="str">
        <f>VLOOKUP('LESSONS (Java)'!I49,レッスン関連!$C$199:$E$209,3,FALSE)</f>
        <v/>
      </c>
      <c r="J46" s="9" t="str">
        <f>'LESSONS (Java)'!J49</f>
        <v>不吉なにおい 🐽 変数名にコメントを付ける</v>
      </c>
      <c r="K46" s="51">
        <v>44343</v>
      </c>
      <c r="L46" s="31">
        <f>VLOOKUP('LESSONS (Java)'!K49,MAN_HOURS!$C$9:$E$155,3,FALSE)</f>
        <v>1</v>
      </c>
      <c r="M46" s="30" t="str">
        <f t="shared" si="0"/>
        <v>●</v>
      </c>
      <c r="N46" s="31">
        <f t="shared" si="1"/>
        <v>1</v>
      </c>
    </row>
    <row r="47" spans="1:23" x14ac:dyDescent="0.4">
      <c r="A47" s="1">
        <v>27</v>
      </c>
      <c r="C47" s="9" t="str">
        <f>VLOOKUP('LESSONS (Java)'!F50,レッスン関連!$C$7:$E$10,3,FALSE)</f>
        <v>Java 学習カリキュラム</v>
      </c>
      <c r="D47" s="9">
        <f>'LESSONS (Java)'!C50</f>
        <v>42</v>
      </c>
      <c r="E47" s="9">
        <f>'LESSONS (Java)'!D50</f>
        <v>42</v>
      </c>
      <c r="F47" s="9" t="str">
        <f>VLOOKUP('LESSONS (Java)'!E50,レッスン関連!$C$19:$E$22,3,FALSE)</f>
        <v>1 回のみ</v>
      </c>
      <c r="G47" s="9" t="str">
        <f>VLOOKUP('LESSONS (Java)'!G50,レッスン関連!$C$30:$E$35,3,FALSE)</f>
        <v>入門編</v>
      </c>
      <c r="H47" s="9" t="str">
        <f>VLOOKUP('LESSONS (Java)'!H50,レッスン関連!$C$71:$E$96,3,FALSE)</f>
        <v>データ構造</v>
      </c>
      <c r="I47" s="9" t="str">
        <f>VLOOKUP('LESSONS (Java)'!I50,レッスン関連!$C$199:$E$209,3,FALSE)</f>
        <v/>
      </c>
      <c r="J47" s="9" t="str">
        <f>'LESSONS (Java)'!J50</f>
        <v>Java の配列</v>
      </c>
      <c r="K47" s="51">
        <v>44345</v>
      </c>
      <c r="L47" s="31">
        <f>VLOOKUP('LESSONS (Java)'!K50,MAN_HOURS!$C$9:$E$155,3,FALSE)</f>
        <v>1</v>
      </c>
      <c r="M47" s="30" t="str">
        <f t="shared" si="0"/>
        <v>●</v>
      </c>
      <c r="N47" s="31">
        <f t="shared" si="1"/>
        <v>1</v>
      </c>
    </row>
    <row r="48" spans="1:23" x14ac:dyDescent="0.4">
      <c r="A48" s="1">
        <v>28</v>
      </c>
      <c r="C48" s="9" t="str">
        <f>VLOOKUP('LESSONS (Java)'!F51,レッスン関連!$C$7:$E$10,3,FALSE)</f>
        <v>Java 学習カリキュラム</v>
      </c>
      <c r="D48" s="9">
        <f>'LESSONS (Java)'!C51</f>
        <v>43</v>
      </c>
      <c r="E48" s="9">
        <f>'LESSONS (Java)'!D51</f>
        <v>43</v>
      </c>
      <c r="F48" s="9" t="str">
        <f>VLOOKUP('LESSONS (Java)'!E51,レッスン関連!$C$19:$E$22,3,FALSE)</f>
        <v>1 回のみ</v>
      </c>
      <c r="G48" s="9" t="str">
        <f>VLOOKUP('LESSONS (Java)'!G51,レッスン関連!$C$30:$E$35,3,FALSE)</f>
        <v>入門編</v>
      </c>
      <c r="H48" s="9" t="str">
        <f>VLOOKUP('LESSONS (Java)'!H51,レッスン関連!$C$71:$E$96,3,FALSE)</f>
        <v>データ構造</v>
      </c>
      <c r="I48" s="9" t="str">
        <f>VLOOKUP('LESSONS (Java)'!I51,レッスン関連!$C$199:$E$209,3,FALSE)</f>
        <v/>
      </c>
      <c r="J48" s="9" t="str">
        <f>'LESSONS (Java)'!J51</f>
        <v>Java の多次元配列</v>
      </c>
      <c r="K48" s="51">
        <v>44345</v>
      </c>
      <c r="L48" s="31">
        <f>VLOOKUP('LESSONS (Java)'!K51,MAN_HOURS!$C$9:$E$155,3,FALSE)</f>
        <v>1</v>
      </c>
      <c r="M48" s="30" t="str">
        <f t="shared" si="0"/>
        <v>●</v>
      </c>
      <c r="N48" s="31">
        <f t="shared" si="1"/>
        <v>1</v>
      </c>
    </row>
    <row r="49" spans="1:14" x14ac:dyDescent="0.4">
      <c r="A49" s="1">
        <v>29</v>
      </c>
      <c r="C49" s="9" t="str">
        <f>VLOOKUP('LESSONS (Java)'!F52,レッスン関連!$C$7:$E$10,3,FALSE)</f>
        <v>Java 学習カリキュラム</v>
      </c>
      <c r="D49" s="9">
        <f>'LESSONS (Java)'!C52</f>
        <v>44</v>
      </c>
      <c r="E49" s="9">
        <f>'LESSONS (Java)'!D52</f>
        <v>44</v>
      </c>
      <c r="F49" s="9" t="str">
        <f>VLOOKUP('LESSONS (Java)'!E52,レッスン関連!$C$19:$E$22,3,FALSE)</f>
        <v>1 回のみ</v>
      </c>
      <c r="G49" s="9" t="str">
        <f>VLOOKUP('LESSONS (Java)'!G52,レッスン関連!$C$30:$E$35,3,FALSE)</f>
        <v>入門編</v>
      </c>
      <c r="H49" s="9" t="str">
        <f>VLOOKUP('LESSONS (Java)'!H52,レッスン関連!$C$71:$E$96,3,FALSE)</f>
        <v>データ構造</v>
      </c>
      <c r="I49" s="9" t="str">
        <f>VLOOKUP('LESSONS (Java)'!I52,レッスン関連!$C$199:$E$209,3,FALSE)</f>
        <v/>
      </c>
      <c r="J49" s="9" t="str">
        <f>'LESSONS (Java)'!J52</f>
        <v>Java のリスト（ArrayList クラス）</v>
      </c>
      <c r="K49" s="51">
        <v>44351</v>
      </c>
      <c r="L49" s="31">
        <f>VLOOKUP('LESSONS (Java)'!K52,MAN_HOURS!$C$9:$E$155,3,FALSE)</f>
        <v>1</v>
      </c>
      <c r="M49" s="30" t="str">
        <f t="shared" si="0"/>
        <v>●</v>
      </c>
      <c r="N49" s="31">
        <f t="shared" si="1"/>
        <v>1</v>
      </c>
    </row>
    <row r="50" spans="1:14" x14ac:dyDescent="0.4">
      <c r="A50" s="1">
        <v>30</v>
      </c>
      <c r="C50" s="9" t="str">
        <f>VLOOKUP('LESSONS (Java)'!F53,レッスン関連!$C$7:$E$10,3,FALSE)</f>
        <v>Java 学習カリキュラム</v>
      </c>
      <c r="D50" s="9">
        <f>'LESSONS (Java)'!C53</f>
        <v>45</v>
      </c>
      <c r="E50" s="9">
        <f>'LESSONS (Java)'!D53</f>
        <v>45</v>
      </c>
      <c r="F50" s="9" t="str">
        <f>VLOOKUP('LESSONS (Java)'!E53,レッスン関連!$C$19:$E$22,3,FALSE)</f>
        <v>1 回のみ</v>
      </c>
      <c r="G50" s="9" t="str">
        <f>VLOOKUP('LESSONS (Java)'!G53,レッスン関連!$C$30:$E$35,3,FALSE)</f>
        <v>入門編</v>
      </c>
      <c r="H50" s="9" t="str">
        <f>VLOOKUP('LESSONS (Java)'!H53,レッスン関連!$C$71:$E$96,3,FALSE)</f>
        <v>条件分岐</v>
      </c>
      <c r="I50" s="9" t="str">
        <f>VLOOKUP('LESSONS (Java)'!I53,レッスン関連!$C$199:$E$209,3,FALSE)</f>
        <v/>
      </c>
      <c r="J50" s="9" t="str">
        <f>'LESSONS (Java)'!J53</f>
        <v>Java の if 文</v>
      </c>
      <c r="K50" s="51">
        <v>44351</v>
      </c>
      <c r="L50" s="31">
        <f>VLOOKUP('LESSONS (Java)'!K53,MAN_HOURS!$C$9:$E$155,3,FALSE)</f>
        <v>1</v>
      </c>
      <c r="M50" s="30" t="str">
        <f t="shared" si="0"/>
        <v>●</v>
      </c>
      <c r="N50" s="31">
        <f t="shared" si="1"/>
        <v>1</v>
      </c>
    </row>
    <row r="51" spans="1:14" x14ac:dyDescent="0.4">
      <c r="A51" s="1">
        <v>31</v>
      </c>
      <c r="C51" s="9" t="str">
        <f>VLOOKUP('LESSONS (Java)'!F54,レッスン関連!$C$7:$E$10,3,FALSE)</f>
        <v>Java 学習カリキュラム</v>
      </c>
      <c r="D51" s="9">
        <f>'LESSONS (Java)'!C54</f>
        <v>46</v>
      </c>
      <c r="E51" s="9">
        <f>'LESSONS (Java)'!D54</f>
        <v>46</v>
      </c>
      <c r="F51" s="9" t="str">
        <f>VLOOKUP('LESSONS (Java)'!E54,レッスン関連!$C$19:$E$22,3,FALSE)</f>
        <v>1 回のみ</v>
      </c>
      <c r="G51" s="9" t="str">
        <f>VLOOKUP('LESSONS (Java)'!G54,レッスン関連!$C$30:$E$35,3,FALSE)</f>
        <v>入門編</v>
      </c>
      <c r="H51" s="9" t="str">
        <f>VLOOKUP('LESSONS (Java)'!H54,レッスン関連!$C$71:$E$96,3,FALSE)</f>
        <v>条件分岐</v>
      </c>
      <c r="I51" s="9" t="str">
        <f>VLOOKUP('LESSONS (Java)'!I54,レッスン関連!$C$199:$E$209,3,FALSE)</f>
        <v/>
      </c>
      <c r="J51" s="9" t="str">
        <f>'LESSONS (Java)'!J54</f>
        <v>Java の三項演算子</v>
      </c>
      <c r="K51" s="51">
        <v>44351</v>
      </c>
      <c r="L51" s="31">
        <f>VLOOKUP('LESSONS (Java)'!K54,MAN_HOURS!$C$9:$E$155,3,FALSE)</f>
        <v>1</v>
      </c>
      <c r="M51" s="30" t="str">
        <f t="shared" si="0"/>
        <v>●</v>
      </c>
      <c r="N51" s="31">
        <f t="shared" si="1"/>
        <v>1</v>
      </c>
    </row>
    <row r="52" spans="1:14" x14ac:dyDescent="0.4">
      <c r="A52" s="1">
        <v>32</v>
      </c>
      <c r="C52" s="9" t="str">
        <f>VLOOKUP('LESSONS (Java)'!F55,レッスン関連!$C$7:$E$10,3,FALSE)</f>
        <v>Java 学習カリキュラム</v>
      </c>
      <c r="D52" s="9">
        <f>'LESSONS (Java)'!C55</f>
        <v>47</v>
      </c>
      <c r="E52" s="9">
        <f>'LESSONS (Java)'!D55</f>
        <v>47</v>
      </c>
      <c r="F52" s="9" t="str">
        <f>VLOOKUP('LESSONS (Java)'!E55,レッスン関連!$C$19:$E$22,3,FALSE)</f>
        <v>1 回のみ</v>
      </c>
      <c r="G52" s="9" t="str">
        <f>VLOOKUP('LESSONS (Java)'!G55,レッスン関連!$C$30:$E$35,3,FALSE)</f>
        <v>入門編</v>
      </c>
      <c r="H52" s="9" t="str">
        <f>VLOOKUP('LESSONS (Java)'!H55,レッスン関連!$C$71:$E$96,3,FALSE)</f>
        <v>ループ</v>
      </c>
      <c r="I52" s="9" t="str">
        <f>VLOOKUP('LESSONS (Java)'!I55,レッスン関連!$C$199:$E$209,3,FALSE)</f>
        <v/>
      </c>
      <c r="J52" s="9" t="str">
        <f>'LESSONS (Java)'!J55</f>
        <v>Java の for 文</v>
      </c>
      <c r="K52" s="51">
        <v>44351</v>
      </c>
      <c r="L52" s="31">
        <f>VLOOKUP('LESSONS (Java)'!K55,MAN_HOURS!$C$9:$E$155,3,FALSE)</f>
        <v>1</v>
      </c>
      <c r="M52" s="30" t="str">
        <f t="shared" si="0"/>
        <v>●</v>
      </c>
      <c r="N52" s="31">
        <f t="shared" si="1"/>
        <v>1</v>
      </c>
    </row>
    <row r="53" spans="1:14" x14ac:dyDescent="0.4">
      <c r="A53" s="1">
        <v>33</v>
      </c>
      <c r="C53" s="9" t="str">
        <f>VLOOKUP('LESSONS (Java)'!F56,レッスン関連!$C$7:$E$10,3,FALSE)</f>
        <v>Java 学習カリキュラム</v>
      </c>
      <c r="D53" s="9">
        <f>'LESSONS (Java)'!C56</f>
        <v>48</v>
      </c>
      <c r="E53" s="9">
        <f>'LESSONS (Java)'!D56</f>
        <v>48</v>
      </c>
      <c r="F53" s="9" t="str">
        <f>VLOOKUP('LESSONS (Java)'!E56,レッスン関連!$C$19:$E$22,3,FALSE)</f>
        <v>1 回のみ</v>
      </c>
      <c r="G53" s="9" t="str">
        <f>VLOOKUP('LESSONS (Java)'!G56,レッスン関連!$C$30:$E$35,3,FALSE)</f>
        <v>入門編</v>
      </c>
      <c r="H53" s="9" t="str">
        <f>VLOOKUP('LESSONS (Java)'!H56,レッスン関連!$C$71:$E$96,3,FALSE)</f>
        <v>ループ</v>
      </c>
      <c r="I53" s="9" t="str">
        <f>VLOOKUP('LESSONS (Java)'!I56,レッスン関連!$C$199:$E$209,3,FALSE)</f>
        <v/>
      </c>
      <c r="J53" s="9" t="str">
        <f>'LESSONS (Java)'!J56</f>
        <v>Java の拡張 for 文</v>
      </c>
      <c r="K53" s="51">
        <v>44351</v>
      </c>
      <c r="L53" s="31">
        <f>VLOOKUP('LESSONS (Java)'!K56,MAN_HOURS!$C$9:$E$155,3,FALSE)</f>
        <v>1</v>
      </c>
      <c r="M53" s="30" t="str">
        <f t="shared" si="0"/>
        <v>●</v>
      </c>
      <c r="N53" s="31">
        <f t="shared" si="1"/>
        <v>1</v>
      </c>
    </row>
    <row r="54" spans="1:14" x14ac:dyDescent="0.4">
      <c r="A54" s="1">
        <v>34</v>
      </c>
      <c r="C54" s="9" t="str">
        <f>VLOOKUP('LESSONS (Java)'!F57,レッスン関連!$C$7:$E$10,3,FALSE)</f>
        <v>Java 学習カリキュラム</v>
      </c>
      <c r="D54" s="9">
        <f>'LESSONS (Java)'!C57</f>
        <v>49</v>
      </c>
      <c r="E54" s="9">
        <f>'LESSONS (Java)'!D57</f>
        <v>49</v>
      </c>
      <c r="F54" s="9" t="str">
        <f>VLOOKUP('LESSONS (Java)'!E57,レッスン関連!$C$19:$E$22,3,FALSE)</f>
        <v>1 回のみ</v>
      </c>
      <c r="G54" s="9" t="str">
        <f>VLOOKUP('LESSONS (Java)'!G57,レッスン関連!$C$30:$E$35,3,FALSE)</f>
        <v>入門編</v>
      </c>
      <c r="H54" s="9" t="str">
        <f>VLOOKUP('LESSONS (Java)'!H57,レッスン関連!$C$71:$E$96,3,FALSE)</f>
        <v>ループ</v>
      </c>
      <c r="I54" s="9" t="str">
        <f>VLOOKUP('LESSONS (Java)'!I57,レッスン関連!$C$199:$E$209,3,FALSE)</f>
        <v/>
      </c>
      <c r="J54" s="9" t="str">
        <f>'LESSONS (Java)'!J57</f>
        <v>Java の while 文</v>
      </c>
      <c r="K54" s="51">
        <v>44351</v>
      </c>
      <c r="L54" s="31">
        <f>VLOOKUP('LESSONS (Java)'!K57,MAN_HOURS!$C$9:$E$155,3,FALSE)</f>
        <v>1</v>
      </c>
      <c r="M54" s="30" t="str">
        <f t="shared" si="0"/>
        <v>●</v>
      </c>
      <c r="N54" s="31">
        <f t="shared" si="1"/>
        <v>1</v>
      </c>
    </row>
    <row r="55" spans="1:14" x14ac:dyDescent="0.4">
      <c r="A55" s="1">
        <v>35</v>
      </c>
      <c r="C55" s="9" t="str">
        <f>VLOOKUP('LESSONS (Java)'!F58,レッスン関連!$C$7:$E$10,3,FALSE)</f>
        <v>Java 学習カリキュラム</v>
      </c>
      <c r="D55" s="9">
        <f>'LESSONS (Java)'!C58</f>
        <v>50</v>
      </c>
      <c r="E55" s="9">
        <f>'LESSONS (Java)'!D58</f>
        <v>50</v>
      </c>
      <c r="F55" s="9" t="str">
        <f>VLOOKUP('LESSONS (Java)'!E58,レッスン関連!$C$19:$E$22,3,FALSE)</f>
        <v>1 回のみ</v>
      </c>
      <c r="G55" s="9" t="str">
        <f>VLOOKUP('LESSONS (Java)'!G58,レッスン関連!$C$30:$E$35,3,FALSE)</f>
        <v>入門編</v>
      </c>
      <c r="H55" s="9" t="str">
        <f>VLOOKUP('LESSONS (Java)'!H58,レッスン関連!$C$71:$E$96,3,FALSE)</f>
        <v>ループ</v>
      </c>
      <c r="I55" s="9" t="str">
        <f>VLOOKUP('LESSONS (Java)'!I58,レッスン関連!$C$199:$E$209,3,FALSE)</f>
        <v/>
      </c>
      <c r="J55" s="9" t="str">
        <f>'LESSONS (Java)'!J58</f>
        <v>Java の continue と break</v>
      </c>
      <c r="K55" s="51">
        <v>44351</v>
      </c>
      <c r="L55" s="31">
        <f>VLOOKUP('LESSONS (Java)'!K58,MAN_HOURS!$C$9:$E$155,3,FALSE)</f>
        <v>1</v>
      </c>
      <c r="M55" s="30" t="str">
        <f t="shared" si="0"/>
        <v>●</v>
      </c>
      <c r="N55" s="31">
        <f t="shared" si="1"/>
        <v>1</v>
      </c>
    </row>
    <row r="56" spans="1:14" x14ac:dyDescent="0.4">
      <c r="A56" s="1">
        <v>36</v>
      </c>
      <c r="C56" s="9" t="str">
        <f>VLOOKUP('LESSONS (Java)'!F59,レッスン関連!$C$7:$E$10,3,FALSE)</f>
        <v>Java 学習カリキュラム</v>
      </c>
      <c r="D56" s="9">
        <f>'LESSONS (Java)'!C59</f>
        <v>51</v>
      </c>
      <c r="E56" s="9">
        <f>'LESSONS (Java)'!D59</f>
        <v>51</v>
      </c>
      <c r="F56" s="9" t="str">
        <f>VLOOKUP('LESSONS (Java)'!E59,レッスン関連!$C$19:$E$22,3,FALSE)</f>
        <v>1 回のみ</v>
      </c>
      <c r="G56" s="9" t="str">
        <f>VLOOKUP('LESSONS (Java)'!G59,レッスン関連!$C$30:$E$35,3,FALSE)</f>
        <v>入門編</v>
      </c>
      <c r="H56" s="9" t="str">
        <f>VLOOKUP('LESSONS (Java)'!H59,レッスン関連!$C$71:$E$96,3,FALSE)</f>
        <v>変数</v>
      </c>
      <c r="I56" s="9" t="str">
        <f>VLOOKUP('LESSONS (Java)'!I59,レッスン関連!$C$199:$E$209,3,FALSE)</f>
        <v/>
      </c>
      <c r="J56" s="9" t="str">
        <f>'LESSONS (Java)'!J59</f>
        <v>Java 変数のスコープ</v>
      </c>
      <c r="K56" s="51">
        <v>44359</v>
      </c>
      <c r="L56" s="31">
        <f>VLOOKUP('LESSONS (Java)'!K59,MAN_HOURS!$C$9:$E$155,3,FALSE)</f>
        <v>1</v>
      </c>
      <c r="M56" s="30" t="str">
        <f t="shared" si="0"/>
        <v>●</v>
      </c>
      <c r="N56" s="31">
        <f t="shared" si="1"/>
        <v>1</v>
      </c>
    </row>
    <row r="57" spans="1:14" x14ac:dyDescent="0.4">
      <c r="A57" s="1">
        <v>37</v>
      </c>
      <c r="C57" s="9" t="str">
        <f>VLOOKUP('LESSONS (Java)'!F60,レッスン関連!$C$7:$E$10,3,FALSE)</f>
        <v>Java 学習カリキュラム</v>
      </c>
      <c r="D57" s="9">
        <f>'LESSONS (Java)'!C60</f>
        <v>52</v>
      </c>
      <c r="E57" s="9">
        <f>'LESSONS (Java)'!D60</f>
        <v>52</v>
      </c>
      <c r="F57" s="9" t="str">
        <f>VLOOKUP('LESSONS (Java)'!E60,レッスン関連!$C$19:$E$22,3,FALSE)</f>
        <v>1 回のみ</v>
      </c>
      <c r="G57" s="9" t="str">
        <f>VLOOKUP('LESSONS (Java)'!G60,レッスン関連!$C$30:$E$35,3,FALSE)</f>
        <v>入門編</v>
      </c>
      <c r="H57" s="9" t="str">
        <f>VLOOKUP('LESSONS (Java)'!H60,レッスン関連!$C$71:$E$96,3,FALSE)</f>
        <v>考え方</v>
      </c>
      <c r="I57" s="9" t="str">
        <f>VLOOKUP('LESSONS (Java)'!I60,レッスン関連!$C$199:$E$209,3,FALSE)</f>
        <v/>
      </c>
      <c r="J57" s="9" t="str">
        <f>'LESSONS (Java)'!J60</f>
        <v>🤔 コードレビューは成長への近道</v>
      </c>
      <c r="K57" s="51">
        <v>44360</v>
      </c>
      <c r="L57" s="31">
        <f>VLOOKUP('LESSONS (Java)'!K60,MAN_HOURS!$C$9:$E$155,3,FALSE)</f>
        <v>1</v>
      </c>
      <c r="M57" s="30" t="str">
        <f t="shared" si="0"/>
        <v>●</v>
      </c>
      <c r="N57" s="31">
        <f t="shared" si="1"/>
        <v>1</v>
      </c>
    </row>
    <row r="58" spans="1:14" x14ac:dyDescent="0.4">
      <c r="A58" s="1">
        <v>38</v>
      </c>
      <c r="C58" s="9" t="str">
        <f>VLOOKUP('LESSONS (Java)'!F61,レッスン関連!$C$7:$E$10,3,FALSE)</f>
        <v>Java 学習カリキュラム</v>
      </c>
      <c r="D58" s="9">
        <f>'LESSONS (Java)'!C61</f>
        <v>53</v>
      </c>
      <c r="E58" s="9">
        <f>'LESSONS (Java)'!D61</f>
        <v>53</v>
      </c>
      <c r="F58" s="9" t="str">
        <f>VLOOKUP('LESSONS (Java)'!E61,レッスン関連!$C$19:$E$22,3,FALSE)</f>
        <v>1 回のみ</v>
      </c>
      <c r="G58" s="9" t="str">
        <f>VLOOKUP('LESSONS (Java)'!G61,レッスン関連!$C$30:$E$35,3,FALSE)</f>
        <v>入門編</v>
      </c>
      <c r="H58" s="9" t="str">
        <f>VLOOKUP('LESSONS (Java)'!H61,レッスン関連!$C$71:$E$96,3,FALSE)</f>
        <v>考え方</v>
      </c>
      <c r="I58" s="9" t="str">
        <f>VLOOKUP('LESSONS (Java)'!I61,レッスン関連!$C$199:$E$209,3,FALSE)</f>
        <v/>
      </c>
      <c r="J58" s="9" t="str">
        <f>'LESSONS (Java)'!J61</f>
        <v>🤔 3か月前の自分は他人</v>
      </c>
      <c r="K58" s="51">
        <v>44361</v>
      </c>
      <c r="L58" s="31">
        <f>VLOOKUP('LESSONS (Java)'!K61,MAN_HOURS!$C$9:$E$155,3,FALSE)</f>
        <v>1</v>
      </c>
      <c r="M58" s="30" t="str">
        <f t="shared" si="0"/>
        <v>●</v>
      </c>
      <c r="N58" s="31">
        <f t="shared" si="1"/>
        <v>1</v>
      </c>
    </row>
    <row r="59" spans="1:14" x14ac:dyDescent="0.4">
      <c r="A59" s="1">
        <v>39</v>
      </c>
      <c r="C59" s="9" t="str">
        <f>VLOOKUP('LESSONS (Java)'!F62,レッスン関連!$C$7:$E$10,3,FALSE)</f>
        <v>Java 学習カリキュラム</v>
      </c>
      <c r="D59" s="9">
        <f>'LESSONS (Java)'!C62</f>
        <v>54</v>
      </c>
      <c r="E59" s="9">
        <f>'LESSONS (Java)'!D62</f>
        <v>54</v>
      </c>
      <c r="F59" s="9" t="str">
        <f>VLOOKUP('LESSONS (Java)'!E62,レッスン関連!$C$19:$E$22,3,FALSE)</f>
        <v>1 回のみ</v>
      </c>
      <c r="G59" s="9" t="str">
        <f>VLOOKUP('LESSONS (Java)'!G62,レッスン関連!$C$30:$E$35,3,FALSE)</f>
        <v>入門編</v>
      </c>
      <c r="H59" s="9" t="str">
        <f>VLOOKUP('LESSONS (Java)'!H62,レッスン関連!$C$71:$E$96,3,FALSE)</f>
        <v>課題</v>
      </c>
      <c r="I59" s="9" t="str">
        <f>VLOOKUP('LESSONS (Java)'!I62,レッスン関連!$C$199:$E$209,3,FALSE)</f>
        <v/>
      </c>
      <c r="J59" s="9" t="str">
        <f>'LESSONS (Java)'!J62</f>
        <v>作成課題 ⭐ 数当てゲーム</v>
      </c>
      <c r="K59" s="51">
        <v>44362</v>
      </c>
      <c r="L59" s="31">
        <f>VLOOKUP('LESSONS (Java)'!K62,MAN_HOURS!$C$9:$E$155,3,FALSE)</f>
        <v>4</v>
      </c>
      <c r="M59" s="30" t="str">
        <f t="shared" si="0"/>
        <v>●</v>
      </c>
      <c r="N59" s="31">
        <f t="shared" si="1"/>
        <v>4</v>
      </c>
    </row>
    <row r="60" spans="1:14" x14ac:dyDescent="0.4">
      <c r="A60" s="1">
        <v>40</v>
      </c>
      <c r="C60" s="9" t="str">
        <f>VLOOKUP('LESSONS (Java)'!F63,レッスン関連!$C$7:$E$10,3,FALSE)</f>
        <v>Java 学習カリキュラム</v>
      </c>
      <c r="D60" s="9">
        <f>'LESSONS (Java)'!C63</f>
        <v>55</v>
      </c>
      <c r="E60" s="9">
        <f>'LESSONS (Java)'!D63</f>
        <v>55</v>
      </c>
      <c r="F60" s="9" t="str">
        <f>VLOOKUP('LESSONS (Java)'!E63,レッスン関連!$C$19:$E$22,3,FALSE)</f>
        <v>1 回のみ</v>
      </c>
      <c r="G60" s="9" t="str">
        <f>VLOOKUP('LESSONS (Java)'!G63,レッスン関連!$C$30:$E$35,3,FALSE)</f>
        <v>入門編</v>
      </c>
      <c r="H60" s="9" t="str">
        <f>VLOOKUP('LESSONS (Java)'!H63,レッスン関連!$C$71:$E$96,3,FALSE)</f>
        <v>メソッド</v>
      </c>
      <c r="I60" s="9" t="str">
        <f>VLOOKUP('LESSONS (Java)'!I63,レッスン関連!$C$199:$E$209,3,FALSE)</f>
        <v/>
      </c>
      <c r="J60" s="9" t="str">
        <f>'LESSONS (Java)'!J63</f>
        <v>Java のメソッド</v>
      </c>
      <c r="K60" s="51">
        <v>44367</v>
      </c>
      <c r="L60" s="31">
        <f>VLOOKUP('LESSONS (Java)'!K63,MAN_HOURS!$C$9:$E$155,3,FALSE)</f>
        <v>1</v>
      </c>
      <c r="M60" s="30" t="str">
        <f t="shared" si="0"/>
        <v>●</v>
      </c>
      <c r="N60" s="31">
        <f t="shared" si="1"/>
        <v>1</v>
      </c>
    </row>
    <row r="61" spans="1:14" x14ac:dyDescent="0.4">
      <c r="A61" s="1">
        <v>41</v>
      </c>
      <c r="C61" s="9" t="str">
        <f>VLOOKUP('LESSONS (Java)'!F64,レッスン関連!$C$7:$E$10,3,FALSE)</f>
        <v>Java 学習カリキュラム</v>
      </c>
      <c r="D61" s="9">
        <f>'LESSONS (Java)'!C64</f>
        <v>56</v>
      </c>
      <c r="E61" s="9">
        <f>'LESSONS (Java)'!D64</f>
        <v>56</v>
      </c>
      <c r="F61" s="9" t="str">
        <f>VLOOKUP('LESSONS (Java)'!E64,レッスン関連!$C$19:$E$22,3,FALSE)</f>
        <v>1 回のみ</v>
      </c>
      <c r="G61" s="9" t="str">
        <f>VLOOKUP('LESSONS (Java)'!G64,レッスン関連!$C$30:$E$35,3,FALSE)</f>
        <v>入門編</v>
      </c>
      <c r="H61" s="9" t="str">
        <f>VLOOKUP('LESSONS (Java)'!H64,レッスン関連!$C$71:$E$96,3,FALSE)</f>
        <v>メソッド</v>
      </c>
      <c r="I61" s="9" t="str">
        <f>VLOOKUP('LESSONS (Java)'!I64,レッスン関連!$C$199:$E$209,3,FALSE)</f>
        <v/>
      </c>
      <c r="J61" s="9" t="str">
        <f>'LESSONS (Java)'!J64</f>
        <v>再帰メソッド</v>
      </c>
      <c r="K61" s="51">
        <v>44367</v>
      </c>
      <c r="L61" s="31">
        <f>VLOOKUP('LESSONS (Java)'!K64,MAN_HOURS!$C$9:$E$155,3,FALSE)</f>
        <v>1</v>
      </c>
      <c r="M61" s="30" t="str">
        <f t="shared" si="0"/>
        <v>●</v>
      </c>
      <c r="N61" s="31">
        <f t="shared" si="1"/>
        <v>1</v>
      </c>
    </row>
    <row r="62" spans="1:14" x14ac:dyDescent="0.4">
      <c r="A62" s="1">
        <v>42</v>
      </c>
      <c r="C62" s="9" t="str">
        <f>VLOOKUP('LESSONS (Java)'!F65,レッスン関連!$C$7:$E$10,3,FALSE)</f>
        <v>Java 学習カリキュラム</v>
      </c>
      <c r="D62" s="9">
        <f>'LESSONS (Java)'!C65</f>
        <v>57</v>
      </c>
      <c r="E62" s="9">
        <f>'LESSONS (Java)'!D65</f>
        <v>57</v>
      </c>
      <c r="F62" s="9" t="str">
        <f>VLOOKUP('LESSONS (Java)'!E65,レッスン関連!$C$19:$E$22,3,FALSE)</f>
        <v>1 回のみ</v>
      </c>
      <c r="G62" s="9" t="str">
        <f>VLOOKUP('LESSONS (Java)'!G65,レッスン関連!$C$30:$E$35,3,FALSE)</f>
        <v>入門編</v>
      </c>
      <c r="H62" s="9" t="str">
        <f>VLOOKUP('LESSONS (Java)'!H65,レッスン関連!$C$71:$E$96,3,FALSE)</f>
        <v>メソッド</v>
      </c>
      <c r="I62" s="9" t="str">
        <f>VLOOKUP('LESSONS (Java)'!I65,レッスン関連!$C$199:$E$209,3,FALSE)</f>
        <v/>
      </c>
      <c r="J62" s="9" t="str">
        <f>'LESSONS (Java)'!J65</f>
        <v>Java の値渡しと参照渡し</v>
      </c>
      <c r="K62" s="51">
        <v>44373</v>
      </c>
      <c r="L62" s="31">
        <f>VLOOKUP('LESSONS (Java)'!K65,MAN_HOURS!$C$9:$E$155,3,FALSE)</f>
        <v>1</v>
      </c>
      <c r="M62" s="30" t="str">
        <f t="shared" si="0"/>
        <v>●</v>
      </c>
      <c r="N62" s="31">
        <f t="shared" si="1"/>
        <v>1</v>
      </c>
    </row>
    <row r="63" spans="1:14" x14ac:dyDescent="0.4">
      <c r="A63" s="1">
        <v>43</v>
      </c>
      <c r="C63" s="9" t="str">
        <f>VLOOKUP('LESSONS (Java)'!F66,レッスン関連!$C$7:$E$10,3,FALSE)</f>
        <v>Java 学習カリキュラム</v>
      </c>
      <c r="D63" s="9">
        <f>'LESSONS (Java)'!C66</f>
        <v>58</v>
      </c>
      <c r="E63" s="9">
        <f>'LESSONS (Java)'!D66</f>
        <v>58</v>
      </c>
      <c r="F63" s="9" t="str">
        <f>VLOOKUP('LESSONS (Java)'!E66,レッスン関連!$C$19:$E$22,3,FALSE)</f>
        <v>1 回のみ</v>
      </c>
      <c r="G63" s="9" t="str">
        <f>VLOOKUP('LESSONS (Java)'!G66,レッスン関連!$C$30:$E$35,3,FALSE)</f>
        <v>入門編</v>
      </c>
      <c r="H63" s="9" t="str">
        <f>VLOOKUP('LESSONS (Java)'!H66,レッスン関連!$C$71:$E$96,3,FALSE)</f>
        <v>IDE</v>
      </c>
      <c r="I63" s="9" t="str">
        <f>VLOOKUP('LESSONS (Java)'!I66,レッスン関連!$C$199:$E$209,3,FALSE)</f>
        <v/>
      </c>
      <c r="J63" s="9" t="str">
        <f>'LESSONS (Java)'!J66</f>
        <v>VSCode で Java のデバッグをする</v>
      </c>
      <c r="K63" s="51">
        <v>44373</v>
      </c>
      <c r="L63" s="31">
        <f>VLOOKUP('LESSONS (Java)'!K66,MAN_HOURS!$C$9:$E$155,3,FALSE)</f>
        <v>1</v>
      </c>
      <c r="M63" s="30" t="str">
        <f t="shared" si="0"/>
        <v>●</v>
      </c>
      <c r="N63" s="31">
        <f t="shared" si="1"/>
        <v>1</v>
      </c>
    </row>
    <row r="64" spans="1:14" x14ac:dyDescent="0.4">
      <c r="A64" s="1">
        <v>44</v>
      </c>
      <c r="C64" s="9" t="str">
        <f>VLOOKUP('LESSONS (Java)'!F67,レッスン関連!$C$7:$E$10,3,FALSE)</f>
        <v>Java 学習カリキュラム</v>
      </c>
      <c r="D64" s="9">
        <f>'LESSONS (Java)'!C67</f>
        <v>59</v>
      </c>
      <c r="E64" s="9">
        <f>'LESSONS (Java)'!D67</f>
        <v>59</v>
      </c>
      <c r="F64" s="9" t="str">
        <f>VLOOKUP('LESSONS (Java)'!E67,レッスン関連!$C$19:$E$22,3,FALSE)</f>
        <v>1 回のみ</v>
      </c>
      <c r="G64" s="9" t="str">
        <f>VLOOKUP('LESSONS (Java)'!G67,レッスン関連!$C$30:$E$35,3,FALSE)</f>
        <v>入門編</v>
      </c>
      <c r="H64" s="9" t="str">
        <f>VLOOKUP('LESSONS (Java)'!H67,レッスン関連!$C$71:$E$96,3,FALSE)</f>
        <v>課題</v>
      </c>
      <c r="I64" s="9" t="str">
        <f>VLOOKUP('LESSONS (Java)'!I67,レッスン関連!$C$199:$E$209,3,FALSE)</f>
        <v/>
      </c>
      <c r="J64" s="9" t="str">
        <f>'LESSONS (Java)'!J67</f>
        <v>作成課題 ⭐ トランプ当てゲーム</v>
      </c>
      <c r="K64" s="51">
        <v>44389</v>
      </c>
      <c r="L64" s="31">
        <f>VLOOKUP('LESSONS (Java)'!K67,MAN_HOURS!$C$9:$E$155,3,FALSE)</f>
        <v>4</v>
      </c>
      <c r="M64" s="30" t="str">
        <f t="shared" si="0"/>
        <v>●</v>
      </c>
      <c r="N64" s="31">
        <f t="shared" si="1"/>
        <v>4</v>
      </c>
    </row>
    <row r="65" spans="1:14" x14ac:dyDescent="0.4">
      <c r="A65" s="1">
        <v>45</v>
      </c>
      <c r="C65" s="9" t="str">
        <f>VLOOKUP('LESSONS (Java)'!F68,レッスン関連!$C$7:$E$10,3,FALSE)</f>
        <v>Java 学習カリキュラム</v>
      </c>
      <c r="D65" s="9">
        <f>'LESSONS (Java)'!C68</f>
        <v>60</v>
      </c>
      <c r="E65" s="9">
        <f>'LESSONS (Java)'!D68</f>
        <v>60</v>
      </c>
      <c r="F65" s="9" t="str">
        <f>VLOOKUP('LESSONS (Java)'!E68,レッスン関連!$C$19:$E$22,3,FALSE)</f>
        <v>1 回のみ</v>
      </c>
      <c r="G65" s="9" t="str">
        <f>VLOOKUP('LESSONS (Java)'!G68,レッスン関連!$C$30:$E$35,3,FALSE)</f>
        <v>入門編</v>
      </c>
      <c r="H65" s="9" t="str">
        <f>VLOOKUP('LESSONS (Java)'!H68,レッスン関連!$C$71:$E$96,3,FALSE)</f>
        <v>用語</v>
      </c>
      <c r="I65" s="9" t="str">
        <f>VLOOKUP('LESSONS (Java)'!I68,レッスン関連!$C$199:$E$209,3,FALSE)</f>
        <v/>
      </c>
      <c r="J65" s="9" t="str">
        <f>'LESSONS (Java)'!J68</f>
        <v>リファクタリングとは</v>
      </c>
      <c r="K65" s="51">
        <v>44381</v>
      </c>
      <c r="L65" s="31">
        <f>VLOOKUP('LESSONS (Java)'!K68,MAN_HOURS!$C$9:$E$155,3,FALSE)</f>
        <v>1</v>
      </c>
      <c r="M65" s="30" t="str">
        <f t="shared" si="0"/>
        <v>●</v>
      </c>
      <c r="N65" s="31">
        <f t="shared" si="1"/>
        <v>1</v>
      </c>
    </row>
    <row r="66" spans="1:14" x14ac:dyDescent="0.4">
      <c r="A66" s="1">
        <v>46</v>
      </c>
      <c r="C66" s="9" t="str">
        <f>VLOOKUP('LESSONS (Java)'!F69,レッスン関連!$C$7:$E$10,3,FALSE)</f>
        <v>Java 学習カリキュラム</v>
      </c>
      <c r="D66" s="9">
        <f>'LESSONS (Java)'!C69</f>
        <v>61</v>
      </c>
      <c r="E66" s="9">
        <f>'LESSONS (Java)'!D69</f>
        <v>61</v>
      </c>
      <c r="F66" s="9" t="str">
        <f>VLOOKUP('LESSONS (Java)'!E69,レッスン関連!$C$19:$E$22,3,FALSE)</f>
        <v>1 回のみ</v>
      </c>
      <c r="G66" s="9" t="str">
        <f>VLOOKUP('LESSONS (Java)'!G69,レッスン関連!$C$30:$E$35,3,FALSE)</f>
        <v>入門編</v>
      </c>
      <c r="H66" s="9" t="str">
        <f>VLOOKUP('LESSONS (Java)'!H69,レッスン関連!$C$71:$E$96,3,FALSE)</f>
        <v>IDE</v>
      </c>
      <c r="I66" s="9" t="str">
        <f>VLOOKUP('LESSONS (Java)'!I69,レッスン関連!$C$199:$E$209,3,FALSE)</f>
        <v/>
      </c>
      <c r="J66" s="9" t="str">
        <f>'LESSONS (Java)'!J69</f>
        <v>IDE でメソッド定義元へジャンプ</v>
      </c>
      <c r="K66" s="51">
        <v>44381</v>
      </c>
      <c r="L66" s="31">
        <f>VLOOKUP('LESSONS (Java)'!K69,MAN_HOURS!$C$9:$E$155,3,FALSE)</f>
        <v>1</v>
      </c>
      <c r="M66" s="30" t="str">
        <f t="shared" si="0"/>
        <v>●</v>
      </c>
      <c r="N66" s="31">
        <f t="shared" si="1"/>
        <v>1</v>
      </c>
    </row>
    <row r="67" spans="1:14" x14ac:dyDescent="0.4">
      <c r="A67" s="1">
        <v>47</v>
      </c>
      <c r="C67" s="9" t="str">
        <f>VLOOKUP('LESSONS (Java)'!F70,レッスン関連!$C$7:$E$10,3,FALSE)</f>
        <v>Java 学習カリキュラム</v>
      </c>
      <c r="D67" s="9">
        <f>'LESSONS (Java)'!C70</f>
        <v>62</v>
      </c>
      <c r="E67" s="9">
        <f>'LESSONS (Java)'!D70</f>
        <v>62</v>
      </c>
      <c r="F67" s="9" t="str">
        <f>VLOOKUP('LESSONS (Java)'!E70,レッスン関連!$C$19:$E$22,3,FALSE)</f>
        <v>1 回のみ</v>
      </c>
      <c r="G67" s="9" t="str">
        <f>VLOOKUP('LESSONS (Java)'!G70,レッスン関連!$C$30:$E$35,3,FALSE)</f>
        <v>入門編</v>
      </c>
      <c r="H67" s="9" t="str">
        <f>VLOOKUP('LESSONS (Java)'!H70,レッスン関連!$C$71:$E$96,3,FALSE)</f>
        <v>IDE</v>
      </c>
      <c r="I67" s="9" t="str">
        <f>VLOOKUP('LESSONS (Java)'!I70,レッスン関連!$C$199:$E$209,3,FALSE)</f>
        <v/>
      </c>
      <c r="J67" s="9" t="str">
        <f>'LESSONS (Java)'!J70</f>
        <v>IDE でメソッド参照先へジャンプ</v>
      </c>
      <c r="K67" s="51">
        <v>44381</v>
      </c>
      <c r="L67" s="31">
        <f>VLOOKUP('LESSONS (Java)'!K70,MAN_HOURS!$C$9:$E$155,3,FALSE)</f>
        <v>1</v>
      </c>
      <c r="M67" s="30" t="str">
        <f t="shared" si="0"/>
        <v>●</v>
      </c>
      <c r="N67" s="31">
        <f t="shared" si="1"/>
        <v>1</v>
      </c>
    </row>
    <row r="68" spans="1:14" x14ac:dyDescent="0.4">
      <c r="A68" s="1">
        <v>48</v>
      </c>
      <c r="C68" s="9" t="str">
        <f>VLOOKUP('LESSONS (Java)'!F71,レッスン関連!$C$7:$E$10,3,FALSE)</f>
        <v>Java 学習カリキュラム</v>
      </c>
      <c r="D68" s="9">
        <f>'LESSONS (Java)'!C71</f>
        <v>63</v>
      </c>
      <c r="E68" s="9">
        <f>'LESSONS (Java)'!D71</f>
        <v>63</v>
      </c>
      <c r="F68" s="9" t="str">
        <f>VLOOKUP('LESSONS (Java)'!E71,レッスン関連!$C$19:$E$22,3,FALSE)</f>
        <v>1 回のみ</v>
      </c>
      <c r="G68" s="9" t="str">
        <f>VLOOKUP('LESSONS (Java)'!G71,レッスン関連!$C$30:$E$35,3,FALSE)</f>
        <v>入門編</v>
      </c>
      <c r="H68" s="9" t="str">
        <f>VLOOKUP('LESSONS (Java)'!H71,レッスン関連!$C$71:$E$96,3,FALSE)</f>
        <v>IDE</v>
      </c>
      <c r="I68" s="9" t="str">
        <f>VLOOKUP('LESSONS (Java)'!I71,レッスン関連!$C$199:$E$209,3,FALSE)</f>
        <v/>
      </c>
      <c r="J68" s="9" t="str">
        <f>'LESSONS (Java)'!J71</f>
        <v>IDE の一括置換機能</v>
      </c>
      <c r="K68" s="51">
        <v>44381</v>
      </c>
      <c r="L68" s="31">
        <f>VLOOKUP('LESSONS (Java)'!K71,MAN_HOURS!$C$9:$E$155,3,FALSE)</f>
        <v>1</v>
      </c>
      <c r="M68" s="30" t="str">
        <f t="shared" si="0"/>
        <v>●</v>
      </c>
      <c r="N68" s="31">
        <f t="shared" si="1"/>
        <v>1</v>
      </c>
    </row>
    <row r="69" spans="1:14" x14ac:dyDescent="0.4">
      <c r="A69" s="1">
        <v>49</v>
      </c>
      <c r="C69" s="9" t="str">
        <f>VLOOKUP('LESSONS (Java)'!F72,レッスン関連!$C$7:$E$10,3,FALSE)</f>
        <v>Java 学習カリキュラム</v>
      </c>
      <c r="D69" s="9">
        <f>'LESSONS (Java)'!C72</f>
        <v>64</v>
      </c>
      <c r="E69" s="9">
        <f>'LESSONS (Java)'!D72</f>
        <v>64</v>
      </c>
      <c r="F69" s="9" t="str">
        <f>VLOOKUP('LESSONS (Java)'!E72,レッスン関連!$C$19:$E$22,3,FALSE)</f>
        <v>1 回のみ</v>
      </c>
      <c r="G69" s="9" t="str">
        <f>VLOOKUP('LESSONS (Java)'!G72,レッスン関連!$C$30:$E$35,3,FALSE)</f>
        <v>入門編</v>
      </c>
      <c r="H69" s="9" t="str">
        <f>VLOOKUP('LESSONS (Java)'!H72,レッスン関連!$C$71:$E$96,3,FALSE)</f>
        <v>課題</v>
      </c>
      <c r="I69" s="9" t="str">
        <f>VLOOKUP('LESSONS (Java)'!I72,レッスン関連!$C$199:$E$209,3,FALSE)</f>
        <v/>
      </c>
      <c r="J69" s="9" t="str">
        <f>'LESSONS (Java)'!J72</f>
        <v>作成課題 ⭐ じゃんけんゲーム</v>
      </c>
      <c r="K69" s="51">
        <v>44414</v>
      </c>
      <c r="L69" s="31">
        <f>VLOOKUP('LESSONS (Java)'!K72,MAN_HOURS!$C$9:$E$155,3,FALSE)</f>
        <v>4</v>
      </c>
      <c r="M69" s="30" t="str">
        <f t="shared" si="0"/>
        <v>●</v>
      </c>
      <c r="N69" s="31">
        <f t="shared" si="1"/>
        <v>4</v>
      </c>
    </row>
    <row r="70" spans="1:14" x14ac:dyDescent="0.4">
      <c r="A70" s="1">
        <v>50</v>
      </c>
      <c r="C70" s="9" t="str">
        <f>VLOOKUP('LESSONS (Java)'!F73,レッスン関連!$C$7:$E$10,3,FALSE)</f>
        <v>Java 学習カリキュラム</v>
      </c>
      <c r="D70" s="9">
        <f>'LESSONS (Java)'!C73</f>
        <v>65</v>
      </c>
      <c r="E70" s="9">
        <f>'LESSONS (Java)'!D73</f>
        <v>65</v>
      </c>
      <c r="F70" s="9" t="str">
        <f>VLOOKUP('LESSONS (Java)'!E73,レッスン関連!$C$19:$E$22,3,FALSE)</f>
        <v>1 回のみ</v>
      </c>
      <c r="G70" s="9" t="str">
        <f>VLOOKUP('LESSONS (Java)'!G73,レッスン関連!$C$30:$E$35,3,FALSE)</f>
        <v>入門編</v>
      </c>
      <c r="H70" s="9" t="str">
        <f>VLOOKUP('LESSONS (Java)'!H73,レッスン関連!$C$71:$E$96,3,FALSE)</f>
        <v>悪い習慣</v>
      </c>
      <c r="I70" s="9" t="str">
        <f>VLOOKUP('LESSONS (Java)'!I73,レッスン関連!$C$199:$E$209,3,FALSE)</f>
        <v/>
      </c>
      <c r="J70" s="9" t="str">
        <f>'LESSONS (Java)'!J73</f>
        <v>悪い習慣 😈 名前にないことをやる</v>
      </c>
      <c r="K70" s="51">
        <v>44394</v>
      </c>
      <c r="L70" s="31">
        <f>VLOOKUP('LESSONS (Java)'!K73,MAN_HOURS!$C$9:$E$155,3,FALSE)</f>
        <v>1</v>
      </c>
      <c r="M70" s="30" t="str">
        <f t="shared" si="0"/>
        <v>●</v>
      </c>
      <c r="N70" s="31">
        <f t="shared" si="1"/>
        <v>1</v>
      </c>
    </row>
    <row r="71" spans="1:14" x14ac:dyDescent="0.4">
      <c r="A71" s="1">
        <v>51</v>
      </c>
      <c r="C71" s="9" t="str">
        <f>VLOOKUP('LESSONS (Java)'!F74,レッスン関連!$C$7:$E$10,3,FALSE)</f>
        <v>Java 学習カリキュラム</v>
      </c>
      <c r="D71" s="9">
        <f>'LESSONS (Java)'!C74</f>
        <v>66</v>
      </c>
      <c r="E71" s="9">
        <f>'LESSONS (Java)'!D74</f>
        <v>66</v>
      </c>
      <c r="F71" s="9" t="str">
        <f>VLOOKUP('LESSONS (Java)'!E74,レッスン関連!$C$19:$E$22,3,FALSE)</f>
        <v>1 回のみ</v>
      </c>
      <c r="G71" s="9" t="str">
        <f>VLOOKUP('LESSONS (Java)'!G74,レッスン関連!$C$30:$E$35,3,FALSE)</f>
        <v>入門編</v>
      </c>
      <c r="H71" s="9" t="str">
        <f>VLOOKUP('LESSONS (Java)'!H74,レッスン関連!$C$71:$E$96,3,FALSE)</f>
        <v>悪い習慣</v>
      </c>
      <c r="I71" s="9" t="str">
        <f>VLOOKUP('LESSONS (Java)'!I74,レッスン関連!$C$199:$E$209,3,FALSE)</f>
        <v/>
      </c>
      <c r="J71" s="9" t="str">
        <f>'LESSONS (Java)'!J74</f>
        <v>悪い習慣 😈 見ればわかることをコメントに書く</v>
      </c>
      <c r="K71" s="51">
        <v>44394</v>
      </c>
      <c r="L71" s="31">
        <f>VLOOKUP('LESSONS (Java)'!K74,MAN_HOURS!$C$9:$E$155,3,FALSE)</f>
        <v>1</v>
      </c>
      <c r="M71" s="30" t="str">
        <f t="shared" ref="M71:M134" si="2">IF(K71&lt;&gt;"","●","")</f>
        <v>●</v>
      </c>
      <c r="N71" s="31">
        <f t="shared" ref="N71:N134" si="3">IF(M71="●",L71,"")</f>
        <v>1</v>
      </c>
    </row>
    <row r="72" spans="1:14" x14ac:dyDescent="0.4">
      <c r="A72" s="1">
        <v>52</v>
      </c>
      <c r="C72" s="9" t="str">
        <f>VLOOKUP('LESSONS (Java)'!F75,レッスン関連!$C$7:$E$10,3,FALSE)</f>
        <v>Java 学習カリキュラム</v>
      </c>
      <c r="D72" s="9">
        <f>'LESSONS (Java)'!C75</f>
        <v>67</v>
      </c>
      <c r="E72" s="9">
        <f>'LESSONS (Java)'!D75</f>
        <v>67</v>
      </c>
      <c r="F72" s="9" t="str">
        <f>VLOOKUP('LESSONS (Java)'!E75,レッスン関連!$C$19:$E$22,3,FALSE)</f>
        <v>1 回のみ</v>
      </c>
      <c r="G72" s="9" t="str">
        <f>VLOOKUP('LESSONS (Java)'!G75,レッスン関連!$C$30:$E$35,3,FALSE)</f>
        <v>入門編</v>
      </c>
      <c r="H72" s="9" t="str">
        <f>VLOOKUP('LESSONS (Java)'!H75,レッスン関連!$C$71:$E$96,3,FALSE)</f>
        <v>課題</v>
      </c>
      <c r="I72" s="9" t="str">
        <f>VLOOKUP('LESSONS (Java)'!I75,レッスン関連!$C$199:$E$209,3,FALSE)</f>
        <v/>
      </c>
      <c r="J72" s="9" t="str">
        <f>'LESSONS (Java)'!J75</f>
        <v>作成課題 ⭐ ブラックジャック</v>
      </c>
      <c r="K72" s="51">
        <v>44431</v>
      </c>
      <c r="L72" s="31">
        <f>VLOOKUP('LESSONS (Java)'!K75,MAN_HOURS!$C$9:$E$155,3,FALSE)</f>
        <v>6</v>
      </c>
      <c r="M72" s="30" t="str">
        <f t="shared" si="2"/>
        <v>●</v>
      </c>
      <c r="N72" s="31">
        <f t="shared" si="3"/>
        <v>6</v>
      </c>
    </row>
    <row r="73" spans="1:14" x14ac:dyDescent="0.4">
      <c r="A73" s="1">
        <v>53</v>
      </c>
      <c r="C73" s="9" t="str">
        <f>VLOOKUP('LESSONS (Java)'!F76,レッスン関連!$C$7:$E$10,3,FALSE)</f>
        <v>Java 学習カリキュラム</v>
      </c>
      <c r="D73" s="9">
        <f>'LESSONS (Java)'!C76</f>
        <v>68</v>
      </c>
      <c r="E73" s="9">
        <f>'LESSONS (Java)'!D76</f>
        <v>68</v>
      </c>
      <c r="F73" s="9" t="str">
        <f>VLOOKUP('LESSONS (Java)'!E76,レッスン関連!$C$19:$E$22,3,FALSE)</f>
        <v>1 回のみ</v>
      </c>
      <c r="G73" s="9" t="str">
        <f>VLOOKUP('LESSONS (Java)'!G76,レッスン関連!$C$30:$E$35,3,FALSE)</f>
        <v>入門編</v>
      </c>
      <c r="H73" s="9" t="str">
        <f>VLOOKUP('LESSONS (Java)'!H76,レッスン関連!$C$71:$E$96,3,FALSE)</f>
        <v>悪い習慣</v>
      </c>
      <c r="I73" s="9" t="str">
        <f>VLOOKUP('LESSONS (Java)'!I76,レッスン関連!$C$199:$E$209,3,FALSE)</f>
        <v/>
      </c>
      <c r="J73" s="9" t="str">
        <f>'LESSONS (Java)'!J76</f>
        <v>悪い習慣 😈 嘘のコメントを書く</v>
      </c>
      <c r="K73" s="51">
        <v>44394</v>
      </c>
      <c r="L73" s="31">
        <f>VLOOKUP('LESSONS (Java)'!K76,MAN_HOURS!$C$9:$E$155,3,FALSE)</f>
        <v>1</v>
      </c>
      <c r="M73" s="30" t="str">
        <f t="shared" si="2"/>
        <v>●</v>
      </c>
      <c r="N73" s="31">
        <f t="shared" si="3"/>
        <v>1</v>
      </c>
    </row>
    <row r="74" spans="1:14" x14ac:dyDescent="0.4">
      <c r="A74" s="1">
        <v>54</v>
      </c>
      <c r="C74" s="9" t="str">
        <f>VLOOKUP('LESSONS (Java)'!F77,レッスン関連!$C$7:$E$10,3,FALSE)</f>
        <v>Java 学習カリキュラム</v>
      </c>
      <c r="D74" s="9">
        <f>'LESSONS (Java)'!C77</f>
        <v>69</v>
      </c>
      <c r="E74" s="9">
        <f>'LESSONS (Java)'!D77</f>
        <v>69</v>
      </c>
      <c r="F74" s="9" t="str">
        <f>VLOOKUP('LESSONS (Java)'!E77,レッスン関連!$C$19:$E$22,3,FALSE)</f>
        <v>1 回のみ</v>
      </c>
      <c r="G74" s="9" t="str">
        <f>VLOOKUP('LESSONS (Java)'!G77,レッスン関連!$C$30:$E$35,3,FALSE)</f>
        <v>入門編</v>
      </c>
      <c r="H74" s="9" t="str">
        <f>VLOOKUP('LESSONS (Java)'!H77,レッスン関連!$C$71:$E$96,3,FALSE)</f>
        <v>悪い習慣</v>
      </c>
      <c r="I74" s="9" t="str">
        <f>VLOOKUP('LESSONS (Java)'!I77,レッスン関連!$C$199:$E$209,3,FALSE)</f>
        <v/>
      </c>
      <c r="J74" s="9" t="str">
        <f>'LESSONS (Java)'!J77</f>
        <v>悪い習慣 😈 クラス名が動詞</v>
      </c>
      <c r="K74" s="51">
        <v>44394</v>
      </c>
      <c r="L74" s="31">
        <f>VLOOKUP('LESSONS (Java)'!K77,MAN_HOURS!$C$9:$E$155,3,FALSE)</f>
        <v>1</v>
      </c>
      <c r="M74" s="30" t="str">
        <f t="shared" si="2"/>
        <v>●</v>
      </c>
      <c r="N74" s="31">
        <f t="shared" si="3"/>
        <v>1</v>
      </c>
    </row>
    <row r="75" spans="1:14" x14ac:dyDescent="0.4">
      <c r="A75" s="1">
        <v>55</v>
      </c>
      <c r="C75" s="9" t="str">
        <f>VLOOKUP('LESSONS (Java)'!F78,レッスン関連!$C$7:$E$10,3,FALSE)</f>
        <v>Java 学習カリキュラム</v>
      </c>
      <c r="D75" s="9">
        <f>'LESSONS (Java)'!C78</f>
        <v>70</v>
      </c>
      <c r="E75" s="9">
        <f>'LESSONS (Java)'!D78</f>
        <v>70</v>
      </c>
      <c r="F75" s="9" t="str">
        <f>VLOOKUP('LESSONS (Java)'!E78,レッスン関連!$C$19:$E$22,3,FALSE)</f>
        <v>1 回のみ</v>
      </c>
      <c r="G75" s="9" t="str">
        <f>VLOOKUP('LESSONS (Java)'!G78,レッスン関連!$C$30:$E$35,3,FALSE)</f>
        <v>入門編</v>
      </c>
      <c r="H75" s="9" t="str">
        <f>VLOOKUP('LESSONS (Java)'!H78,レッスン関連!$C$71:$E$96,3,FALSE)</f>
        <v>課題</v>
      </c>
      <c r="I75" s="9" t="str">
        <f>VLOOKUP('LESSONS (Java)'!I78,レッスン関連!$C$199:$E$209,3,FALSE)</f>
        <v/>
      </c>
      <c r="J75" s="9" t="str">
        <f>'LESSONS (Java)'!J78</f>
        <v>作成課題 ⭐ ヒットアンドブロー</v>
      </c>
      <c r="K75" s="51"/>
      <c r="L75" s="31">
        <f>VLOOKUP('LESSONS (Java)'!K78,MAN_HOURS!$C$9:$E$155,3,FALSE)</f>
        <v>4</v>
      </c>
      <c r="M75" s="30" t="str">
        <f t="shared" si="2"/>
        <v/>
      </c>
      <c r="N75" s="31" t="str">
        <f t="shared" si="3"/>
        <v/>
      </c>
    </row>
    <row r="76" spans="1:14" x14ac:dyDescent="0.4">
      <c r="A76" s="1">
        <v>1</v>
      </c>
      <c r="C76" s="9" t="str">
        <f>VLOOKUP('LESSONS (Java)'!F79,レッスン関連!$C$7:$E$10,3,FALSE)</f>
        <v>Java 学習カリキュラム</v>
      </c>
      <c r="D76" s="9">
        <f>'LESSONS (Java)'!C79</f>
        <v>71</v>
      </c>
      <c r="E76" s="9">
        <f>'LESSONS (Java)'!D79</f>
        <v>71</v>
      </c>
      <c r="F76" s="9" t="str">
        <f>VLOOKUP('LESSONS (Java)'!E79,レッスン関連!$C$19:$E$22,3,FALSE)</f>
        <v>1 回のみ</v>
      </c>
      <c r="G76" s="9" t="str">
        <f>VLOOKUP('LESSONS (Java)'!G79,レッスン関連!$C$30:$E$35,3,FALSE)</f>
        <v>初級編</v>
      </c>
      <c r="H76" s="9" t="str">
        <f>VLOOKUP('LESSONS (Java)'!H79,レッスン関連!$C$71:$E$96,3,FALSE)</f>
        <v>変数</v>
      </c>
      <c r="I76" s="9" t="str">
        <f>VLOOKUP('LESSONS (Java)'!I79,レッスン関連!$C$199:$E$209,3,FALSE)</f>
        <v/>
      </c>
      <c r="J76" s="9" t="str">
        <f>'LESSONS (Java)'!J79</f>
        <v>説明用変数</v>
      </c>
      <c r="K76" s="51">
        <v>44408</v>
      </c>
      <c r="L76" s="31">
        <f>VLOOKUP('LESSONS (Java)'!K79,MAN_HOURS!$C$9:$E$155,3,FALSE)</f>
        <v>1.5</v>
      </c>
      <c r="M76" s="30" t="str">
        <f t="shared" si="2"/>
        <v>●</v>
      </c>
      <c r="N76" s="31">
        <f t="shared" si="3"/>
        <v>1.5</v>
      </c>
    </row>
    <row r="77" spans="1:14" x14ac:dyDescent="0.4">
      <c r="A77" s="1">
        <v>2</v>
      </c>
      <c r="C77" s="9" t="str">
        <f>VLOOKUP('LESSONS (Java)'!F80,レッスン関連!$C$7:$E$10,3,FALSE)</f>
        <v>Java 学習カリキュラム</v>
      </c>
      <c r="D77" s="9">
        <f>'LESSONS (Java)'!C80</f>
        <v>72</v>
      </c>
      <c r="E77" s="9">
        <f>'LESSONS (Java)'!D80</f>
        <v>72</v>
      </c>
      <c r="F77" s="9" t="str">
        <f>VLOOKUP('LESSONS (Java)'!E80,レッスン関連!$C$19:$E$22,3,FALSE)</f>
        <v>1 回のみ</v>
      </c>
      <c r="G77" s="9" t="str">
        <f>VLOOKUP('LESSONS (Java)'!G80,レッスン関連!$C$30:$E$35,3,FALSE)</f>
        <v>初級編</v>
      </c>
      <c r="H77" s="9" t="str">
        <f>VLOOKUP('LESSONS (Java)'!H80,レッスン関連!$C$71:$E$96,3,FALSE)</f>
        <v>考え方</v>
      </c>
      <c r="I77" s="9" t="str">
        <f>VLOOKUP('LESSONS (Java)'!I80,レッスン関連!$C$199:$E$209,3,FALSE)</f>
        <v/>
      </c>
      <c r="J77" s="9" t="str">
        <f>'LESSONS (Java)'!J80</f>
        <v>マジックナンバーを使わない</v>
      </c>
      <c r="K77" s="51">
        <v>44408</v>
      </c>
      <c r="L77" s="31">
        <f>VLOOKUP('LESSONS (Java)'!K80,MAN_HOURS!$C$9:$E$155,3,FALSE)</f>
        <v>1.5</v>
      </c>
      <c r="M77" s="30" t="str">
        <f t="shared" si="2"/>
        <v>●</v>
      </c>
      <c r="N77" s="31">
        <f t="shared" si="3"/>
        <v>1.5</v>
      </c>
    </row>
    <row r="78" spans="1:14" x14ac:dyDescent="0.4">
      <c r="A78" s="1">
        <v>3</v>
      </c>
      <c r="C78" s="9" t="str">
        <f>VLOOKUP('LESSONS (Java)'!F81,レッスン関連!$C$7:$E$10,3,FALSE)</f>
        <v>Java 学習カリキュラム</v>
      </c>
      <c r="D78" s="9">
        <f>'LESSONS (Java)'!C81</f>
        <v>73</v>
      </c>
      <c r="E78" s="9">
        <f>'LESSONS (Java)'!D81</f>
        <v>73</v>
      </c>
      <c r="F78" s="9" t="str">
        <f>VLOOKUP('LESSONS (Java)'!E81,レッスン関連!$C$19:$E$22,3,FALSE)</f>
        <v>1 回のみ</v>
      </c>
      <c r="G78" s="9" t="str">
        <f>VLOOKUP('LESSONS (Java)'!G81,レッスン関連!$C$30:$E$35,3,FALSE)</f>
        <v>初級編</v>
      </c>
      <c r="H78" s="9" t="str">
        <f>VLOOKUP('LESSONS (Java)'!H81,レッスン関連!$C$71:$E$96,3,FALSE)</f>
        <v>課題</v>
      </c>
      <c r="I78" s="9" t="str">
        <f>VLOOKUP('LESSONS (Java)'!I81,レッスン関連!$C$199:$E$209,3,FALSE)</f>
        <v/>
      </c>
      <c r="J78" s="9" t="str">
        <f>'LESSONS (Java)'!J81</f>
        <v>作成課題 ⭐ 幹事くん</v>
      </c>
      <c r="K78" s="51"/>
      <c r="L78" s="31">
        <f>VLOOKUP('LESSONS (Java)'!K81,MAN_HOURS!$C$9:$E$155,3,FALSE)</f>
        <v>2</v>
      </c>
      <c r="M78" s="30" t="str">
        <f t="shared" si="2"/>
        <v/>
      </c>
      <c r="N78" s="31" t="str">
        <f t="shared" si="3"/>
        <v/>
      </c>
    </row>
    <row r="79" spans="1:14" x14ac:dyDescent="0.4">
      <c r="A79" s="1">
        <v>4</v>
      </c>
      <c r="C79" s="9" t="str">
        <f>VLOOKUP('LESSONS (Java)'!F82,レッスン関連!$C$7:$E$10,3,FALSE)</f>
        <v>Java 学習カリキュラム</v>
      </c>
      <c r="D79" s="9">
        <f>'LESSONS (Java)'!C82</f>
        <v>74</v>
      </c>
      <c r="E79" s="9">
        <f>'LESSONS (Java)'!D82</f>
        <v>74</v>
      </c>
      <c r="F79" s="9" t="str">
        <f>VLOOKUP('LESSONS (Java)'!E82,レッスン関連!$C$19:$E$22,3,FALSE)</f>
        <v>1 回のみ</v>
      </c>
      <c r="G79" s="9" t="str">
        <f>VLOOKUP('LESSONS (Java)'!G82,レッスン関連!$C$30:$E$35,3,FALSE)</f>
        <v>初級編</v>
      </c>
      <c r="H79" s="9" t="str">
        <f>VLOOKUP('LESSONS (Java)'!H82,レッスン関連!$C$71:$E$96,3,FALSE)</f>
        <v>考え方</v>
      </c>
      <c r="I79" s="9" t="str">
        <f>VLOOKUP('LESSONS (Java)'!I82,レッスン関連!$C$199:$E$209,3,FALSE)</f>
        <v/>
      </c>
      <c r="J79" s="9" t="str">
        <f>'LESSONS (Java)'!J82</f>
        <v>ネストを深くしない</v>
      </c>
      <c r="K79" s="51">
        <v>44414</v>
      </c>
      <c r="L79" s="31">
        <f>VLOOKUP('LESSONS (Java)'!K82,MAN_HOURS!$C$9:$E$155,3,FALSE)</f>
        <v>1.5</v>
      </c>
      <c r="M79" s="30" t="str">
        <f t="shared" si="2"/>
        <v>●</v>
      </c>
      <c r="N79" s="31">
        <f t="shared" si="3"/>
        <v>1.5</v>
      </c>
    </row>
    <row r="80" spans="1:14" x14ac:dyDescent="0.4">
      <c r="A80" s="1">
        <v>5</v>
      </c>
      <c r="C80" s="9" t="str">
        <f>VLOOKUP('LESSONS (Java)'!F83,レッスン関連!$C$7:$E$10,3,FALSE)</f>
        <v>Java 学習カリキュラム</v>
      </c>
      <c r="D80" s="9">
        <f>'LESSONS (Java)'!C83</f>
        <v>75</v>
      </c>
      <c r="E80" s="9">
        <f>'LESSONS (Java)'!D83</f>
        <v>75</v>
      </c>
      <c r="F80" s="9" t="str">
        <f>VLOOKUP('LESSONS (Java)'!E83,レッスン関連!$C$19:$E$22,3,FALSE)</f>
        <v>1 回のみ</v>
      </c>
      <c r="G80" s="9" t="str">
        <f>VLOOKUP('LESSONS (Java)'!G83,レッスン関連!$C$30:$E$35,3,FALSE)</f>
        <v>初級編</v>
      </c>
      <c r="H80" s="9" t="str">
        <f>VLOOKUP('LESSONS (Java)'!H83,レッスン関連!$C$71:$E$96,3,FALSE)</f>
        <v>考え方</v>
      </c>
      <c r="I80" s="9" t="str">
        <f>VLOOKUP('LESSONS (Java)'!I83,レッスン関連!$C$199:$E$209,3,FALSE)</f>
        <v/>
      </c>
      <c r="J80" s="9" t="str">
        <f>'LESSONS (Java)'!J83</f>
        <v>その else 文は必要ですか</v>
      </c>
      <c r="K80" s="51">
        <v>44414</v>
      </c>
      <c r="L80" s="31">
        <f>VLOOKUP('LESSONS (Java)'!K83,MAN_HOURS!$C$9:$E$155,3,FALSE)</f>
        <v>1.5</v>
      </c>
      <c r="M80" s="30" t="str">
        <f t="shared" si="2"/>
        <v>●</v>
      </c>
      <c r="N80" s="31">
        <f t="shared" si="3"/>
        <v>1.5</v>
      </c>
    </row>
    <row r="81" spans="1:14" x14ac:dyDescent="0.4">
      <c r="A81" s="1">
        <v>6</v>
      </c>
      <c r="C81" s="9" t="str">
        <f>VLOOKUP('LESSONS (Java)'!F84,レッスン関連!$C$7:$E$10,3,FALSE)</f>
        <v>Java 学習カリキュラム</v>
      </c>
      <c r="D81" s="9">
        <f>'LESSONS (Java)'!C84</f>
        <v>76</v>
      </c>
      <c r="E81" s="9">
        <f>'LESSONS (Java)'!D84</f>
        <v>76</v>
      </c>
      <c r="F81" s="9" t="str">
        <f>VLOOKUP('LESSONS (Java)'!E84,レッスン関連!$C$19:$E$22,3,FALSE)</f>
        <v>1 回のみ</v>
      </c>
      <c r="G81" s="9" t="str">
        <f>VLOOKUP('LESSONS (Java)'!G84,レッスン関連!$C$30:$E$35,3,FALSE)</f>
        <v>初級編</v>
      </c>
      <c r="H81" s="9" t="str">
        <f>VLOOKUP('LESSONS (Java)'!H84,レッスン関連!$C$71:$E$96,3,FALSE)</f>
        <v>知識</v>
      </c>
      <c r="I81" s="9" t="str">
        <f>VLOOKUP('LESSONS (Java)'!I84,レッスン関連!$C$199:$E$209,3,FALSE)</f>
        <v/>
      </c>
      <c r="J81" s="9" t="str">
        <f>'LESSONS (Java)'!J84</f>
        <v>同一性と同値性</v>
      </c>
      <c r="K81" s="51">
        <v>44414</v>
      </c>
      <c r="L81" s="31">
        <f>VLOOKUP('LESSONS (Java)'!K84,MAN_HOURS!$C$9:$E$155,3,FALSE)</f>
        <v>1.5</v>
      </c>
      <c r="M81" s="30" t="str">
        <f t="shared" si="2"/>
        <v>●</v>
      </c>
      <c r="N81" s="31">
        <f t="shared" si="3"/>
        <v>1.5</v>
      </c>
    </row>
    <row r="82" spans="1:14" x14ac:dyDescent="0.4">
      <c r="A82" s="1">
        <v>7</v>
      </c>
      <c r="C82" s="9" t="str">
        <f>VLOOKUP('LESSONS (Java)'!F85,レッスン関連!$C$7:$E$10,3,FALSE)</f>
        <v>Java 学習カリキュラム</v>
      </c>
      <c r="D82" s="9">
        <f>'LESSONS (Java)'!C85</f>
        <v>77</v>
      </c>
      <c r="E82" s="9">
        <f>'LESSONS (Java)'!D85</f>
        <v>77</v>
      </c>
      <c r="F82" s="9" t="str">
        <f>VLOOKUP('LESSONS (Java)'!E85,レッスン関連!$C$19:$E$22,3,FALSE)</f>
        <v>1 回のみ</v>
      </c>
      <c r="G82" s="9" t="str">
        <f>VLOOKUP('LESSONS (Java)'!G85,レッスン関連!$C$30:$E$35,3,FALSE)</f>
        <v>初級編</v>
      </c>
      <c r="H82" s="9" t="str">
        <f>VLOOKUP('LESSONS (Java)'!H85,レッスン関連!$C$71:$E$96,3,FALSE)</f>
        <v>考え方</v>
      </c>
      <c r="I82" s="9" t="str">
        <f>VLOOKUP('LESSONS (Java)'!I85,レッスン関連!$C$199:$E$209,3,FALSE)</f>
        <v/>
      </c>
      <c r="J82" s="9" t="str">
        <f>'LESSONS (Java)'!J85</f>
        <v>まとまった処理はメソッドに切り出す</v>
      </c>
      <c r="K82" s="51">
        <v>44414</v>
      </c>
      <c r="L82" s="31">
        <f>VLOOKUP('LESSONS (Java)'!K85,MAN_HOURS!$C$9:$E$155,3,FALSE)</f>
        <v>1.5</v>
      </c>
      <c r="M82" s="30" t="str">
        <f t="shared" si="2"/>
        <v>●</v>
      </c>
      <c r="N82" s="31">
        <f t="shared" si="3"/>
        <v>1.5</v>
      </c>
    </row>
    <row r="83" spans="1:14" x14ac:dyDescent="0.4">
      <c r="A83" s="1">
        <v>8</v>
      </c>
      <c r="C83" s="9" t="str">
        <f>VLOOKUP('LESSONS (Java)'!F86,レッスン関連!$C$7:$E$10,3,FALSE)</f>
        <v>Java 学習カリキュラム</v>
      </c>
      <c r="D83" s="9">
        <f>'LESSONS (Java)'!C86</f>
        <v>78</v>
      </c>
      <c r="E83" s="9">
        <f>'LESSONS (Java)'!D86</f>
        <v>78</v>
      </c>
      <c r="F83" s="9" t="str">
        <f>VLOOKUP('LESSONS (Java)'!E86,レッスン関連!$C$19:$E$22,3,FALSE)</f>
        <v>1 回のみ</v>
      </c>
      <c r="G83" s="9" t="str">
        <f>VLOOKUP('LESSONS (Java)'!G86,レッスン関連!$C$30:$E$35,3,FALSE)</f>
        <v>初級編</v>
      </c>
      <c r="H83" s="9" t="str">
        <f>VLOOKUP('LESSONS (Java)'!H86,レッスン関連!$C$71:$E$96,3,FALSE)</f>
        <v>課題</v>
      </c>
      <c r="I83" s="9" t="str">
        <f>VLOOKUP('LESSONS (Java)'!I86,レッスン関連!$C$199:$E$209,3,FALSE)</f>
        <v/>
      </c>
      <c r="J83" s="9" t="str">
        <f>'LESSONS (Java)'!J86</f>
        <v>作成課題 ⭐ 数字をカンマ区切り文字列に変換する</v>
      </c>
      <c r="K83" s="51"/>
      <c r="L83" s="31">
        <f>VLOOKUP('LESSONS (Java)'!K86,MAN_HOURS!$C$9:$E$155,3,FALSE)</f>
        <v>2</v>
      </c>
      <c r="M83" s="30" t="str">
        <f t="shared" si="2"/>
        <v/>
      </c>
      <c r="N83" s="31" t="str">
        <f t="shared" si="3"/>
        <v/>
      </c>
    </row>
    <row r="84" spans="1:14" x14ac:dyDescent="0.4">
      <c r="A84" s="1">
        <v>9</v>
      </c>
      <c r="C84" s="9" t="str">
        <f>VLOOKUP('LESSONS (Java)'!F87,レッスン関連!$C$7:$E$10,3,FALSE)</f>
        <v>Java 学習カリキュラム</v>
      </c>
      <c r="D84" s="9">
        <f>'LESSONS (Java)'!C87</f>
        <v>79</v>
      </c>
      <c r="E84" s="9">
        <f>'LESSONS (Java)'!D87</f>
        <v>79</v>
      </c>
      <c r="F84" s="9" t="str">
        <f>VLOOKUP('LESSONS (Java)'!E87,レッスン関連!$C$19:$E$22,3,FALSE)</f>
        <v>1 回のみ</v>
      </c>
      <c r="G84" s="9" t="str">
        <f>VLOOKUP('LESSONS (Java)'!G87,レッスン関連!$C$30:$E$35,3,FALSE)</f>
        <v>初級編</v>
      </c>
      <c r="H84" s="9" t="str">
        <f>VLOOKUP('LESSONS (Java)'!H87,レッスン関連!$C$71:$E$96,3,FALSE)</f>
        <v>考え方</v>
      </c>
      <c r="I84" s="9" t="str">
        <f>VLOOKUP('LESSONS (Java)'!I87,レッスン関連!$C$199:$E$209,3,FALSE)</f>
        <v/>
      </c>
      <c r="J84" s="9" t="str">
        <f>'LESSONS (Java)'!J87</f>
        <v>1つのメソッドには1つの役割を</v>
      </c>
      <c r="K84" s="51">
        <v>44420</v>
      </c>
      <c r="L84" s="31">
        <f>VLOOKUP('LESSONS (Java)'!K87,MAN_HOURS!$C$9:$E$155,3,FALSE)</f>
        <v>1.5</v>
      </c>
      <c r="M84" s="30" t="str">
        <f t="shared" si="2"/>
        <v>●</v>
      </c>
      <c r="N84" s="31">
        <f t="shared" si="3"/>
        <v>1.5</v>
      </c>
    </row>
    <row r="85" spans="1:14" x14ac:dyDescent="0.4">
      <c r="A85" s="1">
        <v>10</v>
      </c>
      <c r="C85" s="9" t="str">
        <f>VLOOKUP('LESSONS (Java)'!F88,レッスン関連!$C$7:$E$10,3,FALSE)</f>
        <v>Java 学習カリキュラム</v>
      </c>
      <c r="D85" s="9">
        <f>'LESSONS (Java)'!C88</f>
        <v>80</v>
      </c>
      <c r="E85" s="9">
        <f>'LESSONS (Java)'!D88</f>
        <v>80</v>
      </c>
      <c r="F85" s="9" t="str">
        <f>VLOOKUP('LESSONS (Java)'!E88,レッスン関連!$C$19:$E$22,3,FALSE)</f>
        <v>1 回のみ</v>
      </c>
      <c r="G85" s="9" t="str">
        <f>VLOOKUP('LESSONS (Java)'!G88,レッスン関連!$C$30:$E$35,3,FALSE)</f>
        <v>初級編</v>
      </c>
      <c r="H85" s="9" t="str">
        <f>VLOOKUP('LESSONS (Java)'!H88,レッスン関連!$C$71:$E$96,3,FALSE)</f>
        <v>考え方</v>
      </c>
      <c r="I85" s="9" t="str">
        <f>VLOOKUP('LESSONS (Java)'!I88,レッスン関連!$C$199:$E$209,3,FALSE)</f>
        <v/>
      </c>
      <c r="J85" s="9" t="str">
        <f>'LESSONS (Java)'!J88</f>
        <v>実態に則したメソッド名を付ける</v>
      </c>
      <c r="K85" s="51">
        <v>44423</v>
      </c>
      <c r="L85" s="31">
        <f>VLOOKUP('LESSONS (Java)'!K88,MAN_HOURS!$C$9:$E$155,3,FALSE)</f>
        <v>1.5</v>
      </c>
      <c r="M85" s="30" t="str">
        <f t="shared" si="2"/>
        <v>●</v>
      </c>
      <c r="N85" s="31">
        <f t="shared" si="3"/>
        <v>1.5</v>
      </c>
    </row>
    <row r="86" spans="1:14" x14ac:dyDescent="0.4">
      <c r="A86" s="1">
        <v>11</v>
      </c>
      <c r="C86" s="9" t="str">
        <f>VLOOKUP('LESSONS (Java)'!F89,レッスン関連!$C$7:$E$10,3,FALSE)</f>
        <v>Java 学習カリキュラム</v>
      </c>
      <c r="D86" s="9">
        <f>'LESSONS (Java)'!C89</f>
        <v>81</v>
      </c>
      <c r="E86" s="9">
        <f>'LESSONS (Java)'!D89</f>
        <v>81</v>
      </c>
      <c r="F86" s="9" t="str">
        <f>VLOOKUP('LESSONS (Java)'!E89,レッスン関連!$C$19:$E$22,3,FALSE)</f>
        <v>1 回のみ</v>
      </c>
      <c r="G86" s="9" t="str">
        <f>VLOOKUP('LESSONS (Java)'!G89,レッスン関連!$C$30:$E$35,3,FALSE)</f>
        <v>初級編</v>
      </c>
      <c r="H86" s="9" t="str">
        <f>VLOOKUP('LESSONS (Java)'!H89,レッスン関連!$C$71:$E$96,3,FALSE)</f>
        <v>課題</v>
      </c>
      <c r="I86" s="9" t="str">
        <f>VLOOKUP('LESSONS (Java)'!I89,レッスン関連!$C$199:$E$209,3,FALSE)</f>
        <v/>
      </c>
      <c r="J86" s="9" t="str">
        <f>'LESSONS (Java)'!J89</f>
        <v>作成課題 ⭐ 文字列の圧縮</v>
      </c>
      <c r="K86" s="51"/>
      <c r="L86" s="31">
        <f>VLOOKUP('LESSONS (Java)'!K89,MAN_HOURS!$C$9:$E$155,3,FALSE)</f>
        <v>4</v>
      </c>
      <c r="M86" s="30" t="str">
        <f t="shared" si="2"/>
        <v/>
      </c>
      <c r="N86" s="31" t="str">
        <f t="shared" si="3"/>
        <v/>
      </c>
    </row>
    <row r="87" spans="1:14" x14ac:dyDescent="0.4">
      <c r="A87" s="1">
        <v>12</v>
      </c>
      <c r="C87" s="9" t="str">
        <f>VLOOKUP('LESSONS (Java)'!F90,レッスン関連!$C$7:$E$10,3,FALSE)</f>
        <v>Java 学習カリキュラム</v>
      </c>
      <c r="D87" s="9">
        <f>'LESSONS (Java)'!C90</f>
        <v>82</v>
      </c>
      <c r="E87" s="9">
        <f>'LESSONS (Java)'!D90</f>
        <v>82</v>
      </c>
      <c r="F87" s="9" t="str">
        <f>VLOOKUP('LESSONS (Java)'!E90,レッスン関連!$C$19:$E$22,3,FALSE)</f>
        <v>1 回のみ</v>
      </c>
      <c r="G87" s="9" t="str">
        <f>VLOOKUP('LESSONS (Java)'!G90,レッスン関連!$C$30:$E$35,3,FALSE)</f>
        <v>初級編</v>
      </c>
      <c r="H87" s="9" t="str">
        <f>VLOOKUP('LESSONS (Java)'!H90,レッスン関連!$C$71:$E$96,3,FALSE)</f>
        <v>考え方</v>
      </c>
      <c r="I87" s="9" t="str">
        <f>VLOOKUP('LESSONS (Java)'!I90,レッスン関連!$C$199:$E$209,3,FALSE)</f>
        <v/>
      </c>
      <c r="J87" s="9" t="str">
        <f>'LESSONS (Java)'!J90</f>
        <v>メソッド呼び出しでストーリーを作る</v>
      </c>
      <c r="K87" s="51">
        <v>44430</v>
      </c>
      <c r="L87" s="31">
        <f>VLOOKUP('LESSONS (Java)'!K90,MAN_HOURS!$C$9:$E$155,3,FALSE)</f>
        <v>1.5</v>
      </c>
      <c r="M87" s="30" t="str">
        <f t="shared" si="2"/>
        <v>●</v>
      </c>
      <c r="N87" s="31">
        <f t="shared" si="3"/>
        <v>1.5</v>
      </c>
    </row>
    <row r="88" spans="1:14" x14ac:dyDescent="0.4">
      <c r="A88" s="1">
        <v>13</v>
      </c>
      <c r="C88" s="9" t="str">
        <f>VLOOKUP('LESSONS (Java)'!F91,レッスン関連!$C$7:$E$10,3,FALSE)</f>
        <v>Java 学習カリキュラム</v>
      </c>
      <c r="D88" s="9">
        <f>'LESSONS (Java)'!C91</f>
        <v>83</v>
      </c>
      <c r="E88" s="9">
        <f>'LESSONS (Java)'!D91</f>
        <v>83</v>
      </c>
      <c r="F88" s="9" t="str">
        <f>VLOOKUP('LESSONS (Java)'!E91,レッスン関連!$C$19:$E$22,3,FALSE)</f>
        <v>1 回のみ</v>
      </c>
      <c r="G88" s="9" t="str">
        <f>VLOOKUP('LESSONS (Java)'!G91,レッスン関連!$C$30:$E$35,3,FALSE)</f>
        <v>初級編</v>
      </c>
      <c r="H88" s="9" t="str">
        <f>VLOOKUP('LESSONS (Java)'!H91,レッスン関連!$C$71:$E$96,3,FALSE)</f>
        <v>考え方</v>
      </c>
      <c r="I88" s="9" t="str">
        <f>VLOOKUP('LESSONS (Java)'!I91,レッスン関連!$C$199:$E$209,3,FALSE)</f>
        <v/>
      </c>
      <c r="J88" s="9" t="str">
        <f>'LESSONS (Java)'!J91</f>
        <v>if 文や while 文の条件式をメソッドにする</v>
      </c>
      <c r="K88" s="51">
        <v>44430</v>
      </c>
      <c r="L88" s="31">
        <f>VLOOKUP('LESSONS (Java)'!K91,MAN_HOURS!$C$9:$E$155,3,FALSE)</f>
        <v>1.5</v>
      </c>
      <c r="M88" s="30" t="str">
        <f t="shared" si="2"/>
        <v>●</v>
      </c>
      <c r="N88" s="31">
        <f t="shared" si="3"/>
        <v>1.5</v>
      </c>
    </row>
    <row r="89" spans="1:14" x14ac:dyDescent="0.4">
      <c r="A89" s="1">
        <v>14</v>
      </c>
      <c r="C89" s="9" t="str">
        <f>VLOOKUP('LESSONS (Java)'!F92,レッスン関連!$C$7:$E$10,3,FALSE)</f>
        <v>Java 学習カリキュラム</v>
      </c>
      <c r="D89" s="9">
        <f>'LESSONS (Java)'!C92</f>
        <v>84</v>
      </c>
      <c r="E89" s="9">
        <f>'LESSONS (Java)'!D92</f>
        <v>84</v>
      </c>
      <c r="F89" s="9" t="str">
        <f>VLOOKUP('LESSONS (Java)'!E92,レッスン関連!$C$19:$E$22,3,FALSE)</f>
        <v>1 回のみ</v>
      </c>
      <c r="G89" s="9" t="str">
        <f>VLOOKUP('LESSONS (Java)'!G92,レッスン関連!$C$30:$E$35,3,FALSE)</f>
        <v>初級編</v>
      </c>
      <c r="H89" s="9" t="str">
        <f>VLOOKUP('LESSONS (Java)'!H92,レッスン関連!$C$71:$E$96,3,FALSE)</f>
        <v>考え方</v>
      </c>
      <c r="I89" s="9" t="str">
        <f>VLOOKUP('LESSONS (Java)'!I92,レッスン関連!$C$199:$E$209,3,FALSE)</f>
        <v/>
      </c>
      <c r="J89" s="9" t="str">
        <f>'LESSONS (Java)'!J92</f>
        <v>ガード節・早期リターンを利用する</v>
      </c>
      <c r="K89" s="51">
        <v>44430</v>
      </c>
      <c r="L89" s="31">
        <f>VLOOKUP('LESSONS (Java)'!K92,MAN_HOURS!$C$9:$E$155,3,FALSE)</f>
        <v>1.5</v>
      </c>
      <c r="M89" s="30" t="str">
        <f t="shared" si="2"/>
        <v>●</v>
      </c>
      <c r="N89" s="31">
        <f t="shared" si="3"/>
        <v>1.5</v>
      </c>
    </row>
    <row r="90" spans="1:14" x14ac:dyDescent="0.4">
      <c r="A90" s="1">
        <v>15</v>
      </c>
      <c r="C90" s="9" t="str">
        <f>VLOOKUP('LESSONS (Java)'!F93,レッスン関連!$C$7:$E$10,3,FALSE)</f>
        <v>Java 学習カリキュラム</v>
      </c>
      <c r="D90" s="9">
        <f>'LESSONS (Java)'!C93</f>
        <v>85</v>
      </c>
      <c r="E90" s="9">
        <f>'LESSONS (Java)'!D93</f>
        <v>85</v>
      </c>
      <c r="F90" s="9" t="str">
        <f>VLOOKUP('LESSONS (Java)'!E93,レッスン関連!$C$19:$E$22,3,FALSE)</f>
        <v>1 回のみ</v>
      </c>
      <c r="G90" s="9" t="str">
        <f>VLOOKUP('LESSONS (Java)'!G93,レッスン関連!$C$30:$E$35,3,FALSE)</f>
        <v>初級編</v>
      </c>
      <c r="H90" s="9" t="str">
        <f>VLOOKUP('LESSONS (Java)'!H93,レッスン関連!$C$71:$E$96,3,FALSE)</f>
        <v>課題</v>
      </c>
      <c r="I90" s="9" t="str">
        <f>VLOOKUP('LESSONS (Java)'!I93,レッスン関連!$C$199:$E$209,3,FALSE)</f>
        <v/>
      </c>
      <c r="J90" s="9" t="str">
        <f>'LESSONS (Java)'!J93</f>
        <v>作成課題 ⭐ 文字列を１行毎に分割</v>
      </c>
      <c r="K90" s="51"/>
      <c r="L90" s="31">
        <f>VLOOKUP('LESSONS (Java)'!K93,MAN_HOURS!$C$9:$E$155,3,FALSE)</f>
        <v>2</v>
      </c>
      <c r="M90" s="30" t="str">
        <f t="shared" si="2"/>
        <v/>
      </c>
      <c r="N90" s="31" t="str">
        <f t="shared" si="3"/>
        <v/>
      </c>
    </row>
    <row r="91" spans="1:14" x14ac:dyDescent="0.4">
      <c r="A91" s="1">
        <v>16</v>
      </c>
      <c r="C91" s="9" t="str">
        <f>VLOOKUP('LESSONS (Java)'!F94,レッスン関連!$C$7:$E$10,3,FALSE)</f>
        <v>Java 学習カリキュラム</v>
      </c>
      <c r="D91" s="9">
        <f>'LESSONS (Java)'!C94</f>
        <v>86</v>
      </c>
      <c r="E91" s="9">
        <f>'LESSONS (Java)'!D94</f>
        <v>86</v>
      </c>
      <c r="F91" s="9" t="str">
        <f>VLOOKUP('LESSONS (Java)'!E94,レッスン関連!$C$19:$E$22,3,FALSE)</f>
        <v>1 回のみ</v>
      </c>
      <c r="G91" s="9" t="str">
        <f>VLOOKUP('LESSONS (Java)'!G94,レッスン関連!$C$30:$E$35,3,FALSE)</f>
        <v>初級編</v>
      </c>
      <c r="H91" s="9" t="str">
        <f>VLOOKUP('LESSONS (Java)'!H94,レッスン関連!$C$71:$E$96,3,FALSE)</f>
        <v>考え方</v>
      </c>
      <c r="I91" s="9" t="str">
        <f>VLOOKUP('LESSONS (Java)'!I94,レッスン関連!$C$199:$E$209,3,FALSE)</f>
        <v/>
      </c>
      <c r="J91" s="9" t="str">
        <f>'LESSONS (Java)'!J94</f>
        <v>メソッド名は動詞始まりにする</v>
      </c>
      <c r="K91" s="51">
        <v>44445</v>
      </c>
      <c r="L91" s="31">
        <f>VLOOKUP('LESSONS (Java)'!K94,MAN_HOURS!$C$9:$E$155,3,FALSE)</f>
        <v>1.5</v>
      </c>
      <c r="M91" s="30" t="str">
        <f t="shared" si="2"/>
        <v>●</v>
      </c>
      <c r="N91" s="31">
        <f t="shared" si="3"/>
        <v>1.5</v>
      </c>
    </row>
    <row r="92" spans="1:14" x14ac:dyDescent="0.4">
      <c r="A92" s="1">
        <v>17</v>
      </c>
      <c r="C92" s="9" t="str">
        <f>VLOOKUP('LESSONS (Java)'!F95,レッスン関連!$C$7:$E$10,3,FALSE)</f>
        <v>Java 学習カリキュラム</v>
      </c>
      <c r="D92" s="9">
        <f>'LESSONS (Java)'!C95</f>
        <v>87</v>
      </c>
      <c r="E92" s="9">
        <f>'LESSONS (Java)'!D95</f>
        <v>87</v>
      </c>
      <c r="F92" s="9" t="str">
        <f>VLOOKUP('LESSONS (Java)'!E95,レッスン関連!$C$19:$E$22,3,FALSE)</f>
        <v>1 回のみ</v>
      </c>
      <c r="G92" s="9" t="str">
        <f>VLOOKUP('LESSONS (Java)'!G95,レッスン関連!$C$30:$E$35,3,FALSE)</f>
        <v>初級編</v>
      </c>
      <c r="H92" s="9" t="str">
        <f>VLOOKUP('LESSONS (Java)'!H95,レッスン関連!$C$71:$E$96,3,FALSE)</f>
        <v>考え方</v>
      </c>
      <c r="I92" s="9" t="str">
        <f>VLOOKUP('LESSONS (Java)'!I95,レッスン関連!$C$199:$E$209,3,FALSE)</f>
        <v/>
      </c>
      <c r="J92" s="9" t="str">
        <f>'LESSONS (Java)'!J95</f>
        <v>🤔 コードは意図を伝えるもの</v>
      </c>
      <c r="K92" s="51">
        <v>44445</v>
      </c>
      <c r="L92" s="31">
        <f>VLOOKUP('LESSONS (Java)'!K95,MAN_HOURS!$C$9:$E$155,3,FALSE)</f>
        <v>1.5</v>
      </c>
      <c r="M92" s="30" t="str">
        <f t="shared" si="2"/>
        <v>●</v>
      </c>
      <c r="N92" s="31">
        <f t="shared" si="3"/>
        <v>1.5</v>
      </c>
    </row>
    <row r="93" spans="1:14" x14ac:dyDescent="0.4">
      <c r="A93" s="1">
        <v>18</v>
      </c>
      <c r="C93" s="9" t="str">
        <f>VLOOKUP('LESSONS (Java)'!F96,レッスン関連!$C$7:$E$10,3,FALSE)</f>
        <v>Java 学習カリキュラム</v>
      </c>
      <c r="D93" s="9">
        <f>'LESSONS (Java)'!C96</f>
        <v>88</v>
      </c>
      <c r="E93" s="9">
        <f>'LESSONS (Java)'!D96</f>
        <v>88</v>
      </c>
      <c r="F93" s="9" t="str">
        <f>VLOOKUP('LESSONS (Java)'!E96,レッスン関連!$C$19:$E$22,3,FALSE)</f>
        <v>1 回のみ</v>
      </c>
      <c r="G93" s="9" t="str">
        <f>VLOOKUP('LESSONS (Java)'!G96,レッスン関連!$C$30:$E$35,3,FALSE)</f>
        <v>初級編</v>
      </c>
      <c r="H93" s="9" t="str">
        <f>VLOOKUP('LESSONS (Java)'!H96,レッスン関連!$C$71:$E$96,3,FALSE)</f>
        <v>考え方</v>
      </c>
      <c r="I93" s="9" t="str">
        <f>VLOOKUP('LESSONS (Java)'!I96,レッスン関連!$C$199:$E$209,3,FALSE)</f>
        <v/>
      </c>
      <c r="J93" s="9" t="str">
        <f>'LESSONS (Java)'!J96</f>
        <v>🤔 読みやすく改修しやすいコード</v>
      </c>
      <c r="K93" s="51">
        <v>44445</v>
      </c>
      <c r="L93" s="31">
        <f>VLOOKUP('LESSONS (Java)'!K96,MAN_HOURS!$C$9:$E$155,3,FALSE)</f>
        <v>1.5</v>
      </c>
      <c r="M93" s="30" t="str">
        <f t="shared" si="2"/>
        <v>●</v>
      </c>
      <c r="N93" s="31">
        <f t="shared" si="3"/>
        <v>1.5</v>
      </c>
    </row>
    <row r="94" spans="1:14" x14ac:dyDescent="0.4">
      <c r="A94" s="1">
        <v>19</v>
      </c>
      <c r="C94" s="9" t="str">
        <f>VLOOKUP('LESSONS (Java)'!F97,レッスン関連!$C$7:$E$10,3,FALSE)</f>
        <v>Java 学習カリキュラム</v>
      </c>
      <c r="D94" s="9">
        <f>'LESSONS (Java)'!C97</f>
        <v>89</v>
      </c>
      <c r="E94" s="9">
        <f>'LESSONS (Java)'!D97</f>
        <v>89</v>
      </c>
      <c r="F94" s="9" t="str">
        <f>VLOOKUP('LESSONS (Java)'!E97,レッスン関連!$C$19:$E$22,3,FALSE)</f>
        <v>1 回のみ</v>
      </c>
      <c r="G94" s="9" t="str">
        <f>VLOOKUP('LESSONS (Java)'!G97,レッスン関連!$C$30:$E$35,3,FALSE)</f>
        <v>初級編</v>
      </c>
      <c r="H94" s="9" t="str">
        <f>VLOOKUP('LESSONS (Java)'!H97,レッスン関連!$C$71:$E$96,3,FALSE)</f>
        <v>不吉なにおい</v>
      </c>
      <c r="I94" s="9" t="str">
        <f>VLOOKUP('LESSONS (Java)'!I97,レッスン関連!$C$199:$E$209,3,FALSE)</f>
        <v/>
      </c>
      <c r="J94" s="9" t="str">
        <f>'LESSONS (Java)'!J97</f>
        <v>不吉なにおい 🐽 処理のかたまりにコメントを付ける</v>
      </c>
      <c r="K94" s="51"/>
      <c r="L94" s="31">
        <f>VLOOKUP('LESSONS (Java)'!K97,MAN_HOURS!$C$9:$E$155,3,FALSE)</f>
        <v>1.5</v>
      </c>
      <c r="M94" s="30" t="str">
        <f t="shared" si="2"/>
        <v/>
      </c>
      <c r="N94" s="31" t="str">
        <f t="shared" si="3"/>
        <v/>
      </c>
    </row>
    <row r="95" spans="1:14" x14ac:dyDescent="0.4">
      <c r="A95" s="1">
        <v>20</v>
      </c>
      <c r="C95" s="9" t="str">
        <f>VLOOKUP('LESSONS (Java)'!F98,レッスン関連!$C$7:$E$10,3,FALSE)</f>
        <v>Java 学習カリキュラム</v>
      </c>
      <c r="D95" s="9">
        <f>'LESSONS (Java)'!C98</f>
        <v>90</v>
      </c>
      <c r="E95" s="9">
        <f>'LESSONS (Java)'!D98</f>
        <v>90</v>
      </c>
      <c r="F95" s="9" t="str">
        <f>VLOOKUP('LESSONS (Java)'!E98,レッスン関連!$C$19:$E$22,3,FALSE)</f>
        <v>1 回のみ</v>
      </c>
      <c r="G95" s="9" t="str">
        <f>VLOOKUP('LESSONS (Java)'!G98,レッスン関連!$C$30:$E$35,3,FALSE)</f>
        <v>初級編</v>
      </c>
      <c r="H95" s="9" t="str">
        <f>VLOOKUP('LESSONS (Java)'!H98,レッスン関連!$C$71:$E$96,3,FALSE)</f>
        <v>不吉なにおい</v>
      </c>
      <c r="I95" s="9" t="str">
        <f>VLOOKUP('LESSONS (Java)'!I98,レッスン関連!$C$199:$E$209,3,FALSE)</f>
        <v/>
      </c>
      <c r="J95" s="9" t="str">
        <f>'LESSONS (Java)'!J98</f>
        <v>不吉なにおい 🐽 コピペのように処理を複製する</v>
      </c>
      <c r="K95" s="51"/>
      <c r="L95" s="31">
        <f>VLOOKUP('LESSONS (Java)'!K98,MAN_HOURS!$C$9:$E$155,3,FALSE)</f>
        <v>1.5</v>
      </c>
      <c r="M95" s="30" t="str">
        <f t="shared" si="2"/>
        <v/>
      </c>
      <c r="N95" s="31" t="str">
        <f t="shared" si="3"/>
        <v/>
      </c>
    </row>
    <row r="96" spans="1:14" x14ac:dyDescent="0.4">
      <c r="A96" s="1">
        <v>21</v>
      </c>
      <c r="C96" s="9" t="str">
        <f>VLOOKUP('LESSONS (Java)'!F99,レッスン関連!$C$7:$E$10,3,FALSE)</f>
        <v>Java 学習カリキュラム</v>
      </c>
      <c r="D96" s="9">
        <f>'LESSONS (Java)'!C99</f>
        <v>91</v>
      </c>
      <c r="E96" s="9">
        <f>'LESSONS (Java)'!D99</f>
        <v>91</v>
      </c>
      <c r="F96" s="9" t="str">
        <f>VLOOKUP('LESSONS (Java)'!E99,レッスン関連!$C$19:$E$22,3,FALSE)</f>
        <v>1 回のみ</v>
      </c>
      <c r="G96" s="9" t="str">
        <f>VLOOKUP('LESSONS (Java)'!G99,レッスン関連!$C$30:$E$35,3,FALSE)</f>
        <v>初級編</v>
      </c>
      <c r="H96" s="9" t="str">
        <f>VLOOKUP('LESSONS (Java)'!H99,レッスン関連!$C$71:$E$96,3,FALSE)</f>
        <v>課題</v>
      </c>
      <c r="I96" s="9" t="str">
        <f>VLOOKUP('LESSONS (Java)'!I99,レッスン関連!$C$199:$E$209,3,FALSE)</f>
        <v/>
      </c>
      <c r="J96" s="9" t="str">
        <f>'LESSONS (Java)'!J99</f>
        <v>作成課題 ⭐ ネームバトラー（初級編）</v>
      </c>
      <c r="K96" s="51"/>
      <c r="L96" s="31">
        <f>VLOOKUP('LESSONS (Java)'!K99,MAN_HOURS!$C$9:$E$155,3,FALSE)</f>
        <v>4</v>
      </c>
      <c r="M96" s="30" t="str">
        <f t="shared" si="2"/>
        <v/>
      </c>
      <c r="N96" s="31" t="str">
        <f t="shared" si="3"/>
        <v/>
      </c>
    </row>
    <row r="97" spans="1:14" x14ac:dyDescent="0.4">
      <c r="A97" s="1">
        <v>1</v>
      </c>
      <c r="C97" s="9" t="str">
        <f>VLOOKUP('LESSONS (Java)'!F100,レッスン関連!$C$7:$E$10,3,FALSE)</f>
        <v>Java 学習カリキュラム</v>
      </c>
      <c r="D97" s="9">
        <f>'LESSONS (Java)'!C100</f>
        <v>92</v>
      </c>
      <c r="E97" s="9">
        <f>'LESSONS (Java)'!D100</f>
        <v>92</v>
      </c>
      <c r="F97" s="9" t="str">
        <f>VLOOKUP('LESSONS (Java)'!E100,レッスン関連!$C$19:$E$22,3,FALSE)</f>
        <v>1 回のみ</v>
      </c>
      <c r="G97" s="9" t="str">
        <f>VLOOKUP('LESSONS (Java)'!G100,レッスン関連!$C$30:$E$35,3,FALSE)</f>
        <v>中級編</v>
      </c>
      <c r="H97" s="9" t="str">
        <f>VLOOKUP('LESSONS (Java)'!H100,レッスン関連!$C$71:$E$96,3,FALSE)</f>
        <v>用語</v>
      </c>
      <c r="I97" s="9" t="str">
        <f>VLOOKUP('LESSONS (Java)'!I100,レッスン関連!$C$199:$E$209,3,FALSE)</f>
        <v/>
      </c>
      <c r="J97" s="9" t="str">
        <f>'LESSONS (Java)'!J100</f>
        <v>オブジェクト指向 OOP とは</v>
      </c>
      <c r="K97" s="51"/>
      <c r="L97" s="31">
        <f>VLOOKUP('LESSONS (Java)'!K100,MAN_HOURS!$C$9:$E$155,3,FALSE)</f>
        <v>1.5</v>
      </c>
      <c r="M97" s="30" t="str">
        <f t="shared" si="2"/>
        <v/>
      </c>
      <c r="N97" s="31" t="str">
        <f t="shared" si="3"/>
        <v/>
      </c>
    </row>
    <row r="98" spans="1:14" x14ac:dyDescent="0.4">
      <c r="A98" s="1">
        <v>2</v>
      </c>
      <c r="C98" s="9" t="str">
        <f>VLOOKUP('LESSONS (Java)'!F101,レッスン関連!$C$7:$E$10,3,FALSE)</f>
        <v>Java 学習カリキュラム</v>
      </c>
      <c r="D98" s="9">
        <f>'LESSONS (Java)'!C101</f>
        <v>93</v>
      </c>
      <c r="E98" s="9">
        <f>'LESSONS (Java)'!D101</f>
        <v>93</v>
      </c>
      <c r="F98" s="9" t="str">
        <f>VLOOKUP('LESSONS (Java)'!E101,レッスン関連!$C$19:$E$22,3,FALSE)</f>
        <v>1 回のみ</v>
      </c>
      <c r="G98" s="9" t="str">
        <f>VLOOKUP('LESSONS (Java)'!G101,レッスン関連!$C$30:$E$35,3,FALSE)</f>
        <v>中級編</v>
      </c>
      <c r="H98" s="9" t="str">
        <f>VLOOKUP('LESSONS (Java)'!H101,レッスン関連!$C$71:$E$96,3,FALSE)</f>
        <v>クラス</v>
      </c>
      <c r="I98" s="9" t="str">
        <f>VLOOKUP('LESSONS (Java)'!I101,レッスン関連!$C$199:$E$209,3,FALSE)</f>
        <v/>
      </c>
      <c r="J98" s="9" t="str">
        <f>'LESSONS (Java)'!J101</f>
        <v>Java のクラス</v>
      </c>
      <c r="K98" s="51"/>
      <c r="L98" s="31">
        <f>VLOOKUP('LESSONS (Java)'!K101,MAN_HOURS!$C$9:$E$155,3,FALSE)</f>
        <v>1.5</v>
      </c>
      <c r="M98" s="30" t="str">
        <f t="shared" si="2"/>
        <v/>
      </c>
      <c r="N98" s="31" t="str">
        <f t="shared" si="3"/>
        <v/>
      </c>
    </row>
    <row r="99" spans="1:14" x14ac:dyDescent="0.4">
      <c r="A99" s="1">
        <v>3</v>
      </c>
      <c r="C99" s="9" t="str">
        <f>VLOOKUP('LESSONS (Java)'!F102,レッスン関連!$C$7:$E$10,3,FALSE)</f>
        <v>Java 学習カリキュラム</v>
      </c>
      <c r="D99" s="9">
        <f>'LESSONS (Java)'!C102</f>
        <v>94</v>
      </c>
      <c r="E99" s="9">
        <f>'LESSONS (Java)'!D102</f>
        <v>94</v>
      </c>
      <c r="F99" s="9" t="str">
        <f>VLOOKUP('LESSONS (Java)'!E102,レッスン関連!$C$19:$E$22,3,FALSE)</f>
        <v>1 回のみ</v>
      </c>
      <c r="G99" s="9" t="str">
        <f>VLOOKUP('LESSONS (Java)'!G102,レッスン関連!$C$30:$E$35,3,FALSE)</f>
        <v>中級編</v>
      </c>
      <c r="H99" s="9" t="str">
        <f>VLOOKUP('LESSONS (Java)'!H102,レッスン関連!$C$71:$E$96,3,FALSE)</f>
        <v>クラス</v>
      </c>
      <c r="I99" s="9" t="str">
        <f>VLOOKUP('LESSONS (Java)'!I102,レッスン関連!$C$199:$E$209,3,FALSE)</f>
        <v/>
      </c>
      <c r="J99" s="9" t="str">
        <f>'LESSONS (Java)'!J102</f>
        <v>インスタンスメソッド</v>
      </c>
      <c r="K99" s="51"/>
      <c r="L99" s="31">
        <f>VLOOKUP('LESSONS (Java)'!K102,MAN_HOURS!$C$9:$E$155,3,FALSE)</f>
        <v>1.5</v>
      </c>
      <c r="M99" s="30" t="str">
        <f t="shared" si="2"/>
        <v/>
      </c>
      <c r="N99" s="31" t="str">
        <f t="shared" si="3"/>
        <v/>
      </c>
    </row>
    <row r="100" spans="1:14" x14ac:dyDescent="0.4">
      <c r="A100" s="1">
        <v>4</v>
      </c>
      <c r="C100" s="9" t="str">
        <f>VLOOKUP('LESSONS (Java)'!F103,レッスン関連!$C$7:$E$10,3,FALSE)</f>
        <v>Java 学習カリキュラム</v>
      </c>
      <c r="D100" s="9">
        <f>'LESSONS (Java)'!C103</f>
        <v>95</v>
      </c>
      <c r="E100" s="9">
        <f>'LESSONS (Java)'!D103</f>
        <v>95</v>
      </c>
      <c r="F100" s="9" t="str">
        <f>VLOOKUP('LESSONS (Java)'!E103,レッスン関連!$C$19:$E$22,3,FALSE)</f>
        <v>1 回のみ</v>
      </c>
      <c r="G100" s="9" t="str">
        <f>VLOOKUP('LESSONS (Java)'!G103,レッスン関連!$C$30:$E$35,3,FALSE)</f>
        <v>中級編</v>
      </c>
      <c r="H100" s="9" t="str">
        <f>VLOOKUP('LESSONS (Java)'!H103,レッスン関連!$C$71:$E$96,3,FALSE)</f>
        <v>クラス</v>
      </c>
      <c r="I100" s="9" t="str">
        <f>VLOOKUP('LESSONS (Java)'!I103,レッスン関連!$C$199:$E$209,3,FALSE)</f>
        <v/>
      </c>
      <c r="J100" s="9" t="str">
        <f>'LESSONS (Java)'!J103</f>
        <v>クラスメソッド</v>
      </c>
      <c r="K100" s="51"/>
      <c r="L100" s="31">
        <f>VLOOKUP('LESSONS (Java)'!K103,MAN_HOURS!$C$9:$E$155,3,FALSE)</f>
        <v>1.5</v>
      </c>
      <c r="M100" s="30" t="str">
        <f t="shared" si="2"/>
        <v/>
      </c>
      <c r="N100" s="31" t="str">
        <f t="shared" si="3"/>
        <v/>
      </c>
    </row>
    <row r="101" spans="1:14" x14ac:dyDescent="0.4">
      <c r="A101" s="1">
        <v>5</v>
      </c>
      <c r="C101" s="9" t="str">
        <f>VLOOKUP('LESSONS (Java)'!F104,レッスン関連!$C$7:$E$10,3,FALSE)</f>
        <v>Java 学習カリキュラム</v>
      </c>
      <c r="D101" s="9">
        <f>'LESSONS (Java)'!C104</f>
        <v>96</v>
      </c>
      <c r="E101" s="9">
        <f>'LESSONS (Java)'!D104</f>
        <v>96</v>
      </c>
      <c r="F101" s="9" t="str">
        <f>VLOOKUP('LESSONS (Java)'!E104,レッスン関連!$C$19:$E$22,3,FALSE)</f>
        <v>1 回のみ</v>
      </c>
      <c r="G101" s="9" t="str">
        <f>VLOOKUP('LESSONS (Java)'!G104,レッスン関連!$C$30:$E$35,3,FALSE)</f>
        <v>中級編</v>
      </c>
      <c r="H101" s="9" t="str">
        <f>VLOOKUP('LESSONS (Java)'!H104,レッスン関連!$C$71:$E$96,3,FALSE)</f>
        <v>クラス</v>
      </c>
      <c r="I101" s="9" t="str">
        <f>VLOOKUP('LESSONS (Java)'!I104,レッスン関連!$C$199:$E$209,3,FALSE)</f>
        <v/>
      </c>
      <c r="J101" s="9" t="str">
        <f>'LESSONS (Java)'!J104</f>
        <v>Java のオーバーロード</v>
      </c>
      <c r="K101" s="51"/>
      <c r="L101" s="31">
        <f>VLOOKUP('LESSONS (Java)'!K104,MAN_HOURS!$C$9:$E$155,3,FALSE)</f>
        <v>1.5</v>
      </c>
      <c r="M101" s="30" t="str">
        <f t="shared" si="2"/>
        <v/>
      </c>
      <c r="N101" s="31" t="str">
        <f t="shared" si="3"/>
        <v/>
      </c>
    </row>
    <row r="102" spans="1:14" x14ac:dyDescent="0.4">
      <c r="A102" s="1">
        <v>6</v>
      </c>
      <c r="C102" s="9" t="str">
        <f>VLOOKUP('LESSONS (Java)'!F105,レッスン関連!$C$7:$E$10,3,FALSE)</f>
        <v>Java 学習カリキュラム</v>
      </c>
      <c r="D102" s="9">
        <f>'LESSONS (Java)'!C105</f>
        <v>97</v>
      </c>
      <c r="E102" s="9">
        <f>'LESSONS (Java)'!D105</f>
        <v>97</v>
      </c>
      <c r="F102" s="9" t="str">
        <f>VLOOKUP('LESSONS (Java)'!E105,レッスン関連!$C$19:$E$22,3,FALSE)</f>
        <v>1 回のみ</v>
      </c>
      <c r="G102" s="9" t="str">
        <f>VLOOKUP('LESSONS (Java)'!G105,レッスン関連!$C$30:$E$35,3,FALSE)</f>
        <v>中級編</v>
      </c>
      <c r="H102" s="9" t="str">
        <f>VLOOKUP('LESSONS (Java)'!H105,レッスン関連!$C$71:$E$96,3,FALSE)</f>
        <v>クラス</v>
      </c>
      <c r="I102" s="9" t="str">
        <f>VLOOKUP('LESSONS (Java)'!I105,レッスン関連!$C$199:$E$209,3,FALSE)</f>
        <v/>
      </c>
      <c r="J102" s="9" t="str">
        <f>'LESSONS (Java)'!J105</f>
        <v>Java の Getter と Setter（アクセサ）</v>
      </c>
      <c r="K102" s="51"/>
      <c r="L102" s="31">
        <f>VLOOKUP('LESSONS (Java)'!K105,MAN_HOURS!$C$9:$E$155,3,FALSE)</f>
        <v>1.5</v>
      </c>
      <c r="M102" s="30" t="str">
        <f t="shared" si="2"/>
        <v/>
      </c>
      <c r="N102" s="31" t="str">
        <f t="shared" si="3"/>
        <v/>
      </c>
    </row>
    <row r="103" spans="1:14" x14ac:dyDescent="0.4">
      <c r="A103" s="1">
        <v>7</v>
      </c>
      <c r="C103" s="9" t="str">
        <f>VLOOKUP('LESSONS (Java)'!F106,レッスン関連!$C$7:$E$10,3,FALSE)</f>
        <v>Java 学習カリキュラム</v>
      </c>
      <c r="D103" s="9">
        <f>'LESSONS (Java)'!C106</f>
        <v>98</v>
      </c>
      <c r="E103" s="9">
        <f>'LESSONS (Java)'!D106</f>
        <v>98</v>
      </c>
      <c r="F103" s="9" t="str">
        <f>VLOOKUP('LESSONS (Java)'!E106,レッスン関連!$C$19:$E$22,3,FALSE)</f>
        <v>1 回のみ</v>
      </c>
      <c r="G103" s="9" t="str">
        <f>VLOOKUP('LESSONS (Java)'!G106,レッスン関連!$C$30:$E$35,3,FALSE)</f>
        <v>中級編</v>
      </c>
      <c r="H103" s="9" t="str">
        <f>VLOOKUP('LESSONS (Java)'!H106,レッスン関連!$C$71:$E$96,3,FALSE)</f>
        <v>クラス</v>
      </c>
      <c r="I103" s="9" t="str">
        <f>VLOOKUP('LESSONS (Java)'!I106,レッスン関連!$C$199:$E$209,3,FALSE)</f>
        <v/>
      </c>
      <c r="J103" s="9" t="str">
        <f>'LESSONS (Java)'!J106</f>
        <v>POJO・Beans・DTO・Entity など</v>
      </c>
      <c r="K103" s="51"/>
      <c r="L103" s="31">
        <f>VLOOKUP('LESSONS (Java)'!K106,MAN_HOURS!$C$9:$E$155,3,FALSE)</f>
        <v>1.5</v>
      </c>
      <c r="M103" s="30" t="str">
        <f t="shared" si="2"/>
        <v/>
      </c>
      <c r="N103" s="31" t="str">
        <f t="shared" si="3"/>
        <v/>
      </c>
    </row>
    <row r="104" spans="1:14" x14ac:dyDescent="0.4">
      <c r="A104" s="1">
        <v>8</v>
      </c>
      <c r="C104" s="9" t="str">
        <f>VLOOKUP('LESSONS (Java)'!F107,レッスン関連!$C$7:$E$10,3,FALSE)</f>
        <v>Java 学習カリキュラム</v>
      </c>
      <c r="D104" s="9">
        <f>'LESSONS (Java)'!C107</f>
        <v>99</v>
      </c>
      <c r="E104" s="9">
        <f>'LESSONS (Java)'!D107</f>
        <v>99</v>
      </c>
      <c r="F104" s="9" t="str">
        <f>VLOOKUP('LESSONS (Java)'!E107,レッスン関連!$C$19:$E$22,3,FALSE)</f>
        <v>1 回のみ</v>
      </c>
      <c r="G104" s="9" t="str">
        <f>VLOOKUP('LESSONS (Java)'!G107,レッスン関連!$C$30:$E$35,3,FALSE)</f>
        <v>中級編</v>
      </c>
      <c r="H104" s="9" t="str">
        <f>VLOOKUP('LESSONS (Java)'!H107,レッスン関連!$C$71:$E$96,3,FALSE)</f>
        <v>IDE</v>
      </c>
      <c r="I104" s="9" t="str">
        <f>VLOOKUP('LESSONS (Java)'!I107,レッスン関連!$C$199:$E$209,3,FALSE)</f>
        <v/>
      </c>
      <c r="J104" s="9" t="str">
        <f>'LESSONS (Java)'!J107</f>
        <v>IDE による Getter/Setter の自動生成</v>
      </c>
      <c r="K104" s="51"/>
      <c r="L104" s="31">
        <f>VLOOKUP('LESSONS (Java)'!K107,MAN_HOURS!$C$9:$E$155,3,FALSE)</f>
        <v>1.5</v>
      </c>
      <c r="M104" s="30" t="str">
        <f t="shared" si="2"/>
        <v/>
      </c>
      <c r="N104" s="31" t="str">
        <f t="shared" si="3"/>
        <v/>
      </c>
    </row>
    <row r="105" spans="1:14" x14ac:dyDescent="0.4">
      <c r="A105" s="1">
        <v>9</v>
      </c>
      <c r="C105" s="9" t="str">
        <f>VLOOKUP('LESSONS (Java)'!F108,レッスン関連!$C$7:$E$10,3,FALSE)</f>
        <v>Java 学習カリキュラム</v>
      </c>
      <c r="D105" s="9">
        <f>'LESSONS (Java)'!C108</f>
        <v>100</v>
      </c>
      <c r="E105" s="9">
        <f>'LESSONS (Java)'!D108</f>
        <v>100</v>
      </c>
      <c r="F105" s="9" t="str">
        <f>VLOOKUP('LESSONS (Java)'!E108,レッスン関連!$C$19:$E$22,3,FALSE)</f>
        <v>1 回のみ</v>
      </c>
      <c r="G105" s="9" t="str">
        <f>VLOOKUP('LESSONS (Java)'!G108,レッスン関連!$C$30:$E$35,3,FALSE)</f>
        <v>中級編</v>
      </c>
      <c r="H105" s="9" t="str">
        <f>VLOOKUP('LESSONS (Java)'!H108,レッスン関連!$C$71:$E$96,3,FALSE)</f>
        <v>考え方</v>
      </c>
      <c r="I105" s="9" t="str">
        <f>VLOOKUP('LESSONS (Java)'!I108,レッスン関連!$C$199:$E$209,3,FALSE)</f>
        <v/>
      </c>
      <c r="J105" s="9" t="str">
        <f>'LESSONS (Java)'!J108</f>
        <v>Getter と Setter は最小限に</v>
      </c>
      <c r="K105" s="51"/>
      <c r="L105" s="31">
        <f>VLOOKUP('LESSONS (Java)'!K108,MAN_HOURS!$C$9:$E$155,3,FALSE)</f>
        <v>1.5</v>
      </c>
      <c r="M105" s="30" t="str">
        <f t="shared" si="2"/>
        <v/>
      </c>
      <c r="N105" s="31" t="str">
        <f t="shared" si="3"/>
        <v/>
      </c>
    </row>
    <row r="106" spans="1:14" x14ac:dyDescent="0.4">
      <c r="A106" s="1">
        <v>10</v>
      </c>
      <c r="C106" s="9" t="str">
        <f>VLOOKUP('LESSONS (Java)'!F109,レッスン関連!$C$7:$E$10,3,FALSE)</f>
        <v>Java 学習カリキュラム</v>
      </c>
      <c r="D106" s="9">
        <f>'LESSONS (Java)'!C109</f>
        <v>101</v>
      </c>
      <c r="E106" s="9">
        <f>'LESSONS (Java)'!D109</f>
        <v>101</v>
      </c>
      <c r="F106" s="9" t="str">
        <f>VLOOKUP('LESSONS (Java)'!E109,レッスン関連!$C$19:$E$22,3,FALSE)</f>
        <v>1 回のみ</v>
      </c>
      <c r="G106" s="9" t="str">
        <f>VLOOKUP('LESSONS (Java)'!G109,レッスン関連!$C$30:$E$35,3,FALSE)</f>
        <v>中級編</v>
      </c>
      <c r="H106" s="9" t="str">
        <f>VLOOKUP('LESSONS (Java)'!H109,レッスン関連!$C$71:$E$96,3,FALSE)</f>
        <v>課題</v>
      </c>
      <c r="I106" s="9" t="str">
        <f>VLOOKUP('LESSONS (Java)'!I109,レッスン関連!$C$199:$E$209,3,FALSE)</f>
        <v/>
      </c>
      <c r="J106" s="9" t="str">
        <f>'LESSONS (Java)'!J109</f>
        <v>作成課題 ⭐ 待ち行列管理クラス</v>
      </c>
      <c r="K106" s="51"/>
      <c r="L106" s="31">
        <f>VLOOKUP('LESSONS (Java)'!K109,MAN_HOURS!$C$9:$E$155,3,FALSE)</f>
        <v>2</v>
      </c>
      <c r="M106" s="30" t="str">
        <f t="shared" si="2"/>
        <v/>
      </c>
      <c r="N106" s="31" t="str">
        <f t="shared" si="3"/>
        <v/>
      </c>
    </row>
    <row r="107" spans="1:14" x14ac:dyDescent="0.4">
      <c r="A107" s="1">
        <v>11</v>
      </c>
      <c r="C107" s="9" t="str">
        <f>VLOOKUP('LESSONS (Java)'!F110,レッスン関連!$C$7:$E$10,3,FALSE)</f>
        <v>Java 学習カリキュラム</v>
      </c>
      <c r="D107" s="9">
        <f>'LESSONS (Java)'!C110</f>
        <v>102</v>
      </c>
      <c r="E107" s="9">
        <f>'LESSONS (Java)'!D110</f>
        <v>102</v>
      </c>
      <c r="F107" s="9" t="str">
        <f>VLOOKUP('LESSONS (Java)'!E110,レッスン関連!$C$19:$E$22,3,FALSE)</f>
        <v>1 回のみ</v>
      </c>
      <c r="G107" s="9" t="str">
        <f>VLOOKUP('LESSONS (Java)'!G110,レッスン関連!$C$30:$E$35,3,FALSE)</f>
        <v>中級編</v>
      </c>
      <c r="H107" s="9" t="str">
        <f>VLOOKUP('LESSONS (Java)'!H110,レッスン関連!$C$71:$E$96,3,FALSE)</f>
        <v>クラス</v>
      </c>
      <c r="I107" s="9" t="str">
        <f>VLOOKUP('LESSONS (Java)'!I110,レッスン関連!$C$199:$E$209,3,FALSE)</f>
        <v/>
      </c>
      <c r="J107" s="9" t="str">
        <f>'LESSONS (Java)'!J110</f>
        <v>Java の日付操作</v>
      </c>
      <c r="K107" s="51"/>
      <c r="L107" s="31">
        <f>VLOOKUP('LESSONS (Java)'!K110,MAN_HOURS!$C$9:$E$155,3,FALSE)</f>
        <v>1.5</v>
      </c>
      <c r="M107" s="30" t="str">
        <f t="shared" si="2"/>
        <v/>
      </c>
      <c r="N107" s="31" t="str">
        <f t="shared" si="3"/>
        <v/>
      </c>
    </row>
    <row r="108" spans="1:14" x14ac:dyDescent="0.4">
      <c r="A108" s="1">
        <v>12</v>
      </c>
      <c r="C108" s="9" t="str">
        <f>VLOOKUP('LESSONS (Java)'!F111,レッスン関連!$C$7:$E$10,3,FALSE)</f>
        <v>Java 学習カリキュラム</v>
      </c>
      <c r="D108" s="9">
        <f>'LESSONS (Java)'!C111</f>
        <v>103</v>
      </c>
      <c r="E108" s="9">
        <f>'LESSONS (Java)'!D111</f>
        <v>103</v>
      </c>
      <c r="F108" s="9" t="str">
        <f>VLOOKUP('LESSONS (Java)'!E111,レッスン関連!$C$19:$E$22,3,FALSE)</f>
        <v>1 回のみ</v>
      </c>
      <c r="G108" s="9" t="str">
        <f>VLOOKUP('LESSONS (Java)'!G111,レッスン関連!$C$30:$E$35,3,FALSE)</f>
        <v>中級編</v>
      </c>
      <c r="H108" s="9" t="str">
        <f>VLOOKUP('LESSONS (Java)'!H111,レッスン関連!$C$71:$E$96,3,FALSE)</f>
        <v>クラス</v>
      </c>
      <c r="I108" s="9" t="str">
        <f>VLOOKUP('LESSONS (Java)'!I111,レッスン関連!$C$199:$E$209,3,FALSE)</f>
        <v/>
      </c>
      <c r="J108" s="9" t="str">
        <f>'LESSONS (Java)'!J111</f>
        <v>ラッパークラス</v>
      </c>
      <c r="K108" s="51"/>
      <c r="L108" s="31">
        <f>VLOOKUP('LESSONS (Java)'!K111,MAN_HOURS!$C$9:$E$155,3,FALSE)</f>
        <v>1.5</v>
      </c>
      <c r="M108" s="30" t="str">
        <f t="shared" si="2"/>
        <v/>
      </c>
      <c r="N108" s="31" t="str">
        <f t="shared" si="3"/>
        <v/>
      </c>
    </row>
    <row r="109" spans="1:14" x14ac:dyDescent="0.4">
      <c r="A109" s="1">
        <v>13</v>
      </c>
      <c r="C109" s="9" t="str">
        <f>VLOOKUP('LESSONS (Java)'!F112,レッスン関連!$C$7:$E$10,3,FALSE)</f>
        <v>Java 学習カリキュラム</v>
      </c>
      <c r="D109" s="9">
        <f>'LESSONS (Java)'!C112</f>
        <v>104</v>
      </c>
      <c r="E109" s="9">
        <f>'LESSONS (Java)'!D112</f>
        <v>104</v>
      </c>
      <c r="F109" s="9" t="str">
        <f>VLOOKUP('LESSONS (Java)'!E112,レッスン関連!$C$19:$E$22,3,FALSE)</f>
        <v>1 回のみ</v>
      </c>
      <c r="G109" s="9" t="str">
        <f>VLOOKUP('LESSONS (Java)'!G112,レッスン関連!$C$30:$E$35,3,FALSE)</f>
        <v>中級編</v>
      </c>
      <c r="H109" s="9" t="str">
        <f>VLOOKUP('LESSONS (Java)'!H112,レッスン関連!$C$71:$E$96,3,FALSE)</f>
        <v>課題</v>
      </c>
      <c r="I109" s="9" t="str">
        <f>VLOOKUP('LESSONS (Java)'!I112,レッスン関連!$C$199:$E$209,3,FALSE)</f>
        <v/>
      </c>
      <c r="J109" s="9" t="str">
        <f>'LESSONS (Java)'!J112</f>
        <v>作成課題 ⭐ ランキング管理クラス</v>
      </c>
      <c r="K109" s="51"/>
      <c r="L109" s="31">
        <f>VLOOKUP('LESSONS (Java)'!K112,MAN_HOURS!$C$9:$E$155,3,FALSE)</f>
        <v>2</v>
      </c>
      <c r="M109" s="30" t="str">
        <f t="shared" si="2"/>
        <v/>
      </c>
      <c r="N109" s="31" t="str">
        <f t="shared" si="3"/>
        <v/>
      </c>
    </row>
    <row r="110" spans="1:14" x14ac:dyDescent="0.4">
      <c r="A110" s="1">
        <v>14</v>
      </c>
      <c r="C110" s="9" t="str">
        <f>VLOOKUP('LESSONS (Java)'!F113,レッスン関連!$C$7:$E$10,3,FALSE)</f>
        <v>Java 学習カリキュラム</v>
      </c>
      <c r="D110" s="9">
        <f>'LESSONS (Java)'!C113</f>
        <v>105</v>
      </c>
      <c r="E110" s="9">
        <f>'LESSONS (Java)'!D113</f>
        <v>105</v>
      </c>
      <c r="F110" s="9" t="str">
        <f>VLOOKUP('LESSONS (Java)'!E113,レッスン関連!$C$19:$E$22,3,FALSE)</f>
        <v>1 回のみ</v>
      </c>
      <c r="G110" s="9" t="str">
        <f>VLOOKUP('LESSONS (Java)'!G113,レッスン関連!$C$30:$E$35,3,FALSE)</f>
        <v>中級編</v>
      </c>
      <c r="H110" s="9" t="str">
        <f>VLOOKUP('LESSONS (Java)'!H113,レッスン関連!$C$71:$E$96,3,FALSE)</f>
        <v>クラス</v>
      </c>
      <c r="I110" s="9" t="str">
        <f>VLOOKUP('LESSONS (Java)'!I113,レッスン関連!$C$199:$E$209,3,FALSE)</f>
        <v/>
      </c>
      <c r="J110" s="9" t="str">
        <f>'LESSONS (Java)'!J113</f>
        <v>オートボクシングとアンボクシング</v>
      </c>
      <c r="K110" s="51"/>
      <c r="L110" s="31">
        <f>VLOOKUP('LESSONS (Java)'!K113,MAN_HOURS!$C$9:$E$155,3,FALSE)</f>
        <v>1.5</v>
      </c>
      <c r="M110" s="30" t="str">
        <f t="shared" si="2"/>
        <v/>
      </c>
      <c r="N110" s="31" t="str">
        <f t="shared" si="3"/>
        <v/>
      </c>
    </row>
    <row r="111" spans="1:14" x14ac:dyDescent="0.4">
      <c r="A111" s="1">
        <v>15</v>
      </c>
      <c r="C111" s="9" t="str">
        <f>VLOOKUP('LESSONS (Java)'!F114,レッスン関連!$C$7:$E$10,3,FALSE)</f>
        <v>Java 学習カリキュラム</v>
      </c>
      <c r="D111" s="9">
        <f>'LESSONS (Java)'!C114</f>
        <v>106</v>
      </c>
      <c r="E111" s="9">
        <f>'LESSONS (Java)'!D114</f>
        <v>106</v>
      </c>
      <c r="F111" s="9" t="str">
        <f>VLOOKUP('LESSONS (Java)'!E114,レッスン関連!$C$19:$E$22,3,FALSE)</f>
        <v>1 回のみ</v>
      </c>
      <c r="G111" s="9" t="str">
        <f>VLOOKUP('LESSONS (Java)'!G114,レッスン関連!$C$30:$E$35,3,FALSE)</f>
        <v>中級編</v>
      </c>
      <c r="H111" s="9" t="str">
        <f>VLOOKUP('LESSONS (Java)'!H114,レッスン関連!$C$71:$E$96,3,FALSE)</f>
        <v>クラス</v>
      </c>
      <c r="I111" s="9" t="str">
        <f>VLOOKUP('LESSONS (Java)'!I114,レッスン関連!$C$199:$E$209,3,FALSE)</f>
        <v/>
      </c>
      <c r="J111" s="9" t="str">
        <f>'LESSONS (Java)'!J114</f>
        <v>BigDecimal クラス</v>
      </c>
      <c r="K111" s="51"/>
      <c r="L111" s="31">
        <f>VLOOKUP('LESSONS (Java)'!K114,MAN_HOURS!$C$9:$E$155,3,FALSE)</f>
        <v>1.5</v>
      </c>
      <c r="M111" s="30" t="str">
        <f t="shared" si="2"/>
        <v/>
      </c>
      <c r="N111" s="31" t="str">
        <f t="shared" si="3"/>
        <v/>
      </c>
    </row>
    <row r="112" spans="1:14" x14ac:dyDescent="0.4">
      <c r="A112" s="1">
        <v>16</v>
      </c>
      <c r="C112" s="9" t="str">
        <f>VLOOKUP('LESSONS (Java)'!F115,レッスン関連!$C$7:$E$10,3,FALSE)</f>
        <v>Java 学習カリキュラム</v>
      </c>
      <c r="D112" s="9">
        <f>'LESSONS (Java)'!C115</f>
        <v>107</v>
      </c>
      <c r="E112" s="9">
        <f>'LESSONS (Java)'!D115</f>
        <v>107</v>
      </c>
      <c r="F112" s="9" t="str">
        <f>VLOOKUP('LESSONS (Java)'!E115,レッスン関連!$C$19:$E$22,3,FALSE)</f>
        <v>1 回のみ</v>
      </c>
      <c r="G112" s="9" t="str">
        <f>VLOOKUP('LESSONS (Java)'!G115,レッスン関連!$C$30:$E$35,3,FALSE)</f>
        <v>中級編</v>
      </c>
      <c r="H112" s="9" t="str">
        <f>VLOOKUP('LESSONS (Java)'!H115,レッスン関連!$C$71:$E$96,3,FALSE)</f>
        <v>課題</v>
      </c>
      <c r="I112" s="9" t="str">
        <f>VLOOKUP('LESSONS (Java)'!I115,レッスン関連!$C$199:$E$209,3,FALSE)</f>
        <v/>
      </c>
      <c r="J112" s="9" t="str">
        <f>'LESSONS (Java)'!J115</f>
        <v>作成課題 ⭐ トランプゲーム</v>
      </c>
      <c r="K112" s="51"/>
      <c r="L112" s="31">
        <f>VLOOKUP('LESSONS (Java)'!K115,MAN_HOURS!$C$9:$E$155,3,FALSE)</f>
        <v>4</v>
      </c>
      <c r="M112" s="30" t="str">
        <f t="shared" si="2"/>
        <v/>
      </c>
      <c r="N112" s="31" t="str">
        <f t="shared" si="3"/>
        <v/>
      </c>
    </row>
    <row r="113" spans="1:14" x14ac:dyDescent="0.4">
      <c r="A113" s="1">
        <v>17</v>
      </c>
      <c r="C113" s="9" t="str">
        <f>VLOOKUP('LESSONS (Java)'!F116,レッスン関連!$C$7:$E$10,3,FALSE)</f>
        <v>Java 学習カリキュラム</v>
      </c>
      <c r="D113" s="9">
        <f>'LESSONS (Java)'!C116</f>
        <v>108</v>
      </c>
      <c r="E113" s="9">
        <f>'LESSONS (Java)'!D116</f>
        <v>108</v>
      </c>
      <c r="F113" s="9" t="str">
        <f>VLOOKUP('LESSONS (Java)'!E116,レッスン関連!$C$19:$E$22,3,FALSE)</f>
        <v>1 回のみ</v>
      </c>
      <c r="G113" s="9" t="str">
        <f>VLOOKUP('LESSONS (Java)'!G116,レッスン関連!$C$30:$E$35,3,FALSE)</f>
        <v>中級編</v>
      </c>
      <c r="H113" s="9" t="str">
        <f>VLOOKUP('LESSONS (Java)'!H116,レッスン関連!$C$71:$E$96,3,FALSE)</f>
        <v>プログラム設計</v>
      </c>
      <c r="I113" s="9" t="str">
        <f>VLOOKUP('LESSONS (Java)'!I116,レッスン関連!$C$199:$E$209,3,FALSE)</f>
        <v/>
      </c>
      <c r="J113" s="9" t="str">
        <f>'LESSONS (Java)'!J116</f>
        <v>Java のアクセス修飾子</v>
      </c>
      <c r="K113" s="51"/>
      <c r="L113" s="31">
        <f>VLOOKUP('LESSONS (Java)'!K116,MAN_HOURS!$C$9:$E$155,3,FALSE)</f>
        <v>1.5</v>
      </c>
      <c r="M113" s="30" t="str">
        <f t="shared" si="2"/>
        <v/>
      </c>
      <c r="N113" s="31" t="str">
        <f t="shared" si="3"/>
        <v/>
      </c>
    </row>
    <row r="114" spans="1:14" x14ac:dyDescent="0.4">
      <c r="A114" s="1">
        <v>18</v>
      </c>
      <c r="C114" s="9" t="str">
        <f>VLOOKUP('LESSONS (Java)'!F117,レッスン関連!$C$7:$E$10,3,FALSE)</f>
        <v>Java 学習カリキュラム</v>
      </c>
      <c r="D114" s="9">
        <f>'LESSONS (Java)'!C117</f>
        <v>109</v>
      </c>
      <c r="E114" s="9">
        <f>'LESSONS (Java)'!D117</f>
        <v>109</v>
      </c>
      <c r="F114" s="9" t="str">
        <f>VLOOKUP('LESSONS (Java)'!E117,レッスン関連!$C$19:$E$22,3,FALSE)</f>
        <v>1 回のみ</v>
      </c>
      <c r="G114" s="9" t="str">
        <f>VLOOKUP('LESSONS (Java)'!G117,レッスン関連!$C$30:$E$35,3,FALSE)</f>
        <v>中級編</v>
      </c>
      <c r="H114" s="9" t="str">
        <f>VLOOKUP('LESSONS (Java)'!H117,レッスン関連!$C$71:$E$96,3,FALSE)</f>
        <v>クラス</v>
      </c>
      <c r="I114" s="9" t="str">
        <f>VLOOKUP('LESSONS (Java)'!I117,レッスン関連!$C$199:$E$209,3,FALSE)</f>
        <v/>
      </c>
      <c r="J114" s="9" t="str">
        <f>'LESSONS (Java)'!J117</f>
        <v>this キーワード</v>
      </c>
      <c r="K114" s="51"/>
      <c r="L114" s="31">
        <f>VLOOKUP('LESSONS (Java)'!K117,MAN_HOURS!$C$9:$E$155,3,FALSE)</f>
        <v>1.5</v>
      </c>
      <c r="M114" s="30" t="str">
        <f t="shared" si="2"/>
        <v/>
      </c>
      <c r="N114" s="31" t="str">
        <f t="shared" si="3"/>
        <v/>
      </c>
    </row>
    <row r="115" spans="1:14" x14ac:dyDescent="0.4">
      <c r="A115" s="1">
        <v>19</v>
      </c>
      <c r="C115" s="9" t="str">
        <f>VLOOKUP('LESSONS (Java)'!F118,レッスン関連!$C$7:$E$10,3,FALSE)</f>
        <v>Java 学習カリキュラム</v>
      </c>
      <c r="D115" s="9">
        <f>'LESSONS (Java)'!C118</f>
        <v>110</v>
      </c>
      <c r="E115" s="9">
        <f>'LESSONS (Java)'!D118</f>
        <v>110</v>
      </c>
      <c r="F115" s="9" t="str">
        <f>VLOOKUP('LESSONS (Java)'!E118,レッスン関連!$C$19:$E$22,3,FALSE)</f>
        <v>1 回のみ</v>
      </c>
      <c r="G115" s="9" t="str">
        <f>VLOOKUP('LESSONS (Java)'!G118,レッスン関連!$C$30:$E$35,3,FALSE)</f>
        <v>中級編</v>
      </c>
      <c r="H115" s="9" t="str">
        <f>VLOOKUP('LESSONS (Java)'!H118,レッスン関連!$C$71:$E$96,3,FALSE)</f>
        <v>課題</v>
      </c>
      <c r="I115" s="9" t="str">
        <f>VLOOKUP('LESSONS (Java)'!I118,レッスン関連!$C$199:$E$209,3,FALSE)</f>
        <v/>
      </c>
      <c r="J115" s="9" t="str">
        <f>'LESSONS (Java)'!J118</f>
        <v>作成課題 ⭐ 無人島生活ゲーム</v>
      </c>
      <c r="K115" s="51"/>
      <c r="L115" s="31">
        <f>VLOOKUP('LESSONS (Java)'!K118,MAN_HOURS!$C$9:$E$155,3,FALSE)</f>
        <v>4</v>
      </c>
      <c r="M115" s="30" t="str">
        <f t="shared" si="2"/>
        <v/>
      </c>
      <c r="N115" s="31" t="str">
        <f t="shared" si="3"/>
        <v/>
      </c>
    </row>
    <row r="116" spans="1:14" x14ac:dyDescent="0.4">
      <c r="A116" s="1">
        <v>20</v>
      </c>
      <c r="C116" s="9" t="str">
        <f>VLOOKUP('LESSONS (Java)'!F119,レッスン関連!$C$7:$E$10,3,FALSE)</f>
        <v>Java 学習カリキュラム</v>
      </c>
      <c r="D116" s="9">
        <f>'LESSONS (Java)'!C119</f>
        <v>111</v>
      </c>
      <c r="E116" s="9">
        <f>'LESSONS (Java)'!D119</f>
        <v>111</v>
      </c>
      <c r="F116" s="9" t="str">
        <f>VLOOKUP('LESSONS (Java)'!E119,レッスン関連!$C$19:$E$22,3,FALSE)</f>
        <v>1 回のみ</v>
      </c>
      <c r="G116" s="9" t="str">
        <f>VLOOKUP('LESSONS (Java)'!G119,レッスン関連!$C$30:$E$35,3,FALSE)</f>
        <v>中級編</v>
      </c>
      <c r="H116" s="9" t="str">
        <f>VLOOKUP('LESSONS (Java)'!H119,レッスン関連!$C$71:$E$96,3,FALSE)</f>
        <v>ツール</v>
      </c>
      <c r="I116" s="9" t="str">
        <f>VLOOKUP('LESSONS (Java)'!I119,レッスン関連!$C$199:$E$209,3,FALSE)</f>
        <v/>
      </c>
      <c r="J116" s="9" t="str">
        <f>'LESSONS (Java)'!J119</f>
        <v>JavaDoc</v>
      </c>
      <c r="K116" s="51"/>
      <c r="L116" s="31">
        <f>VLOOKUP('LESSONS (Java)'!K119,MAN_HOURS!$C$9:$E$155,3,FALSE)</f>
        <v>1.5</v>
      </c>
      <c r="M116" s="30" t="str">
        <f t="shared" si="2"/>
        <v/>
      </c>
      <c r="N116" s="31" t="str">
        <f t="shared" si="3"/>
        <v/>
      </c>
    </row>
    <row r="117" spans="1:14" x14ac:dyDescent="0.4">
      <c r="A117" s="1">
        <v>21</v>
      </c>
      <c r="C117" s="9" t="str">
        <f>VLOOKUP('LESSONS (Java)'!F120,レッスン関連!$C$7:$E$10,3,FALSE)</f>
        <v>Java 学習カリキュラム</v>
      </c>
      <c r="D117" s="9">
        <f>'LESSONS (Java)'!C120</f>
        <v>112</v>
      </c>
      <c r="E117" s="9">
        <f>'LESSONS (Java)'!D120</f>
        <v>112</v>
      </c>
      <c r="F117" s="9" t="str">
        <f>VLOOKUP('LESSONS (Java)'!E120,レッスン関連!$C$19:$E$22,3,FALSE)</f>
        <v>1 回のみ</v>
      </c>
      <c r="G117" s="9" t="str">
        <f>VLOOKUP('LESSONS (Java)'!G120,レッスン関連!$C$30:$E$35,3,FALSE)</f>
        <v>中級編</v>
      </c>
      <c r="H117" s="9" t="str">
        <f>VLOOKUP('LESSONS (Java)'!H120,レッスン関連!$C$71:$E$96,3,FALSE)</f>
        <v>プログラム設計</v>
      </c>
      <c r="I117" s="9" t="str">
        <f>VLOOKUP('LESSONS (Java)'!I120,レッスン関連!$C$199:$E$209,3,FALSE)</f>
        <v/>
      </c>
      <c r="J117" s="9" t="str">
        <f>'LESSONS (Java)'!J120</f>
        <v>Java のパッケージ</v>
      </c>
      <c r="K117" s="51"/>
      <c r="L117" s="31">
        <f>VLOOKUP('LESSONS (Java)'!K120,MAN_HOURS!$C$9:$E$155,3,FALSE)</f>
        <v>1.5</v>
      </c>
      <c r="M117" s="30" t="str">
        <f t="shared" si="2"/>
        <v/>
      </c>
      <c r="N117" s="31" t="str">
        <f t="shared" si="3"/>
        <v/>
      </c>
    </row>
    <row r="118" spans="1:14" x14ac:dyDescent="0.4">
      <c r="A118" s="1">
        <v>22</v>
      </c>
      <c r="C118" s="9" t="str">
        <f>VLOOKUP('LESSONS (Java)'!F121,レッスン関連!$C$7:$E$10,3,FALSE)</f>
        <v>Java 学習カリキュラム</v>
      </c>
      <c r="D118" s="9">
        <f>'LESSONS (Java)'!C121</f>
        <v>113</v>
      </c>
      <c r="E118" s="9">
        <f>'LESSONS (Java)'!D121</f>
        <v>113</v>
      </c>
      <c r="F118" s="9" t="str">
        <f>VLOOKUP('LESSONS (Java)'!E121,レッスン関連!$C$19:$E$22,3,FALSE)</f>
        <v>1 回のみ</v>
      </c>
      <c r="G118" s="9" t="str">
        <f>VLOOKUP('LESSONS (Java)'!G121,レッスン関連!$C$30:$E$35,3,FALSE)</f>
        <v>中級編</v>
      </c>
      <c r="H118" s="9" t="str">
        <f>VLOOKUP('LESSONS (Java)'!H121,レッスン関連!$C$71:$E$96,3,FALSE)</f>
        <v>課題</v>
      </c>
      <c r="I118" s="9" t="str">
        <f>VLOOKUP('LESSONS (Java)'!I121,レッスン関連!$C$199:$E$209,3,FALSE)</f>
        <v/>
      </c>
      <c r="J118" s="9" t="str">
        <f>'LESSONS (Java)'!J121</f>
        <v>作成課題 ⭐ モンスター捕獲ゲーム</v>
      </c>
      <c r="K118" s="51"/>
      <c r="L118" s="31">
        <f>VLOOKUP('LESSONS (Java)'!K121,MAN_HOURS!$C$9:$E$155,3,FALSE)</f>
        <v>4</v>
      </c>
      <c r="M118" s="30" t="str">
        <f t="shared" si="2"/>
        <v/>
      </c>
      <c r="N118" s="31" t="str">
        <f t="shared" si="3"/>
        <v/>
      </c>
    </row>
    <row r="119" spans="1:14" x14ac:dyDescent="0.4">
      <c r="A119" s="1">
        <v>1</v>
      </c>
      <c r="C119" s="9" t="str">
        <f>VLOOKUP('LESSONS (Java)'!F122,レッスン関連!$C$7:$E$10,3,FALSE)</f>
        <v>Java 学習カリキュラム</v>
      </c>
      <c r="D119" s="9">
        <f>'LESSONS (Java)'!C122</f>
        <v>114</v>
      </c>
      <c r="E119" s="9">
        <f>'LESSONS (Java)'!D122</f>
        <v>114</v>
      </c>
      <c r="F119" s="9" t="str">
        <f>VLOOKUP('LESSONS (Java)'!E122,レッスン関連!$C$19:$E$22,3,FALSE)</f>
        <v>1 回のみ</v>
      </c>
      <c r="G119" s="9" t="str">
        <f>VLOOKUP('LESSONS (Java)'!G122,レッスン関連!$C$30:$E$35,3,FALSE)</f>
        <v>上級編</v>
      </c>
      <c r="H119" s="9" t="str">
        <f>VLOOKUP('LESSONS (Java)'!H122,レッスン関連!$C$71:$E$96,3,FALSE)</f>
        <v>継承</v>
      </c>
      <c r="I119" s="9" t="str">
        <f>VLOOKUP('LESSONS (Java)'!I122,レッスン関連!$C$199:$E$209,3,FALSE)</f>
        <v/>
      </c>
      <c r="J119" s="9" t="str">
        <f>'LESSONS (Java)'!J122</f>
        <v>Java の継承</v>
      </c>
      <c r="K119" s="51"/>
      <c r="L119" s="31">
        <f>VLOOKUP('LESSONS (Java)'!K122,MAN_HOURS!$C$9:$E$155,3,FALSE)</f>
        <v>1.5</v>
      </c>
      <c r="M119" s="30" t="str">
        <f t="shared" si="2"/>
        <v/>
      </c>
      <c r="N119" s="31" t="str">
        <f t="shared" si="3"/>
        <v/>
      </c>
    </row>
    <row r="120" spans="1:14" x14ac:dyDescent="0.4">
      <c r="A120" s="1">
        <v>2</v>
      </c>
      <c r="C120" s="9" t="str">
        <f>VLOOKUP('LESSONS (Java)'!F123,レッスン関連!$C$7:$E$10,3,FALSE)</f>
        <v>Java 学習カリキュラム</v>
      </c>
      <c r="D120" s="9">
        <f>'LESSONS (Java)'!C123</f>
        <v>115</v>
      </c>
      <c r="E120" s="9">
        <f>'LESSONS (Java)'!D123</f>
        <v>115</v>
      </c>
      <c r="F120" s="9" t="str">
        <f>VLOOKUP('LESSONS (Java)'!E123,レッスン関連!$C$19:$E$22,3,FALSE)</f>
        <v>1 回のみ</v>
      </c>
      <c r="G120" s="9" t="str">
        <f>VLOOKUP('LESSONS (Java)'!G123,レッスン関連!$C$30:$E$35,3,FALSE)</f>
        <v>上級編</v>
      </c>
      <c r="H120" s="9" t="str">
        <f>VLOOKUP('LESSONS (Java)'!H123,レッスン関連!$C$71:$E$96,3,FALSE)</f>
        <v>継承</v>
      </c>
      <c r="I120" s="9" t="str">
        <f>VLOOKUP('LESSONS (Java)'!I123,レッスン関連!$C$199:$E$209,3,FALSE)</f>
        <v/>
      </c>
      <c r="J120" s="9" t="str">
        <f>'LESSONS (Java)'!J123</f>
        <v>オーバーライド</v>
      </c>
      <c r="K120" s="51"/>
      <c r="L120" s="31">
        <f>VLOOKUP('LESSONS (Java)'!K123,MAN_HOURS!$C$9:$E$155,3,FALSE)</f>
        <v>1.5</v>
      </c>
      <c r="M120" s="30" t="str">
        <f t="shared" si="2"/>
        <v/>
      </c>
      <c r="N120" s="31" t="str">
        <f t="shared" si="3"/>
        <v/>
      </c>
    </row>
    <row r="121" spans="1:14" x14ac:dyDescent="0.4">
      <c r="A121" s="1">
        <v>3</v>
      </c>
      <c r="C121" s="9" t="str">
        <f>VLOOKUP('LESSONS (Java)'!F124,レッスン関連!$C$7:$E$10,3,FALSE)</f>
        <v>Java 学習カリキュラム</v>
      </c>
      <c r="D121" s="9">
        <f>'LESSONS (Java)'!C124</f>
        <v>116</v>
      </c>
      <c r="E121" s="9">
        <f>'LESSONS (Java)'!D124</f>
        <v>116</v>
      </c>
      <c r="F121" s="9" t="str">
        <f>VLOOKUP('LESSONS (Java)'!E124,レッスン関連!$C$19:$E$22,3,FALSE)</f>
        <v>1 回のみ</v>
      </c>
      <c r="G121" s="9" t="str">
        <f>VLOOKUP('LESSONS (Java)'!G124,レッスン関連!$C$30:$E$35,3,FALSE)</f>
        <v>上級編</v>
      </c>
      <c r="H121" s="9" t="str">
        <f>VLOOKUP('LESSONS (Java)'!H124,レッスン関連!$C$71:$E$96,3,FALSE)</f>
        <v>継承</v>
      </c>
      <c r="I121" s="9" t="str">
        <f>VLOOKUP('LESSONS (Java)'!I124,レッスン関連!$C$199:$E$209,3,FALSE)</f>
        <v/>
      </c>
      <c r="J121" s="9" t="str">
        <f>'LESSONS (Java)'!J124</f>
        <v>super キーワード</v>
      </c>
      <c r="K121" s="51"/>
      <c r="L121" s="31">
        <f>VLOOKUP('LESSONS (Java)'!K124,MAN_HOURS!$C$9:$E$155,3,FALSE)</f>
        <v>1.5</v>
      </c>
      <c r="M121" s="30" t="str">
        <f t="shared" si="2"/>
        <v/>
      </c>
      <c r="N121" s="31" t="str">
        <f t="shared" si="3"/>
        <v/>
      </c>
    </row>
    <row r="122" spans="1:14" x14ac:dyDescent="0.4">
      <c r="A122" s="1">
        <v>4</v>
      </c>
      <c r="C122" s="9" t="str">
        <f>VLOOKUP('LESSONS (Java)'!F125,レッスン関連!$C$7:$E$10,3,FALSE)</f>
        <v>Java 学習カリキュラム</v>
      </c>
      <c r="D122" s="9">
        <f>'LESSONS (Java)'!C125</f>
        <v>117</v>
      </c>
      <c r="E122" s="9">
        <f>'LESSONS (Java)'!D125</f>
        <v>117</v>
      </c>
      <c r="F122" s="9" t="str">
        <f>VLOOKUP('LESSONS (Java)'!E125,レッスン関連!$C$19:$E$22,3,FALSE)</f>
        <v>1 回のみ</v>
      </c>
      <c r="G122" s="9" t="str">
        <f>VLOOKUP('LESSONS (Java)'!G125,レッスン関連!$C$30:$E$35,3,FALSE)</f>
        <v>上級編</v>
      </c>
      <c r="H122" s="9" t="str">
        <f>VLOOKUP('LESSONS (Java)'!H125,レッスン関連!$C$71:$E$96,3,FALSE)</f>
        <v>継承</v>
      </c>
      <c r="I122" s="9" t="str">
        <f>VLOOKUP('LESSONS (Java)'!I125,レッスン関連!$C$199:$E$209,3,FALSE)</f>
        <v/>
      </c>
      <c r="J122" s="9" t="str">
        <f>'LESSONS (Java)'!J125</f>
        <v>Java の abstract クラス・メソッド</v>
      </c>
      <c r="K122" s="51"/>
      <c r="L122" s="31">
        <f>VLOOKUP('LESSONS (Java)'!K125,MAN_HOURS!$C$9:$E$155,3,FALSE)</f>
        <v>1.5</v>
      </c>
      <c r="M122" s="30" t="str">
        <f t="shared" si="2"/>
        <v/>
      </c>
      <c r="N122" s="31" t="str">
        <f t="shared" si="3"/>
        <v/>
      </c>
    </row>
    <row r="123" spans="1:14" x14ac:dyDescent="0.4">
      <c r="A123" s="1">
        <v>5</v>
      </c>
      <c r="C123" s="9" t="str">
        <f>VLOOKUP('LESSONS (Java)'!F126,レッスン関連!$C$7:$E$10,3,FALSE)</f>
        <v>Java 学習カリキュラム</v>
      </c>
      <c r="D123" s="9">
        <f>'LESSONS (Java)'!C126</f>
        <v>118</v>
      </c>
      <c r="E123" s="9">
        <f>'LESSONS (Java)'!D126</f>
        <v>118</v>
      </c>
      <c r="F123" s="9" t="str">
        <f>VLOOKUP('LESSONS (Java)'!E126,レッスン関連!$C$19:$E$22,3,FALSE)</f>
        <v>1 回のみ</v>
      </c>
      <c r="G123" s="9" t="str">
        <f>VLOOKUP('LESSONS (Java)'!G126,レッスン関連!$C$30:$E$35,3,FALSE)</f>
        <v>上級編</v>
      </c>
      <c r="H123" s="9" t="str">
        <f>VLOOKUP('LESSONS (Java)'!H126,レッスン関連!$C$71:$E$96,3,FALSE)</f>
        <v>インタフェース</v>
      </c>
      <c r="I123" s="9" t="str">
        <f>VLOOKUP('LESSONS (Java)'!I126,レッスン関連!$C$199:$E$209,3,FALSE)</f>
        <v/>
      </c>
      <c r="J123" s="9" t="str">
        <f>'LESSONS (Java)'!J126</f>
        <v>Java のインタフェース</v>
      </c>
      <c r="K123" s="51"/>
      <c r="L123" s="31">
        <f>VLOOKUP('LESSONS (Java)'!K126,MAN_HOURS!$C$9:$E$155,3,FALSE)</f>
        <v>1.5</v>
      </c>
      <c r="M123" s="30" t="str">
        <f t="shared" si="2"/>
        <v/>
      </c>
      <c r="N123" s="31" t="str">
        <f t="shared" si="3"/>
        <v/>
      </c>
    </row>
    <row r="124" spans="1:14" x14ac:dyDescent="0.4">
      <c r="A124" s="1">
        <v>6</v>
      </c>
      <c r="C124" s="9" t="str">
        <f>VLOOKUP('LESSONS (Java)'!F127,レッスン関連!$C$7:$E$10,3,FALSE)</f>
        <v>Java 学習カリキュラム</v>
      </c>
      <c r="D124" s="9">
        <f>'LESSONS (Java)'!C127</f>
        <v>119</v>
      </c>
      <c r="E124" s="9">
        <f>'LESSONS (Java)'!D127</f>
        <v>119</v>
      </c>
      <c r="F124" s="9" t="str">
        <f>VLOOKUP('LESSONS (Java)'!E127,レッスン関連!$C$19:$E$22,3,FALSE)</f>
        <v>1 回のみ</v>
      </c>
      <c r="G124" s="9" t="str">
        <f>VLOOKUP('LESSONS (Java)'!G127,レッスン関連!$C$30:$E$35,3,FALSE)</f>
        <v>上級編</v>
      </c>
      <c r="H124" s="9" t="str">
        <f>VLOOKUP('LESSONS (Java)'!H127,レッスン関連!$C$71:$E$96,3,FALSE)</f>
        <v>プログラム設計</v>
      </c>
      <c r="I124" s="9" t="str">
        <f>VLOOKUP('LESSONS (Java)'!I127,レッスン関連!$C$199:$E$209,3,FALSE)</f>
        <v/>
      </c>
      <c r="J124" s="9" t="str">
        <f>'LESSONS (Java)'!J127</f>
        <v>Java のポリモーフィズム（多態性）</v>
      </c>
      <c r="K124" s="51"/>
      <c r="L124" s="31">
        <f>VLOOKUP('LESSONS (Java)'!K127,MAN_HOURS!$C$9:$E$155,3,FALSE)</f>
        <v>1.5</v>
      </c>
      <c r="M124" s="30" t="str">
        <f t="shared" si="2"/>
        <v/>
      </c>
      <c r="N124" s="31" t="str">
        <f t="shared" si="3"/>
        <v/>
      </c>
    </row>
    <row r="125" spans="1:14" x14ac:dyDescent="0.4">
      <c r="A125" s="1">
        <v>7</v>
      </c>
      <c r="C125" s="9" t="str">
        <f>VLOOKUP('LESSONS (Java)'!F128,レッスン関連!$C$7:$E$10,3,FALSE)</f>
        <v>Java 学習カリキュラム</v>
      </c>
      <c r="D125" s="9">
        <f>'LESSONS (Java)'!C128</f>
        <v>120</v>
      </c>
      <c r="E125" s="9">
        <f>'LESSONS (Java)'!D128</f>
        <v>120</v>
      </c>
      <c r="F125" s="9" t="str">
        <f>VLOOKUP('LESSONS (Java)'!E128,レッスン関連!$C$19:$E$22,3,FALSE)</f>
        <v>1 回のみ</v>
      </c>
      <c r="G125" s="9" t="str">
        <f>VLOOKUP('LESSONS (Java)'!G128,レッスン関連!$C$30:$E$35,3,FALSE)</f>
        <v>上級編</v>
      </c>
      <c r="H125" s="9" t="str">
        <f>VLOOKUP('LESSONS (Java)'!H128,レッスン関連!$C$71:$E$96,3,FALSE)</f>
        <v>プログラム設計</v>
      </c>
      <c r="I125" s="9" t="str">
        <f>VLOOKUP('LESSONS (Java)'!I128,レッスン関連!$C$199:$E$209,3,FALSE)</f>
        <v/>
      </c>
      <c r="J125" s="9" t="str">
        <f>'LESSONS (Java)'!J128</f>
        <v>関連・集約・構成</v>
      </c>
      <c r="K125" s="51"/>
      <c r="L125" s="31">
        <f>VLOOKUP('LESSONS (Java)'!K128,MAN_HOURS!$C$9:$E$155,3,FALSE)</f>
        <v>1.5</v>
      </c>
      <c r="M125" s="30" t="str">
        <f t="shared" si="2"/>
        <v/>
      </c>
      <c r="N125" s="31" t="str">
        <f t="shared" si="3"/>
        <v/>
      </c>
    </row>
    <row r="126" spans="1:14" x14ac:dyDescent="0.4">
      <c r="A126" s="1">
        <v>8</v>
      </c>
      <c r="C126" s="9" t="str">
        <f>VLOOKUP('LESSONS (Java)'!F129,レッスン関連!$C$7:$E$10,3,FALSE)</f>
        <v>Java 学習カリキュラム</v>
      </c>
      <c r="D126" s="9">
        <f>'LESSONS (Java)'!C129</f>
        <v>121</v>
      </c>
      <c r="E126" s="9">
        <f>'LESSONS (Java)'!D129</f>
        <v>121</v>
      </c>
      <c r="F126" s="9" t="str">
        <f>VLOOKUP('LESSONS (Java)'!E129,レッスン関連!$C$19:$E$22,3,FALSE)</f>
        <v>1 回のみ</v>
      </c>
      <c r="G126" s="9" t="str">
        <f>VLOOKUP('LESSONS (Java)'!G129,レッスン関連!$C$30:$E$35,3,FALSE)</f>
        <v>上級編</v>
      </c>
      <c r="H126" s="9" t="str">
        <f>VLOOKUP('LESSONS (Java)'!H129,レッスン関連!$C$71:$E$96,3,FALSE)</f>
        <v>プログラム設計</v>
      </c>
      <c r="I126" s="9" t="str">
        <f>VLOOKUP('LESSONS (Java)'!I129,レッスン関連!$C$199:$E$209,3,FALSE)</f>
        <v/>
      </c>
      <c r="J126" s="9" t="str">
        <f>'LESSONS (Java)'!J129</f>
        <v>Is-A と Has-A と Part-Of</v>
      </c>
      <c r="K126" s="51"/>
      <c r="L126" s="31">
        <f>VLOOKUP('LESSONS (Java)'!K129,MAN_HOURS!$C$9:$E$155,3,FALSE)</f>
        <v>1.5</v>
      </c>
      <c r="M126" s="30" t="str">
        <f t="shared" si="2"/>
        <v/>
      </c>
      <c r="N126" s="31" t="str">
        <f t="shared" si="3"/>
        <v/>
      </c>
    </row>
    <row r="127" spans="1:14" x14ac:dyDescent="0.4">
      <c r="A127" s="1">
        <v>9</v>
      </c>
      <c r="C127" s="9" t="str">
        <f>VLOOKUP('LESSONS (Java)'!F130,レッスン関連!$C$7:$E$10,3,FALSE)</f>
        <v>Java 学習カリキュラム</v>
      </c>
      <c r="D127" s="9">
        <f>'LESSONS (Java)'!C130</f>
        <v>122</v>
      </c>
      <c r="E127" s="9">
        <f>'LESSONS (Java)'!D130</f>
        <v>122</v>
      </c>
      <c r="F127" s="9" t="str">
        <f>VLOOKUP('LESSONS (Java)'!E130,レッスン関連!$C$19:$E$22,3,FALSE)</f>
        <v>1 回のみ</v>
      </c>
      <c r="G127" s="9" t="str">
        <f>VLOOKUP('LESSONS (Java)'!G130,レッスン関連!$C$30:$E$35,3,FALSE)</f>
        <v>上級編</v>
      </c>
      <c r="H127" s="9" t="str">
        <f>VLOOKUP('LESSONS (Java)'!H130,レッスン関連!$C$71:$E$96,3,FALSE)</f>
        <v>プログラム設計</v>
      </c>
      <c r="I127" s="9" t="str">
        <f>VLOOKUP('LESSONS (Java)'!I130,レッスン関連!$C$199:$E$209,3,FALSE)</f>
        <v/>
      </c>
      <c r="J127" s="9" t="str">
        <f>'LESSONS (Java)'!J130</f>
        <v>Java の委譲</v>
      </c>
      <c r="K127" s="51"/>
      <c r="L127" s="31">
        <f>VLOOKUP('LESSONS (Java)'!K130,MAN_HOURS!$C$9:$E$155,3,FALSE)</f>
        <v>1.5</v>
      </c>
      <c r="M127" s="30" t="str">
        <f t="shared" si="2"/>
        <v/>
      </c>
      <c r="N127" s="31" t="str">
        <f t="shared" si="3"/>
        <v/>
      </c>
    </row>
    <row r="128" spans="1:14" x14ac:dyDescent="0.4">
      <c r="A128" s="1">
        <v>10</v>
      </c>
      <c r="C128" s="9" t="str">
        <f>VLOOKUP('LESSONS (Java)'!F131,レッスン関連!$C$7:$E$10,3,FALSE)</f>
        <v>Java 学習カリキュラム</v>
      </c>
      <c r="D128" s="9">
        <f>'LESSONS (Java)'!C131</f>
        <v>123</v>
      </c>
      <c r="E128" s="9">
        <f>'LESSONS (Java)'!D131</f>
        <v>123</v>
      </c>
      <c r="F128" s="9" t="str">
        <f>VLOOKUP('LESSONS (Java)'!E131,レッスン関連!$C$19:$E$22,3,FALSE)</f>
        <v>1 回のみ</v>
      </c>
      <c r="G128" s="9" t="str">
        <f>VLOOKUP('LESSONS (Java)'!G131,レッスン関連!$C$30:$E$35,3,FALSE)</f>
        <v>上級編</v>
      </c>
      <c r="H128" s="9" t="str">
        <f>VLOOKUP('LESSONS (Java)'!H131,レッスン関連!$C$71:$E$96,3,FALSE)</f>
        <v>テスト</v>
      </c>
      <c r="I128" s="9" t="str">
        <f>VLOOKUP('LESSONS (Java)'!I131,レッスン関連!$C$199:$E$209,3,FALSE)</f>
        <v/>
      </c>
      <c r="J128" s="9" t="str">
        <f>'LESSONS (Java)'!J131</f>
        <v>JUnit テスト</v>
      </c>
      <c r="K128" s="51"/>
      <c r="L128" s="31">
        <f>VLOOKUP('LESSONS (Java)'!K131,MAN_HOURS!$C$9:$E$155,3,FALSE)</f>
        <v>1.5</v>
      </c>
      <c r="M128" s="30" t="str">
        <f t="shared" si="2"/>
        <v/>
      </c>
      <c r="N128" s="31" t="str">
        <f t="shared" si="3"/>
        <v/>
      </c>
    </row>
    <row r="129" spans="1:14" x14ac:dyDescent="0.4">
      <c r="A129" s="1">
        <v>11</v>
      </c>
      <c r="C129" s="9" t="str">
        <f>VLOOKUP('LESSONS (Java)'!F132,レッスン関連!$C$7:$E$10,3,FALSE)</f>
        <v>Java 学習カリキュラム</v>
      </c>
      <c r="D129" s="9">
        <f>'LESSONS (Java)'!C132</f>
        <v>124</v>
      </c>
      <c r="E129" s="9">
        <f>'LESSONS (Java)'!D132</f>
        <v>124</v>
      </c>
      <c r="F129" s="9" t="str">
        <f>VLOOKUP('LESSONS (Java)'!E132,レッスン関連!$C$19:$E$22,3,FALSE)</f>
        <v>1 回のみ</v>
      </c>
      <c r="G129" s="9" t="str">
        <f>VLOOKUP('LESSONS (Java)'!G132,レッスン関連!$C$30:$E$35,3,FALSE)</f>
        <v>上級編</v>
      </c>
      <c r="H129" s="9" t="str">
        <f>VLOOKUP('LESSONS (Java)'!H132,レッスン関連!$C$71:$E$96,3,FALSE)</f>
        <v>プログラム設計</v>
      </c>
      <c r="I129" s="9" t="str">
        <f>VLOOKUP('LESSONS (Java)'!I132,レッスン関連!$C$199:$E$209,3,FALSE)</f>
        <v/>
      </c>
      <c r="J129" s="9" t="str">
        <f>'LESSONS (Java)'!J132</f>
        <v>依存性の注入（DI）</v>
      </c>
      <c r="K129" s="51"/>
      <c r="L129" s="31">
        <f>VLOOKUP('LESSONS (Java)'!K132,MAN_HOURS!$C$9:$E$155,3,FALSE)</f>
        <v>1.5</v>
      </c>
      <c r="M129" s="30" t="str">
        <f t="shared" si="2"/>
        <v/>
      </c>
      <c r="N129" s="31" t="str">
        <f t="shared" si="3"/>
        <v/>
      </c>
    </row>
    <row r="130" spans="1:14" x14ac:dyDescent="0.4">
      <c r="A130" s="1">
        <v>12</v>
      </c>
      <c r="C130" s="9" t="str">
        <f>VLOOKUP('LESSONS (Java)'!F133,レッスン関連!$C$7:$E$10,3,FALSE)</f>
        <v>Java 学習カリキュラム</v>
      </c>
      <c r="D130" s="9">
        <f>'LESSONS (Java)'!C133</f>
        <v>125</v>
      </c>
      <c r="E130" s="9">
        <f>'LESSONS (Java)'!D133</f>
        <v>125</v>
      </c>
      <c r="F130" s="9" t="str">
        <f>VLOOKUP('LESSONS (Java)'!E133,レッスン関連!$C$19:$E$22,3,FALSE)</f>
        <v>1 回のみ</v>
      </c>
      <c r="G130" s="9" t="str">
        <f>VLOOKUP('LESSONS (Java)'!G133,レッスン関連!$C$30:$E$35,3,FALSE)</f>
        <v>上級編</v>
      </c>
      <c r="H130" s="9" t="str">
        <f>VLOOKUP('LESSONS (Java)'!H133,レッスン関連!$C$71:$E$96,3,FALSE)</f>
        <v>クラス</v>
      </c>
      <c r="I130" s="9" t="str">
        <f>VLOOKUP('LESSONS (Java)'!I133,レッスン関連!$C$199:$E$209,3,FALSE)</f>
        <v/>
      </c>
      <c r="J130" s="9" t="str">
        <f>'LESSONS (Java)'!J133</f>
        <v>Static メソッド</v>
      </c>
      <c r="K130" s="51"/>
      <c r="L130" s="31">
        <f>VLOOKUP('LESSONS (Java)'!K133,MAN_HOURS!$C$9:$E$155,3,FALSE)</f>
        <v>1.5</v>
      </c>
      <c r="M130" s="30" t="str">
        <f t="shared" si="2"/>
        <v/>
      </c>
      <c r="N130" s="31" t="str">
        <f t="shared" si="3"/>
        <v/>
      </c>
    </row>
    <row r="131" spans="1:14" x14ac:dyDescent="0.4">
      <c r="A131" s="1">
        <v>13</v>
      </c>
      <c r="C131" s="9" t="str">
        <f>VLOOKUP('LESSONS (Java)'!F134,レッスン関連!$C$7:$E$10,3,FALSE)</f>
        <v>Java 学習カリキュラム</v>
      </c>
      <c r="D131" s="9">
        <f>'LESSONS (Java)'!C134</f>
        <v>126</v>
      </c>
      <c r="E131" s="9">
        <f>'LESSONS (Java)'!D134</f>
        <v>126</v>
      </c>
      <c r="F131" s="9" t="str">
        <f>VLOOKUP('LESSONS (Java)'!E134,レッスン関連!$C$19:$E$22,3,FALSE)</f>
        <v>1 回のみ</v>
      </c>
      <c r="G131" s="9" t="str">
        <f>VLOOKUP('LESSONS (Java)'!G134,レッスン関連!$C$30:$E$35,3,FALSE)</f>
        <v>上級編</v>
      </c>
      <c r="H131" s="9" t="str">
        <f>VLOOKUP('LESSONS (Java)'!H134,レッスン関連!$C$71:$E$96,3,FALSE)</f>
        <v>クラス</v>
      </c>
      <c r="I131" s="9" t="str">
        <f>VLOOKUP('LESSONS (Java)'!I134,レッスン関連!$C$199:$E$209,3,FALSE)</f>
        <v/>
      </c>
      <c r="J131" s="9" t="str">
        <f>'LESSONS (Java)'!J134</f>
        <v>Static 変数</v>
      </c>
      <c r="K131" s="51"/>
      <c r="L131" s="31">
        <f>VLOOKUP('LESSONS (Java)'!K134,MAN_HOURS!$C$9:$E$155,3,FALSE)</f>
        <v>1.5</v>
      </c>
      <c r="M131" s="30" t="str">
        <f t="shared" si="2"/>
        <v/>
      </c>
      <c r="N131" s="31" t="str">
        <f t="shared" si="3"/>
        <v/>
      </c>
    </row>
    <row r="132" spans="1:14" x14ac:dyDescent="0.4">
      <c r="A132" s="1">
        <v>14</v>
      </c>
      <c r="C132" s="9" t="str">
        <f>VLOOKUP('LESSONS (Java)'!F135,レッスン関連!$C$7:$E$10,3,FALSE)</f>
        <v>Java 学習カリキュラム</v>
      </c>
      <c r="D132" s="9">
        <f>'LESSONS (Java)'!C135</f>
        <v>127</v>
      </c>
      <c r="E132" s="9">
        <f>'LESSONS (Java)'!D135</f>
        <v>127</v>
      </c>
      <c r="F132" s="9" t="str">
        <f>VLOOKUP('LESSONS (Java)'!E135,レッスン関連!$C$19:$E$22,3,FALSE)</f>
        <v>1 回のみ</v>
      </c>
      <c r="G132" s="9" t="str">
        <f>VLOOKUP('LESSONS (Java)'!G135,レッスン関連!$C$30:$E$35,3,FALSE)</f>
        <v>上級編</v>
      </c>
      <c r="H132" s="9" t="str">
        <f>VLOOKUP('LESSONS (Java)'!H135,レッスン関連!$C$71:$E$96,3,FALSE)</f>
        <v>クラス</v>
      </c>
      <c r="I132" s="9" t="str">
        <f>VLOOKUP('LESSONS (Java)'!I135,レッスン関連!$C$199:$E$209,3,FALSE)</f>
        <v/>
      </c>
      <c r="J132" s="9" t="str">
        <f>'LESSONS (Java)'!J135</f>
        <v>Static 初期化ブロック</v>
      </c>
      <c r="K132" s="51"/>
      <c r="L132" s="31">
        <f>VLOOKUP('LESSONS (Java)'!K135,MAN_HOURS!$C$9:$E$155,3,FALSE)</f>
        <v>1.5</v>
      </c>
      <c r="M132" s="30" t="str">
        <f t="shared" si="2"/>
        <v/>
      </c>
      <c r="N132" s="31" t="str">
        <f t="shared" si="3"/>
        <v/>
      </c>
    </row>
    <row r="133" spans="1:14" x14ac:dyDescent="0.4">
      <c r="A133" s="1">
        <v>15</v>
      </c>
      <c r="C133" s="9" t="str">
        <f>VLOOKUP('LESSONS (Java)'!F136,レッスン関連!$C$7:$E$10,3,FALSE)</f>
        <v>Java 学習カリキュラム</v>
      </c>
      <c r="D133" s="9">
        <f>'LESSONS (Java)'!C136</f>
        <v>128</v>
      </c>
      <c r="E133" s="9">
        <f>'LESSONS (Java)'!D136</f>
        <v>128</v>
      </c>
      <c r="F133" s="9" t="str">
        <f>VLOOKUP('LESSONS (Java)'!E136,レッスン関連!$C$19:$E$22,3,FALSE)</f>
        <v>1 回のみ</v>
      </c>
      <c r="G133" s="9" t="str">
        <f>VLOOKUP('LESSONS (Java)'!G136,レッスン関連!$C$30:$E$35,3,FALSE)</f>
        <v>上級編</v>
      </c>
      <c r="H133" s="9" t="str">
        <f>VLOOKUP('LESSONS (Java)'!H136,レッスン関連!$C$71:$E$96,3,FALSE)</f>
        <v>クラス</v>
      </c>
      <c r="I133" s="9" t="str">
        <f>VLOOKUP('LESSONS (Java)'!I136,レッスン関連!$C$199:$E$209,3,FALSE)</f>
        <v/>
      </c>
      <c r="J133" s="9" t="str">
        <f>'LESSONS (Java)'!J136</f>
        <v>ネストクラス・内部クラス</v>
      </c>
      <c r="K133" s="51"/>
      <c r="L133" s="31">
        <f>VLOOKUP('LESSONS (Java)'!K136,MAN_HOURS!$C$9:$E$155,3,FALSE)</f>
        <v>1.5</v>
      </c>
      <c r="M133" s="30" t="str">
        <f t="shared" si="2"/>
        <v/>
      </c>
      <c r="N133" s="31" t="str">
        <f t="shared" si="3"/>
        <v/>
      </c>
    </row>
    <row r="134" spans="1:14" x14ac:dyDescent="0.4">
      <c r="A134" s="1">
        <v>16</v>
      </c>
      <c r="C134" s="9" t="str">
        <f>VLOOKUP('LESSONS (Java)'!F137,レッスン関連!$C$7:$E$10,3,FALSE)</f>
        <v>Java 学習カリキュラム</v>
      </c>
      <c r="D134" s="9">
        <f>'LESSONS (Java)'!C137</f>
        <v>129</v>
      </c>
      <c r="E134" s="9">
        <f>'LESSONS (Java)'!D137</f>
        <v>129</v>
      </c>
      <c r="F134" s="9" t="str">
        <f>VLOOKUP('LESSONS (Java)'!E137,レッスン関連!$C$19:$E$22,3,FALSE)</f>
        <v>1 回のみ</v>
      </c>
      <c r="G134" s="9" t="str">
        <f>VLOOKUP('LESSONS (Java)'!G137,レッスン関連!$C$30:$E$35,3,FALSE)</f>
        <v>上級編</v>
      </c>
      <c r="H134" s="9" t="str">
        <f>VLOOKUP('LESSONS (Java)'!H137,レッスン関連!$C$71:$E$96,3,FALSE)</f>
        <v>クラス</v>
      </c>
      <c r="I134" s="9" t="str">
        <f>VLOOKUP('LESSONS (Java)'!I137,レッスン関連!$C$199:$E$209,3,FALSE)</f>
        <v/>
      </c>
      <c r="J134" s="9" t="str">
        <f>'LESSONS (Java)'!J137</f>
        <v>Java の 匿名クラス</v>
      </c>
      <c r="K134" s="51"/>
      <c r="L134" s="31">
        <f>VLOOKUP('LESSONS (Java)'!K137,MAN_HOURS!$C$9:$E$155,3,FALSE)</f>
        <v>1.5</v>
      </c>
      <c r="M134" s="30" t="str">
        <f t="shared" si="2"/>
        <v/>
      </c>
      <c r="N134" s="31" t="str">
        <f t="shared" si="3"/>
        <v/>
      </c>
    </row>
    <row r="135" spans="1:14" x14ac:dyDescent="0.4">
      <c r="A135" s="1">
        <v>17</v>
      </c>
      <c r="C135" s="9" t="str">
        <f>VLOOKUP('LESSONS (Java)'!F138,レッスン関連!$C$7:$E$10,3,FALSE)</f>
        <v>Java 学習カリキュラム</v>
      </c>
      <c r="D135" s="9">
        <f>'LESSONS (Java)'!C138</f>
        <v>130</v>
      </c>
      <c r="E135" s="9">
        <f>'LESSONS (Java)'!D138</f>
        <v>130</v>
      </c>
      <c r="F135" s="9" t="str">
        <f>VLOOKUP('LESSONS (Java)'!E138,レッスン関連!$C$19:$E$22,3,FALSE)</f>
        <v>1 回のみ</v>
      </c>
      <c r="G135" s="9" t="str">
        <f>VLOOKUP('LESSONS (Java)'!G138,レッスン関連!$C$30:$E$35,3,FALSE)</f>
        <v>上級編</v>
      </c>
      <c r="H135" s="9" t="str">
        <f>VLOOKUP('LESSONS (Java)'!H138,レッスン関連!$C$71:$E$96,3,FALSE)</f>
        <v>クラス</v>
      </c>
      <c r="I135" s="9" t="str">
        <f>VLOOKUP('LESSONS (Java)'!I138,レッスン関連!$C$199:$E$209,3,FALSE)</f>
        <v/>
      </c>
      <c r="J135" s="9" t="str">
        <f>'LESSONS (Java)'!J138</f>
        <v>列挙子 Enum の使い方（基本）</v>
      </c>
      <c r="K135" s="51"/>
      <c r="L135" s="31">
        <f>VLOOKUP('LESSONS (Java)'!K138,MAN_HOURS!$C$9:$E$155,3,FALSE)</f>
        <v>1.5</v>
      </c>
      <c r="M135" s="30" t="str">
        <f t="shared" ref="M135:M152" si="4">IF(K135&lt;&gt;"","●","")</f>
        <v/>
      </c>
      <c r="N135" s="31" t="str">
        <f t="shared" ref="N135:N152" si="5">IF(M135="●",L135,"")</f>
        <v/>
      </c>
    </row>
    <row r="136" spans="1:14" x14ac:dyDescent="0.4">
      <c r="A136" s="1">
        <v>18</v>
      </c>
      <c r="C136" s="9" t="str">
        <f>VLOOKUP('LESSONS (Java)'!F139,レッスン関連!$C$7:$E$10,3,FALSE)</f>
        <v>Java 学習カリキュラム</v>
      </c>
      <c r="D136" s="9">
        <f>'LESSONS (Java)'!C139</f>
        <v>131</v>
      </c>
      <c r="E136" s="9">
        <f>'LESSONS (Java)'!D139</f>
        <v>131</v>
      </c>
      <c r="F136" s="9" t="str">
        <f>VLOOKUP('LESSONS (Java)'!E139,レッスン関連!$C$19:$E$22,3,FALSE)</f>
        <v>1 回のみ</v>
      </c>
      <c r="G136" s="9" t="str">
        <f>VLOOKUP('LESSONS (Java)'!G139,レッスン関連!$C$30:$E$35,3,FALSE)</f>
        <v>上級編</v>
      </c>
      <c r="H136" s="9" t="str">
        <f>VLOOKUP('LESSONS (Java)'!H139,レッスン関連!$C$71:$E$96,3,FALSE)</f>
        <v>クラス</v>
      </c>
      <c r="I136" s="9" t="str">
        <f>VLOOKUP('LESSONS (Java)'!I139,レッスン関連!$C$199:$E$209,3,FALSE)</f>
        <v/>
      </c>
      <c r="J136" s="9" t="str">
        <f>'LESSONS (Java)'!J139</f>
        <v>列挙子 Enum の使い方（発展）</v>
      </c>
      <c r="K136" s="51"/>
      <c r="L136" s="31">
        <f>VLOOKUP('LESSONS (Java)'!K139,MAN_HOURS!$C$9:$E$155,3,FALSE)</f>
        <v>1.5</v>
      </c>
      <c r="M136" s="30" t="str">
        <f t="shared" si="4"/>
        <v/>
      </c>
      <c r="N136" s="31" t="str">
        <f t="shared" si="5"/>
        <v/>
      </c>
    </row>
    <row r="137" spans="1:14" x14ac:dyDescent="0.4">
      <c r="A137" s="1">
        <v>19</v>
      </c>
      <c r="C137" s="9" t="str">
        <f>VLOOKUP('LESSONS (Java)'!F140,レッスン関連!$C$7:$E$10,3,FALSE)</f>
        <v>Java 学習カリキュラム</v>
      </c>
      <c r="D137" s="9">
        <f>'LESSONS (Java)'!C140</f>
        <v>132</v>
      </c>
      <c r="E137" s="9">
        <f>'LESSONS (Java)'!D140</f>
        <v>132</v>
      </c>
      <c r="F137" s="9" t="str">
        <f>VLOOKUP('LESSONS (Java)'!E140,レッスン関連!$C$19:$E$22,3,FALSE)</f>
        <v>1 回のみ</v>
      </c>
      <c r="G137" s="9" t="str">
        <f>VLOOKUP('LESSONS (Java)'!G140,レッスン関連!$C$30:$E$35,3,FALSE)</f>
        <v>上級編</v>
      </c>
      <c r="H137" s="9" t="str">
        <f>VLOOKUP('LESSONS (Java)'!H140,レッスン関連!$C$71:$E$96,3,FALSE)</f>
        <v>発展</v>
      </c>
      <c r="I137" s="9" t="str">
        <f>VLOOKUP('LESSONS (Java)'!I140,レッスン関連!$C$199:$E$209,3,FALSE)</f>
        <v/>
      </c>
      <c r="J137" s="9" t="str">
        <f>'LESSONS (Java)'!J140</f>
        <v>作成課題 ⭐ ネームバトラー（上級編）</v>
      </c>
      <c r="K137" s="51"/>
      <c r="L137" s="31">
        <f>VLOOKUP('LESSONS (Java)'!K140,MAN_HOURS!$C$9:$E$155,3,FALSE)</f>
        <v>8</v>
      </c>
      <c r="M137" s="30" t="str">
        <f t="shared" si="4"/>
        <v/>
      </c>
      <c r="N137" s="31" t="str">
        <f t="shared" si="5"/>
        <v/>
      </c>
    </row>
    <row r="138" spans="1:14" x14ac:dyDescent="0.4">
      <c r="A138" s="1">
        <v>1</v>
      </c>
      <c r="C138" s="9" t="str">
        <f>VLOOKUP('LESSONS (Java)'!F141,レッスン関連!$C$7:$E$10,3,FALSE)</f>
        <v>Java 学習カリキュラム</v>
      </c>
      <c r="D138" s="9">
        <f>'LESSONS (Java)'!C141</f>
        <v>133</v>
      </c>
      <c r="E138" s="9">
        <f>'LESSONS (Java)'!D141</f>
        <v>133</v>
      </c>
      <c r="F138" s="9" t="str">
        <f>VLOOKUP('LESSONS (Java)'!E141,レッスン関連!$C$19:$E$22,3,FALSE)</f>
        <v>1 回のみ</v>
      </c>
      <c r="G138" s="9" t="str">
        <f>VLOOKUP('LESSONS (Java)'!G141,レッスン関連!$C$30:$E$35,3,FALSE)</f>
        <v>マスタ編</v>
      </c>
      <c r="H138" s="9" t="str">
        <f>VLOOKUP('LESSONS (Java)'!H141,レッスン関連!$C$71:$E$96,3,FALSE)</f>
        <v>例外処理</v>
      </c>
      <c r="I138" s="9" t="str">
        <f>VLOOKUP('LESSONS (Java)'!I141,レッスン関連!$C$199:$E$209,3,FALSE)</f>
        <v/>
      </c>
      <c r="J138" s="9" t="str">
        <f>'LESSONS (Java)'!J141</f>
        <v>Java における例外の種類・例外をキャッチする方法</v>
      </c>
      <c r="K138" s="51"/>
      <c r="L138" s="31">
        <f>VLOOKUP('LESSONS (Java)'!K141,MAN_HOURS!$C$9:$E$155,3,FALSE)</f>
        <v>2</v>
      </c>
      <c r="M138" s="30" t="str">
        <f t="shared" si="4"/>
        <v/>
      </c>
      <c r="N138" s="31" t="str">
        <f t="shared" si="5"/>
        <v/>
      </c>
    </row>
    <row r="139" spans="1:14" x14ac:dyDescent="0.4">
      <c r="A139" s="1">
        <v>2</v>
      </c>
      <c r="C139" s="9" t="str">
        <f>VLOOKUP('LESSONS (Java)'!F142,レッスン関連!$C$7:$E$10,3,FALSE)</f>
        <v>Java 学習カリキュラム</v>
      </c>
      <c r="D139" s="9">
        <f>'LESSONS (Java)'!C142</f>
        <v>134</v>
      </c>
      <c r="E139" s="9">
        <f>'LESSONS (Java)'!D142</f>
        <v>134</v>
      </c>
      <c r="F139" s="9" t="str">
        <f>VLOOKUP('LESSONS (Java)'!E142,レッスン関連!$C$19:$E$22,3,FALSE)</f>
        <v>1 回のみ</v>
      </c>
      <c r="G139" s="9" t="str">
        <f>VLOOKUP('LESSONS (Java)'!G142,レッスン関連!$C$30:$E$35,3,FALSE)</f>
        <v>マスタ編</v>
      </c>
      <c r="H139" s="9" t="str">
        <f>VLOOKUP('LESSONS (Java)'!H142,レッスン関連!$C$71:$E$96,3,FALSE)</f>
        <v>例外処理</v>
      </c>
      <c r="I139" s="9" t="str">
        <f>VLOOKUP('LESSONS (Java)'!I142,レッスン関連!$C$199:$E$209,3,FALSE)</f>
        <v/>
      </c>
      <c r="J139" s="9" t="str">
        <f>'LESSONS (Java)'!J142</f>
        <v>チェック例外と非チェック例外</v>
      </c>
      <c r="K139" s="51"/>
      <c r="L139" s="31">
        <f>VLOOKUP('LESSONS (Java)'!K142,MAN_HOURS!$C$9:$E$155,3,FALSE)</f>
        <v>2</v>
      </c>
      <c r="M139" s="30" t="str">
        <f t="shared" si="4"/>
        <v/>
      </c>
      <c r="N139" s="31" t="str">
        <f t="shared" si="5"/>
        <v/>
      </c>
    </row>
    <row r="140" spans="1:14" x14ac:dyDescent="0.4">
      <c r="A140" s="1">
        <v>3</v>
      </c>
      <c r="C140" s="9" t="str">
        <f>VLOOKUP('LESSONS (Java)'!F143,レッスン関連!$C$7:$E$10,3,FALSE)</f>
        <v>Java 学習カリキュラム</v>
      </c>
      <c r="D140" s="9">
        <f>'LESSONS (Java)'!C143</f>
        <v>135</v>
      </c>
      <c r="E140" s="9">
        <f>'LESSONS (Java)'!D143</f>
        <v>135</v>
      </c>
      <c r="F140" s="9" t="str">
        <f>VLOOKUP('LESSONS (Java)'!E143,レッスン関連!$C$19:$E$22,3,FALSE)</f>
        <v>1 回のみ</v>
      </c>
      <c r="G140" s="9" t="str">
        <f>VLOOKUP('LESSONS (Java)'!G143,レッスン関連!$C$30:$E$35,3,FALSE)</f>
        <v>マスタ編</v>
      </c>
      <c r="H140" s="9" t="str">
        <f>VLOOKUP('LESSONS (Java)'!H143,レッスン関連!$C$71:$E$96,3,FALSE)</f>
        <v>例外処理</v>
      </c>
      <c r="I140" s="9" t="str">
        <f>VLOOKUP('LESSONS (Java)'!I143,レッスン関連!$C$199:$E$209,3,FALSE)</f>
        <v/>
      </c>
      <c r="J140" s="9" t="str">
        <f>'LESSONS (Java)'!J143</f>
        <v>例外の throw と thorows</v>
      </c>
      <c r="K140" s="51"/>
      <c r="L140" s="31">
        <f>VLOOKUP('LESSONS (Java)'!K143,MAN_HOURS!$C$9:$E$155,3,FALSE)</f>
        <v>2</v>
      </c>
      <c r="M140" s="30" t="str">
        <f t="shared" si="4"/>
        <v/>
      </c>
      <c r="N140" s="31" t="str">
        <f t="shared" si="5"/>
        <v/>
      </c>
    </row>
    <row r="141" spans="1:14" x14ac:dyDescent="0.4">
      <c r="A141" s="1">
        <v>4</v>
      </c>
      <c r="C141" s="9" t="str">
        <f>VLOOKUP('LESSONS (Java)'!F144,レッスン関連!$C$7:$E$10,3,FALSE)</f>
        <v>Java 学習カリキュラム</v>
      </c>
      <c r="D141" s="9">
        <f>'LESSONS (Java)'!C144</f>
        <v>136</v>
      </c>
      <c r="E141" s="9">
        <f>'LESSONS (Java)'!D144</f>
        <v>136</v>
      </c>
      <c r="F141" s="9" t="str">
        <f>VLOOKUP('LESSONS (Java)'!E144,レッスン関連!$C$19:$E$22,3,FALSE)</f>
        <v>1 回のみ</v>
      </c>
      <c r="G141" s="9" t="str">
        <f>VLOOKUP('LESSONS (Java)'!G144,レッスン関連!$C$30:$E$35,3,FALSE)</f>
        <v>マスタ編</v>
      </c>
      <c r="H141" s="9" t="str">
        <f>VLOOKUP('LESSONS (Java)'!H144,レッスン関連!$C$71:$E$96,3,FALSE)</f>
        <v>例外処理</v>
      </c>
      <c r="I141" s="9" t="str">
        <f>VLOOKUP('LESSONS (Java)'!I144,レッスン関連!$C$199:$E$209,3,FALSE)</f>
        <v/>
      </c>
      <c r="J141" s="9" t="str">
        <f>'LESSONS (Java)'!J144</f>
        <v>自作例外の作成</v>
      </c>
      <c r="K141" s="51"/>
      <c r="L141" s="31">
        <f>VLOOKUP('LESSONS (Java)'!K144,MAN_HOURS!$C$9:$E$155,3,FALSE)</f>
        <v>2</v>
      </c>
      <c r="M141" s="30" t="str">
        <f t="shared" si="4"/>
        <v/>
      </c>
      <c r="N141" s="31" t="str">
        <f t="shared" si="5"/>
        <v/>
      </c>
    </row>
    <row r="142" spans="1:14" x14ac:dyDescent="0.4">
      <c r="A142" s="1">
        <v>5</v>
      </c>
      <c r="C142" s="9" t="str">
        <f>VLOOKUP('LESSONS (Java)'!F145,レッスン関連!$C$7:$E$10,3,FALSE)</f>
        <v>Java 学習カリキュラム</v>
      </c>
      <c r="D142" s="9">
        <f>'LESSONS (Java)'!C145</f>
        <v>137</v>
      </c>
      <c r="E142" s="9">
        <f>'LESSONS (Java)'!D145</f>
        <v>137</v>
      </c>
      <c r="F142" s="9" t="str">
        <f>VLOOKUP('LESSONS (Java)'!E145,レッスン関連!$C$19:$E$22,3,FALSE)</f>
        <v>1 回のみ</v>
      </c>
      <c r="G142" s="9" t="str">
        <f>VLOOKUP('LESSONS (Java)'!G145,レッスン関連!$C$30:$E$35,3,FALSE)</f>
        <v>マスタ編</v>
      </c>
      <c r="H142" s="9" t="str">
        <f>VLOOKUP('LESSONS (Java)'!H145,レッスン関連!$C$71:$E$96,3,FALSE)</f>
        <v>例外処理</v>
      </c>
      <c r="I142" s="9" t="str">
        <f>VLOOKUP('LESSONS (Java)'!I145,レッスン関連!$C$199:$E$209,3,FALSE)</f>
        <v/>
      </c>
      <c r="J142" s="9" t="str">
        <f>'LESSONS (Java)'!J145</f>
        <v>try-with-resource</v>
      </c>
      <c r="K142" s="51"/>
      <c r="L142" s="31">
        <f>VLOOKUP('LESSONS (Java)'!K145,MAN_HOURS!$C$9:$E$155,3,FALSE)</f>
        <v>2</v>
      </c>
      <c r="M142" s="30" t="str">
        <f t="shared" si="4"/>
        <v/>
      </c>
      <c r="N142" s="31" t="str">
        <f t="shared" si="5"/>
        <v/>
      </c>
    </row>
    <row r="143" spans="1:14" x14ac:dyDescent="0.4">
      <c r="A143" s="1">
        <v>6</v>
      </c>
      <c r="C143" s="9" t="str">
        <f>VLOOKUP('LESSONS (Java)'!F146,レッスン関連!$C$7:$E$10,3,FALSE)</f>
        <v>Java 学習カリキュラム</v>
      </c>
      <c r="D143" s="9">
        <f>'LESSONS (Java)'!C146</f>
        <v>138</v>
      </c>
      <c r="E143" s="9">
        <f>'LESSONS (Java)'!D146</f>
        <v>138</v>
      </c>
      <c r="F143" s="9" t="str">
        <f>VLOOKUP('LESSONS (Java)'!E146,レッスン関連!$C$19:$E$22,3,FALSE)</f>
        <v>1 回のみ</v>
      </c>
      <c r="G143" s="9" t="str">
        <f>VLOOKUP('LESSONS (Java)'!G146,レッスン関連!$C$30:$E$35,3,FALSE)</f>
        <v>マスタ編</v>
      </c>
      <c r="H143" s="9" t="str">
        <f>VLOOKUP('LESSONS (Java)'!H146,レッスン関連!$C$71:$E$96,3,FALSE)</f>
        <v>悪い習慣</v>
      </c>
      <c r="I143" s="9" t="str">
        <f>VLOOKUP('LESSONS (Java)'!I146,レッスン関連!$C$199:$E$209,3,FALSE)</f>
        <v/>
      </c>
      <c r="J143" s="9" t="str">
        <f>'LESSONS (Java)'!J146</f>
        <v>悪い習慣 😈 例外の握りつぶし</v>
      </c>
      <c r="K143" s="51"/>
      <c r="L143" s="31">
        <f>VLOOKUP('LESSONS (Java)'!K146,MAN_HOURS!$C$9:$E$155,3,FALSE)</f>
        <v>2</v>
      </c>
      <c r="M143" s="30" t="str">
        <f t="shared" si="4"/>
        <v/>
      </c>
      <c r="N143" s="31" t="str">
        <f t="shared" si="5"/>
        <v/>
      </c>
    </row>
    <row r="144" spans="1:14" x14ac:dyDescent="0.4">
      <c r="A144" s="1">
        <v>7</v>
      </c>
      <c r="C144" s="9" t="str">
        <f>VLOOKUP('LESSONS (Java)'!F147,レッスン関連!$C$7:$E$10,3,FALSE)</f>
        <v>Java 学習カリキュラム</v>
      </c>
      <c r="D144" s="9">
        <f>'LESSONS (Java)'!C147</f>
        <v>139</v>
      </c>
      <c r="E144" s="9">
        <f>'LESSONS (Java)'!D147</f>
        <v>139</v>
      </c>
      <c r="F144" s="9" t="str">
        <f>VLOOKUP('LESSONS (Java)'!E147,レッスン関連!$C$19:$E$22,3,FALSE)</f>
        <v>1 回のみ</v>
      </c>
      <c r="G144" s="9" t="str">
        <f>VLOOKUP('LESSONS (Java)'!G147,レッスン関連!$C$30:$E$35,3,FALSE)</f>
        <v>マスタ編</v>
      </c>
      <c r="H144" s="9" t="str">
        <f>VLOOKUP('LESSONS (Java)'!H147,レッスン関連!$C$71:$E$96,3,FALSE)</f>
        <v>悪い習慣</v>
      </c>
      <c r="I144" s="9" t="str">
        <f>VLOOKUP('LESSONS (Java)'!I147,レッスン関連!$C$199:$E$209,3,FALSE)</f>
        <v/>
      </c>
      <c r="J144" s="9" t="str">
        <f>'LESSONS (Java)'!J147</f>
        <v>悪い習慣 😈 根本例外を捨てる</v>
      </c>
      <c r="K144" s="51"/>
      <c r="L144" s="31">
        <f>VLOOKUP('LESSONS (Java)'!K147,MAN_HOURS!$C$9:$E$155,3,FALSE)</f>
        <v>2</v>
      </c>
      <c r="M144" s="30" t="str">
        <f t="shared" si="4"/>
        <v/>
      </c>
      <c r="N144" s="31" t="str">
        <f t="shared" si="5"/>
        <v/>
      </c>
    </row>
    <row r="145" spans="1:14" x14ac:dyDescent="0.4">
      <c r="A145" s="1">
        <v>8</v>
      </c>
      <c r="C145" s="9" t="str">
        <f>VLOOKUP('LESSONS (Java)'!F148,レッスン関連!$C$7:$E$10,3,FALSE)</f>
        <v>Java 学習カリキュラム</v>
      </c>
      <c r="D145" s="9">
        <f>'LESSONS (Java)'!C148</f>
        <v>140</v>
      </c>
      <c r="E145" s="9">
        <f>'LESSONS (Java)'!D148</f>
        <v>140</v>
      </c>
      <c r="F145" s="9" t="str">
        <f>VLOOKUP('LESSONS (Java)'!E148,レッスン関連!$C$19:$E$22,3,FALSE)</f>
        <v>1 回のみ</v>
      </c>
      <c r="G145" s="9" t="str">
        <f>VLOOKUP('LESSONS (Java)'!G148,レッスン関連!$C$30:$E$35,3,FALSE)</f>
        <v>マスタ編</v>
      </c>
      <c r="H145" s="9" t="str">
        <f>VLOOKUP('LESSONS (Java)'!H148,レッスン関連!$C$71:$E$96,3,FALSE)</f>
        <v>発展</v>
      </c>
      <c r="I145" s="9" t="str">
        <f>VLOOKUP('LESSONS (Java)'!I148,レッスン関連!$C$199:$E$209,3,FALSE)</f>
        <v/>
      </c>
      <c r="J145" s="9" t="str">
        <f>'LESSONS (Java)'!J148</f>
        <v>ラムダ式</v>
      </c>
      <c r="K145" s="51"/>
      <c r="L145" s="31">
        <f>VLOOKUP('LESSONS (Java)'!K148,MAN_HOURS!$C$9:$E$155,3,FALSE)</f>
        <v>2</v>
      </c>
      <c r="M145" s="30" t="str">
        <f t="shared" si="4"/>
        <v/>
      </c>
      <c r="N145" s="31" t="str">
        <f t="shared" si="5"/>
        <v/>
      </c>
    </row>
    <row r="146" spans="1:14" x14ac:dyDescent="0.4">
      <c r="A146" s="1">
        <v>9</v>
      </c>
      <c r="C146" s="9" t="str">
        <f>VLOOKUP('LESSONS (Java)'!F149,レッスン関連!$C$7:$E$10,3,FALSE)</f>
        <v>Java 学習カリキュラム</v>
      </c>
      <c r="D146" s="9">
        <f>'LESSONS (Java)'!C149</f>
        <v>141</v>
      </c>
      <c r="E146" s="9">
        <f>'LESSONS (Java)'!D149</f>
        <v>141</v>
      </c>
      <c r="F146" s="9" t="str">
        <f>VLOOKUP('LESSONS (Java)'!E149,レッスン関連!$C$19:$E$22,3,FALSE)</f>
        <v>1 回のみ</v>
      </c>
      <c r="G146" s="9" t="str">
        <f>VLOOKUP('LESSONS (Java)'!G149,レッスン関連!$C$30:$E$35,3,FALSE)</f>
        <v>マスタ編</v>
      </c>
      <c r="H146" s="9" t="str">
        <f>VLOOKUP('LESSONS (Java)'!H149,レッスン関連!$C$71:$E$96,3,FALSE)</f>
        <v>発展</v>
      </c>
      <c r="I146" s="9" t="str">
        <f>VLOOKUP('LESSONS (Java)'!I149,レッスン関連!$C$199:$E$209,3,FALSE)</f>
        <v/>
      </c>
      <c r="J146" s="9" t="str">
        <f>'LESSONS (Java)'!J149</f>
        <v>Stream API</v>
      </c>
      <c r="K146" s="51"/>
      <c r="L146" s="31">
        <f>VLOOKUP('LESSONS (Java)'!K149,MAN_HOURS!$C$9:$E$155,3,FALSE)</f>
        <v>2</v>
      </c>
      <c r="M146" s="30" t="str">
        <f t="shared" si="4"/>
        <v/>
      </c>
      <c r="N146" s="31" t="str">
        <f t="shared" si="5"/>
        <v/>
      </c>
    </row>
    <row r="147" spans="1:14" x14ac:dyDescent="0.4">
      <c r="A147" s="1">
        <v>10</v>
      </c>
      <c r="C147" s="9" t="str">
        <f>VLOOKUP('LESSONS (Java)'!F150,レッスン関連!$C$7:$E$10,3,FALSE)</f>
        <v>Java 学習カリキュラム</v>
      </c>
      <c r="D147" s="9">
        <f>'LESSONS (Java)'!C150</f>
        <v>142</v>
      </c>
      <c r="E147" s="9">
        <f>'LESSONS (Java)'!D150</f>
        <v>142</v>
      </c>
      <c r="F147" s="9" t="str">
        <f>VLOOKUP('LESSONS (Java)'!E150,レッスン関連!$C$19:$E$22,3,FALSE)</f>
        <v>1 回のみ</v>
      </c>
      <c r="G147" s="9" t="str">
        <f>VLOOKUP('LESSONS (Java)'!G150,レッスン関連!$C$30:$E$35,3,FALSE)</f>
        <v>マスタ編</v>
      </c>
      <c r="H147" s="9" t="str">
        <f>VLOOKUP('LESSONS (Java)'!H150,レッスン関連!$C$71:$E$96,3,FALSE)</f>
        <v>発展</v>
      </c>
      <c r="I147" s="9" t="str">
        <f>VLOOKUP('LESSONS (Java)'!I150,レッスン関連!$C$199:$E$209,3,FALSE)</f>
        <v/>
      </c>
      <c r="J147" s="9" t="str">
        <f>'LESSONS (Java)'!J150</f>
        <v>Java のメソッド参照</v>
      </c>
      <c r="K147" s="51"/>
      <c r="L147" s="31">
        <f>VLOOKUP('LESSONS (Java)'!K150,MAN_HOURS!$C$9:$E$155,3,FALSE)</f>
        <v>2.5</v>
      </c>
      <c r="M147" s="30" t="str">
        <f t="shared" si="4"/>
        <v/>
      </c>
      <c r="N147" s="31" t="str">
        <f t="shared" si="5"/>
        <v/>
      </c>
    </row>
    <row r="148" spans="1:14" x14ac:dyDescent="0.4">
      <c r="A148" s="1">
        <v>11</v>
      </c>
      <c r="C148" s="9" t="str">
        <f>VLOOKUP('LESSONS (Java)'!F151,レッスン関連!$C$7:$E$10,3,FALSE)</f>
        <v>Java 学習カリキュラム</v>
      </c>
      <c r="D148" s="9">
        <f>'LESSONS (Java)'!C151</f>
        <v>143</v>
      </c>
      <c r="E148" s="9">
        <f>'LESSONS (Java)'!D151</f>
        <v>143</v>
      </c>
      <c r="F148" s="9" t="str">
        <f>VLOOKUP('LESSONS (Java)'!E151,レッスン関連!$C$19:$E$22,3,FALSE)</f>
        <v>1 回のみ</v>
      </c>
      <c r="G148" s="9" t="str">
        <f>VLOOKUP('LESSONS (Java)'!G151,レッスン関連!$C$30:$E$35,3,FALSE)</f>
        <v>マスタ編</v>
      </c>
      <c r="H148" s="9" t="str">
        <f>VLOOKUP('LESSONS (Java)'!H151,レッスン関連!$C$71:$E$96,3,FALSE)</f>
        <v>発展</v>
      </c>
      <c r="I148" s="9" t="str">
        <f>VLOOKUP('LESSONS (Java)'!I151,レッスン関連!$C$199:$E$209,3,FALSE)</f>
        <v/>
      </c>
      <c r="J148" s="9" t="str">
        <f>'LESSONS (Java)'!J151</f>
        <v>Java のジェネリクス</v>
      </c>
      <c r="K148" s="51"/>
      <c r="L148" s="31">
        <f>VLOOKUP('LESSONS (Java)'!K151,MAN_HOURS!$C$9:$E$155,3,FALSE)</f>
        <v>2.5</v>
      </c>
      <c r="M148" s="30" t="str">
        <f t="shared" si="4"/>
        <v/>
      </c>
      <c r="N148" s="31" t="str">
        <f t="shared" si="5"/>
        <v/>
      </c>
    </row>
    <row r="149" spans="1:14" x14ac:dyDescent="0.4">
      <c r="A149" s="1">
        <v>12</v>
      </c>
      <c r="C149" s="9" t="str">
        <f>VLOOKUP('LESSONS (Java)'!F152,レッスン関連!$C$7:$E$10,3,FALSE)</f>
        <v>Java 学習カリキュラム</v>
      </c>
      <c r="D149" s="9">
        <f>'LESSONS (Java)'!C152</f>
        <v>144</v>
      </c>
      <c r="E149" s="9">
        <f>'LESSONS (Java)'!D152</f>
        <v>144</v>
      </c>
      <c r="F149" s="9" t="str">
        <f>VLOOKUP('LESSONS (Java)'!E152,レッスン関連!$C$19:$E$22,3,FALSE)</f>
        <v>1 回のみ</v>
      </c>
      <c r="G149" s="9" t="str">
        <f>VLOOKUP('LESSONS (Java)'!G152,レッスン関連!$C$30:$E$35,3,FALSE)</f>
        <v>マスタ編</v>
      </c>
      <c r="H149" s="9" t="str">
        <f>VLOOKUP('LESSONS (Java)'!H152,レッスン関連!$C$71:$E$96,3,FALSE)</f>
        <v>発展</v>
      </c>
      <c r="I149" s="9" t="str">
        <f>VLOOKUP('LESSONS (Java)'!I152,レッスン関連!$C$199:$E$209,3,FALSE)</f>
        <v/>
      </c>
      <c r="J149" s="9" t="str">
        <f>'LESSONS (Java)'!J152</f>
        <v>ミュータブルとイミュータブル</v>
      </c>
      <c r="K149" s="51"/>
      <c r="L149" s="31">
        <f>VLOOKUP('LESSONS (Java)'!K152,MAN_HOURS!$C$9:$E$155,3,FALSE)</f>
        <v>2.5</v>
      </c>
      <c r="M149" s="30" t="str">
        <f t="shared" si="4"/>
        <v/>
      </c>
      <c r="N149" s="31" t="str">
        <f t="shared" si="5"/>
        <v/>
      </c>
    </row>
    <row r="150" spans="1:14" x14ac:dyDescent="0.4">
      <c r="A150" s="1">
        <v>13</v>
      </c>
      <c r="C150" s="9" t="str">
        <f>VLOOKUP('LESSONS (Java)'!F153,レッスン関連!$C$7:$E$10,3,FALSE)</f>
        <v>Java 学習カリキュラム</v>
      </c>
      <c r="D150" s="9">
        <f>'LESSONS (Java)'!C153</f>
        <v>145</v>
      </c>
      <c r="E150" s="9">
        <f>'LESSONS (Java)'!D153</f>
        <v>145</v>
      </c>
      <c r="F150" s="9" t="str">
        <f>VLOOKUP('LESSONS (Java)'!E153,レッスン関連!$C$19:$E$22,3,FALSE)</f>
        <v>1 回のみ</v>
      </c>
      <c r="G150" s="9" t="str">
        <f>VLOOKUP('LESSONS (Java)'!G153,レッスン関連!$C$30:$E$35,3,FALSE)</f>
        <v>マスタ編</v>
      </c>
      <c r="H150" s="9" t="str">
        <f>VLOOKUP('LESSONS (Java)'!H153,レッスン関連!$C$71:$E$96,3,FALSE)</f>
        <v>発展</v>
      </c>
      <c r="I150" s="9" t="str">
        <f>VLOOKUP('LESSONS (Java)'!I153,レッスン関連!$C$199:$E$209,3,FALSE)</f>
        <v/>
      </c>
      <c r="J150" s="9" t="str">
        <f>'LESSONS (Java)'!J153</f>
        <v>SOLID 原則</v>
      </c>
      <c r="K150" s="51"/>
      <c r="L150" s="31">
        <f>VLOOKUP('LESSONS (Java)'!K153,MAN_HOURS!$C$9:$E$155,3,FALSE)</f>
        <v>2.5</v>
      </c>
      <c r="M150" s="30" t="str">
        <f t="shared" si="4"/>
        <v/>
      </c>
      <c r="N150" s="31" t="str">
        <f t="shared" si="5"/>
        <v/>
      </c>
    </row>
    <row r="151" spans="1:14" x14ac:dyDescent="0.4">
      <c r="A151" s="1">
        <v>14</v>
      </c>
      <c r="C151" s="9" t="str">
        <f>VLOOKUP('LESSONS (Java)'!F154,レッスン関連!$C$7:$E$10,3,FALSE)</f>
        <v>Java 学習カリキュラム</v>
      </c>
      <c r="D151" s="9">
        <f>'LESSONS (Java)'!C154</f>
        <v>146</v>
      </c>
      <c r="E151" s="9">
        <f>'LESSONS (Java)'!D154</f>
        <v>146</v>
      </c>
      <c r="F151" s="9" t="str">
        <f>VLOOKUP('LESSONS (Java)'!E154,レッスン関連!$C$19:$E$22,3,FALSE)</f>
        <v>1 回のみ</v>
      </c>
      <c r="G151" s="9" t="str">
        <f>VLOOKUP('LESSONS (Java)'!G154,レッスン関連!$C$30:$E$35,3,FALSE)</f>
        <v>マスタ編</v>
      </c>
      <c r="H151" s="9" t="str">
        <f>VLOOKUP('LESSONS (Java)'!H154,レッスン関連!$C$71:$E$96,3,FALSE)</f>
        <v>デザインパターン</v>
      </c>
      <c r="I151" s="9" t="str">
        <f>VLOOKUP('LESSONS (Java)'!I154,レッスン関連!$C$199:$E$209,3,FALSE)</f>
        <v/>
      </c>
      <c r="J151" s="9" t="str">
        <f>'LESSONS (Java)'!J154</f>
        <v>Strategy パターン</v>
      </c>
      <c r="K151" s="51"/>
      <c r="L151" s="31">
        <f>VLOOKUP('LESSONS (Java)'!K154,MAN_HOURS!$C$9:$E$155,3,FALSE)</f>
        <v>2.5</v>
      </c>
      <c r="M151" s="30" t="str">
        <f t="shared" si="4"/>
        <v/>
      </c>
      <c r="N151" s="31" t="str">
        <f t="shared" si="5"/>
        <v/>
      </c>
    </row>
    <row r="152" spans="1:14" x14ac:dyDescent="0.4">
      <c r="A152" s="1">
        <v>15</v>
      </c>
      <c r="C152" s="9" t="str">
        <f>VLOOKUP('LESSONS (Java)'!F155,レッスン関連!$C$7:$E$10,3,FALSE)</f>
        <v>Java 学習カリキュラム</v>
      </c>
      <c r="D152" s="9">
        <f>'LESSONS (Java)'!C155</f>
        <v>147</v>
      </c>
      <c r="E152" s="9">
        <f>'LESSONS (Java)'!D155</f>
        <v>147</v>
      </c>
      <c r="F152" s="9" t="str">
        <f>VLOOKUP('LESSONS (Java)'!E155,レッスン関連!$C$19:$E$22,3,FALSE)</f>
        <v>1 回のみ</v>
      </c>
      <c r="G152" s="9" t="str">
        <f>VLOOKUP('LESSONS (Java)'!G155,レッスン関連!$C$30:$E$35,3,FALSE)</f>
        <v>マスタ編</v>
      </c>
      <c r="H152" s="9" t="str">
        <f>VLOOKUP('LESSONS (Java)'!H155,レッスン関連!$C$71:$E$96,3,FALSE)</f>
        <v>発展</v>
      </c>
      <c r="I152" s="9" t="str">
        <f>VLOOKUP('LESSONS (Java)'!I155,レッスン関連!$C$199:$E$209,3,FALSE)</f>
        <v/>
      </c>
      <c r="J152" s="9" t="str">
        <f>'LESSONS (Java)'!J155</f>
        <v>作成課題 ⭐ ネームバトラー（マスタ編）</v>
      </c>
      <c r="K152" s="51"/>
      <c r="L152" s="31">
        <f>VLOOKUP('LESSONS (Java)'!K155,MAN_HOURS!$C$9:$E$155,3,FALSE)</f>
        <v>18</v>
      </c>
      <c r="M152" s="30" t="str">
        <f t="shared" si="4"/>
        <v/>
      </c>
      <c r="N152" s="31" t="str">
        <f t="shared" si="5"/>
        <v/>
      </c>
    </row>
    <row r="153" spans="1:14" x14ac:dyDescent="0.4">
      <c r="L153" s="31"/>
    </row>
    <row r="154" spans="1:14" x14ac:dyDescent="0.4">
      <c r="L154" s="1" t="s">
        <v>372</v>
      </c>
      <c r="N154" s="31">
        <f>SUM(L6:L152)</f>
        <v>250</v>
      </c>
    </row>
    <row r="155" spans="1:14" x14ac:dyDescent="0.4">
      <c r="L155" s="1" t="s">
        <v>373</v>
      </c>
      <c r="N155" s="31">
        <f>SUM(N6:N152)</f>
        <v>104</v>
      </c>
    </row>
    <row r="156" spans="1:14" x14ac:dyDescent="0.4">
      <c r="L156" s="1" t="s">
        <v>374</v>
      </c>
      <c r="N156" s="32">
        <f>N155/N154</f>
        <v>0.41599999999999998</v>
      </c>
    </row>
  </sheetData>
  <autoFilter ref="M5:M152" xr:uid="{1AC82FA3-90F0-4048-9669-A5CCD05B4692}"/>
  <phoneticPr fontId="4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23.625" style="1" bestFit="1" customWidth="1"/>
    <col min="9" max="9" width="9" style="1"/>
    <col min="10" max="10" width="40.3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624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(Android)'!F9,レッスン関連!$C$7:$E$10,3,FALSE)</f>
        <v>Android アプリ作成</v>
      </c>
      <c r="D9" s="9">
        <f>'LESSONS (Android)'!C9</f>
        <v>148</v>
      </c>
      <c r="E9" s="9">
        <f>'LESSONS (Android)'!D9</f>
        <v>1</v>
      </c>
      <c r="F9" s="9" t="str">
        <f>VLOOKUP('LESSONS (Android)'!E9,レッスン関連!$C$19:$E$22,3,FALSE)</f>
        <v>1 回のみ</v>
      </c>
      <c r="G9" s="9" t="str">
        <f>VLOOKUP('LESSONS (Android)'!G9,レッスン関連!$C$30:$E$40,3,FALSE)</f>
        <v>事前準備</v>
      </c>
      <c r="H9" s="9" t="str">
        <f>VLOOKUP('LESSONS (Android)'!H9,レッスン関連!$C$71:$E$145,3,FALSE)</f>
        <v>ドキュメント理解</v>
      </c>
      <c r="I9" s="9" t="str">
        <f>VLOOKUP('LESSONS (Android)'!I9,レッスン関連!$C$199:$E$209,3,FALSE)</f>
        <v/>
      </c>
      <c r="J9" s="9" t="str">
        <f>'LESSONS (Android)'!J9</f>
        <v>仕様書の把握</v>
      </c>
      <c r="K9" s="51"/>
      <c r="L9" s="31">
        <f>VLOOKUP('LESSONS (Android)'!K9,MAN_HOURS!$C$9:$E$234,3,FALSE)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(Android)'!F10,レッスン関連!$C$7:$E$10,3,FALSE)</f>
        <v>Android アプリ作成</v>
      </c>
      <c r="D10" s="9">
        <f>'LESSONS (Android)'!C10</f>
        <v>149</v>
      </c>
      <c r="E10" s="9">
        <f>'LESSONS (Android)'!D10</f>
        <v>2</v>
      </c>
      <c r="F10" s="9" t="str">
        <f>VLOOKUP('LESSONS (Android)'!E10,レッスン関連!$C$19:$E$22,3,FALSE)</f>
        <v>1 回のみ</v>
      </c>
      <c r="G10" s="9" t="str">
        <f>VLOOKUP('LESSONS (Android)'!G10,レッスン関連!$C$30:$E$40,3,FALSE)</f>
        <v>事前準備</v>
      </c>
      <c r="H10" s="9" t="str">
        <f>VLOOKUP('LESSONS (Android)'!H10,レッスン関連!$C$71:$E$145,3,FALSE)</f>
        <v>ドキュメント作成</v>
      </c>
      <c r="I10" s="9" t="str">
        <f>VLOOKUP('LESSONS (Android)'!I10,レッスン関連!$C$199:$E$209,3,FALSE)</f>
        <v/>
      </c>
      <c r="J10" s="9" t="str">
        <f>'LESSONS (Android)'!J10</f>
        <v>タスク分解（タスク確認）</v>
      </c>
      <c r="K10" s="51"/>
      <c r="L10" s="31">
        <f>VLOOKUP('LESSONS (Android)'!K10,MAN_HOURS!$C$9:$E$234,3,FALSE)</f>
        <v>0.5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(Android)'!F11,レッスン関連!$C$7:$E$10,3,FALSE)</f>
        <v>Android アプリ作成</v>
      </c>
      <c r="D11" s="9">
        <f>'LESSONS (Android)'!C11</f>
        <v>150</v>
      </c>
      <c r="E11" s="9">
        <f>'LESSONS (Android)'!D11</f>
        <v>3</v>
      </c>
      <c r="F11" s="9" t="str">
        <f>VLOOKUP('LESSONS (Android)'!E11,レッスン関連!$C$19:$E$22,3,FALSE)</f>
        <v>1 回のみ</v>
      </c>
      <c r="G11" s="9" t="str">
        <f>VLOOKUP('LESSONS (Android)'!G11,レッスン関連!$C$30:$E$40,3,FALSE)</f>
        <v>事前準備</v>
      </c>
      <c r="H11" s="9" t="str">
        <f>VLOOKUP('LESSONS (Android)'!H11,レッスン関連!$C$71:$E$145,3,FALSE)</f>
        <v>ドキュメント作成</v>
      </c>
      <c r="I11" s="9" t="str">
        <f>VLOOKUP('LESSONS (Android)'!I11,レッスン関連!$C$199:$E$209,3,FALSE)</f>
        <v/>
      </c>
      <c r="J11" s="9" t="str">
        <f>'LESSONS (Android)'!J11</f>
        <v>スケジュール作成</v>
      </c>
      <c r="K11" s="51"/>
      <c r="L11" s="31">
        <f>VLOOKUP('LESSONS (Android)'!K11,MAN_HOURS!$C$9:$E$234,3,FALSE)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(Android)'!F12,レッスン関連!$C$7:$E$10,3,FALSE)</f>
        <v>Android アプリ作成</v>
      </c>
      <c r="D12" s="9">
        <f>'LESSONS (Android)'!C12</f>
        <v>151</v>
      </c>
      <c r="E12" s="9">
        <f>'LESSONS (Android)'!D12</f>
        <v>4</v>
      </c>
      <c r="F12" s="9" t="str">
        <f>VLOOKUP('LESSONS (Android)'!E12,レッスン関連!$C$19:$E$22,3,FALSE)</f>
        <v>1 回のみ</v>
      </c>
      <c r="G12" s="9" t="str">
        <f>VLOOKUP('LESSONS (Android)'!G12,レッスン関連!$C$30:$E$40,3,FALSE)</f>
        <v>学習・製造</v>
      </c>
      <c r="H12" s="9" t="str">
        <f>VLOOKUP('LESSONS (Android)'!H12,レッスン関連!$C$71:$E$145,3,FALSE)</f>
        <v>Player クラス</v>
      </c>
      <c r="I12" s="9" t="str">
        <f>VLOOKUP('LESSONS (Android)'!I12,レッスン関連!$C$199:$E$209,3,FALSE)</f>
        <v/>
      </c>
      <c r="J12" s="9" t="str">
        <f>'LESSONS (Android)'!J12</f>
        <v>「キャラクター」の基礎となるクラスの作成</v>
      </c>
      <c r="K12" s="51"/>
      <c r="L12" s="31">
        <f>VLOOKUP('LESSONS (Android)'!K12,MAN_HOURS!$C$9:$E$234,3,FALSE)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(Android)'!F13,レッスン関連!$C$7:$E$10,3,FALSE)</f>
        <v>Android アプリ作成</v>
      </c>
      <c r="D13" s="9">
        <f>'LESSONS (Android)'!C13</f>
        <v>152</v>
      </c>
      <c r="E13" s="9">
        <f>'LESSONS (Android)'!D13</f>
        <v>5</v>
      </c>
      <c r="F13" s="9" t="str">
        <f>VLOOKUP('LESSONS (Android)'!E13,レッスン関連!$C$19:$E$22,3,FALSE)</f>
        <v>1 回のみ</v>
      </c>
      <c r="G13" s="9" t="str">
        <f>VLOOKUP('LESSONS (Android)'!G13,レッスン関連!$C$30:$E$40,3,FALSE)</f>
        <v>学習・製造</v>
      </c>
      <c r="H13" s="9" t="str">
        <f>VLOOKUP('LESSONS (Android)'!H13,レッスン関連!$C$71:$E$145,3,FALSE)</f>
        <v>各職業クラス</v>
      </c>
      <c r="I13" s="9" t="str">
        <f>VLOOKUP('LESSONS (Android)'!I13,レッスン関連!$C$199:$E$209,3,FALSE)</f>
        <v/>
      </c>
      <c r="J13" s="9" t="str">
        <f>'LESSONS (Android)'!J13</f>
        <v>各々の「職業」に合わせたクラスの作成</v>
      </c>
      <c r="K13" s="51"/>
      <c r="L13" s="31">
        <f>VLOOKUP('LESSONS (Android)'!K13,MAN_HOURS!$C$9:$E$234,3,FALSE)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(Android)'!F14,レッスン関連!$C$7:$E$10,3,FALSE)</f>
        <v>Android アプリ作成</v>
      </c>
      <c r="D14" s="9">
        <f>'LESSONS (Android)'!C14</f>
        <v>153</v>
      </c>
      <c r="E14" s="9">
        <f>'LESSONS (Android)'!D14</f>
        <v>6</v>
      </c>
      <c r="F14" s="9" t="str">
        <f>VLOOKUP('LESSONS (Android)'!E14,レッスン関連!$C$19:$E$22,3,FALSE)</f>
        <v>1 回のみ</v>
      </c>
      <c r="G14" s="9" t="str">
        <f>VLOOKUP('LESSONS (Android)'!G14,レッスン関連!$C$30:$E$40,3,FALSE)</f>
        <v>学習・製造</v>
      </c>
      <c r="H14" s="9" t="str">
        <f>VLOOKUP('LESSONS (Android)'!H14,レッスン関連!$C$71:$E$145,3,FALSE)</f>
        <v>GameManager クラス</v>
      </c>
      <c r="I14" s="9" t="str">
        <f>VLOOKUP('LESSONS (Android)'!I14,レッスン関連!$C$199:$E$209,3,FALSE)</f>
        <v/>
      </c>
      <c r="J14" s="9" t="str">
        <f>'LESSONS (Android)'!J14</f>
        <v>ゲーム進行を制御するクラスの作成</v>
      </c>
      <c r="K14" s="51"/>
      <c r="L14" s="31">
        <f>VLOOKUP('LESSONS (Android)'!K14,MAN_HOURS!$C$9:$E$234,3,FALSE)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(Android)'!F15,レッスン関連!$C$7:$E$10,3,FALSE)</f>
        <v>Android アプリ作成</v>
      </c>
      <c r="D15" s="9">
        <f>'LESSONS (Android)'!C15</f>
        <v>154</v>
      </c>
      <c r="E15" s="9">
        <f>'LESSONS (Android)'!D15</f>
        <v>7</v>
      </c>
      <c r="F15" s="9" t="str">
        <f>VLOOKUP('LESSONS (Android)'!E15,レッスン関連!$C$19:$E$22,3,FALSE)</f>
        <v>1 回のみ</v>
      </c>
      <c r="G15" s="9" t="str">
        <f>VLOOKUP('LESSONS (Android)'!G15,レッスン関連!$C$30:$E$40,3,FALSE)</f>
        <v>学習・製造</v>
      </c>
      <c r="H15" s="9" t="str">
        <f>VLOOKUP('LESSONS (Android)'!H15,レッスン関連!$C$71:$E$145,3,FALSE)</f>
        <v>パーティークラス</v>
      </c>
      <c r="I15" s="9" t="str">
        <f>VLOOKUP('LESSONS (Android)'!I15,レッスン関連!$C$199:$E$209,3,FALSE)</f>
        <v/>
      </c>
      <c r="J15" s="9" t="str">
        <f>'LESSONS (Android)'!J15</f>
        <v>パーティー管理用クラスの作成</v>
      </c>
      <c r="K15" s="51"/>
      <c r="L15" s="31">
        <f>VLOOKUP('LESSONS (Android)'!K15,MAN_HOURS!$C$9:$E$234,3,FALSE)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(Android)'!F16,レッスン関連!$C$7:$E$10,3,FALSE)</f>
        <v>Android アプリ作成</v>
      </c>
      <c r="D16" s="9">
        <f>'LESSONS (Android)'!C16</f>
        <v>155</v>
      </c>
      <c r="E16" s="9">
        <f>'LESSONS (Android)'!D16</f>
        <v>8</v>
      </c>
      <c r="F16" s="9" t="str">
        <f>VLOOKUP('LESSONS (Android)'!E16,レッスン関連!$C$19:$E$22,3,FALSE)</f>
        <v>1 回のみ</v>
      </c>
      <c r="G16" s="9" t="str">
        <f>VLOOKUP('LESSONS (Android)'!G16,レッスン関連!$C$30:$E$40,3,FALSE)</f>
        <v>学習・製造</v>
      </c>
      <c r="H16" s="9" t="str">
        <f>VLOOKUP('LESSONS (Android)'!H16,レッスン関連!$C$71:$E$145,3,FALSE)</f>
        <v>魔法クラス</v>
      </c>
      <c r="I16" s="9" t="str">
        <f>VLOOKUP('LESSONS (Android)'!I16,レッスン関連!$C$199:$E$209,3,FALSE)</f>
        <v/>
      </c>
      <c r="J16" s="9" t="str">
        <f>'LESSONS (Android)'!J16</f>
        <v>各種魔法クラスの作成</v>
      </c>
      <c r="K16" s="51"/>
      <c r="L16" s="31">
        <f>VLOOKUP('LESSONS (Android)'!K16,MAN_HOURS!$C$9:$E$234,3,FALSE)</f>
        <v>1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(Android)'!F17,レッスン関連!$C$7:$E$10,3,FALSE)</f>
        <v>Android アプリ作成</v>
      </c>
      <c r="D17" s="9">
        <f>'LESSONS (Android)'!C17</f>
        <v>156</v>
      </c>
      <c r="E17" s="9">
        <f>'LESSONS (Android)'!D17</f>
        <v>9</v>
      </c>
      <c r="F17" s="9" t="str">
        <f>VLOOKUP('LESSONS (Android)'!E17,レッスン関連!$C$19:$E$22,3,FALSE)</f>
        <v>1 回のみ</v>
      </c>
      <c r="G17" s="9" t="str">
        <f>VLOOKUP('LESSONS (Android)'!G17,レッスン関連!$C$30:$E$40,3,FALSE)</f>
        <v>学習・製造</v>
      </c>
      <c r="H17" s="9" t="str">
        <f>VLOOKUP('LESSONS (Android)'!H17,レッスン関連!$C$71:$E$145,3,FALSE)</f>
        <v>作戦クラス</v>
      </c>
      <c r="I17" s="9" t="str">
        <f>VLOOKUP('LESSONS (Android)'!I17,レッスン関連!$C$199:$E$209,3,FALSE)</f>
        <v/>
      </c>
      <c r="J17" s="9" t="str">
        <f>'LESSONS (Android)'!J17</f>
        <v>作戦クラスの作成</v>
      </c>
      <c r="K17" s="51"/>
      <c r="L17" s="31">
        <f>VLOOKUP('LESSONS (Android)'!K17,MAN_HOURS!$C$9:$E$234,3,FALSE)</f>
        <v>1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(Android)'!F18,レッスン関連!$C$7:$E$10,3,FALSE)</f>
        <v>Android アプリ作成</v>
      </c>
      <c r="D18" s="9">
        <f>'LESSONS (Android)'!C18</f>
        <v>157</v>
      </c>
      <c r="E18" s="9">
        <f>'LESSONS (Android)'!D18</f>
        <v>10</v>
      </c>
      <c r="F18" s="9" t="str">
        <f>VLOOKUP('LESSONS (Android)'!E18,レッスン関連!$C$19:$E$22,3,FALSE)</f>
        <v>1 回のみ</v>
      </c>
      <c r="G18" s="9" t="str">
        <f>VLOOKUP('LESSONS (Android)'!G18,レッスン関連!$C$30:$E$40,3,FALSE)</f>
        <v>学習・製造</v>
      </c>
      <c r="H18" s="9" t="str">
        <f>VLOOKUP('LESSONS (Android)'!H18,レッスン関連!$C$71:$E$145,3,FALSE)</f>
        <v>SQLite</v>
      </c>
      <c r="I18" s="9" t="str">
        <f>VLOOKUP('LESSONS (Android)'!I18,レッスン関連!$C$199:$E$209,3,FALSE)</f>
        <v/>
      </c>
      <c r="J18" s="9" t="str">
        <f>'LESSONS (Android)'!J18</f>
        <v>アプリからSQLiteを使用するための準備</v>
      </c>
      <c r="K18" s="51"/>
      <c r="L18" s="31">
        <f>VLOOKUP('LESSONS (Android)'!K18,MAN_HOURS!$C$9:$E$234,3,FALSE)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(Android)'!F19,レッスン関連!$C$7:$E$10,3,FALSE)</f>
        <v>Android アプリ作成</v>
      </c>
      <c r="D19" s="9">
        <f>'LESSONS (Android)'!C19</f>
        <v>158</v>
      </c>
      <c r="E19" s="9">
        <f>'LESSONS (Android)'!D19</f>
        <v>11</v>
      </c>
      <c r="F19" s="9" t="str">
        <f>VLOOKUP('LESSONS (Android)'!E19,レッスン関連!$C$19:$E$22,3,FALSE)</f>
        <v>1 回のみ</v>
      </c>
      <c r="G19" s="9" t="str">
        <f>VLOOKUP('LESSONS (Android)'!G19,レッスン関連!$C$30:$E$40,3,FALSE)</f>
        <v>学習・製造</v>
      </c>
      <c r="H19" s="9" t="str">
        <f>VLOOKUP('LESSONS (Android)'!H19,レッスン関連!$C$71:$E$145,3,FALSE)</f>
        <v>DBテーブル</v>
      </c>
      <c r="I19" s="9" t="str">
        <f>VLOOKUP('LESSONS (Android)'!I19,レッスン関連!$C$199:$E$209,3,FALSE)</f>
        <v/>
      </c>
      <c r="J19" s="9" t="str">
        <f>'LESSONS (Android)'!J19</f>
        <v>SQLiteのデータベースにテーブルを作成</v>
      </c>
      <c r="K19" s="51"/>
      <c r="L19" s="31">
        <f>VLOOKUP('LESSONS (Android)'!K19,MAN_HOURS!$C$9:$E$234,3,FALSE)</f>
        <v>3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(Android)'!F20,レッスン関連!$C$7:$E$10,3,FALSE)</f>
        <v>Android アプリ作成</v>
      </c>
      <c r="D20" s="9">
        <f>'LESSONS (Android)'!C20</f>
        <v>159</v>
      </c>
      <c r="E20" s="9">
        <f>'LESSONS (Android)'!D20</f>
        <v>12</v>
      </c>
      <c r="F20" s="9" t="str">
        <f>VLOOKUP('LESSONS (Android)'!E20,レッスン関連!$C$19:$E$22,3,FALSE)</f>
        <v>1 回のみ</v>
      </c>
      <c r="G20" s="9" t="str">
        <f>VLOOKUP('LESSONS (Android)'!G20,レッスン関連!$C$30:$E$40,3,FALSE)</f>
        <v>学習・製造</v>
      </c>
      <c r="H20" s="9" t="str">
        <f>VLOOKUP('LESSONS (Android)'!H20,レッスン関連!$C$71:$E$145,3,FALSE)</f>
        <v>DB処理</v>
      </c>
      <c r="I20" s="9" t="str">
        <f>VLOOKUP('LESSONS (Android)'!I20,レッスン関連!$C$199:$E$209,3,FALSE)</f>
        <v/>
      </c>
      <c r="J20" s="9" t="str">
        <f>'LESSONS (Android)'!J20</f>
        <v>基本的なDBアクセス処理の作成(INSERT/DELETE/SELECT)</v>
      </c>
      <c r="K20" s="51"/>
      <c r="L20" s="31">
        <f>VLOOKUP('LESSONS (Android)'!K20,MAN_HOURS!$C$9:$E$234,3,FALSE)</f>
        <v>4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(Android)'!F21,レッスン関連!$C$7:$E$10,3,FALSE)</f>
        <v>Android アプリ作成</v>
      </c>
      <c r="D21" s="9">
        <f>'LESSONS (Android)'!C21</f>
        <v>160</v>
      </c>
      <c r="E21" s="9">
        <f>'LESSONS (Android)'!D21</f>
        <v>13</v>
      </c>
      <c r="F21" s="9" t="str">
        <f>VLOOKUP('LESSONS (Android)'!E21,レッスン関連!$C$19:$E$22,3,FALSE)</f>
        <v>1 回のみ</v>
      </c>
      <c r="G21" s="9" t="str">
        <f>VLOOKUP('LESSONS (Android)'!G21,レッスン関連!$C$30:$E$40,3,FALSE)</f>
        <v>学習・製造</v>
      </c>
      <c r="H21" s="9" t="str">
        <f>VLOOKUP('LESSONS (Android)'!H21,レッスン関連!$C$71:$E$145,3,FALSE)</f>
        <v>画面作成</v>
      </c>
      <c r="I21" s="9" t="str">
        <f>VLOOKUP('LESSONS (Android)'!I21,レッスン関連!$C$199:$E$209,3,FALSE)</f>
        <v/>
      </c>
      <c r="J21" s="9" t="str">
        <f>'LESSONS (Android)'!J21</f>
        <v>画面ファイルの作成</v>
      </c>
      <c r="K21" s="51"/>
      <c r="L21" s="31">
        <f>VLOOKUP('LESSONS (Android)'!K21,MAN_HOURS!$C$9:$E$234,3,FALSE)</f>
        <v>3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(Android)'!F22,レッスン関連!$C$7:$E$10,3,FALSE)</f>
        <v>Android アプリ作成</v>
      </c>
      <c r="D22" s="9">
        <f>'LESSONS (Android)'!C22</f>
        <v>161</v>
      </c>
      <c r="E22" s="9">
        <f>'LESSONS (Android)'!D22</f>
        <v>14</v>
      </c>
      <c r="F22" s="9" t="str">
        <f>VLOOKUP('LESSONS (Android)'!E22,レッスン関連!$C$19:$E$22,3,FALSE)</f>
        <v>1 回のみ</v>
      </c>
      <c r="G22" s="9" t="str">
        <f>VLOOKUP('LESSONS (Android)'!G22,レッスン関連!$C$30:$E$40,3,FALSE)</f>
        <v>学習・製造</v>
      </c>
      <c r="H22" s="9" t="str">
        <f>VLOOKUP('LESSONS (Android)'!H22,レッスン関連!$C$71:$E$145,3,FALSE)</f>
        <v>［キャラ一覧］ボタン</v>
      </c>
      <c r="I22" s="9" t="str">
        <f>VLOOKUP('LESSONS (Android)'!I22,レッスン関連!$C$199:$E$209,3,FALSE)</f>
        <v/>
      </c>
      <c r="J22" s="9" t="str">
        <f>'LESSONS (Android)'!J22</f>
        <v>【キャラクター一覧画面】に遷移</v>
      </c>
      <c r="K22" s="51"/>
      <c r="L22" s="31">
        <f>VLOOKUP('LESSONS (Android)'!K22,MAN_HOURS!$C$9:$E$234,3,FALSE)</f>
        <v>4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(Android)'!F23,レッスン関連!$C$7:$E$10,3,FALSE)</f>
        <v>Android アプリ作成</v>
      </c>
      <c r="D23" s="9">
        <f>'LESSONS (Android)'!C23</f>
        <v>162</v>
      </c>
      <c r="E23" s="9">
        <f>'LESSONS (Android)'!D23</f>
        <v>15</v>
      </c>
      <c r="F23" s="9" t="str">
        <f>VLOOKUP('LESSONS (Android)'!E23,レッスン関連!$C$19:$E$22,3,FALSE)</f>
        <v>1 回のみ</v>
      </c>
      <c r="G23" s="9" t="str">
        <f>VLOOKUP('LESSONS (Android)'!G23,レッスン関連!$C$30:$E$40,3,FALSE)</f>
        <v>学習・製造</v>
      </c>
      <c r="H23" s="9" t="str">
        <f>VLOOKUP('LESSONS (Android)'!H23,レッスン関連!$C$71:$E$145,3,FALSE)</f>
        <v>［バトル開始］ボタン</v>
      </c>
      <c r="I23" s="9" t="str">
        <f>VLOOKUP('LESSONS (Android)'!I23,レッスン関連!$C$199:$E$209,3,FALSE)</f>
        <v/>
      </c>
      <c r="J23" s="9" t="str">
        <f>'LESSONS (Android)'!J23</f>
        <v>【バトル開始画面】に遷移</v>
      </c>
      <c r="K23" s="51"/>
      <c r="L23" s="31">
        <f>VLOOKUP('LESSONS (Android)'!K23,MAN_HOURS!$C$9:$E$234,3,FALSE)</f>
        <v>1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(Android)'!F24,レッスン関連!$C$7:$E$10,3,FALSE)</f>
        <v>Android アプリ作成</v>
      </c>
      <c r="D24" s="9">
        <f>'LESSONS (Android)'!C24</f>
        <v>163</v>
      </c>
      <c r="E24" s="9">
        <f>'LESSONS (Android)'!D24</f>
        <v>16</v>
      </c>
      <c r="F24" s="9" t="str">
        <f>VLOOKUP('LESSONS (Android)'!E24,レッスン関連!$C$19:$E$22,3,FALSE)</f>
        <v>1 回のみ</v>
      </c>
      <c r="G24" s="9" t="str">
        <f>VLOOKUP('LESSONS (Android)'!G24,レッスン関連!$C$30:$E$40,3,FALSE)</f>
        <v>学習・製造</v>
      </c>
      <c r="H24" s="9" t="str">
        <f>VLOOKUP('LESSONS (Android)'!H25,レッスン関連!$C$71:$E$145,3,FALSE)</f>
        <v>キャラクター一覧</v>
      </c>
      <c r="I24" s="9" t="str">
        <f>VLOOKUP('LESSONS (Android)'!I24,レッスン関連!$C$199:$E$209,3,FALSE)</f>
        <v/>
      </c>
      <c r="J24" s="9" t="str">
        <f>'LESSONS (Android)'!J24</f>
        <v>画面ファイルの作成</v>
      </c>
      <c r="K24" s="51"/>
      <c r="L24" s="31">
        <f>VLOOKUP('LESSONS (Android)'!K24,MAN_HOURS!$C$9:$E$234,3,FALSE)</f>
        <v>1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(Android)'!F25,レッスン関連!$C$7:$E$10,3,FALSE)</f>
        <v>Android アプリ作成</v>
      </c>
      <c r="D25" s="9">
        <f>'LESSONS (Android)'!C25</f>
        <v>164</v>
      </c>
      <c r="E25" s="9">
        <f>'LESSONS (Android)'!D25</f>
        <v>17</v>
      </c>
      <c r="F25" s="9" t="str">
        <f>VLOOKUP('LESSONS (Android)'!E25,レッスン関連!$C$19:$E$22,3,FALSE)</f>
        <v>1 回のみ</v>
      </c>
      <c r="G25" s="9" t="str">
        <f>VLOOKUP('LESSONS (Android)'!G25,レッスン関連!$C$30:$E$40,3,FALSE)</f>
        <v>学習・製造</v>
      </c>
      <c r="H25" s="9" t="str">
        <f>VLOOKUP('LESSONS (Android)'!H26,レッスン関連!$C$71:$E$145,3,FALSE)</f>
        <v>キャラクター一覧</v>
      </c>
      <c r="I25" s="9" t="str">
        <f>VLOOKUP('LESSONS (Android)'!I25,レッスン関連!$C$199:$E$209,3,FALSE)</f>
        <v/>
      </c>
      <c r="J25" s="9" t="str">
        <f>'LESSONS (Android)'!J25</f>
        <v>〔キャラクターテーブル〕から取得したデータを表示</v>
      </c>
      <c r="K25" s="51"/>
      <c r="L25" s="31">
        <f>VLOOKUP('LESSONS (Android)'!K25,MAN_HOURS!$C$9:$E$234,3,FALSE)</f>
        <v>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(Android)'!F26,レッスン関連!$C$7:$E$10,3,FALSE)</f>
        <v>Android アプリ作成</v>
      </c>
      <c r="D26" s="9">
        <f>'LESSONS (Android)'!C26</f>
        <v>165</v>
      </c>
      <c r="E26" s="9">
        <f>'LESSONS (Android)'!D26</f>
        <v>18</v>
      </c>
      <c r="F26" s="9" t="str">
        <f>VLOOKUP('LESSONS (Android)'!E26,レッスン関連!$C$19:$E$22,3,FALSE)</f>
        <v>1 回のみ</v>
      </c>
      <c r="G26" s="9" t="str">
        <f>VLOOKUP('LESSONS (Android)'!G26,レッスン関連!$C$30:$E$40,3,FALSE)</f>
        <v>学習・製造</v>
      </c>
      <c r="H26" s="9" t="str">
        <f>VLOOKUP('LESSONS (Android)'!H27,レッスン関連!$C$71:$E$145,3,FALSE)</f>
        <v>キャラクター選択</v>
      </c>
      <c r="I26" s="9" t="str">
        <f>VLOOKUP('LESSONS (Android)'!I26,レッスン関連!$C$199:$E$209,3,FALSE)</f>
        <v/>
      </c>
      <c r="J26" s="9" t="str">
        <f>'LESSONS (Android)'!J26</f>
        <v>取得したデータ数に応じてリストの要素数を動的に変更</v>
      </c>
      <c r="K26" s="51"/>
      <c r="L26" s="31">
        <f>VLOOKUP('LESSONS (Android)'!K26,MAN_HOURS!$C$9:$E$234,3,FALSE)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(Android)'!F27,レッスン関連!$C$7:$E$10,3,FALSE)</f>
        <v>Android アプリ作成</v>
      </c>
      <c r="D27" s="9">
        <f>'LESSONS (Android)'!C27</f>
        <v>166</v>
      </c>
      <c r="E27" s="9">
        <f>'LESSONS (Android)'!D27</f>
        <v>19</v>
      </c>
      <c r="F27" s="9" t="str">
        <f>VLOOKUP('LESSONS (Android)'!E27,レッスン関連!$C$19:$E$22,3,FALSE)</f>
        <v>1 回のみ</v>
      </c>
      <c r="G27" s="9" t="str">
        <f>VLOOKUP('LESSONS (Android)'!G27,レッスン関連!$C$30:$E$40,3,FALSE)</f>
        <v>学習・製造</v>
      </c>
      <c r="H27" s="9" t="str">
        <f>VLOOKUP('LESSONS (Android)'!H28,レッスン関連!$C$71:$E$145,3,FALSE)</f>
        <v>キャラクター選択</v>
      </c>
      <c r="I27" s="9" t="str">
        <f>VLOOKUP('LESSONS (Android)'!I27,レッスン関連!$C$199:$E$209,3,FALSE)</f>
        <v/>
      </c>
      <c r="J27" s="9" t="str">
        <f>'LESSONS (Android)'!J27</f>
        <v>【キャラクター詳細画面】に遷移</v>
      </c>
      <c r="K27" s="51"/>
      <c r="L27" s="31">
        <f>VLOOKUP('LESSONS (Android)'!K27,MAN_HOURS!$C$9:$E$234,3,FALSE)</f>
        <v>1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(Android)'!F28,レッスン関連!$C$7:$E$10,3,FALSE)</f>
        <v>Android アプリ作成</v>
      </c>
      <c r="D28" s="9">
        <f>'LESSONS (Android)'!C28</f>
        <v>167</v>
      </c>
      <c r="E28" s="9">
        <f>'LESSONS (Android)'!D28</f>
        <v>20</v>
      </c>
      <c r="F28" s="9" t="str">
        <f>VLOOKUP('LESSONS (Android)'!E28,レッスン関連!$C$19:$E$22,3,FALSE)</f>
        <v>1 回のみ</v>
      </c>
      <c r="G28" s="9" t="str">
        <f>VLOOKUP('LESSONS (Android)'!G28,レッスン関連!$C$30:$E$40,3,FALSE)</f>
        <v>学習・製造</v>
      </c>
      <c r="H28" s="9" t="str">
        <f>VLOOKUP('LESSONS (Android)'!H29,レッスン関連!$C$71:$E$145,3,FALSE)</f>
        <v>［新しく作成する］ボタン</v>
      </c>
      <c r="I28" s="9" t="str">
        <f>VLOOKUP('LESSONS (Android)'!I28,レッスン関連!$C$199:$E$209,3,FALSE)</f>
        <v/>
      </c>
      <c r="J28" s="9" t="str">
        <f>'LESSONS (Android)'!J28</f>
        <v>選択したキャラクターの情報を遷移先画面に送信</v>
      </c>
      <c r="K28" s="51"/>
      <c r="L28" s="31">
        <f>VLOOKUP('LESSONS (Android)'!K28,MAN_HOURS!$C$9:$E$234,3,FALSE)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(Android)'!F29,レッスン関連!$C$7:$E$10,3,FALSE)</f>
        <v>Android アプリ作成</v>
      </c>
      <c r="D29" s="9">
        <f>'LESSONS (Android)'!C29</f>
        <v>168</v>
      </c>
      <c r="E29" s="9">
        <f>'LESSONS (Android)'!D29</f>
        <v>21</v>
      </c>
      <c r="F29" s="9" t="str">
        <f>VLOOKUP('LESSONS (Android)'!E29,レッスン関連!$C$19:$E$22,3,FALSE)</f>
        <v>1 回のみ</v>
      </c>
      <c r="G29" s="9" t="str">
        <f>VLOOKUP('LESSONS (Android)'!G29,レッスン関連!$C$30:$E$40,3,FALSE)</f>
        <v>学習・製造</v>
      </c>
      <c r="H29" s="9" t="e">
        <f>VLOOKUP('LESSONS (Android)'!#REF!,レッスン関連!$C$71:$E$145,3,FALSE)</f>
        <v>#REF!</v>
      </c>
      <c r="I29" s="9" t="str">
        <f>VLOOKUP('LESSONS (Android)'!I29,レッスン関連!$C$199:$E$209,3,FALSE)</f>
        <v/>
      </c>
      <c r="J29" s="9" t="str">
        <f>'LESSONS (Android)'!J29</f>
        <v>【キャラクター作成画面】に遷移</v>
      </c>
      <c r="K29" s="51"/>
      <c r="L29" s="31">
        <f>VLOOKUP('LESSONS (Android)'!K29,MAN_HOURS!$C$9:$E$234,3,FALSE)</f>
        <v>1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(Android)'!F30,レッスン関連!$C$7:$E$10,3,FALSE)</f>
        <v>Android アプリ作成</v>
      </c>
      <c r="D30" s="9">
        <f>'LESSONS (Android)'!C30</f>
        <v>169</v>
      </c>
      <c r="E30" s="9">
        <f>'LESSONS (Android)'!D30</f>
        <v>22</v>
      </c>
      <c r="F30" s="9" t="str">
        <f>VLOOKUP('LESSONS (Android)'!E30,レッスン関連!$C$19:$E$22,3,FALSE)</f>
        <v>1 回のみ</v>
      </c>
      <c r="G30" s="9" t="str">
        <f>VLOOKUP('LESSONS (Android)'!G30,レッスン関連!$C$30:$E$40,3,FALSE)</f>
        <v>学習・製造</v>
      </c>
      <c r="H30" s="9" t="str">
        <f>VLOOKUP('LESSONS (Android)'!H30,レッスン関連!$C$71:$E$145,3,FALSE)</f>
        <v>画面作成</v>
      </c>
      <c r="I30" s="9" t="str">
        <f>VLOOKUP('LESSONS (Android)'!I30,レッスン関連!$C$199:$E$209,3,FALSE)</f>
        <v/>
      </c>
      <c r="J30" s="9" t="str">
        <f>'LESSONS (Android)'!J30</f>
        <v>画面ファイルの作成</v>
      </c>
      <c r="K30" s="51"/>
      <c r="L30" s="31">
        <f>VLOOKUP('LESSONS (Android)'!K30,MAN_HOURS!$C$9:$E$234,3,FALSE)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(Android)'!F31,レッスン関連!$C$7:$E$10,3,FALSE)</f>
        <v>Android アプリ作成</v>
      </c>
      <c r="D31" s="9">
        <f>'LESSONS (Android)'!C31</f>
        <v>170</v>
      </c>
      <c r="E31" s="9">
        <f>'LESSONS (Android)'!D31</f>
        <v>23</v>
      </c>
      <c r="F31" s="9" t="str">
        <f>VLOOKUP('LESSONS (Android)'!E31,レッスン関連!$C$19:$E$22,3,FALSE)</f>
        <v>1 回のみ</v>
      </c>
      <c r="G31" s="9" t="str">
        <f>VLOOKUP('LESSONS (Android)'!G31,レッスン関連!$C$30:$E$40,3,FALSE)</f>
        <v>学習・製造</v>
      </c>
      <c r="H31" s="9" t="str">
        <f>VLOOKUP('LESSONS (Android)'!H31,レッスン関連!$C$71:$E$145,3,FALSE)</f>
        <v>キャラクター情報一覧</v>
      </c>
      <c r="I31" s="9" t="str">
        <f>VLOOKUP('LESSONS (Android)'!I31,レッスン関連!$C$199:$E$209,3,FALSE)</f>
        <v/>
      </c>
      <c r="J31" s="9" t="str">
        <f>'LESSONS (Android)'!J31</f>
        <v>〔キャラクターテーブル〕から取得したデータを表示</v>
      </c>
      <c r="K31" s="51"/>
      <c r="L31" s="31">
        <f>VLOOKUP('LESSONS (Android)'!K31,MAN_HOURS!$C$9:$E$234,3,FALSE)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(Android)'!F32,レッスン関連!$C$7:$E$10,3,FALSE)</f>
        <v>Android アプリ作成</v>
      </c>
      <c r="D32" s="9">
        <f>'LESSONS (Android)'!C32</f>
        <v>171</v>
      </c>
      <c r="E32" s="9">
        <f>'LESSONS (Android)'!D32</f>
        <v>24</v>
      </c>
      <c r="F32" s="9" t="str">
        <f>VLOOKUP('LESSONS (Android)'!E32,レッスン関連!$C$19:$E$22,3,FALSE)</f>
        <v>1 回のみ</v>
      </c>
      <c r="G32" s="9" t="str">
        <f>VLOOKUP('LESSONS (Android)'!G32,レッスン関連!$C$30:$E$40,3,FALSE)</f>
        <v>学習・製造</v>
      </c>
      <c r="H32" s="9" t="str">
        <f>VLOOKUP('LESSONS (Android)'!H32,レッスン関連!$C$71:$E$145,3,FALSE)</f>
        <v>［削除する］ボタン</v>
      </c>
      <c r="I32" s="9" t="str">
        <f>VLOOKUP('LESSONS (Android)'!I32,レッスン関連!$C$199:$E$209,3,FALSE)</f>
        <v/>
      </c>
      <c r="J32" s="9" t="str">
        <f>'LESSONS (Android)'!J32</f>
        <v>〔キャラクターテーブル〕からデータを削除</v>
      </c>
      <c r="K32" s="51"/>
      <c r="L32" s="31">
        <f>VLOOKUP('LESSONS (Android)'!K32,MAN_HOURS!$C$9:$E$234,3,FALSE)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(Android)'!F33,レッスン関連!$C$7:$E$10,3,FALSE)</f>
        <v>Android アプリ作成</v>
      </c>
      <c r="D33" s="9">
        <f>'LESSONS (Android)'!C33</f>
        <v>172</v>
      </c>
      <c r="E33" s="9">
        <f>'LESSONS (Android)'!D33</f>
        <v>25</v>
      </c>
      <c r="F33" s="9" t="str">
        <f>VLOOKUP('LESSONS (Android)'!E33,レッスン関連!$C$19:$E$22,3,FALSE)</f>
        <v>1 回のみ</v>
      </c>
      <c r="G33" s="9" t="str">
        <f>VLOOKUP('LESSONS (Android)'!G33,レッスン関連!$C$30:$E$40,3,FALSE)</f>
        <v>学習・製造</v>
      </c>
      <c r="H33" s="9" t="str">
        <f>VLOOKUP('LESSONS (Android)'!H33,レッスン関連!$C$71:$E$145,3,FALSE)</f>
        <v>［削除する］ボタン</v>
      </c>
      <c r="I33" s="9" t="str">
        <f>VLOOKUP('LESSONS (Android)'!I33,レッスン関連!$C$199:$E$209,3,FALSE)</f>
        <v/>
      </c>
      <c r="J33" s="9" t="str">
        <f>'LESSONS (Android)'!J33</f>
        <v>【キャラクター一覧画面】に遷移</v>
      </c>
      <c r="K33" s="51"/>
      <c r="L33" s="31">
        <f>VLOOKUP('LESSONS (Android)'!K33,MAN_HOURS!$C$9:$E$234,3,FALSE)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(Android)'!F34,レッスン関連!$C$7:$E$10,3,FALSE)</f>
        <v>Android アプリ作成</v>
      </c>
      <c r="D34" s="9">
        <f>'LESSONS (Android)'!C34</f>
        <v>173</v>
      </c>
      <c r="E34" s="9">
        <f>'LESSONS (Android)'!D34</f>
        <v>26</v>
      </c>
      <c r="F34" s="9" t="str">
        <f>VLOOKUP('LESSONS (Android)'!E34,レッスン関連!$C$19:$E$22,3,FALSE)</f>
        <v>1 回のみ</v>
      </c>
      <c r="G34" s="9" t="str">
        <f>VLOOKUP('LESSONS (Android)'!G34,レッスン関連!$C$30:$E$40,3,FALSE)</f>
        <v>学習・製造</v>
      </c>
      <c r="H34" s="9" t="str">
        <f>VLOOKUP('LESSONS (Android)'!H34,レッスン関連!$C$71:$E$145,3,FALSE)</f>
        <v>画面作成</v>
      </c>
      <c r="I34" s="9" t="str">
        <f>VLOOKUP('LESSONS (Android)'!I34,レッスン関連!$C$199:$E$209,3,FALSE)</f>
        <v/>
      </c>
      <c r="J34" s="9" t="str">
        <f>'LESSONS (Android)'!J34</f>
        <v>画面ファイルの作成</v>
      </c>
      <c r="K34" s="51"/>
      <c r="L34" s="31">
        <f>VLOOKUP('LESSONS (Android)'!K34,MAN_HOURS!$C$9:$E$234,3,FALSE)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(Android)'!F35,レッスン関連!$C$7:$E$10,3,FALSE)</f>
        <v>Android アプリ作成</v>
      </c>
      <c r="D35" s="9">
        <f>'LESSONS (Android)'!C35</f>
        <v>174</v>
      </c>
      <c r="E35" s="9">
        <f>'LESSONS (Android)'!D35</f>
        <v>27</v>
      </c>
      <c r="F35" s="9" t="str">
        <f>VLOOKUP('LESSONS (Android)'!E35,レッスン関連!$C$19:$E$22,3,FALSE)</f>
        <v>1 回のみ</v>
      </c>
      <c r="G35" s="9" t="str">
        <f>VLOOKUP('LESSONS (Android)'!G35,レッスン関連!$C$30:$E$40,3,FALSE)</f>
        <v>学習・製造</v>
      </c>
      <c r="H35" s="9" t="str">
        <f>VLOOKUP('LESSONS (Android)'!H35,レッスン関連!$C$71:$E$145,3,FALSE)</f>
        <v>名前入力エリア</v>
      </c>
      <c r="I35" s="9" t="str">
        <f>VLOOKUP('LESSONS (Android)'!I35,レッスン関連!$C$199:$E$209,3,FALSE)</f>
        <v/>
      </c>
      <c r="J35" s="9" t="str">
        <f>'LESSONS (Android)'!J35</f>
        <v>「キャラクター名」を入力する</v>
      </c>
      <c r="K35" s="51"/>
      <c r="L35" s="31">
        <f>VLOOKUP('LESSONS (Android)'!K35,MAN_HOURS!$C$9:$E$234,3,FALSE)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(Android)'!F36,レッスン関連!$C$7:$E$10,3,FALSE)</f>
        <v>Android アプリ作成</v>
      </c>
      <c r="D36" s="9">
        <f>'LESSONS (Android)'!C36</f>
        <v>175</v>
      </c>
      <c r="E36" s="9">
        <f>'LESSONS (Android)'!D36</f>
        <v>28</v>
      </c>
      <c r="F36" s="9" t="str">
        <f>VLOOKUP('LESSONS (Android)'!E36,レッスン関連!$C$19:$E$22,3,FALSE)</f>
        <v>1 回のみ</v>
      </c>
      <c r="G36" s="9" t="str">
        <f>VLOOKUP('LESSONS (Android)'!G36,レッスン関連!$C$30:$E$40,3,FALSE)</f>
        <v>学習・製造</v>
      </c>
      <c r="H36" s="9" t="str">
        <f>VLOOKUP('LESSONS (Android)'!H36,レッスン関連!$C$71:$E$145,3,FALSE)</f>
        <v>名前入力エリア</v>
      </c>
      <c r="I36" s="9" t="str">
        <f>VLOOKUP('LESSONS (Android)'!I36,レッスン関連!$C$199:$E$209,3,FALSE)</f>
        <v/>
      </c>
      <c r="J36" s="9" t="str">
        <f>'LESSONS (Android)'!J36</f>
        <v>最大文字数チェック</v>
      </c>
      <c r="K36" s="51"/>
      <c r="L36" s="31">
        <f>VLOOKUP('LESSONS (Android)'!K36,MAN_HOURS!$C$9:$E$234,3,FALSE)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(Android)'!F37,レッスン関連!$C$7:$E$10,3,FALSE)</f>
        <v>Android アプリ作成</v>
      </c>
      <c r="D37" s="9">
        <f>'LESSONS (Android)'!C37</f>
        <v>176</v>
      </c>
      <c r="E37" s="9">
        <f>'LESSONS (Android)'!D37</f>
        <v>29</v>
      </c>
      <c r="F37" s="9" t="str">
        <f>VLOOKUP('LESSONS (Android)'!E37,レッスン関連!$C$19:$E$22,3,FALSE)</f>
        <v>1 回のみ</v>
      </c>
      <c r="G37" s="9" t="str">
        <f>VLOOKUP('LESSONS (Android)'!G37,レッスン関連!$C$30:$E$40,3,FALSE)</f>
        <v>学習・製造</v>
      </c>
      <c r="H37" s="9" t="str">
        <f>VLOOKUP('LESSONS (Android)'!H37,レッスン関連!$C$71:$E$145,3,FALSE)</f>
        <v>職業一覧</v>
      </c>
      <c r="I37" s="9" t="str">
        <f>VLOOKUP('LESSONS (Android)'!I37,レッスン関連!$C$199:$E$209,3,FALSE)</f>
        <v/>
      </c>
      <c r="J37" s="9" t="str">
        <f>'LESSONS (Android)'!J37</f>
        <v>職業の一覧を表示</v>
      </c>
      <c r="K37" s="51"/>
      <c r="L37" s="31">
        <f>VLOOKUP('LESSONS (Android)'!K37,MAN_HOURS!$C$9:$E$234,3,FALSE)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(Android)'!F38,レッスン関連!$C$7:$E$10,3,FALSE)</f>
        <v>Android アプリ作成</v>
      </c>
      <c r="D38" s="9">
        <f>'LESSONS (Android)'!C38</f>
        <v>177</v>
      </c>
      <c r="E38" s="9">
        <f>'LESSONS (Android)'!D38</f>
        <v>30</v>
      </c>
      <c r="F38" s="9" t="str">
        <f>VLOOKUP('LESSONS (Android)'!E38,レッスン関連!$C$19:$E$22,3,FALSE)</f>
        <v>1 回のみ</v>
      </c>
      <c r="G38" s="9" t="str">
        <f>VLOOKUP('LESSONS (Android)'!G38,レッスン関連!$C$30:$E$40,3,FALSE)</f>
        <v>学習・製造</v>
      </c>
      <c r="H38" s="9" t="str">
        <f>VLOOKUP('LESSONS (Android)'!H38,レッスン関連!$C$71:$E$145,3,FALSE)</f>
        <v>職業一覧</v>
      </c>
      <c r="I38" s="9" t="str">
        <f>VLOOKUP('LESSONS (Android)'!I38,レッスン関連!$C$199:$E$209,3,FALSE)</f>
        <v/>
      </c>
      <c r="J38" s="9" t="str">
        <f>'LESSONS (Android)'!J38</f>
        <v>取得したデータ数に応じてリストの要素数を動的に変更</v>
      </c>
      <c r="K38" s="51"/>
      <c r="L38" s="31">
        <f>VLOOKUP('LESSONS (Android)'!K38,MAN_HOURS!$C$9:$E$234,3,FALSE)</f>
        <v>1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(Android)'!F39,レッスン関連!$C$7:$E$10,3,FALSE)</f>
        <v>Android アプリ作成</v>
      </c>
      <c r="D39" s="9">
        <f>'LESSONS (Android)'!C39</f>
        <v>178</v>
      </c>
      <c r="E39" s="9">
        <f>'LESSONS (Android)'!D39</f>
        <v>31</v>
      </c>
      <c r="F39" s="9" t="str">
        <f>VLOOKUP('LESSONS (Android)'!E39,レッスン関連!$C$19:$E$22,3,FALSE)</f>
        <v>1 回のみ</v>
      </c>
      <c r="G39" s="9" t="str">
        <f>VLOOKUP('LESSONS (Android)'!G39,レッスン関連!$C$30:$E$40,3,FALSE)</f>
        <v>学習・製造</v>
      </c>
      <c r="H39" s="9" t="str">
        <f>VLOOKUP('LESSONS (Android)'!H39,レッスン関連!$C$71:$E$145,3,FALSE)</f>
        <v>職業選択ラジオボタン</v>
      </c>
      <c r="I39" s="9" t="str">
        <f>VLOOKUP('LESSONS (Android)'!I39,レッスン関連!$C$199:$E$209,3,FALSE)</f>
        <v/>
      </c>
      <c r="J39" s="9" t="str">
        <f>'LESSONS (Android)'!J39</f>
        <v>一覧から「職業」を一つ選択</v>
      </c>
      <c r="K39" s="51"/>
      <c r="L39" s="31">
        <f>VLOOKUP('LESSONS (Android)'!K39,MAN_HOURS!$C$9:$E$234,3,FALSE)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(Android)'!F40,レッスン関連!$C$7:$E$10,3,FALSE)</f>
        <v>Android アプリ作成</v>
      </c>
      <c r="D40" s="9">
        <f>'LESSONS (Android)'!C40</f>
        <v>179</v>
      </c>
      <c r="E40" s="9">
        <f>'LESSONS (Android)'!D40</f>
        <v>32</v>
      </c>
      <c r="F40" s="9" t="str">
        <f>VLOOKUP('LESSONS (Android)'!E40,レッスン関連!$C$19:$E$22,3,FALSE)</f>
        <v>1 回のみ</v>
      </c>
      <c r="G40" s="9" t="str">
        <f>VLOOKUP('LESSONS (Android)'!G40,レッスン関連!$C$30:$E$40,3,FALSE)</f>
        <v>学習・製造</v>
      </c>
      <c r="H40" s="9" t="str">
        <f>VLOOKUP('LESSONS (Android)'!H40,レッスン関連!$C$71:$E$145,3,FALSE)</f>
        <v>［作成する］ボタン</v>
      </c>
      <c r="I40" s="9" t="str">
        <f>VLOOKUP('LESSONS (Android)'!I40,レッスン関連!$C$199:$E$209,3,FALSE)</f>
        <v/>
      </c>
      <c r="J40" s="9" t="str">
        <f>'LESSONS (Android)'!J40</f>
        <v>「職業」に応じた「パラメータ」の自動生成</v>
      </c>
      <c r="K40" s="51"/>
      <c r="L40" s="31">
        <f>VLOOKUP('LESSONS (Android)'!K40,MAN_HOURS!$C$9:$E$234,3,FALSE)</f>
        <v>1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(Android)'!F41,レッスン関連!$C$7:$E$10,3,FALSE)</f>
        <v>Android アプリ作成</v>
      </c>
      <c r="D41" s="9">
        <f>'LESSONS (Android)'!C41</f>
        <v>180</v>
      </c>
      <c r="E41" s="9">
        <f>'LESSONS (Android)'!D41</f>
        <v>33</v>
      </c>
      <c r="F41" s="9" t="str">
        <f>VLOOKUP('LESSONS (Android)'!E41,レッスン関連!$C$19:$E$22,3,FALSE)</f>
        <v>1 回のみ</v>
      </c>
      <c r="G41" s="9" t="str">
        <f>VLOOKUP('LESSONS (Android)'!G41,レッスン関連!$C$30:$E$40,3,FALSE)</f>
        <v>学習・製造</v>
      </c>
      <c r="H41" s="9" t="str">
        <f>VLOOKUP('LESSONS (Android)'!H41,レッスン関連!$C$71:$E$145,3,FALSE)</f>
        <v>［作成する］ボタン</v>
      </c>
      <c r="I41" s="9" t="str">
        <f>VLOOKUP('LESSONS (Android)'!I41,レッスン関連!$C$199:$E$209,3,FALSE)</f>
        <v/>
      </c>
      <c r="J41" s="9" t="str">
        <f>'LESSONS (Android)'!J41</f>
        <v>〔キャラクターテーブル〕にデータを追加</v>
      </c>
      <c r="K41" s="51"/>
      <c r="L41" s="31">
        <f>VLOOKUP('LESSONS (Android)'!K41,MAN_HOURS!$C$9:$E$234,3,FALSE)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(Android)'!F42,レッスン関連!$C$7:$E$10,3,FALSE)</f>
        <v>Android アプリ作成</v>
      </c>
      <c r="D42" s="9">
        <f>'LESSONS (Android)'!C42</f>
        <v>181</v>
      </c>
      <c r="E42" s="9">
        <f>'LESSONS (Android)'!D42</f>
        <v>34</v>
      </c>
      <c r="F42" s="9" t="str">
        <f>VLOOKUP('LESSONS (Android)'!E42,レッスン関連!$C$19:$E$22,3,FALSE)</f>
        <v>1 回のみ</v>
      </c>
      <c r="G42" s="9" t="str">
        <f>VLOOKUP('LESSONS (Android)'!G42,レッスン関連!$C$30:$E$40,3,FALSE)</f>
        <v>学習・製造</v>
      </c>
      <c r="H42" s="9" t="str">
        <f>VLOOKUP('LESSONS (Android)'!H42,レッスン関連!$C$71:$E$145,3,FALSE)</f>
        <v>［作成する］ボタン</v>
      </c>
      <c r="I42" s="9" t="str">
        <f>VLOOKUP('LESSONS (Android)'!I42,レッスン関連!$C$199:$E$209,3,FALSE)</f>
        <v/>
      </c>
      <c r="J42" s="9" t="str">
        <f>'LESSONS (Android)'!J42</f>
        <v>【キャラクター作成完了画面】に遷移</v>
      </c>
      <c r="K42" s="51"/>
      <c r="L42" s="31">
        <f>VLOOKUP('LESSONS (Android)'!K42,MAN_HOURS!$C$9:$E$234,3,FALSE)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(Android)'!F43,レッスン関連!$C$7:$E$10,3,FALSE)</f>
        <v>Android アプリ作成</v>
      </c>
      <c r="D43" s="9">
        <f>'LESSONS (Android)'!C43</f>
        <v>182</v>
      </c>
      <c r="E43" s="9">
        <f>'LESSONS (Android)'!D43</f>
        <v>35</v>
      </c>
      <c r="F43" s="9" t="str">
        <f>VLOOKUP('LESSONS (Android)'!E43,レッスン関連!$C$19:$E$22,3,FALSE)</f>
        <v>1 回のみ</v>
      </c>
      <c r="G43" s="9" t="str">
        <f>VLOOKUP('LESSONS (Android)'!G43,レッスン関連!$C$30:$E$40,3,FALSE)</f>
        <v>学習・製造</v>
      </c>
      <c r="H43" s="9" t="str">
        <f>VLOOKUP('LESSONS (Android)'!H43,レッスン関連!$C$71:$E$145,3,FALSE)</f>
        <v>画面作成</v>
      </c>
      <c r="I43" s="9" t="str">
        <f>VLOOKUP('LESSONS (Android)'!I43,レッスン関連!$C$199:$E$209,3,FALSE)</f>
        <v/>
      </c>
      <c r="J43" s="9" t="str">
        <f>'LESSONS (Android)'!J43</f>
        <v>画面ファイルの作成</v>
      </c>
      <c r="K43" s="51"/>
      <c r="L43" s="31">
        <f>VLOOKUP('LESSONS (Android)'!K43,MAN_HOURS!$C$9:$E$234,3,FALSE)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(Android)'!F44,レッスン関連!$C$7:$E$10,3,FALSE)</f>
        <v>Android アプリ作成</v>
      </c>
      <c r="D44" s="9">
        <f>'LESSONS (Android)'!C44</f>
        <v>183</v>
      </c>
      <c r="E44" s="9">
        <f>'LESSONS (Android)'!D44</f>
        <v>36</v>
      </c>
      <c r="F44" s="9" t="str">
        <f>VLOOKUP('LESSONS (Android)'!E44,レッスン関連!$C$19:$E$22,3,FALSE)</f>
        <v>1 回のみ</v>
      </c>
      <c r="G44" s="9" t="str">
        <f>VLOOKUP('LESSONS (Android)'!G44,レッスン関連!$C$30:$E$40,3,FALSE)</f>
        <v>学習・製造</v>
      </c>
      <c r="H44" s="9" t="str">
        <f>VLOOKUP('LESSONS (Android)'!H44,レッスン関連!$C$71:$E$145,3,FALSE)</f>
        <v>キャラクター情報一覧</v>
      </c>
      <c r="I44" s="9" t="str">
        <f>VLOOKUP('LESSONS (Android)'!I44,レッスン関連!$C$199:$E$209,3,FALSE)</f>
        <v/>
      </c>
      <c r="J44" s="9" t="str">
        <f>'LESSONS (Android)'!J44</f>
        <v>〔キャラクターテーブル〕から取得したデータを表示</v>
      </c>
      <c r="K44" s="51"/>
      <c r="L44" s="31">
        <f>VLOOKUP('LESSONS (Android)'!K44,MAN_HOURS!$C$9:$E$234,3,FALSE)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(Android)'!F45,レッスン関連!$C$7:$E$10,3,FALSE)</f>
        <v>Android アプリ作成</v>
      </c>
      <c r="D45" s="9">
        <f>'LESSONS (Android)'!C45</f>
        <v>184</v>
      </c>
      <c r="E45" s="9">
        <f>'LESSONS (Android)'!D45</f>
        <v>37</v>
      </c>
      <c r="F45" s="9" t="str">
        <f>VLOOKUP('LESSONS (Android)'!E45,レッスン関連!$C$19:$E$22,3,FALSE)</f>
        <v>1 回のみ</v>
      </c>
      <c r="G45" s="9" t="str">
        <f>VLOOKUP('LESSONS (Android)'!G45,レッスン関連!$C$30:$E$40,3,FALSE)</f>
        <v>学習・製造</v>
      </c>
      <c r="H45" s="9" t="str">
        <f>VLOOKUP('LESSONS (Android)'!H45,レッスン関連!$C$71:$E$145,3,FALSE)</f>
        <v>［続けて作成する］ボタン</v>
      </c>
      <c r="I45" s="9" t="str">
        <f>VLOOKUP('LESSONS (Android)'!I45,レッスン関連!$C$199:$E$209,3,FALSE)</f>
        <v/>
      </c>
      <c r="J45" s="9" t="str">
        <f>'LESSONS (Android)'!J45</f>
        <v>【キャラクター作成画面】に遷移</v>
      </c>
      <c r="K45" s="51"/>
      <c r="L45" s="31">
        <f>VLOOKUP('LESSONS (Android)'!K45,MAN_HOURS!$C$9:$E$234,3,FALSE)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(Android)'!F46,レッスン関連!$C$7:$E$10,3,FALSE)</f>
        <v>Android アプリ作成</v>
      </c>
      <c r="D46" s="9">
        <f>'LESSONS (Android)'!C46</f>
        <v>185</v>
      </c>
      <c r="E46" s="9">
        <f>'LESSONS (Android)'!D46</f>
        <v>38</v>
      </c>
      <c r="F46" s="9" t="str">
        <f>VLOOKUP('LESSONS (Android)'!E46,レッスン関連!$C$19:$E$22,3,FALSE)</f>
        <v>1 回のみ</v>
      </c>
      <c r="G46" s="9" t="str">
        <f>VLOOKUP('LESSONS (Android)'!G46,レッスン関連!$C$30:$E$40,3,FALSE)</f>
        <v>学習・製造</v>
      </c>
      <c r="H46" s="9" t="str">
        <f>VLOOKUP('LESSONS (Android)'!H46,レッスン関連!$C$71:$E$145,3,FALSE)</f>
        <v>［続けて作成する］ボタン</v>
      </c>
      <c r="I46" s="9" t="str">
        <f>VLOOKUP('LESSONS (Android)'!I46,レッスン関連!$C$199:$E$209,3,FALSE)</f>
        <v/>
      </c>
      <c r="J46" s="9" t="str">
        <f>'LESSONS (Android)'!J46</f>
        <v>キャラクター最大数チェックによるエラー表示</v>
      </c>
      <c r="K46" s="51"/>
      <c r="L46" s="31">
        <f>VLOOKUP('LESSONS (Android)'!K46,MAN_HOURS!$C$9:$E$234,3,FALSE)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(Android)'!F47,レッスン関連!$C$7:$E$10,3,FALSE)</f>
        <v>Android アプリ作成</v>
      </c>
      <c r="D47" s="9">
        <f>'LESSONS (Android)'!C47</f>
        <v>186</v>
      </c>
      <c r="E47" s="9">
        <f>'LESSONS (Android)'!D47</f>
        <v>39</v>
      </c>
      <c r="F47" s="9" t="str">
        <f>VLOOKUP('LESSONS (Android)'!E47,レッスン関連!$C$19:$E$22,3,FALSE)</f>
        <v>1 回のみ</v>
      </c>
      <c r="G47" s="9" t="str">
        <f>VLOOKUP('LESSONS (Android)'!G47,レッスン関連!$C$30:$E$40,3,FALSE)</f>
        <v>学習・製造</v>
      </c>
      <c r="H47" s="9" t="str">
        <f>VLOOKUP('LESSONS (Android)'!H47,レッスン関連!$C$71:$E$145,3,FALSE)</f>
        <v>［作成を終了する］ボタン</v>
      </c>
      <c r="I47" s="9" t="str">
        <f>VLOOKUP('LESSONS (Android)'!I47,レッスン関連!$C$199:$E$209,3,FALSE)</f>
        <v/>
      </c>
      <c r="J47" s="9" t="str">
        <f>'LESSONS (Android)'!J47</f>
        <v>【キャラクター一覧画面】に遷移</v>
      </c>
      <c r="K47" s="51"/>
      <c r="L47" s="31">
        <f>VLOOKUP('LESSONS (Android)'!K47,MAN_HOURS!$C$9:$E$234,3,FALSE)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(Android)'!F48,レッスン関連!$C$7:$E$10,3,FALSE)</f>
        <v>Android アプリ作成</v>
      </c>
      <c r="D48" s="9">
        <f>'LESSONS (Android)'!C48</f>
        <v>187</v>
      </c>
      <c r="E48" s="9">
        <f>'LESSONS (Android)'!D48</f>
        <v>40</v>
      </c>
      <c r="F48" s="9" t="str">
        <f>VLOOKUP('LESSONS (Android)'!E48,レッスン関連!$C$19:$E$22,3,FALSE)</f>
        <v>1 回のみ</v>
      </c>
      <c r="G48" s="9" t="str">
        <f>VLOOKUP('LESSONS (Android)'!G48,レッスン関連!$C$30:$E$40,3,FALSE)</f>
        <v>学習・製造</v>
      </c>
      <c r="H48" s="9" t="str">
        <f>VLOOKUP('LESSONS (Android)'!H48,レッスン関連!$C$71:$E$145,3,FALSE)</f>
        <v>画面作成</v>
      </c>
      <c r="I48" s="9" t="str">
        <f>VLOOKUP('LESSONS (Android)'!I48,レッスン関連!$C$199:$E$209,3,FALSE)</f>
        <v/>
      </c>
      <c r="J48" s="9" t="str">
        <f>'LESSONS (Android)'!J48</f>
        <v>画面ファイルの作成</v>
      </c>
      <c r="K48" s="51"/>
      <c r="L48" s="31">
        <f>VLOOKUP('LESSONS (Android)'!K48,MAN_HOURS!$C$9:$E$234,3,FALSE)</f>
        <v>1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(Android)'!F49,レッスン関連!$C$7:$E$10,3,FALSE)</f>
        <v>Android アプリ作成</v>
      </c>
      <c r="D49" s="9">
        <f>'LESSONS (Android)'!C49</f>
        <v>188</v>
      </c>
      <c r="E49" s="9">
        <f>'LESSONS (Android)'!D49</f>
        <v>41</v>
      </c>
      <c r="F49" s="9" t="str">
        <f>VLOOKUP('LESSONS (Android)'!E49,レッスン関連!$C$19:$E$22,3,FALSE)</f>
        <v>1 回のみ</v>
      </c>
      <c r="G49" s="9" t="str">
        <f>VLOOKUP('LESSONS (Android)'!G49,レッスン関連!$C$30:$E$40,3,FALSE)</f>
        <v>学習・製造</v>
      </c>
      <c r="H49" s="9" t="str">
        <f>VLOOKUP('LESSONS (Android)'!H49,レッスン関連!$C$71:$E$145,3,FALSE)</f>
        <v>キャラクター一覧</v>
      </c>
      <c r="I49" s="9" t="str">
        <f>VLOOKUP('LESSONS (Android)'!I49,レッスン関連!$C$199:$E$209,3,FALSE)</f>
        <v/>
      </c>
      <c r="J49" s="9" t="str">
        <f>'LESSONS (Android)'!J49</f>
        <v>〔キャラクターテーブル〕から取得したデータを表示</v>
      </c>
      <c r="K49" s="51"/>
      <c r="L49" s="31">
        <f>VLOOKUP('LESSONS (Android)'!K49,MAN_HOURS!$C$9:$E$234,3,FALSE)</f>
        <v>1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(Android)'!F50,レッスン関連!$C$7:$E$10,3,FALSE)</f>
        <v>Android アプリ作成</v>
      </c>
      <c r="D50" s="9">
        <f>'LESSONS (Android)'!C50</f>
        <v>189</v>
      </c>
      <c r="E50" s="9">
        <f>'LESSONS (Android)'!D50</f>
        <v>42</v>
      </c>
      <c r="F50" s="9" t="str">
        <f>VLOOKUP('LESSONS (Android)'!E50,レッスン関連!$C$19:$E$22,3,FALSE)</f>
        <v>1 回のみ</v>
      </c>
      <c r="G50" s="9" t="str">
        <f>VLOOKUP('LESSONS (Android)'!G50,レッスン関連!$C$30:$E$40,3,FALSE)</f>
        <v>学習・製造</v>
      </c>
      <c r="H50" s="9" t="str">
        <f>VLOOKUP('LESSONS (Android)'!H50,レッスン関連!$C$71:$E$145,3,FALSE)</f>
        <v>キャラクター選択ラジオボタン</v>
      </c>
      <c r="I50" s="9" t="str">
        <f>VLOOKUP('LESSONS (Android)'!I50,レッスン関連!$C$199:$E$209,3,FALSE)</f>
        <v/>
      </c>
      <c r="J50" s="9" t="str">
        <f>'LESSONS (Android)'!J50</f>
        <v>「キャラクター」を三つ選択</v>
      </c>
      <c r="K50" s="51"/>
      <c r="L50" s="31">
        <f>VLOOKUP('LESSONS (Android)'!K50,MAN_HOURS!$C$9:$E$234,3,FALSE)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(Android)'!F51,レッスン関連!$C$7:$E$10,3,FALSE)</f>
        <v>Android アプリ作成</v>
      </c>
      <c r="D51" s="9">
        <f>'LESSONS (Android)'!C51</f>
        <v>190</v>
      </c>
      <c r="E51" s="9">
        <f>'LESSONS (Android)'!D51</f>
        <v>43</v>
      </c>
      <c r="F51" s="9" t="str">
        <f>VLOOKUP('LESSONS (Android)'!E51,レッスン関連!$C$19:$E$22,3,FALSE)</f>
        <v>1 回のみ</v>
      </c>
      <c r="G51" s="9" t="str">
        <f>VLOOKUP('LESSONS (Android)'!G51,レッスン関連!$C$30:$E$40,3,FALSE)</f>
        <v>学習・製造</v>
      </c>
      <c r="H51" s="9" t="str">
        <f>VLOOKUP('LESSONS (Android)'!H51,レッスン関連!$C$71:$E$145,3,FALSE)</f>
        <v>キャラクター選択ラジオボタン</v>
      </c>
      <c r="I51" s="9" t="str">
        <f>VLOOKUP('LESSONS (Android)'!I51,レッスン関連!$C$199:$E$209,3,FALSE)</f>
        <v/>
      </c>
      <c r="J51" s="9" t="str">
        <f>'LESSONS (Android)'!J51</f>
        <v>最大選択数チェックによるエラー表示</v>
      </c>
      <c r="K51" s="51"/>
      <c r="L51" s="31">
        <f>VLOOKUP('LESSONS (Android)'!K51,MAN_HOURS!$C$9:$E$234,3,FALSE)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(Android)'!F52,レッスン関連!$C$7:$E$10,3,FALSE)</f>
        <v>Android アプリ作成</v>
      </c>
      <c r="D52" s="9">
        <f>'LESSONS (Android)'!C52</f>
        <v>191</v>
      </c>
      <c r="E52" s="9">
        <f>'LESSONS (Android)'!D52</f>
        <v>44</v>
      </c>
      <c r="F52" s="9" t="str">
        <f>VLOOKUP('LESSONS (Android)'!E52,レッスン関連!$C$19:$E$22,3,FALSE)</f>
        <v>1 回のみ</v>
      </c>
      <c r="G52" s="9" t="str">
        <f>VLOOKUP('LESSONS (Android)'!G52,レッスン関連!$C$30:$E$40,3,FALSE)</f>
        <v>学習・製造</v>
      </c>
      <c r="H52" s="9" t="str">
        <f>VLOOKUP('LESSONS (Android)'!H52,レッスン関連!$C$71:$E$145,3,FALSE)</f>
        <v>［このパーティーで開始(n/3)］ボタン</v>
      </c>
      <c r="I52" s="9" t="str">
        <f>VLOOKUP('LESSONS (Android)'!I52,レッスン関連!$C$199:$E$209,3,FALSE)</f>
        <v/>
      </c>
      <c r="J52" s="9" t="str">
        <f>'LESSONS (Android)'!J52</f>
        <v>【バトル開始画面】に遷移</v>
      </c>
      <c r="K52" s="51"/>
      <c r="L52" s="31">
        <f>VLOOKUP('LESSONS (Android)'!K52,MAN_HOURS!$C$9:$E$234,3,FALSE)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(Android)'!F53,レッスン関連!$C$7:$E$10,3,FALSE)</f>
        <v>Android アプリ作成</v>
      </c>
      <c r="D53" s="9">
        <f>'LESSONS (Android)'!C53</f>
        <v>192</v>
      </c>
      <c r="E53" s="9">
        <f>'LESSONS (Android)'!D53</f>
        <v>45</v>
      </c>
      <c r="F53" s="9" t="str">
        <f>VLOOKUP('LESSONS (Android)'!E53,レッスン関連!$C$19:$E$22,3,FALSE)</f>
        <v>1 回のみ</v>
      </c>
      <c r="G53" s="9" t="str">
        <f>VLOOKUP('LESSONS (Android)'!G53,レッスン関連!$C$30:$E$40,3,FALSE)</f>
        <v>学習・製造</v>
      </c>
      <c r="H53" s="9" t="str">
        <f>VLOOKUP('LESSONS (Android)'!H53,レッスン関連!$C$71:$E$145,3,FALSE)</f>
        <v>［このパーティーで開始(n/3)］ボタン</v>
      </c>
      <c r="I53" s="9" t="str">
        <f>VLOOKUP('LESSONS (Android)'!I53,レッスン関連!$C$199:$E$209,3,FALSE)</f>
        <v/>
      </c>
      <c r="J53" s="9" t="str">
        <f>'LESSONS (Android)'!J53</f>
        <v>選択数に応じたボタン文言の変更</v>
      </c>
      <c r="K53" s="51"/>
      <c r="L53" s="31">
        <f>VLOOKUP('LESSONS (Android)'!K53,MAN_HOURS!$C$9:$E$234,3,FALSE)</f>
        <v>2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(Android)'!F54,レッスン関連!$C$7:$E$10,3,FALSE)</f>
        <v>Android アプリ作成</v>
      </c>
      <c r="D54" s="9">
        <f>'LESSONS (Android)'!C54</f>
        <v>193</v>
      </c>
      <c r="E54" s="9">
        <f>'LESSONS (Android)'!D54</f>
        <v>46</v>
      </c>
      <c r="F54" s="9" t="str">
        <f>VLOOKUP('LESSONS (Android)'!E54,レッスン関連!$C$19:$E$22,3,FALSE)</f>
        <v>1 回のみ</v>
      </c>
      <c r="G54" s="9" t="str">
        <f>VLOOKUP('LESSONS (Android)'!G54,レッスン関連!$C$30:$E$40,3,FALSE)</f>
        <v>学習・製造</v>
      </c>
      <c r="H54" s="9" t="str">
        <f>VLOOKUP('LESSONS (Android)'!H54,レッスン関連!$C$71:$E$145,3,FALSE)</f>
        <v>［このパーティーで開始(n/3)］ボタン</v>
      </c>
      <c r="I54" s="9" t="str">
        <f>VLOOKUP('LESSONS (Android)'!I54,レッスン関連!$C$199:$E$209,3,FALSE)</f>
        <v/>
      </c>
      <c r="J54" s="9" t="str">
        <f>'LESSONS (Android)'!J54</f>
        <v>選択数に応じたボタンの有効/無効切り替え</v>
      </c>
      <c r="K54" s="51"/>
      <c r="L54" s="31">
        <f>VLOOKUP('LESSONS (Android)'!K54,MAN_HOURS!$C$9:$E$234,3,FALSE)</f>
        <v>2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(Android)'!F55,レッスン関連!$C$7:$E$10,3,FALSE)</f>
        <v>Android アプリ作成</v>
      </c>
      <c r="D55" s="9">
        <f>'LESSONS (Android)'!C55</f>
        <v>194</v>
      </c>
      <c r="E55" s="9">
        <f>'LESSONS (Android)'!D55</f>
        <v>47</v>
      </c>
      <c r="F55" s="9" t="str">
        <f>VLOOKUP('LESSONS (Android)'!E55,レッスン関連!$C$19:$E$22,3,FALSE)</f>
        <v>1 回のみ</v>
      </c>
      <c r="G55" s="9" t="str">
        <f>VLOOKUP('LESSONS (Android)'!G55,レッスン関連!$C$30:$E$40,3,FALSE)</f>
        <v>学習・製造</v>
      </c>
      <c r="H55" s="9" t="str">
        <f>VLOOKUP('LESSONS (Android)'!H55,レッスン関連!$C$71:$E$145,3,FALSE)</f>
        <v>画面作成</v>
      </c>
      <c r="I55" s="9" t="str">
        <f>VLOOKUP('LESSONS (Android)'!I55,レッスン関連!$C$199:$E$209,3,FALSE)</f>
        <v/>
      </c>
      <c r="J55" s="9" t="str">
        <f>'LESSONS (Android)'!J55</f>
        <v>画面ファイルの作成</v>
      </c>
      <c r="K55" s="51"/>
      <c r="L55" s="31">
        <f>VLOOKUP('LESSONS (Android)'!K55,MAN_HOURS!$C$9:$E$234,3,FALSE)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(Android)'!F56,レッスン関連!$C$7:$E$10,3,FALSE)</f>
        <v>Android アプリ作成</v>
      </c>
      <c r="D56" s="9">
        <f>'LESSONS (Android)'!C56</f>
        <v>195</v>
      </c>
      <c r="E56" s="9">
        <f>'LESSONS (Android)'!D56</f>
        <v>48</v>
      </c>
      <c r="F56" s="9" t="str">
        <f>VLOOKUP('LESSONS (Android)'!E56,レッスン関連!$C$19:$E$22,3,FALSE)</f>
        <v>1 回のみ</v>
      </c>
      <c r="G56" s="9" t="str">
        <f>VLOOKUP('LESSONS (Android)'!G56,レッスン関連!$C$30:$E$40,3,FALSE)</f>
        <v>学習・製造</v>
      </c>
      <c r="H56" s="9" t="str">
        <f>VLOOKUP('LESSONS (Android)'!H56,レッスン関連!$C$71:$E$145,3,FALSE)</f>
        <v>敵パーティー情報</v>
      </c>
      <c r="I56" s="9" t="str">
        <f>VLOOKUP('LESSONS (Android)'!I56,レッスン関連!$C$199:$E$209,3,FALSE)</f>
        <v/>
      </c>
      <c r="J56" s="9" t="str">
        <f>'LESSONS (Android)'!J56</f>
        <v>敵パーティーをランダムな名称とジョブで作成</v>
      </c>
      <c r="K56" s="51"/>
      <c r="L56" s="31">
        <f>VLOOKUP('LESSONS (Android)'!K56,MAN_HOURS!$C$9:$E$234,3,FALSE)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(Android)'!F57,レッスン関連!$C$7:$E$10,3,FALSE)</f>
        <v>Android アプリ作成</v>
      </c>
      <c r="D57" s="9">
        <f>'LESSONS (Android)'!C57</f>
        <v>196</v>
      </c>
      <c r="E57" s="9">
        <f>'LESSONS (Android)'!D57</f>
        <v>49</v>
      </c>
      <c r="F57" s="9" t="str">
        <f>VLOOKUP('LESSONS (Android)'!E57,レッスン関連!$C$19:$E$22,3,FALSE)</f>
        <v>1 回のみ</v>
      </c>
      <c r="G57" s="9" t="str">
        <f>VLOOKUP('LESSONS (Android)'!G57,レッスン関連!$C$30:$E$40,3,FALSE)</f>
        <v>学習・製造</v>
      </c>
      <c r="H57" s="9" t="str">
        <f>VLOOKUP('LESSONS (Android)'!H57,レッスン関連!$C$71:$E$145,3,FALSE)</f>
        <v>敵パーティー情報</v>
      </c>
      <c r="I57" s="9" t="str">
        <f>VLOOKUP('LESSONS (Android)'!I57,レッスン関連!$C$199:$E$209,3,FALSE)</f>
        <v/>
      </c>
      <c r="J57" s="9" t="str">
        <f>'LESSONS (Android)'!J57</f>
        <v>敵パーティー情報を表示</v>
      </c>
      <c r="K57" s="51"/>
      <c r="L57" s="31">
        <f>VLOOKUP('LESSONS (Android)'!K57,MAN_HOURS!$C$9:$E$234,3,FALSE)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(Android)'!F58,レッスン関連!$C$7:$E$10,3,FALSE)</f>
        <v>Android アプリ作成</v>
      </c>
      <c r="D58" s="9">
        <f>'LESSONS (Android)'!C58</f>
        <v>197</v>
      </c>
      <c r="E58" s="9">
        <f>'LESSONS (Android)'!D58</f>
        <v>50</v>
      </c>
      <c r="F58" s="9" t="str">
        <f>VLOOKUP('LESSONS (Android)'!E58,レッスン関連!$C$19:$E$22,3,FALSE)</f>
        <v>1 回のみ</v>
      </c>
      <c r="G58" s="9" t="str">
        <f>VLOOKUP('LESSONS (Android)'!G58,レッスン関連!$C$30:$E$40,3,FALSE)</f>
        <v>学習・製造</v>
      </c>
      <c r="H58" s="9" t="str">
        <f>VLOOKUP('LESSONS (Android)'!H58,レッスン関連!$C$71:$E$145,3,FALSE)</f>
        <v>自パーティー情報</v>
      </c>
      <c r="I58" s="9" t="str">
        <f>VLOOKUP('LESSONS (Android)'!I58,レッスン関連!$C$199:$E$209,3,FALSE)</f>
        <v/>
      </c>
      <c r="J58" s="9" t="str">
        <f>'LESSONS (Android)'!J58</f>
        <v>自パーティー情報を表示</v>
      </c>
      <c r="K58" s="51"/>
      <c r="L58" s="31">
        <f>VLOOKUP('LESSONS (Android)'!K58,MAN_HOURS!$C$9:$E$234,3,FALSE)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(Android)'!F59,レッスン関連!$C$7:$E$10,3,FALSE)</f>
        <v>Android アプリ作成</v>
      </c>
      <c r="D59" s="9">
        <f>'LESSONS (Android)'!C59</f>
        <v>198</v>
      </c>
      <c r="E59" s="9">
        <f>'LESSONS (Android)'!D59</f>
        <v>51</v>
      </c>
      <c r="F59" s="9" t="str">
        <f>VLOOKUP('LESSONS (Android)'!E59,レッスン関連!$C$19:$E$22,3,FALSE)</f>
        <v>1 回のみ</v>
      </c>
      <c r="G59" s="9" t="str">
        <f>VLOOKUP('LESSONS (Android)'!G59,レッスン関連!$C$30:$E$40,3,FALSE)</f>
        <v>学習・製造</v>
      </c>
      <c r="H59" s="9" t="str">
        <f>VLOOKUP('LESSONS (Android)'!H59,レッスン関連!$C$71:$E$145,3,FALSE)</f>
        <v>［この相手と戦う］ボタン</v>
      </c>
      <c r="I59" s="9" t="str">
        <f>VLOOKUP('LESSONS (Android)'!I59,レッスン関連!$C$199:$E$209,3,FALSE)</f>
        <v/>
      </c>
      <c r="J59" s="9" t="str">
        <f>'LESSONS (Android)'!J59</f>
        <v>【バトルメイン画面】に遷移</v>
      </c>
      <c r="K59" s="51"/>
      <c r="L59" s="31">
        <f>VLOOKUP('LESSONS (Android)'!K59,MAN_HOURS!$C$9:$E$234,3,FALSE)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(Android)'!F60,レッスン関連!$C$7:$E$10,3,FALSE)</f>
        <v>Android アプリ作成</v>
      </c>
      <c r="D60" s="9">
        <f>'LESSONS (Android)'!C60</f>
        <v>199</v>
      </c>
      <c r="E60" s="9">
        <f>'LESSONS (Android)'!D60</f>
        <v>52</v>
      </c>
      <c r="F60" s="9" t="str">
        <f>VLOOKUP('LESSONS (Android)'!E60,レッスン関連!$C$19:$E$22,3,FALSE)</f>
        <v>1 回のみ</v>
      </c>
      <c r="G60" s="9" t="str">
        <f>VLOOKUP('LESSONS (Android)'!G60,レッスン関連!$C$30:$E$40,3,FALSE)</f>
        <v>学習・製造</v>
      </c>
      <c r="H60" s="9" t="str">
        <f>VLOOKUP('LESSONS (Android)'!H60,レッスン関連!$C$71:$E$145,3,FALSE)</f>
        <v>［相手を選びなおす］ボタン</v>
      </c>
      <c r="I60" s="9" t="str">
        <f>VLOOKUP('LESSONS (Android)'!I60,レッスン関連!$C$199:$E$209,3,FALSE)</f>
        <v/>
      </c>
      <c r="J60" s="9" t="str">
        <f>'LESSONS (Android)'!J60</f>
        <v>敵パーティーを再作成し、画面表示を更新</v>
      </c>
      <c r="K60" s="51"/>
      <c r="L60" s="31">
        <f>VLOOKUP('LESSONS (Android)'!K60,MAN_HOURS!$C$9:$E$234,3,FALSE)</f>
        <v>2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(Android)'!F61,レッスン関連!$C$7:$E$10,3,FALSE)</f>
        <v>Android アプリ作成</v>
      </c>
      <c r="D61" s="9">
        <f>'LESSONS (Android)'!C61</f>
        <v>200</v>
      </c>
      <c r="E61" s="9">
        <f>'LESSONS (Android)'!D61</f>
        <v>53</v>
      </c>
      <c r="F61" s="9" t="str">
        <f>VLOOKUP('LESSONS (Android)'!E61,レッスン関連!$C$19:$E$22,3,FALSE)</f>
        <v>1 回のみ</v>
      </c>
      <c r="G61" s="9" t="str">
        <f>VLOOKUP('LESSONS (Android)'!G61,レッスン関連!$C$30:$E$40,3,FALSE)</f>
        <v>学習・製造</v>
      </c>
      <c r="H61" s="9" t="str">
        <f>VLOOKUP('LESSONS (Android)'!H61,レッスン関連!$C$71:$E$145,3,FALSE)</f>
        <v>画面作成</v>
      </c>
      <c r="I61" s="9" t="str">
        <f>VLOOKUP('LESSONS (Android)'!I61,レッスン関連!$C$199:$E$209,3,FALSE)</f>
        <v/>
      </c>
      <c r="J61" s="9" t="str">
        <f>'LESSONS (Android)'!J61</f>
        <v>画面ファイルの作成</v>
      </c>
      <c r="K61" s="51"/>
      <c r="L61" s="31">
        <f>VLOOKUP('LESSONS (Android)'!K61,MAN_HOURS!$C$9:$E$234,3,FALSE)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(Android)'!F62,レッスン関連!$C$7:$E$10,3,FALSE)</f>
        <v>Android アプリ作成</v>
      </c>
      <c r="D62" s="9">
        <f>'LESSONS (Android)'!C62</f>
        <v>201</v>
      </c>
      <c r="E62" s="9">
        <f>'LESSONS (Android)'!D62</f>
        <v>54</v>
      </c>
      <c r="F62" s="9" t="str">
        <f>VLOOKUP('LESSONS (Android)'!E62,レッスン関連!$C$19:$E$22,3,FALSE)</f>
        <v>1 回のみ</v>
      </c>
      <c r="G62" s="9" t="str">
        <f>VLOOKUP('LESSONS (Android)'!G62,レッスン関連!$C$30:$E$40,3,FALSE)</f>
        <v>学習・製造</v>
      </c>
      <c r="H62" s="9" t="str">
        <f>VLOOKUP('LESSONS (Android)'!H62,レッスン関連!$C$71:$E$145,3,FALSE)</f>
        <v>パーティーステータス情報</v>
      </c>
      <c r="I62" s="9" t="str">
        <f>VLOOKUP('LESSONS (Android)'!I62,レッスン関連!$C$199:$E$209,3,FALSE)</f>
        <v/>
      </c>
      <c r="J62" s="9" t="str">
        <f>'LESSONS (Android)'!J62</f>
        <v>各パーティーメンバーのステータスを表示</v>
      </c>
      <c r="K62" s="51"/>
      <c r="L62" s="31">
        <f>VLOOKUP('LESSONS (Android)'!K62,MAN_HOURS!$C$9:$E$234,3,FALSE)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(Android)'!F63,レッスン関連!$C$7:$E$10,3,FALSE)</f>
        <v>Android アプリ作成</v>
      </c>
      <c r="D63" s="9">
        <f>'LESSONS (Android)'!C63</f>
        <v>202</v>
      </c>
      <c r="E63" s="9">
        <f>'LESSONS (Android)'!D63</f>
        <v>55</v>
      </c>
      <c r="F63" s="9" t="str">
        <f>VLOOKUP('LESSONS (Android)'!E63,レッスン関連!$C$19:$E$22,3,FALSE)</f>
        <v>1 回のみ</v>
      </c>
      <c r="G63" s="9" t="str">
        <f>VLOOKUP('LESSONS (Android)'!G63,レッスン関連!$C$30:$E$40,3,FALSE)</f>
        <v>学習・製造</v>
      </c>
      <c r="H63" s="9" t="str">
        <f>VLOOKUP('LESSONS (Android)'!H63,レッスン関連!$C$71:$E$145,3,FALSE)</f>
        <v>選択作戦表示</v>
      </c>
      <c r="I63" s="9" t="str">
        <f>VLOOKUP('LESSONS (Android)'!I63,レッスン関連!$C$199:$E$209,3,FALSE)</f>
        <v/>
      </c>
      <c r="J63" s="9" t="str">
        <f>'LESSONS (Android)'!J63</f>
        <v>選択中の「作戦」を表示（画面起動時の初期作戦選択を含む）</v>
      </c>
      <c r="K63" s="51"/>
      <c r="L63" s="31">
        <f>VLOOKUP('LESSONS (Android)'!K63,MAN_HOURS!$C$9:$E$234,3,FALSE)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(Android)'!F64,レッスン関連!$C$7:$E$10,3,FALSE)</f>
        <v>Android アプリ作成</v>
      </c>
      <c r="D64" s="9">
        <f>'LESSONS (Android)'!C64</f>
        <v>203</v>
      </c>
      <c r="E64" s="9">
        <f>'LESSONS (Android)'!D64</f>
        <v>56</v>
      </c>
      <c r="F64" s="9" t="str">
        <f>VLOOKUP('LESSONS (Android)'!E64,レッスン関連!$C$19:$E$22,3,FALSE)</f>
        <v>1 回のみ</v>
      </c>
      <c r="G64" s="9" t="str">
        <f>VLOOKUP('LESSONS (Android)'!G64,レッスン関連!$C$30:$E$40,3,FALSE)</f>
        <v>学習・製造</v>
      </c>
      <c r="H64" s="9" t="str">
        <f>VLOOKUP('LESSONS (Android)'!H64,レッスン関連!$C$71:$E$145,3,FALSE)</f>
        <v>［変更］ボタン</v>
      </c>
      <c r="I64" s="9" t="str">
        <f>VLOOKUP('LESSONS (Android)'!I64,レッスン関連!$C$199:$E$209,3,FALSE)</f>
        <v/>
      </c>
      <c r="J64" s="9" t="str">
        <f>'LESSONS (Android)'!J64</f>
        <v>【作戦変更画面】に遷移</v>
      </c>
      <c r="K64" s="51"/>
      <c r="L64" s="31">
        <f>VLOOKUP('LESSONS (Android)'!K64,MAN_HOURS!$C$9:$E$234,3,FALSE)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(Android)'!F65,レッスン関連!$C$7:$E$10,3,FALSE)</f>
        <v>Android アプリ作成</v>
      </c>
      <c r="D65" s="9">
        <f>'LESSONS (Android)'!C65</f>
        <v>204</v>
      </c>
      <c r="E65" s="9">
        <f>'LESSONS (Android)'!D65</f>
        <v>57</v>
      </c>
      <c r="F65" s="9" t="str">
        <f>VLOOKUP('LESSONS (Android)'!E65,レッスン関連!$C$19:$E$22,3,FALSE)</f>
        <v>1 回のみ</v>
      </c>
      <c r="G65" s="9" t="str">
        <f>VLOOKUP('LESSONS (Android)'!G65,レッスン関連!$C$30:$E$40,3,FALSE)</f>
        <v>学習・製造</v>
      </c>
      <c r="H65" s="9" t="str">
        <f>VLOOKUP('LESSONS (Android)'!H65,レッスン関連!$C$71:$E$145,3,FALSE)</f>
        <v>バトルログエリア</v>
      </c>
      <c r="I65" s="9" t="str">
        <f>VLOOKUP('LESSONS (Android)'!I65,レッスン関連!$C$199:$E$209,3,FALSE)</f>
        <v/>
      </c>
      <c r="J65" s="9" t="str">
        <f>'LESSONS (Android)'!J65</f>
        <v>「バトルログ」を表示</v>
      </c>
      <c r="K65" s="51"/>
      <c r="L65" s="31">
        <f>VLOOKUP('LESSONS (Android)'!K65,MAN_HOURS!$C$9:$E$234,3,FALSE)</f>
        <v>3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(Android)'!F66,レッスン関連!$C$7:$E$10,3,FALSE)</f>
        <v>Android アプリ作成</v>
      </c>
      <c r="D66" s="9">
        <f>'LESSONS (Android)'!C66</f>
        <v>205</v>
      </c>
      <c r="E66" s="9">
        <f>'LESSONS (Android)'!D66</f>
        <v>58</v>
      </c>
      <c r="F66" s="9" t="str">
        <f>VLOOKUP('LESSONS (Android)'!E66,レッスン関連!$C$19:$E$22,3,FALSE)</f>
        <v>1 回のみ</v>
      </c>
      <c r="G66" s="9" t="str">
        <f>VLOOKUP('LESSONS (Android)'!G66,レッスン関連!$C$30:$E$40,3,FALSE)</f>
        <v>学習・製造</v>
      </c>
      <c r="H66" s="9" t="str">
        <f>VLOOKUP('LESSONS (Android)'!H66,レッスン関連!$C$71:$E$145,3,FALSE)</f>
        <v>［次のターン］ボタン</v>
      </c>
      <c r="I66" s="9" t="str">
        <f>VLOOKUP('LESSONS (Android)'!I66,レッスン関連!$C$199:$E$209,3,FALSE)</f>
        <v/>
      </c>
      <c r="J66" s="9" t="str">
        <f>'LESSONS (Android)'!J66</f>
        <v>１ターン分、「戦闘」を進める</v>
      </c>
      <c r="K66" s="51"/>
      <c r="L66" s="31">
        <f>VLOOKUP('LESSONS (Android)'!K66,MAN_HOURS!$C$9:$E$234,3,FALSE)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(Android)'!F67,レッスン関連!$C$7:$E$10,3,FALSE)</f>
        <v>Android アプリ作成</v>
      </c>
      <c r="D67" s="9">
        <f>'LESSONS (Android)'!C67</f>
        <v>206</v>
      </c>
      <c r="E67" s="9">
        <f>'LESSONS (Android)'!D67</f>
        <v>59</v>
      </c>
      <c r="F67" s="9" t="str">
        <f>VLOOKUP('LESSONS (Android)'!E67,レッスン関連!$C$19:$E$22,3,FALSE)</f>
        <v>1 回のみ</v>
      </c>
      <c r="G67" s="9" t="str">
        <f>VLOOKUP('LESSONS (Android)'!G67,レッスン関連!$C$30:$E$40,3,FALSE)</f>
        <v>学習・製造</v>
      </c>
      <c r="H67" s="9" t="str">
        <f>VLOOKUP('LESSONS (Android)'!H67,レッスン関連!$C$71:$E$145,3,FALSE)</f>
        <v>［次のターン］ボタン</v>
      </c>
      <c r="I67" s="9" t="str">
        <f>VLOOKUP('LESSONS (Android)'!I67,レッスン関連!$C$199:$E$209,3,FALSE)</f>
        <v/>
      </c>
      <c r="J67" s="9" t="str">
        <f>'LESSONS (Android)'!J67</f>
        <v>「バトルログ」の更新</v>
      </c>
      <c r="K67" s="51"/>
      <c r="L67" s="31">
        <f>VLOOKUP('LESSONS (Android)'!K67,MAN_HOURS!$C$9:$E$234,3,FALSE)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(Android)'!F68,レッスン関連!$C$7:$E$10,3,FALSE)</f>
        <v>Android アプリ作成</v>
      </c>
      <c r="D68" s="9">
        <f>'LESSONS (Android)'!C68</f>
        <v>207</v>
      </c>
      <c r="E68" s="9">
        <f>'LESSONS (Android)'!D68</f>
        <v>60</v>
      </c>
      <c r="F68" s="9" t="str">
        <f>VLOOKUP('LESSONS (Android)'!E68,レッスン関連!$C$19:$E$22,3,FALSE)</f>
        <v>1 回のみ</v>
      </c>
      <c r="G68" s="9" t="str">
        <f>VLOOKUP('LESSONS (Android)'!G68,レッスン関連!$C$30:$E$40,3,FALSE)</f>
        <v>学習・製造</v>
      </c>
      <c r="H68" s="9" t="str">
        <f>VLOOKUP('LESSONS (Android)'!H68,レッスン関連!$C$71:$E$145,3,FALSE)</f>
        <v>［次のターン］ボタン</v>
      </c>
      <c r="I68" s="9" t="str">
        <f>VLOOKUP('LESSONS (Android)'!I68,レッスン関連!$C$199:$E$209,3,FALSE)</f>
        <v/>
      </c>
      <c r="J68" s="9" t="str">
        <f>'LESSONS (Android)'!J68</f>
        <v>勝敗判定チェック</v>
      </c>
      <c r="K68" s="51"/>
      <c r="L68" s="31">
        <f>VLOOKUP('LESSONS (Android)'!K68,MAN_HOURS!$C$9:$E$234,3,FALSE)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(Android)'!F69,レッスン関連!$C$7:$E$10,3,FALSE)</f>
        <v>Android アプリ作成</v>
      </c>
      <c r="D69" s="9">
        <f>'LESSONS (Android)'!C69</f>
        <v>208</v>
      </c>
      <c r="E69" s="9">
        <f>'LESSONS (Android)'!D69</f>
        <v>61</v>
      </c>
      <c r="F69" s="9" t="str">
        <f>VLOOKUP('LESSONS (Android)'!E69,レッスン関連!$C$19:$E$22,3,FALSE)</f>
        <v>1 回のみ</v>
      </c>
      <c r="G69" s="9" t="str">
        <f>VLOOKUP('LESSONS (Android)'!G69,レッスン関連!$C$30:$E$40,3,FALSE)</f>
        <v>学習・製造</v>
      </c>
      <c r="H69" s="9" t="str">
        <f>VLOOKUP('LESSONS (Android)'!H69,レッスン関連!$C$71:$E$145,3,FALSE)</f>
        <v>画面作成</v>
      </c>
      <c r="I69" s="9" t="str">
        <f>VLOOKUP('LESSONS (Android)'!I69,レッスン関連!$C$199:$E$209,3,FALSE)</f>
        <v/>
      </c>
      <c r="J69" s="9" t="str">
        <f>'LESSONS (Android)'!J69</f>
        <v>画面ファイルの作成</v>
      </c>
      <c r="K69" s="51"/>
      <c r="L69" s="31">
        <f>VLOOKUP('LESSONS (Android)'!K69,MAN_HOURS!$C$9:$E$234,3,FALSE)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(Android)'!F70,レッスン関連!$C$7:$E$10,3,FALSE)</f>
        <v>Android アプリ作成</v>
      </c>
      <c r="D70" s="9">
        <f>'LESSONS (Android)'!C70</f>
        <v>209</v>
      </c>
      <c r="E70" s="9">
        <f>'LESSONS (Android)'!D70</f>
        <v>62</v>
      </c>
      <c r="F70" s="9" t="str">
        <f>VLOOKUP('LESSONS (Android)'!E70,レッスン関連!$C$19:$E$22,3,FALSE)</f>
        <v>1 回のみ</v>
      </c>
      <c r="G70" s="9" t="str">
        <f>VLOOKUP('LESSONS (Android)'!G70,レッスン関連!$C$30:$E$40,3,FALSE)</f>
        <v>学習・製造</v>
      </c>
      <c r="H70" s="9" t="str">
        <f>VLOOKUP('LESSONS (Android)'!H70,レッスン関連!$C$71:$E$145,3,FALSE)</f>
        <v>作戦一覧</v>
      </c>
      <c r="I70" s="9" t="str">
        <f>VLOOKUP('LESSONS (Android)'!I70,レッスン関連!$C$199:$E$209,3,FALSE)</f>
        <v/>
      </c>
      <c r="J70" s="9" t="str">
        <f>'LESSONS (Android)'!J70</f>
        <v>作戦一覧を表示</v>
      </c>
      <c r="K70" s="51"/>
      <c r="L70" s="31">
        <f>VLOOKUP('LESSONS (Android)'!K70,MAN_HOURS!$C$9:$E$234,3,FALSE)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(Android)'!F71,レッスン関連!$C$7:$E$10,3,FALSE)</f>
        <v>Android アプリ作成</v>
      </c>
      <c r="D71" s="9">
        <f>'LESSONS (Android)'!C71</f>
        <v>210</v>
      </c>
      <c r="E71" s="9">
        <f>'LESSONS (Android)'!D71</f>
        <v>63</v>
      </c>
      <c r="F71" s="9" t="str">
        <f>VLOOKUP('LESSONS (Android)'!E71,レッスン関連!$C$19:$E$22,3,FALSE)</f>
        <v>1 回のみ</v>
      </c>
      <c r="G71" s="9" t="str">
        <f>VLOOKUP('LESSONS (Android)'!G71,レッスン関連!$C$30:$E$40,3,FALSE)</f>
        <v>学習・製造</v>
      </c>
      <c r="H71" s="9" t="str">
        <f>VLOOKUP('LESSONS (Android)'!H71,レッスン関連!$C$71:$E$145,3,FALSE)</f>
        <v>作戦選択ラジオボタン</v>
      </c>
      <c r="I71" s="9" t="str">
        <f>VLOOKUP('LESSONS (Android)'!I71,レッスン関連!$C$199:$E$209,3,FALSE)</f>
        <v/>
      </c>
      <c r="J71" s="9" t="str">
        <f>'LESSONS (Android)'!J71</f>
        <v>選択された作戦に変更</v>
      </c>
      <c r="K71" s="51"/>
      <c r="L71" s="31">
        <f>VLOOKUP('LESSONS (Android)'!K71,MAN_HOURS!$C$9:$E$234,3,FALSE)</f>
        <v>2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(Android)'!F72,レッスン関連!$C$7:$E$10,3,FALSE)</f>
        <v>Android アプリ作成</v>
      </c>
      <c r="D72" s="9">
        <f>'LESSONS (Android)'!C72</f>
        <v>211</v>
      </c>
      <c r="E72" s="9">
        <f>'LESSONS (Android)'!D72</f>
        <v>64</v>
      </c>
      <c r="F72" s="9" t="str">
        <f>VLOOKUP('LESSONS (Android)'!E72,レッスン関連!$C$19:$E$22,3,FALSE)</f>
        <v>1 回のみ</v>
      </c>
      <c r="G72" s="9" t="str">
        <f>VLOOKUP('LESSONS (Android)'!G72,レッスン関連!$C$30:$E$40,3,FALSE)</f>
        <v>学習・製造</v>
      </c>
      <c r="H72" s="9" t="str">
        <f>VLOOKUP('LESSONS (Android)'!H72,レッスン関連!$C$71:$E$145,3,FALSE)</f>
        <v>［決定］ボタン</v>
      </c>
      <c r="I72" s="9" t="str">
        <f>VLOOKUP('LESSONS (Android)'!I72,レッスン関連!$C$199:$E$209,3,FALSE)</f>
        <v/>
      </c>
      <c r="J72" s="9" t="str">
        <f>'LESSONS (Android)'!J72</f>
        <v>【バトルメイン画面】に遷移</v>
      </c>
      <c r="K72" s="51"/>
      <c r="L72" s="31">
        <f>VLOOKUP('LESSONS (Android)'!K72,MAN_HOURS!$C$9:$E$234,3,FALSE)</f>
        <v>1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(Android)'!F73,レッスン関連!$C$7:$E$10,3,FALSE)</f>
        <v>Android アプリ作成</v>
      </c>
      <c r="D73" s="9">
        <f>'LESSONS (Android)'!C73</f>
        <v>212</v>
      </c>
      <c r="E73" s="9">
        <f>'LESSONS (Android)'!D73</f>
        <v>65</v>
      </c>
      <c r="F73" s="9" t="str">
        <f>VLOOKUP('LESSONS (Android)'!E73,レッスン関連!$C$19:$E$22,3,FALSE)</f>
        <v>1 回のみ</v>
      </c>
      <c r="G73" s="9" t="str">
        <f>VLOOKUP('LESSONS (Android)'!G73,レッスン関連!$C$30:$E$40,3,FALSE)</f>
        <v>学習・製造</v>
      </c>
      <c r="H73" s="9" t="str">
        <f>VLOOKUP('LESSONS (Android)'!H73,レッスン関連!$C$71:$E$145,3,FALSE)</f>
        <v>画面作成</v>
      </c>
      <c r="I73" s="9" t="str">
        <f>VLOOKUP('LESSONS (Android)'!I73,レッスン関連!$C$199:$E$209,3,FALSE)</f>
        <v/>
      </c>
      <c r="J73" s="9" t="str">
        <f>'LESSONS (Android)'!J73</f>
        <v>画面ファイルの作成</v>
      </c>
      <c r="K73" s="51"/>
      <c r="L73" s="31">
        <f>VLOOKUP('LESSONS (Android)'!K73,MAN_HOURS!$C$9:$E$234,3,FALSE)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(Android)'!F74,レッスン関連!$C$7:$E$10,3,FALSE)</f>
        <v>Android アプリ作成</v>
      </c>
      <c r="D74" s="9">
        <f>'LESSONS (Android)'!C74</f>
        <v>213</v>
      </c>
      <c r="E74" s="9">
        <f>'LESSONS (Android)'!D74</f>
        <v>66</v>
      </c>
      <c r="F74" s="9" t="str">
        <f>VLOOKUP('LESSONS (Android)'!E74,レッスン関連!$C$19:$E$22,3,FALSE)</f>
        <v>1 回のみ</v>
      </c>
      <c r="G74" s="9" t="str">
        <f>VLOOKUP('LESSONS (Android)'!G74,レッスン関連!$C$30:$E$40,3,FALSE)</f>
        <v>学習・製造</v>
      </c>
      <c r="H74" s="9" t="str">
        <f>VLOOKUP('LESSONS (Android)'!H74,レッスン関連!$C$71:$E$145,3,FALSE)</f>
        <v>パーティーステータス情報</v>
      </c>
      <c r="I74" s="9" t="str">
        <f>VLOOKUP('LESSONS (Android)'!I74,レッスン関連!$C$199:$E$209,3,FALSE)</f>
        <v/>
      </c>
      <c r="J74" s="9" t="str">
        <f>'LESSONS (Android)'!J74</f>
        <v>各パーティーメンバーのステータスを表示</v>
      </c>
      <c r="K74" s="51"/>
      <c r="L74" s="31">
        <f>VLOOKUP('LESSONS (Android)'!K74,MAN_HOURS!$C$9:$E$234,3,FALSE)</f>
        <v>1</v>
      </c>
      <c r="M74" s="30" t="str">
        <f t="shared" ref="M74:M87" si="2">IF(K74&lt;&gt;"","●","")</f>
        <v/>
      </c>
      <c r="N74" s="31" t="str">
        <f t="shared" ref="N74:N87" si="3">IF(M74="●",L74,"")</f>
        <v/>
      </c>
    </row>
    <row r="75" spans="3:14" x14ac:dyDescent="0.4">
      <c r="C75" s="9" t="str">
        <f>VLOOKUP('LESSONS (Android)'!F75,レッスン関連!$C$7:$E$10,3,FALSE)</f>
        <v>Android アプリ作成</v>
      </c>
      <c r="D75" s="9">
        <f>'LESSONS (Android)'!C75</f>
        <v>214</v>
      </c>
      <c r="E75" s="9">
        <f>'LESSONS (Android)'!D75</f>
        <v>67</v>
      </c>
      <c r="F75" s="9" t="str">
        <f>VLOOKUP('LESSONS (Android)'!E75,レッスン関連!$C$19:$E$22,3,FALSE)</f>
        <v>1 回のみ</v>
      </c>
      <c r="G75" s="9" t="str">
        <f>VLOOKUP('LESSONS (Android)'!G75,レッスン関連!$C$30:$E$40,3,FALSE)</f>
        <v>学習・製造</v>
      </c>
      <c r="H75" s="9" t="str">
        <f>VLOOKUP('LESSONS (Android)'!H75,レッスン関連!$C$71:$E$145,3,FALSE)</f>
        <v>勝敗表示</v>
      </c>
      <c r="I75" s="9" t="str">
        <f>VLOOKUP('LESSONS (Android)'!I75,レッスン関連!$C$199:$E$209,3,FALSE)</f>
        <v/>
      </c>
      <c r="J75" s="9" t="str">
        <f>'LESSONS (Android)'!J75</f>
        <v>勝敗に応じた勝敗情報を表示</v>
      </c>
      <c r="K75" s="51"/>
      <c r="L75" s="31">
        <f>VLOOKUP('LESSONS (Android)'!K75,MAN_HOURS!$C$9:$E$234,3,FALSE)</f>
        <v>2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(Android)'!F76,レッスン関連!$C$7:$E$10,3,FALSE)</f>
        <v>Android アプリ作成</v>
      </c>
      <c r="D76" s="9">
        <f>'LESSONS (Android)'!C76</f>
        <v>215</v>
      </c>
      <c r="E76" s="9">
        <f>'LESSONS (Android)'!D76</f>
        <v>68</v>
      </c>
      <c r="F76" s="9" t="str">
        <f>VLOOKUP('LESSONS (Android)'!E76,レッスン関連!$C$19:$E$22,3,FALSE)</f>
        <v>1 回のみ</v>
      </c>
      <c r="G76" s="9" t="str">
        <f>VLOOKUP('LESSONS (Android)'!G76,レッスン関連!$C$30:$E$40,3,FALSE)</f>
        <v>学習・製造</v>
      </c>
      <c r="H76" s="9" t="str">
        <f>VLOOKUP('LESSONS (Android)'!H76,レッスン関連!$C$71:$E$145,3,FALSE)</f>
        <v>［再挑戦］ボタン</v>
      </c>
      <c r="I76" s="9" t="str">
        <f>VLOOKUP('LESSONS (Android)'!I76,レッスン関連!$C$199:$E$209,3,FALSE)</f>
        <v/>
      </c>
      <c r="J76" s="9" t="str">
        <f>'LESSONS (Android)'!J76</f>
        <v>【バトルメイン画面】に遷移（同じ敵パーティーと再戦）</v>
      </c>
      <c r="K76" s="51"/>
      <c r="L76" s="31">
        <f>VLOOKUP('LESSONS (Android)'!K76,MAN_HOURS!$C$9:$E$234,3,FALSE)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(Android)'!F77,レッスン関連!$C$7:$E$10,3,FALSE)</f>
        <v>Android アプリ作成</v>
      </c>
      <c r="D77" s="9">
        <f>'LESSONS (Android)'!C77</f>
        <v>216</v>
      </c>
      <c r="E77" s="9">
        <f>'LESSONS (Android)'!D77</f>
        <v>69</v>
      </c>
      <c r="F77" s="9" t="str">
        <f>VLOOKUP('LESSONS (Android)'!E77,レッスン関連!$C$19:$E$22,3,FALSE)</f>
        <v>1 回のみ</v>
      </c>
      <c r="G77" s="9" t="str">
        <f>VLOOKUP('LESSONS (Android)'!G77,レッスン関連!$C$30:$E$40,3,FALSE)</f>
        <v>学習・製造</v>
      </c>
      <c r="H77" s="9" t="str">
        <f>VLOOKUP('LESSONS (Android)'!H77,レッスン関連!$C$71:$E$145,3,FALSE)</f>
        <v>［次の対戦へ］ボタン</v>
      </c>
      <c r="I77" s="9" t="str">
        <f>VLOOKUP('LESSONS (Android)'!I77,レッスン関連!$C$199:$E$209,3,FALSE)</f>
        <v/>
      </c>
      <c r="J77" s="9" t="str">
        <f>'LESSONS (Android)'!J77</f>
        <v>【バトル開始画面】に遷移</v>
      </c>
      <c r="K77" s="51"/>
      <c r="L77" s="31">
        <f>VLOOKUP('LESSONS (Android)'!K77,MAN_HOURS!$C$9:$E$234,3,FALSE)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(Android)'!F78,レッスン関連!$C$7:$E$10,3,FALSE)</f>
        <v>Android アプリ作成</v>
      </c>
      <c r="D78" s="9">
        <f>'LESSONS (Android)'!C78</f>
        <v>217</v>
      </c>
      <c r="E78" s="9">
        <f>'LESSONS (Android)'!D78</f>
        <v>70</v>
      </c>
      <c r="F78" s="9" t="str">
        <f>VLOOKUP('LESSONS (Android)'!E78,レッスン関連!$C$19:$E$22,3,FALSE)</f>
        <v>1 回のみ</v>
      </c>
      <c r="G78" s="9" t="str">
        <f>VLOOKUP('LESSONS (Android)'!G78,レッスン関連!$C$30:$E$40,3,FALSE)</f>
        <v>学習・製造</v>
      </c>
      <c r="H78" s="9" t="str">
        <f>VLOOKUP('LESSONS (Android)'!H78,レッスン関連!$C$71:$E$145,3,FALSE)</f>
        <v>［対戦を終了する］ボタン</v>
      </c>
      <c r="I78" s="9" t="str">
        <f>VLOOKUP('LESSONS (Android)'!I78,レッスン関連!$C$199:$E$209,3,FALSE)</f>
        <v/>
      </c>
      <c r="J78" s="9" t="str">
        <f>'LESSONS (Android)'!J78</f>
        <v>【トップ画面】に遷移</v>
      </c>
      <c r="K78" s="51"/>
      <c r="L78" s="31">
        <f>VLOOKUP('LESSONS (Android)'!K78,MAN_HOURS!$C$9:$E$234,3,FALSE)</f>
        <v>1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(Android)'!F79,レッスン関連!$C$7:$E$10,3,FALSE)</f>
        <v>Android アプリ作成</v>
      </c>
      <c r="D79" s="9">
        <f>'LESSONS (Android)'!C79</f>
        <v>218</v>
      </c>
      <c r="E79" s="9">
        <f>'LESSONS (Android)'!D79</f>
        <v>71</v>
      </c>
      <c r="F79" s="9" t="str">
        <f>VLOOKUP('LESSONS (Android)'!E79,レッスン関連!$C$19:$E$22,3,FALSE)</f>
        <v>1 回のみ</v>
      </c>
      <c r="G79" s="9" t="str">
        <f>VLOOKUP('LESSONS (Android)'!G79,レッスン関連!$C$30:$E$40,3,FALSE)</f>
        <v>最終チェック</v>
      </c>
      <c r="H79" s="9" t="str">
        <f>VLOOKUP('LESSONS (Android)'!H79,レッスン関連!$C$71:$E$145,3,FALSE)</f>
        <v>動作確認</v>
      </c>
      <c r="I79" s="9" t="str">
        <f>VLOOKUP('LESSONS (Android)'!I79,レッスン関連!$C$199:$E$209,3,FALSE)</f>
        <v/>
      </c>
      <c r="J79" s="9" t="str">
        <f>'LESSONS (Android)'!J79</f>
        <v>最終動作確認</v>
      </c>
      <c r="K79" s="51"/>
      <c r="L79" s="31">
        <f>VLOOKUP('LESSONS (Android)'!K79,MAN_HOURS!$C$9:$E$234,3,FALSE)</f>
        <v>4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(Android)'!F80,レッスン関連!$C$7:$E$10,3,FALSE)</f>
        <v>Android アプリ作成</v>
      </c>
      <c r="D80" s="9">
        <f>'LESSONS (Android)'!C80</f>
        <v>219</v>
      </c>
      <c r="E80" s="9">
        <f>'LESSONS (Android)'!D80</f>
        <v>72</v>
      </c>
      <c r="F80" s="9" t="str">
        <f>VLOOKUP('LESSONS (Android)'!E80,レッスン関連!$C$19:$E$22,3,FALSE)</f>
        <v>1 回のみ</v>
      </c>
      <c r="G80" s="9" t="str">
        <f>VLOOKUP('LESSONS (Android)'!G80,レッスン関連!$C$30:$E$40,3,FALSE)</f>
        <v>コードレビュー</v>
      </c>
      <c r="H80" s="9" t="str">
        <f>VLOOKUP('LESSONS (Android)'!H80,レッスン関連!$C$71:$E$145,3,FALSE)</f>
        <v>レビュー</v>
      </c>
      <c r="I80" s="9" t="str">
        <f>VLOOKUP('LESSONS (Android)'!I80,レッスン関連!$C$199:$E$209,3,FALSE)</f>
        <v/>
      </c>
      <c r="J80" s="9" t="str">
        <f>'LESSONS (Android)'!J80</f>
        <v>コードレビュー</v>
      </c>
      <c r="K80" s="51"/>
      <c r="L80" s="31">
        <f>VLOOKUP('LESSONS (Android)'!K80,MAN_HOURS!$C$9:$E$234,3,FALSE)</f>
        <v>1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(Android)'!F81,レッスン関連!$C$7:$E$10,3,FALSE)</f>
        <v>Android アプリ作成</v>
      </c>
      <c r="D81" s="9">
        <f>'LESSONS (Android)'!C81</f>
        <v>220</v>
      </c>
      <c r="E81" s="9">
        <f>'LESSONS (Android)'!D81</f>
        <v>73</v>
      </c>
      <c r="F81" s="9" t="str">
        <f>VLOOKUP('LESSONS (Android)'!E81,レッスン関連!$C$19:$E$22,3,FALSE)</f>
        <v>1 回のみ</v>
      </c>
      <c r="G81" s="9" t="str">
        <f>VLOOKUP('LESSONS (Android)'!G81,レッスン関連!$C$30:$E$40,3,FALSE)</f>
        <v>コードレビュー</v>
      </c>
      <c r="H81" s="9" t="str">
        <f>VLOOKUP('LESSONS (Android)'!H81,レッスン関連!$C$71:$E$145,3,FALSE)</f>
        <v>コード修正</v>
      </c>
      <c r="I81" s="9" t="str">
        <f>VLOOKUP('LESSONS (Android)'!I81,レッスン関連!$C$199:$E$209,3,FALSE)</f>
        <v/>
      </c>
      <c r="J81" s="9" t="str">
        <f>'LESSONS (Android)'!J81</f>
        <v>修正</v>
      </c>
      <c r="K81" s="51"/>
      <c r="L81" s="31">
        <f>VLOOKUP('LESSONS (Android)'!K81,MAN_HOURS!$C$9:$E$234,3,FALSE)</f>
        <v>12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(Android)'!F82,レッスン関連!$C$7:$E$10,3,FALSE)</f>
        <v>Android アプリ作成</v>
      </c>
      <c r="D82" s="9">
        <f>'LESSONS (Android)'!C82</f>
        <v>221</v>
      </c>
      <c r="E82" s="9">
        <f>'LESSONS (Android)'!D82</f>
        <v>74</v>
      </c>
      <c r="F82" s="9" t="str">
        <f>VLOOKUP('LESSONS (Android)'!E82,レッスン関連!$C$19:$E$22,3,FALSE)</f>
        <v>1 回のみ</v>
      </c>
      <c r="G82" s="9" t="str">
        <f>VLOOKUP('LESSONS (Android)'!G82,レッスン関連!$C$30:$E$40,3,FALSE)</f>
        <v>コードレビュー</v>
      </c>
      <c r="H82" s="9" t="str">
        <f>VLOOKUP('LESSONS (Android)'!H82,レッスン関連!$C$71:$E$145,3,FALSE)</f>
        <v>レビュー</v>
      </c>
      <c r="I82" s="9" t="str">
        <f>VLOOKUP('LESSONS (Android)'!I82,レッスン関連!$C$199:$E$209,3,FALSE)</f>
        <v/>
      </c>
      <c r="J82" s="9" t="str">
        <f>'LESSONS (Android)'!J82</f>
        <v>再レビュー</v>
      </c>
      <c r="K82" s="51"/>
      <c r="L82" s="31">
        <f>VLOOKUP('LESSONS (Android)'!K82,MAN_HOURS!$C$9:$E$234,3,FALSE)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(Android)'!F83,レッスン関連!$C$7:$E$10,3,FALSE)</f>
        <v>Android アプリ作成</v>
      </c>
      <c r="D83" s="9">
        <f>'LESSONS (Android)'!C83</f>
        <v>222</v>
      </c>
      <c r="E83" s="9">
        <f>'LESSONS (Android)'!D83</f>
        <v>75</v>
      </c>
      <c r="F83" s="9" t="str">
        <f>VLOOKUP('LESSONS (Android)'!E83,レッスン関連!$C$19:$E$22,3,FALSE)</f>
        <v>1 回のみ</v>
      </c>
      <c r="G83" s="9" t="str">
        <f>VLOOKUP('LESSONS (Android)'!G83,レッスン関連!$C$30:$E$40,3,FALSE)</f>
        <v>コードレビュー</v>
      </c>
      <c r="H83" s="9" t="str">
        <f>VLOOKUP('LESSONS (Android)'!H83,レッスン関連!$C$71:$E$145,3,FALSE)</f>
        <v>コード修正</v>
      </c>
      <c r="I83" s="9" t="str">
        <f>VLOOKUP('LESSONS (Android)'!I83,レッスン関連!$C$199:$E$209,3,FALSE)</f>
        <v/>
      </c>
      <c r="J83" s="9" t="str">
        <f>'LESSONS (Android)'!J83</f>
        <v>再修正</v>
      </c>
      <c r="K83" s="51"/>
      <c r="L83" s="31">
        <f>VLOOKUP('LESSONS (Android)'!K83,MAN_HOURS!$C$9:$E$234,3,FALSE)</f>
        <v>12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(Android)'!F84,レッスン関連!$C$7:$E$10,3,FALSE)</f>
        <v>Android アプリ作成</v>
      </c>
      <c r="D84" s="9">
        <f>'LESSONS (Android)'!C84</f>
        <v>223</v>
      </c>
      <c r="E84" s="9">
        <f>'LESSONS (Android)'!D84</f>
        <v>76</v>
      </c>
      <c r="F84" s="9" t="str">
        <f>VLOOKUP('LESSONS (Android)'!E84,レッスン関連!$C$19:$E$22,3,FALSE)</f>
        <v>1 回のみ</v>
      </c>
      <c r="G84" s="9" t="str">
        <f>VLOOKUP('LESSONS (Android)'!G84,レッスン関連!$C$30:$E$40,3,FALSE)</f>
        <v>単体テスト</v>
      </c>
      <c r="H84" s="9" t="str">
        <f>VLOOKUP('LESSONS (Android)'!H84,レッスン関連!$C$71:$E$145,3,FALSE)</f>
        <v>単体テスト</v>
      </c>
      <c r="I84" s="9" t="str">
        <f>VLOOKUP('LESSONS (Android)'!I84,レッスン関連!$C$199:$E$209,3,FALSE)</f>
        <v/>
      </c>
      <c r="J84" s="9" t="str">
        <f>'LESSONS (Android)'!J84</f>
        <v>テスト項目作成</v>
      </c>
      <c r="K84" s="51"/>
      <c r="L84" s="31">
        <f>VLOOKUP('LESSONS (Android)'!K84,MAN_HOURS!$C$9:$E$234,3,FALSE)</f>
        <v>12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(Android)'!F85,レッスン関連!$C$7:$E$10,3,FALSE)</f>
        <v>Android アプリ作成</v>
      </c>
      <c r="D85" s="9">
        <f>'LESSONS (Android)'!C85</f>
        <v>224</v>
      </c>
      <c r="E85" s="9">
        <f>'LESSONS (Android)'!D85</f>
        <v>77</v>
      </c>
      <c r="F85" s="9" t="str">
        <f>VLOOKUP('LESSONS (Android)'!E85,レッスン関連!$C$19:$E$22,3,FALSE)</f>
        <v>1 回のみ</v>
      </c>
      <c r="G85" s="9" t="str">
        <f>VLOOKUP('LESSONS (Android)'!G85,レッスン関連!$C$30:$E$40,3,FALSE)</f>
        <v>単体テスト</v>
      </c>
      <c r="H85" s="9" t="str">
        <f>VLOOKUP('LESSONS (Android)'!H85,レッスン関連!$C$71:$E$145,3,FALSE)</f>
        <v>単体テスト</v>
      </c>
      <c r="I85" s="9" t="str">
        <f>VLOOKUP('LESSONS (Android)'!I85,レッスン関連!$C$199:$E$209,3,FALSE)</f>
        <v/>
      </c>
      <c r="J85" s="9" t="str">
        <f>'LESSONS (Android)'!J85</f>
        <v>テスト実施</v>
      </c>
      <c r="K85" s="51"/>
      <c r="L85" s="31">
        <f>VLOOKUP('LESSONS (Android)'!K85,MAN_HOURS!$C$9:$E$234,3,FALSE)</f>
        <v>24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(Android)'!F86,レッスン関連!$C$7:$E$10,3,FALSE)</f>
        <v>Android アプリ作成</v>
      </c>
      <c r="D86" s="9">
        <f>'LESSONS (Android)'!C86</f>
        <v>225</v>
      </c>
      <c r="E86" s="9">
        <f>'LESSONS (Android)'!D86</f>
        <v>78</v>
      </c>
      <c r="F86" s="9" t="str">
        <f>VLOOKUP('LESSONS (Android)'!E86,レッスン関連!$C$19:$E$22,3,FALSE)</f>
        <v>1 回のみ</v>
      </c>
      <c r="G86" s="9" t="str">
        <f>VLOOKUP('LESSONS (Android)'!G86,レッスン関連!$C$30:$E$40,3,FALSE)</f>
        <v>単体テスト</v>
      </c>
      <c r="H86" s="9" t="str">
        <f>VLOOKUP('LESSONS (Android)'!H86,レッスン関連!$C$71:$E$145,3,FALSE)</f>
        <v>バグ修正</v>
      </c>
      <c r="I86" s="9" t="str">
        <f>VLOOKUP('LESSONS (Android)'!I86,レッスン関連!$C$199:$E$209,3,FALSE)</f>
        <v/>
      </c>
      <c r="J86" s="9" t="str">
        <f>'LESSONS (Android)'!J86</f>
        <v>バグ修正（課題対応）</v>
      </c>
      <c r="K86" s="51"/>
      <c r="L86" s="31">
        <f>VLOOKUP('LESSONS (Android)'!K86,MAN_HOURS!$C$9:$E$234,3,FALSE)</f>
        <v>24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(Android)'!F87,レッスン関連!$C$7:$E$10,3,FALSE)</f>
        <v>Android アプリ作成</v>
      </c>
      <c r="D87" s="9">
        <f>'LESSONS (Android)'!C87</f>
        <v>226</v>
      </c>
      <c r="E87" s="9">
        <f>'LESSONS (Android)'!D87</f>
        <v>79</v>
      </c>
      <c r="F87" s="9" t="str">
        <f>VLOOKUP('LESSONS (Android)'!E87,レッスン関連!$C$19:$E$22,3,FALSE)</f>
        <v>1 回のみ</v>
      </c>
      <c r="G87" s="9" t="str">
        <f>VLOOKUP('LESSONS (Android)'!G87,レッスン関連!$C$30:$E$40,3,FALSE)</f>
        <v>単体テスト</v>
      </c>
      <c r="H87" s="9" t="str">
        <f>VLOOKUP('LESSONS (Android)'!H87,レッスン関連!$C$71:$E$145,3,FALSE)</f>
        <v>単体テスト</v>
      </c>
      <c r="I87" s="9" t="str">
        <f>VLOOKUP('LESSONS (Android)'!I87,レッスン関連!$C$199:$E$209,3,FALSE)</f>
        <v/>
      </c>
      <c r="J87" s="9" t="str">
        <f>'LESSONS (Android)'!J87</f>
        <v>再テスト</v>
      </c>
      <c r="K87" s="51"/>
      <c r="L87" s="31">
        <f>VLOOKUP('LESSONS (Android)'!K87,MAN_HOURS!$C$9:$E$234,3,FALSE)</f>
        <v>12</v>
      </c>
      <c r="M87" s="30" t="str">
        <f t="shared" si="2"/>
        <v/>
      </c>
      <c r="N87" s="31" t="str">
        <f t="shared" si="3"/>
        <v/>
      </c>
    </row>
    <row r="88" spans="3:14" x14ac:dyDescent="0.4">
      <c r="K88" s="51"/>
    </row>
    <row r="89" spans="3:14" x14ac:dyDescent="0.4">
      <c r="K89" s="51"/>
      <c r="L89" s="1" t="s">
        <v>372</v>
      </c>
      <c r="N89" s="31">
        <f>SUM(L9:L87)</f>
        <v>200</v>
      </c>
    </row>
    <row r="90" spans="3:14" x14ac:dyDescent="0.4">
      <c r="K90" s="51"/>
      <c r="L90" s="1" t="s">
        <v>373</v>
      </c>
      <c r="N90" s="31">
        <f>SUM(N9:N87)</f>
        <v>0</v>
      </c>
    </row>
    <row r="91" spans="3:14" x14ac:dyDescent="0.4">
      <c r="K91" s="51"/>
      <c r="L91" s="1" t="s">
        <v>374</v>
      </c>
      <c r="N91" s="32">
        <f>N90/N89</f>
        <v>0</v>
      </c>
    </row>
    <row r="92" spans="3:14" x14ac:dyDescent="0.4">
      <c r="K92" s="51"/>
    </row>
    <row r="93" spans="3:14" x14ac:dyDescent="0.4">
      <c r="K93" s="51"/>
    </row>
    <row r="94" spans="3:14" x14ac:dyDescent="0.4">
      <c r="K94" s="51"/>
    </row>
    <row r="95" spans="3:14" x14ac:dyDescent="0.4">
      <c r="K95" s="51"/>
    </row>
    <row r="96" spans="3:14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D4B52C4E09BE346A1B2AD8C50484576" ma:contentTypeVersion="" ma:contentTypeDescription="新しいドキュメントを作成します。" ma:contentTypeScope="" ma:versionID="239607ba7cc035e6147fab96aefe0e2d">
  <xsd:schema xmlns:xsd="http://www.w3.org/2001/XMLSchema" xmlns:xs="http://www.w3.org/2001/XMLSchema" xmlns:p="http://schemas.microsoft.com/office/2006/metadata/properties" xmlns:ns2="f9ae3101-3629-40bd-8235-75573e76ade7" targetNamespace="http://schemas.microsoft.com/office/2006/metadata/properties" ma:root="true" ma:fieldsID="6fd0e83de1463395e554646227f4817c" ns2:_="">
    <xsd:import namespace="f9ae3101-3629-40bd-8235-75573e76a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e3101-3629-40bd-8235-75573e76a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0AA099-B571-453C-B640-3D478A3950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912D01-242A-4733-A655-2038F99C3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e3101-3629-40bd-8235-75573e76a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0391EB-B243-42E5-8FE3-6DBFC6C7681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レッスン関連</vt:lpstr>
      <vt:lpstr>MAN_HOURS</vt:lpstr>
      <vt:lpstr>LESSONS (Java)</vt:lpstr>
      <vt:lpstr>LESSONS (インフラ)</vt:lpstr>
      <vt:lpstr>LESSONS (Android)</vt:lpstr>
      <vt:lpstr>LESSONS (基本情報)</vt:lpstr>
      <vt:lpstr>LESSONS (Web アプリ)</vt:lpstr>
      <vt:lpstr>Java カリキュラム</vt:lpstr>
      <vt:lpstr>Android アプリ</vt:lpstr>
      <vt:lpstr>基本情報</vt:lpstr>
      <vt:lpstr>Web アプリ</vt:lpstr>
      <vt:lpstr>インフラカリキュラム</vt:lpstr>
      <vt:lpstr>カリキュラム進捗度（プログラマ）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kaji hiroaki</cp:lastModifiedBy>
  <dcterms:created xsi:type="dcterms:W3CDTF">2021-01-26T01:57:11Z</dcterms:created>
  <dcterms:modified xsi:type="dcterms:W3CDTF">2021-09-06T11:56:24Z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0x0101008D4B52C4E09BE346A1B2AD8C50484576</vt:lpwstr>
  </property>
</Properties>
</file>