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0175C683-4E23-48E7-ADDD-7B5E5C5DBBBD}" xr6:coauthVersionLast="47" xr6:coauthVersionMax="47" xr10:uidLastSave="{00000000-0000-0000-0000-000000000000}"/>
  <bookViews>
    <workbookView xWindow="26520" yWindow="4500" windowWidth="15375" windowHeight="7875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8" i="3" l="1"/>
  <c r="M78" i="3"/>
  <c r="M64" i="3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86" i="3" l="1"/>
  <c r="N72" i="3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<sst xmlns="http://schemas.openxmlformats.org/spreadsheetml/2006/main" count="1546" uniqueCount="754">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</sst>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169.5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0.67800000000000005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0.22797579018157363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169.5</v>
      </c>
      <c r="M5" s="53">
        <f>L5/K5</f>
        <v>0.67800000000000005</v>
      </c>
      <c r="N5" s="43"/>
      <c r="O5" s="35" t="s">
        <v>633</v>
      </c>
      <c r="P5" s="36">
        <f>SUM(K5:K8)</f>
        <v>743.5</v>
      </c>
      <c r="Q5" s="36">
        <f>SUM(L5:L8)</f>
        <v>169.5</v>
      </c>
      <c r="R5" s="53">
        <f>Q5/P5</f>
        <v>0.22797579018157363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2022年01月31日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6" activePane="bottomRight" state="frozen"/>
      <selection pane="topRight" activeCell="C1" sqref="C1"/>
      <selection pane="bottomLeft" activeCell="A9" sqref="A9"/>
      <selection pane="bottomRight" activeCell="K6" sqref="K6:K150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>
        <v>44465</v>
      </c>
      <c r="L75" s="31">
        <f>VLOOKUP('LESSONS (Java)'!K78,MAN_HOURS!$C$9:$E$155,3,FALSE)</f>
        <v>4</v>
      </c>
      <c r="M75" s="30" t="str">
        <f t="shared" si="2"/>
        <v>●</v>
      </c>
      <c r="N75" s="31">
        <f t="shared" si="3"/>
        <v>4</v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>
        <v>44505</v>
      </c>
      <c r="L78" s="31">
        <f>VLOOKUP('LESSONS (Java)'!K81,MAN_HOURS!$C$9:$E$155,3,FALSE)</f>
        <v>2</v>
      </c>
      <c r="M78" s="30" t="str">
        <f>IF(K78&lt;&gt;"","●","")</f>
        <v>●</v>
      </c>
      <c r="N78" s="31">
        <f t="shared" si="3"/>
        <v>2</v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>
        <v>44505</v>
      </c>
      <c r="L83" s="31">
        <f>VLOOKUP('LESSONS (Java)'!K86,MAN_HOURS!$C$9:$E$155,3,FALSE)</f>
        <v>2</v>
      </c>
      <c r="M83" s="30" t="str">
        <f t="shared" si="2"/>
        <v>●</v>
      </c>
      <c r="N83" s="31">
        <f t="shared" si="3"/>
        <v>2</v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>
        <v>44521</v>
      </c>
      <c r="L86" s="31">
        <f>VLOOKUP('LESSONS (Java)'!K89,MAN_HOURS!$C$9:$E$155,3,FALSE)</f>
        <v>4</v>
      </c>
      <c r="M86" s="30" t="str">
        <f t="shared" si="2"/>
        <v>●</v>
      </c>
      <c r="N86" s="31">
        <f t="shared" si="3"/>
        <v>4</v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>
        <v>44521</v>
      </c>
      <c r="L90" s="31">
        <f>VLOOKUP('LESSONS (Java)'!K93,MAN_HOURS!$C$9:$E$155,3,FALSE)</f>
        <v>2</v>
      </c>
      <c r="M90" s="30" t="str">
        <f t="shared" si="2"/>
        <v>●</v>
      </c>
      <c r="N90" s="31">
        <f t="shared" si="3"/>
        <v>2</v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>
        <v>44450</v>
      </c>
      <c r="L94" s="31">
        <f>VLOOKUP('LESSONS (Java)'!K97,MAN_HOURS!$C$9:$E$155,3,FALSE)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>
        <v>44450</v>
      </c>
      <c r="L95" s="31">
        <f>VLOOKUP('LESSONS (Java)'!K98,MAN_HOURS!$C$9:$E$155,3,FALSE)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>
        <v>44530</v>
      </c>
      <c r="L96" s="31">
        <f>VLOOKUP('LESSONS (Java)'!K99,MAN_HOURS!$C$9:$E$155,3,FALSE)</f>
        <v>4</v>
      </c>
      <c r="M96" s="30" t="str">
        <f t="shared" si="2"/>
        <v>●</v>
      </c>
      <c r="N96" s="31">
        <f t="shared" si="3"/>
        <v>4</v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>
        <v>44456</v>
      </c>
      <c r="L97" s="31">
        <f>VLOOKUP('LESSONS (Java)'!K100,MAN_HOURS!$C$9:$E$155,3,FALSE)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>
        <v>44456</v>
      </c>
      <c r="L98" s="31">
        <f>VLOOKUP('LESSONS (Java)'!K101,MAN_HOURS!$C$9:$E$155,3,FALSE)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>
        <v>44470</v>
      </c>
      <c r="L99" s="31">
        <f>VLOOKUP('LESSONS (Java)'!K102,MAN_HOURS!$C$9:$E$155,3,FALSE)</f>
        <v>1.5</v>
      </c>
      <c r="M99" s="30" t="str">
        <f t="shared" si="2"/>
        <v>●</v>
      </c>
      <c r="N99" s="31">
        <f t="shared" si="3"/>
        <v>1.5</v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>
        <v>44470</v>
      </c>
      <c r="L100" s="31">
        <f>VLOOKUP('LESSONS (Java)'!K103,MAN_HOURS!$C$9:$E$155,3,FALSE)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>
        <v>44479</v>
      </c>
      <c r="L101" s="31">
        <f>VLOOKUP('LESSONS (Java)'!K104,MAN_HOURS!$C$9:$E$155,3,FALSE)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>
        <v>44479</v>
      </c>
      <c r="L102" s="31">
        <f>VLOOKUP('LESSONS (Java)'!K105,MAN_HOURS!$C$9:$E$155,3,FALSE)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>
        <v>44479</v>
      </c>
      <c r="L103" s="31">
        <f>VLOOKUP('LESSONS (Java)'!K106,MAN_HOURS!$C$9:$E$155,3,FALSE)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>
        <v>44479</v>
      </c>
      <c r="L104" s="31">
        <f>VLOOKUP('LESSONS (Java)'!K107,MAN_HOURS!$C$9:$E$155,3,FALSE)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>
        <v>44479</v>
      </c>
      <c r="L105" s="31">
        <f>VLOOKUP('LESSONS (Java)'!K108,MAN_HOURS!$C$9:$E$155,3,FALSE)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>
        <v>44568</v>
      </c>
      <c r="L106" s="31">
        <f>VLOOKUP('LESSONS (Java)'!K109,MAN_HOURS!$C$9:$E$155,3,FALSE)</f>
        <v>2</v>
      </c>
      <c r="M106" s="30" t="str">
        <f t="shared" si="2"/>
        <v>●</v>
      </c>
      <c r="N106" s="31">
        <f t="shared" si="3"/>
        <v>2</v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>
        <v>44498</v>
      </c>
      <c r="L107" s="31">
        <f>VLOOKUP('LESSONS (Java)'!K110,MAN_HOURS!$C$9:$E$155,3,FALSE)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>
        <v>44498</v>
      </c>
      <c r="L108" s="31">
        <f>VLOOKUP('LESSONS (Java)'!K111,MAN_HOURS!$C$9:$E$155,3,FALSE)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>
        <v>44582</v>
      </c>
      <c r="L109" s="31">
        <f>VLOOKUP('LESSONS (Java)'!K112,MAN_HOURS!$C$9:$E$155,3,FALSE)</f>
        <v>2</v>
      </c>
      <c r="M109" s="30" t="str">
        <f t="shared" si="2"/>
        <v>●</v>
      </c>
      <c r="N109" s="31">
        <f t="shared" si="3"/>
        <v>2</v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>
        <v>44498</v>
      </c>
      <c r="L110" s="31">
        <f>VLOOKUP('LESSONS (Java)'!K113,MAN_HOURS!$C$9:$E$155,3,FALSE)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>
        <v>44499</v>
      </c>
      <c r="L111" s="31">
        <f>VLOOKUP('LESSONS (Java)'!K114,MAN_HOURS!$C$9:$E$155,3,FALSE)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>
        <v>44533</v>
      </c>
      <c r="L113" s="31">
        <f>VLOOKUP('LESSONS (Java)'!K116,MAN_HOURS!$C$9:$E$155,3,FALSE)</f>
        <v>1.5</v>
      </c>
      <c r="M113" s="30" t="str">
        <f t="shared" si="2"/>
        <v>●</v>
      </c>
      <c r="N113" s="31">
        <f t="shared" si="3"/>
        <v>1.5</v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>
        <v>44533</v>
      </c>
      <c r="L114" s="31">
        <f>VLOOKUP('LESSONS (Java)'!K117,MAN_HOURS!$C$9:$E$155,3,FALSE)</f>
        <v>1.5</v>
      </c>
      <c r="M114" s="30" t="str">
        <f t="shared" si="2"/>
        <v>●</v>
      </c>
      <c r="N114" s="31">
        <f t="shared" si="3"/>
        <v>1.5</v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>
        <v>44534</v>
      </c>
      <c r="L117" s="31">
        <f>VLOOKUP('LESSONS (Java)'!K120,MAN_HOURS!$C$9:$E$155,3,FALSE)</f>
        <v>1.5</v>
      </c>
      <c r="M117" s="30" t="str">
        <f t="shared" si="2"/>
        <v>●</v>
      </c>
      <c r="N117" s="31">
        <f t="shared" si="3"/>
        <v>1.5</v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>
        <v>44534</v>
      </c>
      <c r="L119" s="31">
        <f>VLOOKUP('LESSONS (Java)'!K122,MAN_HOURS!$C$9:$E$155,3,FALSE)</f>
        <v>1.5</v>
      </c>
      <c r="M119" s="30" t="str">
        <f t="shared" si="2"/>
        <v>●</v>
      </c>
      <c r="N119" s="31">
        <f t="shared" si="3"/>
        <v>1.5</v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>
        <v>44534</v>
      </c>
      <c r="L120" s="31">
        <f>VLOOKUP('LESSONS (Java)'!K123,MAN_HOURS!$C$9:$E$155,3,FALSE)</f>
        <v>1.5</v>
      </c>
      <c r="M120" s="30" t="str">
        <f t="shared" si="2"/>
        <v>●</v>
      </c>
      <c r="N120" s="31">
        <f t="shared" si="3"/>
        <v>1.5</v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>
        <v>44534</v>
      </c>
      <c r="L121" s="31">
        <f>VLOOKUP('LESSONS (Java)'!K124,MAN_HOURS!$C$9:$E$155,3,FALSE)</f>
        <v>1.5</v>
      </c>
      <c r="M121" s="30" t="str">
        <f t="shared" si="2"/>
        <v>●</v>
      </c>
      <c r="N121" s="31">
        <f t="shared" si="3"/>
        <v>1.5</v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>
        <v>44541</v>
      </c>
      <c r="L122" s="31">
        <f>VLOOKUP('LESSONS (Java)'!K125,MAN_HOURS!$C$9:$E$155,3,FALSE)</f>
        <v>1.5</v>
      </c>
      <c r="M122" s="30" t="str">
        <f t="shared" si="2"/>
        <v>●</v>
      </c>
      <c r="N122" s="31">
        <f t="shared" si="3"/>
        <v>1.5</v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>
        <v>44541</v>
      </c>
      <c r="L123" s="31">
        <f>VLOOKUP('LESSONS (Java)'!K126,MAN_HOURS!$C$9:$E$155,3,FALSE)</f>
        <v>1.5</v>
      </c>
      <c r="M123" s="30" t="str">
        <f t="shared" si="2"/>
        <v>●</v>
      </c>
      <c r="N123" s="31">
        <f t="shared" si="3"/>
        <v>1.5</v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>
        <v>44541</v>
      </c>
      <c r="L124" s="31">
        <f>VLOOKUP('LESSONS (Java)'!K127,MAN_HOURS!$C$9:$E$155,3,FALSE)</f>
        <v>1.5</v>
      </c>
      <c r="M124" s="30" t="str">
        <f t="shared" si="2"/>
        <v>●</v>
      </c>
      <c r="N124" s="31">
        <f t="shared" si="3"/>
        <v>1.5</v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>
        <v>44561</v>
      </c>
      <c r="L125" s="31">
        <f>VLOOKUP('LESSONS (Java)'!K128,MAN_HOURS!$C$9:$E$155,3,FALSE)</f>
        <v>1.5</v>
      </c>
      <c r="M125" s="30" t="str">
        <f t="shared" si="2"/>
        <v>●</v>
      </c>
      <c r="N125" s="31">
        <f t="shared" si="3"/>
        <v>1.5</v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>
        <v>44561</v>
      </c>
      <c r="L126" s="31">
        <f>VLOOKUP('LESSONS (Java)'!K129,MAN_HOURS!$C$9:$E$155,3,FALSE)</f>
        <v>1.5</v>
      </c>
      <c r="M126" s="30" t="str">
        <f t="shared" si="2"/>
        <v>●</v>
      </c>
      <c r="N126" s="31">
        <f t="shared" si="3"/>
        <v>1.5</v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>
        <v>44561</v>
      </c>
      <c r="L127" s="31">
        <f>VLOOKUP('LESSONS (Java)'!K130,MAN_HOURS!$C$9:$E$155,3,FALSE)</f>
        <v>1.5</v>
      </c>
      <c r="M127" s="30" t="str">
        <f t="shared" si="2"/>
        <v>●</v>
      </c>
      <c r="N127" s="31">
        <f t="shared" si="3"/>
        <v>1.5</v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>
        <v>44566</v>
      </c>
      <c r="L130" s="31">
        <f>VLOOKUP('LESSONS (Java)'!K133,MAN_HOURS!$C$9:$E$155,3,FALSE)</f>
        <v>1.5</v>
      </c>
      <c r="M130" s="30" t="str">
        <f t="shared" si="2"/>
        <v>●</v>
      </c>
      <c r="N130" s="31">
        <f t="shared" si="3"/>
        <v>1.5</v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>
        <v>44566</v>
      </c>
      <c r="L131" s="31">
        <f>VLOOKUP('LESSONS (Java)'!K134,MAN_HOURS!$C$9:$E$155,3,FALSE)</f>
        <v>1.5</v>
      </c>
      <c r="M131" s="30" t="str">
        <f t="shared" si="2"/>
        <v>●</v>
      </c>
      <c r="N131" s="31">
        <f t="shared" si="3"/>
        <v>1.5</v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>IF(M138="●",L138,"")</f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169.5</v>
      </c>
    </row>
    <row r="156" spans="1:14" x14ac:dyDescent="0.4">
      <c r="L156" s="1" t="s">
        <v>374</v>
      </c>
      <c r="N156" s="32">
        <f>N155/N154</f>
        <v>0.67800000000000005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2022-01-31T14:12:09Z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