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3A1EAC1C-5695-4B6E-80D2-F9CB9FE8072F}" xr6:coauthVersionLast="47" xr6:coauthVersionMax="47" xr10:uidLastSave="{00000000-0000-0000-0000-000000000000}"/>
  <bookViews>
    <workbookView xWindow="510" yWindow="675" windowWidth="11895" windowHeight="7875" firstSheet="7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8" i="3" l="1"/>
  <c r="M78" i="3"/>
  <c r="M64" i="3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132" i="3" l="1"/>
  <c r="N86" i="3"/>
  <c r="N72" i="3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<sst xmlns="http://schemas.openxmlformats.org/spreadsheetml/2006/main" count="1546" uniqueCount="754">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</sst>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0.24882313382649629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185</v>
      </c>
      <c r="M5" s="53">
        <f>L5/K5</f>
        <v>0.74</v>
      </c>
      <c r="N5" s="43"/>
      <c r="O5" s="35" t="s">
        <v>633</v>
      </c>
      <c r="P5" s="36">
        <f>SUM(K5:K8)</f>
        <v>743.5</v>
      </c>
      <c r="Q5" s="36">
        <f>SUM(L5:L8)</f>
        <v>185</v>
      </c>
      <c r="R5" s="53">
        <f>Q5/P5</f>
        <v>0.24882313382649629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2022年02月27日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136" activePane="bottomRight" state="frozen"/>
      <selection pane="topRight" activeCell="C1" sqref="C1"/>
      <selection pane="bottomLeft" activeCell="A9" sqref="A9"/>
      <selection pane="bottomRight" activeCell="K6" sqref="K6:K136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>
        <v>44505</v>
      </c>
      <c r="L78" s="31">
        <f>VLOOKUP('LESSONS (Java)'!K81,MAN_HOURS!$C$9:$E$155,3,FALSE)</f>
        <v>2</v>
      </c>
      <c r="M78" s="30" t="str">
        <f>IF(K78&lt;&gt;"","●","")</f>
        <v>●</v>
      </c>
      <c r="N78" s="31">
        <f t="shared" si="3"/>
        <v>2</v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>
        <v>44505</v>
      </c>
      <c r="L83" s="31">
        <f>VLOOKUP('LESSONS (Java)'!K86,MAN_HOURS!$C$9:$E$155,3,FALSE)</f>
        <v>2</v>
      </c>
      <c r="M83" s="30" t="str">
        <f t="shared" si="2"/>
        <v>●</v>
      </c>
      <c r="N83" s="31">
        <f t="shared" si="3"/>
        <v>2</v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>
        <v>44521</v>
      </c>
      <c r="L86" s="31">
        <f>VLOOKUP('LESSONS (Java)'!K89,MAN_HOURS!$C$9:$E$155,3,FALSE)</f>
        <v>4</v>
      </c>
      <c r="M86" s="30" t="str">
        <f t="shared" si="2"/>
        <v>●</v>
      </c>
      <c r="N86" s="31">
        <f t="shared" si="3"/>
        <v>4</v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>
        <v>44521</v>
      </c>
      <c r="L90" s="31">
        <f>VLOOKUP('LESSONS (Java)'!K93,MAN_HOURS!$C$9:$E$155,3,FALSE)</f>
        <v>2</v>
      </c>
      <c r="M90" s="30" t="str">
        <f t="shared" si="2"/>
        <v>●</v>
      </c>
      <c r="N90" s="31">
        <f t="shared" si="3"/>
        <v>2</v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>
        <v>44530</v>
      </c>
      <c r="L96" s="31">
        <f>VLOOKUP('LESSONS (Java)'!K99,MAN_HOURS!$C$9:$E$155,3,FALSE)</f>
        <v>4</v>
      </c>
      <c r="M96" s="30" t="str">
        <f t="shared" si="2"/>
        <v>●</v>
      </c>
      <c r="N96" s="31">
        <f t="shared" si="3"/>
        <v>4</v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>
        <v>44568</v>
      </c>
      <c r="L106" s="31">
        <f>VLOOKUP('LESSONS (Java)'!K109,MAN_HOURS!$C$9:$E$155,3,FALSE)</f>
        <v>2</v>
      </c>
      <c r="M106" s="30" t="str">
        <f t="shared" si="2"/>
        <v>●</v>
      </c>
      <c r="N106" s="31">
        <f t="shared" si="3"/>
        <v>2</v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>
        <v>44498</v>
      </c>
      <c r="L107" s="31">
        <f>VLOOKUP('LESSONS (Java)'!K110,MAN_HOURS!$C$9:$E$155,3,FALSE)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>
        <v>44498</v>
      </c>
      <c r="L108" s="31">
        <f>VLOOKUP('LESSONS (Java)'!K111,MAN_HOURS!$C$9:$E$155,3,FALSE)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>
        <v>44582</v>
      </c>
      <c r="L109" s="31">
        <f>VLOOKUP('LESSONS (Java)'!K112,MAN_HOURS!$C$9:$E$155,3,FALSE)</f>
        <v>2</v>
      </c>
      <c r="M109" s="30" t="str">
        <f t="shared" si="2"/>
        <v>●</v>
      </c>
      <c r="N109" s="31">
        <f t="shared" si="3"/>
        <v>2</v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>
        <v>44498</v>
      </c>
      <c r="L110" s="31">
        <f>VLOOKUP('LESSONS (Java)'!K113,MAN_HOURS!$C$9:$E$155,3,FALSE)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>
        <v>44499</v>
      </c>
      <c r="L111" s="31">
        <f>VLOOKUP('LESSONS (Java)'!K114,MAN_HOURS!$C$9:$E$155,3,FALSE)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>
        <v>44596</v>
      </c>
      <c r="L112" s="31">
        <f>VLOOKUP('LESSONS (Java)'!K115,MAN_HOURS!$C$9:$E$155,3,FALSE)</f>
        <v>4</v>
      </c>
      <c r="M112" s="30" t="str">
        <f t="shared" si="2"/>
        <v>●</v>
      </c>
      <c r="N112" s="31">
        <f t="shared" si="3"/>
        <v>4</v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>
        <v>44533</v>
      </c>
      <c r="L113" s="31">
        <f>VLOOKUP('LESSONS (Java)'!K116,MAN_HOURS!$C$9:$E$155,3,FALSE)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>
        <v>44533</v>
      </c>
      <c r="L114" s="31">
        <f>VLOOKUP('LESSONS (Java)'!K117,MAN_HOURS!$C$9:$E$155,3,FALSE)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>
        <v>44610</v>
      </c>
      <c r="L115" s="31">
        <f>VLOOKUP('LESSONS (Java)'!K118,MAN_HOURS!$C$9:$E$155,3,FALSE)</f>
        <v>4</v>
      </c>
      <c r="M115" s="30" t="str">
        <f t="shared" si="2"/>
        <v>●</v>
      </c>
      <c r="N115" s="31">
        <f t="shared" si="3"/>
        <v>4</v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>
        <v>44534</v>
      </c>
      <c r="L117" s="31">
        <f>VLOOKUP('LESSONS (Java)'!K120,MAN_HOURS!$C$9:$E$155,3,FALSE)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>
        <v>44534</v>
      </c>
      <c r="L119" s="31">
        <f>VLOOKUP('LESSONS (Java)'!K122,MAN_HOURS!$C$9:$E$155,3,FALSE)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>
        <v>44534</v>
      </c>
      <c r="L120" s="31">
        <f>VLOOKUP('LESSONS (Java)'!K123,MAN_HOURS!$C$9:$E$155,3,FALSE)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>
        <v>44534</v>
      </c>
      <c r="L121" s="31">
        <f>VLOOKUP('LESSONS (Java)'!K124,MAN_HOURS!$C$9:$E$155,3,FALSE)</f>
        <v>1.5</v>
      </c>
      <c r="M121" s="30" t="str">
        <f t="shared" si="2"/>
        <v>●</v>
      </c>
      <c r="N121" s="31">
        <f t="shared" si="3"/>
        <v>1.5</v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>
        <v>44541</v>
      </c>
      <c r="L122" s="31">
        <f>VLOOKUP('LESSONS (Java)'!K125,MAN_HOURS!$C$9:$E$155,3,FALSE)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>
        <v>44541</v>
      </c>
      <c r="L123" s="31">
        <f>VLOOKUP('LESSONS (Java)'!K126,MAN_HOURS!$C$9:$E$155,3,FALSE)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>
        <v>44541</v>
      </c>
      <c r="L124" s="31">
        <f>VLOOKUP('LESSONS (Java)'!K127,MAN_HOURS!$C$9:$E$155,3,FALSE)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>
        <v>44561</v>
      </c>
      <c r="L125" s="31">
        <f>VLOOKUP('LESSONS (Java)'!K128,MAN_HOURS!$C$9:$E$155,3,FALSE)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>
        <v>44561</v>
      </c>
      <c r="L126" s="31">
        <f>VLOOKUP('LESSONS (Java)'!K129,MAN_HOURS!$C$9:$E$155,3,FALSE)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>
        <v>44561</v>
      </c>
      <c r="L127" s="31">
        <f>VLOOKUP('LESSONS (Java)'!K130,MAN_HOURS!$C$9:$E$155,3,FALSE)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>
        <v>44566</v>
      </c>
      <c r="L130" s="31">
        <f>VLOOKUP('LESSONS (Java)'!K133,MAN_HOURS!$C$9:$E$155,3,FALSE)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>
        <v>44566</v>
      </c>
      <c r="L131" s="31">
        <f>VLOOKUP('LESSONS (Java)'!K134,MAN_HOURS!$C$9:$E$155,3,FALSE)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>
        <v>44598</v>
      </c>
      <c r="L132" s="31">
        <f>VLOOKUP('LESSONS (Java)'!K135,MAN_HOURS!$C$9:$E$155,3,FALSE)</f>
        <v>1.5</v>
      </c>
      <c r="M132" s="30" t="str">
        <f t="shared" si="2"/>
        <v>●</v>
      </c>
      <c r="N132" s="31">
        <f t="shared" si="3"/>
        <v>1.5</v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>
        <v>44598</v>
      </c>
      <c r="L133" s="31">
        <f>VLOOKUP('LESSONS (Java)'!K136,MAN_HOURS!$C$9:$E$155,3,FALSE)</f>
        <v>1.5</v>
      </c>
      <c r="M133" s="30" t="str">
        <f t="shared" si="2"/>
        <v>●</v>
      </c>
      <c r="N133" s="31">
        <f t="shared" si="3"/>
        <v>1.5</v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>
        <v>44599</v>
      </c>
      <c r="L134" s="31">
        <f>VLOOKUP('LESSONS (Java)'!K137,MAN_HOURS!$C$9:$E$155,3,FALSE)</f>
        <v>1.5</v>
      </c>
      <c r="M134" s="30" t="str">
        <f t="shared" si="2"/>
        <v>●</v>
      </c>
      <c r="N134" s="31">
        <f t="shared" si="3"/>
        <v>1.5</v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>
        <v>44605</v>
      </c>
      <c r="L135" s="31">
        <f>VLOOKUP('LESSONS (Java)'!K138,MAN_HOURS!$C$9:$E$155,3,FALSE)</f>
        <v>1.5</v>
      </c>
      <c r="M135" s="30" t="str">
        <f t="shared" ref="M135:M152" si="4">IF(K135&lt;&gt;"","●","")</f>
        <v>●</v>
      </c>
      <c r="N135" s="31">
        <f t="shared" ref="N135:N152" si="5">IF(M135="●",L135,"")</f>
        <v>1.5</v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>
        <v>44605</v>
      </c>
      <c r="L136" s="31">
        <f>VLOOKUP('LESSONS (Java)'!K139,MAN_HOURS!$C$9:$E$155,3,FALSE)</f>
        <v>1.5</v>
      </c>
      <c r="M136" s="30" t="str">
        <f t="shared" si="4"/>
        <v>●</v>
      </c>
      <c r="N136" s="31">
        <f t="shared" si="5"/>
        <v>1.5</v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>IF(M138="●",L138,"")</f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185</v>
      </c>
    </row>
    <row r="156" spans="1:14" x14ac:dyDescent="0.4">
      <c r="L156" s="1" t="s">
        <v>374</v>
      </c>
      <c r="N156" s="32">
        <f>N155/N154</f>
        <v>0.74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2022-02-27T12:53:52Z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