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as\MONU-VIRT-DATA-PT-05-2023-U-LOLC\01-Lesson-Plans\w7_Classwork\"/>
    </mc:Choice>
  </mc:AlternateContent>
  <xr:revisionPtr revIDLastSave="0" documentId="13_ncr:1_{8C23CE01-D013-4812-A44C-8622478CECF2}" xr6:coauthVersionLast="47" xr6:coauthVersionMax="47" xr10:uidLastSave="{00000000-0000-0000-0000-000000000000}"/>
  <bookViews>
    <workbookView xWindow="1605" yWindow="555" windowWidth="30210" windowHeight="19680" tabRatio="680" activeTab="3" xr2:uid="{21E5B132-10A7-4437-9332-56073F3610AD}"/>
  </bookViews>
  <sheets>
    <sheet name="Median House Price vs Populatio" sheetId="6" r:id="rId1"/>
    <sheet name="Median House Price vs Crime" sheetId="7" r:id="rId2"/>
    <sheet name="Population vs Crime" sheetId="8" r:id="rId3"/>
    <sheet name="Summary" sheetId="1" r:id="rId4"/>
    <sheet name="Median House Price" sheetId="2" r:id="rId5"/>
    <sheet name="ABS Population Stats" sheetId="3" r:id="rId6"/>
    <sheet name="Crime" sheetId="4" r:id="rId7"/>
  </sheets>
  <externalReferences>
    <externalReference r:id="rId8"/>
    <externalReference r:id="rId9"/>
  </externalReferences>
  <definedNames>
    <definedName name="_xlnm._FilterDatabase" localSheetId="5" hidden="1">'ABS Population Stats'!$A$1:$D$523</definedName>
    <definedName name="_xlnm._FilterDatabase" localSheetId="4" hidden="1">'Median House Price'!$A$1:$C$251</definedName>
    <definedName name="_xlnm._FilterDatabase" localSheetId="3" hidden="1">Summary!$A$1:$E$392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C2" i="1"/>
  <c r="B2" i="1"/>
  <c r="F3" i="1"/>
  <c r="G3" i="1"/>
  <c r="H3" i="1"/>
  <c r="I3" i="1"/>
  <c r="J3" i="1"/>
  <c r="K3" i="1"/>
  <c r="L3" i="1"/>
  <c r="F4" i="1"/>
  <c r="G4" i="1"/>
  <c r="H4" i="1"/>
  <c r="I4" i="1"/>
  <c r="J4" i="1"/>
  <c r="K4" i="1"/>
  <c r="L4" i="1"/>
  <c r="F5" i="1"/>
  <c r="G5" i="1"/>
  <c r="H5" i="1"/>
  <c r="I5" i="1"/>
  <c r="J5" i="1"/>
  <c r="K5" i="1"/>
  <c r="L5" i="1"/>
  <c r="F6" i="1"/>
  <c r="G6" i="1"/>
  <c r="H6" i="1"/>
  <c r="I6" i="1"/>
  <c r="J6" i="1"/>
  <c r="K6" i="1"/>
  <c r="L6" i="1"/>
  <c r="F7" i="1"/>
  <c r="G7" i="1"/>
  <c r="H7" i="1"/>
  <c r="I7" i="1"/>
  <c r="J7" i="1"/>
  <c r="K7" i="1"/>
  <c r="L7" i="1"/>
  <c r="F8" i="1"/>
  <c r="G8" i="1"/>
  <c r="H8" i="1"/>
  <c r="I8" i="1"/>
  <c r="J8" i="1"/>
  <c r="K8" i="1"/>
  <c r="L8" i="1"/>
  <c r="F9" i="1"/>
  <c r="G9" i="1"/>
  <c r="H9" i="1"/>
  <c r="I9" i="1"/>
  <c r="J9" i="1"/>
  <c r="K9" i="1"/>
  <c r="L9" i="1"/>
  <c r="F10" i="1"/>
  <c r="G10" i="1"/>
  <c r="H10" i="1"/>
  <c r="I10" i="1"/>
  <c r="J10" i="1"/>
  <c r="K10" i="1"/>
  <c r="L10" i="1"/>
  <c r="F11" i="1"/>
  <c r="G11" i="1"/>
  <c r="H11" i="1"/>
  <c r="I11" i="1"/>
  <c r="J11" i="1"/>
  <c r="K11" i="1"/>
  <c r="L11" i="1"/>
  <c r="F12" i="1"/>
  <c r="G12" i="1"/>
  <c r="H12" i="1"/>
  <c r="I12" i="1"/>
  <c r="J12" i="1"/>
  <c r="K12" i="1"/>
  <c r="L12" i="1"/>
  <c r="F13" i="1"/>
  <c r="G13" i="1"/>
  <c r="H13" i="1"/>
  <c r="I13" i="1"/>
  <c r="J13" i="1"/>
  <c r="K13" i="1"/>
  <c r="L13" i="1"/>
  <c r="F14" i="1"/>
  <c r="G14" i="1"/>
  <c r="H14" i="1"/>
  <c r="I14" i="1"/>
  <c r="J14" i="1"/>
  <c r="K14" i="1"/>
  <c r="L14" i="1"/>
  <c r="F15" i="1"/>
  <c r="G15" i="1"/>
  <c r="H15" i="1"/>
  <c r="I15" i="1"/>
  <c r="J15" i="1"/>
  <c r="K15" i="1"/>
  <c r="L15" i="1"/>
  <c r="F16" i="1"/>
  <c r="G16" i="1"/>
  <c r="H16" i="1"/>
  <c r="I16" i="1"/>
  <c r="J16" i="1"/>
  <c r="K16" i="1"/>
  <c r="L16" i="1"/>
  <c r="F17" i="1"/>
  <c r="G17" i="1"/>
  <c r="H17" i="1"/>
  <c r="I17" i="1"/>
  <c r="J17" i="1"/>
  <c r="K17" i="1"/>
  <c r="L17" i="1"/>
  <c r="F18" i="1"/>
  <c r="G18" i="1"/>
  <c r="H18" i="1"/>
  <c r="I18" i="1"/>
  <c r="J18" i="1"/>
  <c r="K18" i="1"/>
  <c r="L18" i="1"/>
  <c r="F19" i="1"/>
  <c r="G19" i="1"/>
  <c r="H19" i="1"/>
  <c r="I19" i="1"/>
  <c r="J19" i="1"/>
  <c r="K19" i="1"/>
  <c r="L19" i="1"/>
  <c r="F20" i="1"/>
  <c r="G20" i="1"/>
  <c r="H20" i="1"/>
  <c r="I20" i="1"/>
  <c r="J20" i="1"/>
  <c r="K20" i="1"/>
  <c r="L20" i="1"/>
  <c r="F21" i="1"/>
  <c r="G21" i="1"/>
  <c r="H21" i="1"/>
  <c r="I21" i="1"/>
  <c r="J21" i="1"/>
  <c r="K21" i="1"/>
  <c r="L21" i="1"/>
  <c r="F22" i="1"/>
  <c r="G22" i="1"/>
  <c r="H22" i="1"/>
  <c r="I22" i="1"/>
  <c r="J22" i="1"/>
  <c r="K22" i="1"/>
  <c r="L22" i="1"/>
  <c r="F23" i="1"/>
  <c r="G23" i="1"/>
  <c r="H23" i="1"/>
  <c r="I23" i="1"/>
  <c r="J23" i="1"/>
  <c r="K23" i="1"/>
  <c r="L23" i="1"/>
  <c r="F24" i="1"/>
  <c r="G24" i="1"/>
  <c r="H24" i="1"/>
  <c r="I24" i="1"/>
  <c r="J24" i="1"/>
  <c r="K24" i="1"/>
  <c r="L24" i="1"/>
  <c r="F25" i="1"/>
  <c r="G25" i="1"/>
  <c r="H25" i="1"/>
  <c r="I25" i="1"/>
  <c r="J25" i="1"/>
  <c r="K25" i="1"/>
  <c r="L25" i="1"/>
  <c r="F26" i="1"/>
  <c r="G26" i="1"/>
  <c r="H26" i="1"/>
  <c r="I26" i="1"/>
  <c r="J26" i="1"/>
  <c r="K26" i="1"/>
  <c r="L26" i="1"/>
  <c r="F27" i="1"/>
  <c r="G27" i="1"/>
  <c r="H27" i="1"/>
  <c r="I27" i="1"/>
  <c r="J27" i="1"/>
  <c r="K27" i="1"/>
  <c r="L27" i="1"/>
  <c r="F28" i="1"/>
  <c r="G28" i="1"/>
  <c r="H28" i="1"/>
  <c r="I28" i="1"/>
  <c r="J28" i="1"/>
  <c r="K28" i="1"/>
  <c r="L28" i="1"/>
  <c r="F29" i="1"/>
  <c r="G29" i="1"/>
  <c r="H29" i="1"/>
  <c r="I29" i="1"/>
  <c r="J29" i="1"/>
  <c r="K29" i="1"/>
  <c r="L29" i="1"/>
  <c r="F30" i="1"/>
  <c r="G30" i="1"/>
  <c r="H30" i="1"/>
  <c r="I30" i="1"/>
  <c r="J30" i="1"/>
  <c r="K30" i="1"/>
  <c r="L30" i="1"/>
  <c r="F31" i="1"/>
  <c r="G31" i="1"/>
  <c r="H31" i="1"/>
  <c r="I31" i="1"/>
  <c r="J31" i="1"/>
  <c r="K31" i="1"/>
  <c r="L31" i="1"/>
  <c r="F32" i="1"/>
  <c r="G32" i="1"/>
  <c r="H32" i="1"/>
  <c r="I32" i="1"/>
  <c r="J32" i="1"/>
  <c r="K32" i="1"/>
  <c r="L32" i="1"/>
  <c r="F33" i="1"/>
  <c r="G33" i="1"/>
  <c r="H33" i="1"/>
  <c r="I33" i="1"/>
  <c r="J33" i="1"/>
  <c r="K33" i="1"/>
  <c r="L33" i="1"/>
  <c r="F34" i="1"/>
  <c r="G34" i="1"/>
  <c r="H34" i="1"/>
  <c r="I34" i="1"/>
  <c r="J34" i="1"/>
  <c r="K34" i="1"/>
  <c r="L34" i="1"/>
  <c r="F35" i="1"/>
  <c r="G35" i="1"/>
  <c r="H35" i="1"/>
  <c r="I35" i="1"/>
  <c r="J35" i="1"/>
  <c r="K35" i="1"/>
  <c r="L35" i="1"/>
  <c r="F36" i="1"/>
  <c r="G36" i="1"/>
  <c r="H36" i="1"/>
  <c r="I36" i="1"/>
  <c r="J36" i="1"/>
  <c r="K36" i="1"/>
  <c r="L36" i="1"/>
  <c r="F37" i="1"/>
  <c r="G37" i="1"/>
  <c r="H37" i="1"/>
  <c r="I37" i="1"/>
  <c r="J37" i="1"/>
  <c r="K37" i="1"/>
  <c r="L37" i="1"/>
  <c r="F38" i="1"/>
  <c r="G38" i="1"/>
  <c r="H38" i="1"/>
  <c r="I38" i="1"/>
  <c r="J38" i="1"/>
  <c r="K38" i="1"/>
  <c r="L38" i="1"/>
  <c r="F39" i="1"/>
  <c r="G39" i="1"/>
  <c r="H39" i="1"/>
  <c r="I39" i="1"/>
  <c r="J39" i="1"/>
  <c r="K39" i="1"/>
  <c r="L39" i="1"/>
  <c r="F40" i="1"/>
  <c r="G40" i="1"/>
  <c r="H40" i="1"/>
  <c r="I40" i="1"/>
  <c r="J40" i="1"/>
  <c r="K40" i="1"/>
  <c r="L40" i="1"/>
  <c r="F41" i="1"/>
  <c r="G41" i="1"/>
  <c r="H41" i="1"/>
  <c r="I41" i="1"/>
  <c r="J41" i="1"/>
  <c r="K41" i="1"/>
  <c r="L41" i="1"/>
  <c r="F42" i="1"/>
  <c r="G42" i="1"/>
  <c r="H42" i="1"/>
  <c r="I42" i="1"/>
  <c r="J42" i="1"/>
  <c r="K42" i="1"/>
  <c r="L42" i="1"/>
  <c r="F43" i="1"/>
  <c r="G43" i="1"/>
  <c r="H43" i="1"/>
  <c r="I43" i="1"/>
  <c r="J43" i="1"/>
  <c r="K43" i="1"/>
  <c r="L43" i="1"/>
  <c r="F44" i="1"/>
  <c r="G44" i="1"/>
  <c r="H44" i="1"/>
  <c r="I44" i="1"/>
  <c r="J44" i="1"/>
  <c r="K44" i="1"/>
  <c r="L44" i="1"/>
  <c r="F45" i="1"/>
  <c r="G45" i="1"/>
  <c r="H45" i="1"/>
  <c r="I45" i="1"/>
  <c r="J45" i="1"/>
  <c r="K45" i="1"/>
  <c r="L45" i="1"/>
  <c r="F46" i="1"/>
  <c r="G46" i="1"/>
  <c r="H46" i="1"/>
  <c r="I46" i="1"/>
  <c r="J46" i="1"/>
  <c r="K46" i="1"/>
  <c r="L46" i="1"/>
  <c r="F47" i="1"/>
  <c r="G47" i="1"/>
  <c r="H47" i="1"/>
  <c r="I47" i="1"/>
  <c r="J47" i="1"/>
  <c r="K47" i="1"/>
  <c r="L47" i="1"/>
  <c r="F48" i="1"/>
  <c r="G48" i="1"/>
  <c r="H48" i="1"/>
  <c r="I48" i="1"/>
  <c r="J48" i="1"/>
  <c r="K48" i="1"/>
  <c r="L48" i="1"/>
  <c r="F49" i="1"/>
  <c r="G49" i="1"/>
  <c r="H49" i="1"/>
  <c r="I49" i="1"/>
  <c r="J49" i="1"/>
  <c r="K49" i="1"/>
  <c r="L49" i="1"/>
  <c r="F50" i="1"/>
  <c r="G50" i="1"/>
  <c r="H50" i="1"/>
  <c r="I50" i="1"/>
  <c r="J50" i="1"/>
  <c r="K50" i="1"/>
  <c r="L50" i="1"/>
  <c r="F51" i="1"/>
  <c r="G51" i="1"/>
  <c r="H51" i="1"/>
  <c r="I51" i="1"/>
  <c r="J51" i="1"/>
  <c r="K51" i="1"/>
  <c r="L51" i="1"/>
  <c r="F52" i="1"/>
  <c r="G52" i="1"/>
  <c r="H52" i="1"/>
  <c r="I52" i="1"/>
  <c r="J52" i="1"/>
  <c r="K52" i="1"/>
  <c r="L52" i="1"/>
  <c r="F53" i="1"/>
  <c r="G53" i="1"/>
  <c r="H53" i="1"/>
  <c r="I53" i="1"/>
  <c r="J53" i="1"/>
  <c r="K53" i="1"/>
  <c r="L53" i="1"/>
  <c r="F54" i="1"/>
  <c r="G54" i="1"/>
  <c r="H54" i="1"/>
  <c r="I54" i="1"/>
  <c r="J54" i="1"/>
  <c r="K54" i="1"/>
  <c r="L54" i="1"/>
  <c r="F55" i="1"/>
  <c r="G55" i="1"/>
  <c r="H55" i="1"/>
  <c r="I55" i="1"/>
  <c r="J55" i="1"/>
  <c r="K55" i="1"/>
  <c r="L55" i="1"/>
  <c r="F56" i="1"/>
  <c r="G56" i="1"/>
  <c r="H56" i="1"/>
  <c r="I56" i="1"/>
  <c r="J56" i="1"/>
  <c r="K56" i="1"/>
  <c r="L56" i="1"/>
  <c r="F57" i="1"/>
  <c r="G57" i="1"/>
  <c r="H57" i="1"/>
  <c r="I57" i="1"/>
  <c r="J57" i="1"/>
  <c r="K57" i="1"/>
  <c r="L57" i="1"/>
  <c r="F58" i="1"/>
  <c r="G58" i="1"/>
  <c r="H58" i="1"/>
  <c r="I58" i="1"/>
  <c r="J58" i="1"/>
  <c r="K58" i="1"/>
  <c r="L58" i="1"/>
  <c r="F59" i="1"/>
  <c r="G59" i="1"/>
  <c r="H59" i="1"/>
  <c r="I59" i="1"/>
  <c r="J59" i="1"/>
  <c r="K59" i="1"/>
  <c r="L59" i="1"/>
  <c r="F60" i="1"/>
  <c r="G60" i="1"/>
  <c r="H60" i="1"/>
  <c r="I60" i="1"/>
  <c r="J60" i="1"/>
  <c r="K60" i="1"/>
  <c r="L60" i="1"/>
  <c r="F61" i="1"/>
  <c r="G61" i="1"/>
  <c r="H61" i="1"/>
  <c r="I61" i="1"/>
  <c r="J61" i="1"/>
  <c r="K61" i="1"/>
  <c r="L61" i="1"/>
  <c r="F62" i="1"/>
  <c r="G62" i="1"/>
  <c r="H62" i="1"/>
  <c r="I62" i="1"/>
  <c r="J62" i="1"/>
  <c r="K62" i="1"/>
  <c r="L62" i="1"/>
  <c r="F63" i="1"/>
  <c r="G63" i="1"/>
  <c r="H63" i="1"/>
  <c r="I63" i="1"/>
  <c r="J63" i="1"/>
  <c r="K63" i="1"/>
  <c r="L63" i="1"/>
  <c r="F64" i="1"/>
  <c r="G64" i="1"/>
  <c r="H64" i="1"/>
  <c r="I64" i="1"/>
  <c r="J64" i="1"/>
  <c r="K64" i="1"/>
  <c r="L64" i="1"/>
  <c r="F65" i="1"/>
  <c r="G65" i="1"/>
  <c r="H65" i="1"/>
  <c r="I65" i="1"/>
  <c r="J65" i="1"/>
  <c r="K65" i="1"/>
  <c r="L65" i="1"/>
  <c r="F66" i="1"/>
  <c r="G66" i="1"/>
  <c r="H66" i="1"/>
  <c r="I66" i="1"/>
  <c r="J66" i="1"/>
  <c r="K66" i="1"/>
  <c r="L66" i="1"/>
  <c r="F67" i="1"/>
  <c r="G67" i="1"/>
  <c r="H67" i="1"/>
  <c r="I67" i="1"/>
  <c r="J67" i="1"/>
  <c r="K67" i="1"/>
  <c r="L67" i="1"/>
  <c r="F68" i="1"/>
  <c r="G68" i="1"/>
  <c r="H68" i="1"/>
  <c r="I68" i="1"/>
  <c r="J68" i="1"/>
  <c r="K68" i="1"/>
  <c r="L68" i="1"/>
  <c r="F69" i="1"/>
  <c r="G69" i="1"/>
  <c r="H69" i="1"/>
  <c r="I69" i="1"/>
  <c r="J69" i="1"/>
  <c r="K69" i="1"/>
  <c r="L69" i="1"/>
  <c r="F70" i="1"/>
  <c r="G70" i="1"/>
  <c r="H70" i="1"/>
  <c r="I70" i="1"/>
  <c r="J70" i="1"/>
  <c r="K70" i="1"/>
  <c r="L70" i="1"/>
  <c r="F71" i="1"/>
  <c r="G71" i="1"/>
  <c r="H71" i="1"/>
  <c r="I71" i="1"/>
  <c r="J71" i="1"/>
  <c r="K71" i="1"/>
  <c r="L71" i="1"/>
  <c r="F72" i="1"/>
  <c r="G72" i="1"/>
  <c r="H72" i="1"/>
  <c r="I72" i="1"/>
  <c r="J72" i="1"/>
  <c r="K72" i="1"/>
  <c r="L72" i="1"/>
  <c r="F73" i="1"/>
  <c r="G73" i="1"/>
  <c r="H73" i="1"/>
  <c r="I73" i="1"/>
  <c r="J73" i="1"/>
  <c r="K73" i="1"/>
  <c r="L73" i="1"/>
  <c r="F74" i="1"/>
  <c r="G74" i="1"/>
  <c r="H74" i="1"/>
  <c r="I74" i="1"/>
  <c r="J74" i="1"/>
  <c r="K74" i="1"/>
  <c r="L74" i="1"/>
  <c r="F75" i="1"/>
  <c r="G75" i="1"/>
  <c r="H75" i="1"/>
  <c r="I75" i="1"/>
  <c r="J75" i="1"/>
  <c r="K75" i="1"/>
  <c r="L75" i="1"/>
  <c r="F76" i="1"/>
  <c r="G76" i="1"/>
  <c r="H76" i="1"/>
  <c r="I76" i="1"/>
  <c r="J76" i="1"/>
  <c r="K76" i="1"/>
  <c r="L76" i="1"/>
  <c r="F77" i="1"/>
  <c r="G77" i="1"/>
  <c r="H77" i="1"/>
  <c r="I77" i="1"/>
  <c r="J77" i="1"/>
  <c r="K77" i="1"/>
  <c r="L77" i="1"/>
  <c r="F78" i="1"/>
  <c r="G78" i="1"/>
  <c r="H78" i="1"/>
  <c r="I78" i="1"/>
  <c r="J78" i="1"/>
  <c r="K78" i="1"/>
  <c r="L78" i="1"/>
  <c r="F79" i="1"/>
  <c r="G79" i="1"/>
  <c r="H79" i="1"/>
  <c r="I79" i="1"/>
  <c r="J79" i="1"/>
  <c r="K79" i="1"/>
  <c r="L79" i="1"/>
  <c r="F80" i="1"/>
  <c r="G80" i="1"/>
  <c r="H80" i="1"/>
  <c r="I80" i="1"/>
  <c r="J80" i="1"/>
  <c r="K80" i="1"/>
  <c r="L80" i="1"/>
  <c r="F81" i="1"/>
  <c r="G81" i="1"/>
  <c r="H81" i="1"/>
  <c r="I81" i="1"/>
  <c r="J81" i="1"/>
  <c r="K81" i="1"/>
  <c r="L81" i="1"/>
  <c r="F82" i="1"/>
  <c r="G82" i="1"/>
  <c r="H82" i="1"/>
  <c r="I82" i="1"/>
  <c r="J82" i="1"/>
  <c r="K82" i="1"/>
  <c r="L82" i="1"/>
  <c r="F83" i="1"/>
  <c r="G83" i="1"/>
  <c r="H83" i="1"/>
  <c r="I83" i="1"/>
  <c r="J83" i="1"/>
  <c r="K83" i="1"/>
  <c r="L83" i="1"/>
  <c r="F84" i="1"/>
  <c r="G84" i="1"/>
  <c r="H84" i="1"/>
  <c r="I84" i="1"/>
  <c r="J84" i="1"/>
  <c r="K84" i="1"/>
  <c r="L84" i="1"/>
  <c r="F85" i="1"/>
  <c r="G85" i="1"/>
  <c r="H85" i="1"/>
  <c r="I85" i="1"/>
  <c r="J85" i="1"/>
  <c r="K85" i="1"/>
  <c r="L85" i="1"/>
  <c r="F86" i="1"/>
  <c r="G86" i="1"/>
  <c r="H86" i="1"/>
  <c r="I86" i="1"/>
  <c r="J86" i="1"/>
  <c r="K86" i="1"/>
  <c r="L86" i="1"/>
  <c r="F87" i="1"/>
  <c r="G87" i="1"/>
  <c r="H87" i="1"/>
  <c r="I87" i="1"/>
  <c r="J87" i="1"/>
  <c r="K87" i="1"/>
  <c r="L87" i="1"/>
  <c r="F88" i="1"/>
  <c r="G88" i="1"/>
  <c r="H88" i="1"/>
  <c r="I88" i="1"/>
  <c r="J88" i="1"/>
  <c r="K88" i="1"/>
  <c r="L88" i="1"/>
  <c r="F89" i="1"/>
  <c r="G89" i="1"/>
  <c r="H89" i="1"/>
  <c r="I89" i="1"/>
  <c r="J89" i="1"/>
  <c r="K89" i="1"/>
  <c r="L89" i="1"/>
  <c r="F90" i="1"/>
  <c r="G90" i="1"/>
  <c r="H90" i="1"/>
  <c r="I90" i="1"/>
  <c r="J90" i="1"/>
  <c r="K90" i="1"/>
  <c r="L90" i="1"/>
  <c r="F91" i="1"/>
  <c r="G91" i="1"/>
  <c r="H91" i="1"/>
  <c r="I91" i="1"/>
  <c r="J91" i="1"/>
  <c r="K91" i="1"/>
  <c r="L91" i="1"/>
  <c r="F92" i="1"/>
  <c r="G92" i="1"/>
  <c r="H92" i="1"/>
  <c r="I92" i="1"/>
  <c r="J92" i="1"/>
  <c r="K92" i="1"/>
  <c r="L92" i="1"/>
  <c r="F93" i="1"/>
  <c r="G93" i="1"/>
  <c r="H93" i="1"/>
  <c r="I93" i="1"/>
  <c r="J93" i="1"/>
  <c r="K93" i="1"/>
  <c r="L93" i="1"/>
  <c r="F94" i="1"/>
  <c r="G94" i="1"/>
  <c r="H94" i="1"/>
  <c r="I94" i="1"/>
  <c r="J94" i="1"/>
  <c r="K94" i="1"/>
  <c r="L94" i="1"/>
  <c r="F95" i="1"/>
  <c r="G95" i="1"/>
  <c r="H95" i="1"/>
  <c r="I95" i="1"/>
  <c r="J95" i="1"/>
  <c r="K95" i="1"/>
  <c r="L95" i="1"/>
  <c r="F96" i="1"/>
  <c r="G96" i="1"/>
  <c r="H96" i="1"/>
  <c r="I96" i="1"/>
  <c r="J96" i="1"/>
  <c r="K96" i="1"/>
  <c r="L96" i="1"/>
  <c r="F97" i="1"/>
  <c r="G97" i="1"/>
  <c r="H97" i="1"/>
  <c r="I97" i="1"/>
  <c r="J97" i="1"/>
  <c r="K97" i="1"/>
  <c r="L97" i="1"/>
  <c r="F98" i="1"/>
  <c r="G98" i="1"/>
  <c r="H98" i="1"/>
  <c r="I98" i="1"/>
  <c r="J98" i="1"/>
  <c r="K98" i="1"/>
  <c r="L98" i="1"/>
  <c r="F99" i="1"/>
  <c r="G99" i="1"/>
  <c r="H99" i="1"/>
  <c r="I99" i="1"/>
  <c r="J99" i="1"/>
  <c r="K99" i="1"/>
  <c r="L99" i="1"/>
  <c r="F100" i="1"/>
  <c r="G100" i="1"/>
  <c r="H100" i="1"/>
  <c r="I100" i="1"/>
  <c r="J100" i="1"/>
  <c r="K100" i="1"/>
  <c r="L100" i="1"/>
  <c r="F101" i="1"/>
  <c r="G101" i="1"/>
  <c r="H101" i="1"/>
  <c r="I101" i="1"/>
  <c r="J101" i="1"/>
  <c r="K101" i="1"/>
  <c r="L101" i="1"/>
  <c r="F102" i="1"/>
  <c r="G102" i="1"/>
  <c r="H102" i="1"/>
  <c r="I102" i="1"/>
  <c r="J102" i="1"/>
  <c r="K102" i="1"/>
  <c r="L102" i="1"/>
  <c r="F103" i="1"/>
  <c r="G103" i="1"/>
  <c r="H103" i="1"/>
  <c r="I103" i="1"/>
  <c r="J103" i="1"/>
  <c r="K103" i="1"/>
  <c r="L103" i="1"/>
  <c r="F104" i="1"/>
  <c r="G104" i="1"/>
  <c r="H104" i="1"/>
  <c r="I104" i="1"/>
  <c r="J104" i="1"/>
  <c r="K104" i="1"/>
  <c r="L104" i="1"/>
  <c r="F105" i="1"/>
  <c r="G105" i="1"/>
  <c r="H105" i="1"/>
  <c r="I105" i="1"/>
  <c r="J105" i="1"/>
  <c r="K105" i="1"/>
  <c r="L105" i="1"/>
  <c r="F106" i="1"/>
  <c r="G106" i="1"/>
  <c r="H106" i="1"/>
  <c r="I106" i="1"/>
  <c r="J106" i="1"/>
  <c r="K106" i="1"/>
  <c r="L106" i="1"/>
  <c r="F107" i="1"/>
  <c r="G107" i="1"/>
  <c r="H107" i="1"/>
  <c r="I107" i="1"/>
  <c r="J107" i="1"/>
  <c r="K107" i="1"/>
  <c r="L107" i="1"/>
  <c r="F108" i="1"/>
  <c r="G108" i="1"/>
  <c r="H108" i="1"/>
  <c r="I108" i="1"/>
  <c r="J108" i="1"/>
  <c r="K108" i="1"/>
  <c r="L108" i="1"/>
  <c r="F109" i="1"/>
  <c r="G109" i="1"/>
  <c r="H109" i="1"/>
  <c r="I109" i="1"/>
  <c r="J109" i="1"/>
  <c r="K109" i="1"/>
  <c r="L109" i="1"/>
  <c r="F110" i="1"/>
  <c r="G110" i="1"/>
  <c r="H110" i="1"/>
  <c r="I110" i="1"/>
  <c r="J110" i="1"/>
  <c r="K110" i="1"/>
  <c r="L110" i="1"/>
  <c r="F111" i="1"/>
  <c r="G111" i="1"/>
  <c r="H111" i="1"/>
  <c r="I111" i="1"/>
  <c r="J111" i="1"/>
  <c r="K111" i="1"/>
  <c r="L111" i="1"/>
  <c r="F112" i="1"/>
  <c r="G112" i="1"/>
  <c r="H112" i="1"/>
  <c r="I112" i="1"/>
  <c r="J112" i="1"/>
  <c r="K112" i="1"/>
  <c r="L112" i="1"/>
  <c r="F113" i="1"/>
  <c r="G113" i="1"/>
  <c r="H113" i="1"/>
  <c r="I113" i="1"/>
  <c r="J113" i="1"/>
  <c r="K113" i="1"/>
  <c r="L113" i="1"/>
  <c r="F114" i="1"/>
  <c r="G114" i="1"/>
  <c r="H114" i="1"/>
  <c r="I114" i="1"/>
  <c r="J114" i="1"/>
  <c r="K114" i="1"/>
  <c r="L114" i="1"/>
  <c r="F115" i="1"/>
  <c r="G115" i="1"/>
  <c r="H115" i="1"/>
  <c r="I115" i="1"/>
  <c r="J115" i="1"/>
  <c r="K115" i="1"/>
  <c r="L115" i="1"/>
  <c r="F116" i="1"/>
  <c r="G116" i="1"/>
  <c r="H116" i="1"/>
  <c r="I116" i="1"/>
  <c r="J116" i="1"/>
  <c r="K116" i="1"/>
  <c r="L116" i="1"/>
  <c r="F117" i="1"/>
  <c r="G117" i="1"/>
  <c r="H117" i="1"/>
  <c r="I117" i="1"/>
  <c r="J117" i="1"/>
  <c r="K117" i="1"/>
  <c r="L117" i="1"/>
  <c r="F118" i="1"/>
  <c r="G118" i="1"/>
  <c r="H118" i="1"/>
  <c r="I118" i="1"/>
  <c r="J118" i="1"/>
  <c r="K118" i="1"/>
  <c r="L118" i="1"/>
  <c r="F119" i="1"/>
  <c r="G119" i="1"/>
  <c r="H119" i="1"/>
  <c r="I119" i="1"/>
  <c r="J119" i="1"/>
  <c r="K119" i="1"/>
  <c r="L119" i="1"/>
  <c r="F120" i="1"/>
  <c r="G120" i="1"/>
  <c r="H120" i="1"/>
  <c r="I120" i="1"/>
  <c r="J120" i="1"/>
  <c r="K120" i="1"/>
  <c r="L120" i="1"/>
  <c r="F121" i="1"/>
  <c r="G121" i="1"/>
  <c r="H121" i="1"/>
  <c r="I121" i="1"/>
  <c r="J121" i="1"/>
  <c r="K121" i="1"/>
  <c r="L121" i="1"/>
  <c r="F122" i="1"/>
  <c r="G122" i="1"/>
  <c r="H122" i="1"/>
  <c r="I122" i="1"/>
  <c r="J122" i="1"/>
  <c r="K122" i="1"/>
  <c r="L122" i="1"/>
  <c r="F123" i="1"/>
  <c r="G123" i="1"/>
  <c r="H123" i="1"/>
  <c r="I123" i="1"/>
  <c r="J123" i="1"/>
  <c r="K123" i="1"/>
  <c r="L123" i="1"/>
  <c r="F124" i="1"/>
  <c r="G124" i="1"/>
  <c r="H124" i="1"/>
  <c r="I124" i="1"/>
  <c r="J124" i="1"/>
  <c r="K124" i="1"/>
  <c r="L124" i="1"/>
  <c r="F125" i="1"/>
  <c r="G125" i="1"/>
  <c r="H125" i="1"/>
  <c r="I125" i="1"/>
  <c r="J125" i="1"/>
  <c r="K125" i="1"/>
  <c r="L125" i="1"/>
  <c r="F126" i="1"/>
  <c r="G126" i="1"/>
  <c r="H126" i="1"/>
  <c r="I126" i="1"/>
  <c r="J126" i="1"/>
  <c r="K126" i="1"/>
  <c r="L126" i="1"/>
  <c r="F127" i="1"/>
  <c r="G127" i="1"/>
  <c r="H127" i="1"/>
  <c r="I127" i="1"/>
  <c r="J127" i="1"/>
  <c r="K127" i="1"/>
  <c r="L127" i="1"/>
  <c r="F128" i="1"/>
  <c r="G128" i="1"/>
  <c r="H128" i="1"/>
  <c r="I128" i="1"/>
  <c r="J128" i="1"/>
  <c r="K128" i="1"/>
  <c r="L128" i="1"/>
  <c r="F129" i="1"/>
  <c r="G129" i="1"/>
  <c r="H129" i="1"/>
  <c r="I129" i="1"/>
  <c r="J129" i="1"/>
  <c r="K129" i="1"/>
  <c r="L129" i="1"/>
  <c r="F130" i="1"/>
  <c r="G130" i="1"/>
  <c r="H130" i="1"/>
  <c r="I130" i="1"/>
  <c r="J130" i="1"/>
  <c r="K130" i="1"/>
  <c r="L130" i="1"/>
  <c r="F131" i="1"/>
  <c r="G131" i="1"/>
  <c r="H131" i="1"/>
  <c r="I131" i="1"/>
  <c r="J131" i="1"/>
  <c r="K131" i="1"/>
  <c r="L131" i="1"/>
  <c r="F132" i="1"/>
  <c r="G132" i="1"/>
  <c r="H132" i="1"/>
  <c r="I132" i="1"/>
  <c r="J132" i="1"/>
  <c r="K132" i="1"/>
  <c r="L132" i="1"/>
  <c r="F133" i="1"/>
  <c r="G133" i="1"/>
  <c r="H133" i="1"/>
  <c r="I133" i="1"/>
  <c r="J133" i="1"/>
  <c r="K133" i="1"/>
  <c r="L133" i="1"/>
  <c r="F134" i="1"/>
  <c r="G134" i="1"/>
  <c r="H134" i="1"/>
  <c r="I134" i="1"/>
  <c r="J134" i="1"/>
  <c r="K134" i="1"/>
  <c r="L134" i="1"/>
  <c r="F135" i="1"/>
  <c r="G135" i="1"/>
  <c r="H135" i="1"/>
  <c r="I135" i="1"/>
  <c r="J135" i="1"/>
  <c r="K135" i="1"/>
  <c r="L135" i="1"/>
  <c r="F136" i="1"/>
  <c r="G136" i="1"/>
  <c r="H136" i="1"/>
  <c r="I136" i="1"/>
  <c r="J136" i="1"/>
  <c r="K136" i="1"/>
  <c r="L136" i="1"/>
  <c r="F137" i="1"/>
  <c r="G137" i="1"/>
  <c r="H137" i="1"/>
  <c r="I137" i="1"/>
  <c r="J137" i="1"/>
  <c r="K137" i="1"/>
  <c r="L137" i="1"/>
  <c r="F138" i="1"/>
  <c r="G138" i="1"/>
  <c r="H138" i="1"/>
  <c r="I138" i="1"/>
  <c r="J138" i="1"/>
  <c r="K138" i="1"/>
  <c r="L138" i="1"/>
  <c r="F139" i="1"/>
  <c r="G139" i="1"/>
  <c r="H139" i="1"/>
  <c r="I139" i="1"/>
  <c r="J139" i="1"/>
  <c r="K139" i="1"/>
  <c r="L139" i="1"/>
  <c r="F140" i="1"/>
  <c r="G140" i="1"/>
  <c r="H140" i="1"/>
  <c r="I140" i="1"/>
  <c r="J140" i="1"/>
  <c r="K140" i="1"/>
  <c r="L140" i="1"/>
  <c r="F141" i="1"/>
  <c r="G141" i="1"/>
  <c r="H141" i="1"/>
  <c r="I141" i="1"/>
  <c r="J141" i="1"/>
  <c r="K141" i="1"/>
  <c r="L141" i="1"/>
  <c r="F142" i="1"/>
  <c r="G142" i="1"/>
  <c r="H142" i="1"/>
  <c r="I142" i="1"/>
  <c r="J142" i="1"/>
  <c r="K142" i="1"/>
  <c r="L142" i="1"/>
  <c r="F143" i="1"/>
  <c r="G143" i="1"/>
  <c r="H143" i="1"/>
  <c r="I143" i="1"/>
  <c r="J143" i="1"/>
  <c r="K143" i="1"/>
  <c r="L143" i="1"/>
  <c r="F144" i="1"/>
  <c r="G144" i="1"/>
  <c r="H144" i="1"/>
  <c r="I144" i="1"/>
  <c r="J144" i="1"/>
  <c r="K144" i="1"/>
  <c r="L144" i="1"/>
  <c r="F145" i="1"/>
  <c r="G145" i="1"/>
  <c r="H145" i="1"/>
  <c r="I145" i="1"/>
  <c r="J145" i="1"/>
  <c r="K145" i="1"/>
  <c r="L145" i="1"/>
  <c r="F146" i="1"/>
  <c r="G146" i="1"/>
  <c r="H146" i="1"/>
  <c r="I146" i="1"/>
  <c r="J146" i="1"/>
  <c r="K146" i="1"/>
  <c r="L146" i="1"/>
  <c r="F147" i="1"/>
  <c r="G147" i="1"/>
  <c r="H147" i="1"/>
  <c r="I147" i="1"/>
  <c r="J147" i="1"/>
  <c r="K147" i="1"/>
  <c r="L147" i="1"/>
  <c r="F148" i="1"/>
  <c r="G148" i="1"/>
  <c r="H148" i="1"/>
  <c r="I148" i="1"/>
  <c r="J148" i="1"/>
  <c r="K148" i="1"/>
  <c r="L148" i="1"/>
  <c r="F149" i="1"/>
  <c r="G149" i="1"/>
  <c r="H149" i="1"/>
  <c r="I149" i="1"/>
  <c r="J149" i="1"/>
  <c r="K149" i="1"/>
  <c r="L149" i="1"/>
  <c r="F150" i="1"/>
  <c r="G150" i="1"/>
  <c r="H150" i="1"/>
  <c r="I150" i="1"/>
  <c r="J150" i="1"/>
  <c r="K150" i="1"/>
  <c r="L150" i="1"/>
  <c r="F151" i="1"/>
  <c r="G151" i="1"/>
  <c r="H151" i="1"/>
  <c r="I151" i="1"/>
  <c r="J151" i="1"/>
  <c r="K151" i="1"/>
  <c r="L151" i="1"/>
  <c r="F152" i="1"/>
  <c r="G152" i="1"/>
  <c r="H152" i="1"/>
  <c r="I152" i="1"/>
  <c r="J152" i="1"/>
  <c r="K152" i="1"/>
  <c r="L152" i="1"/>
  <c r="F153" i="1"/>
  <c r="G153" i="1"/>
  <c r="H153" i="1"/>
  <c r="I153" i="1"/>
  <c r="J153" i="1"/>
  <c r="K153" i="1"/>
  <c r="L153" i="1"/>
  <c r="F154" i="1"/>
  <c r="G154" i="1"/>
  <c r="H154" i="1"/>
  <c r="I154" i="1"/>
  <c r="J154" i="1"/>
  <c r="K154" i="1"/>
  <c r="L154" i="1"/>
  <c r="F155" i="1"/>
  <c r="G155" i="1"/>
  <c r="H155" i="1"/>
  <c r="I155" i="1"/>
  <c r="J155" i="1"/>
  <c r="K155" i="1"/>
  <c r="L155" i="1"/>
  <c r="F156" i="1"/>
  <c r="G156" i="1"/>
  <c r="H156" i="1"/>
  <c r="I156" i="1"/>
  <c r="J156" i="1"/>
  <c r="K156" i="1"/>
  <c r="L156" i="1"/>
  <c r="F157" i="1"/>
  <c r="G157" i="1"/>
  <c r="H157" i="1"/>
  <c r="I157" i="1"/>
  <c r="J157" i="1"/>
  <c r="K157" i="1"/>
  <c r="L157" i="1"/>
  <c r="F158" i="1"/>
  <c r="G158" i="1"/>
  <c r="H158" i="1"/>
  <c r="I158" i="1"/>
  <c r="J158" i="1"/>
  <c r="K158" i="1"/>
  <c r="L158" i="1"/>
  <c r="F159" i="1"/>
  <c r="G159" i="1"/>
  <c r="H159" i="1"/>
  <c r="I159" i="1"/>
  <c r="J159" i="1"/>
  <c r="K159" i="1"/>
  <c r="L159" i="1"/>
  <c r="F160" i="1"/>
  <c r="G160" i="1"/>
  <c r="H160" i="1"/>
  <c r="I160" i="1"/>
  <c r="J160" i="1"/>
  <c r="K160" i="1"/>
  <c r="L160" i="1"/>
  <c r="F161" i="1"/>
  <c r="G161" i="1"/>
  <c r="H161" i="1"/>
  <c r="I161" i="1"/>
  <c r="J161" i="1"/>
  <c r="K161" i="1"/>
  <c r="L161" i="1"/>
  <c r="F162" i="1"/>
  <c r="G162" i="1"/>
  <c r="H162" i="1"/>
  <c r="I162" i="1"/>
  <c r="J162" i="1"/>
  <c r="K162" i="1"/>
  <c r="L162" i="1"/>
  <c r="F163" i="1"/>
  <c r="G163" i="1"/>
  <c r="H163" i="1"/>
  <c r="I163" i="1"/>
  <c r="J163" i="1"/>
  <c r="K163" i="1"/>
  <c r="L163" i="1"/>
  <c r="F164" i="1"/>
  <c r="G164" i="1"/>
  <c r="H164" i="1"/>
  <c r="I164" i="1"/>
  <c r="J164" i="1"/>
  <c r="K164" i="1"/>
  <c r="L164" i="1"/>
  <c r="F165" i="1"/>
  <c r="G165" i="1"/>
  <c r="H165" i="1"/>
  <c r="I165" i="1"/>
  <c r="J165" i="1"/>
  <c r="K165" i="1"/>
  <c r="L165" i="1"/>
  <c r="F166" i="1"/>
  <c r="G166" i="1"/>
  <c r="H166" i="1"/>
  <c r="I166" i="1"/>
  <c r="J166" i="1"/>
  <c r="K166" i="1"/>
  <c r="L166" i="1"/>
  <c r="F167" i="1"/>
  <c r="G167" i="1"/>
  <c r="H167" i="1"/>
  <c r="I167" i="1"/>
  <c r="J167" i="1"/>
  <c r="K167" i="1"/>
  <c r="L167" i="1"/>
  <c r="F168" i="1"/>
  <c r="G168" i="1"/>
  <c r="H168" i="1"/>
  <c r="I168" i="1"/>
  <c r="J168" i="1"/>
  <c r="K168" i="1"/>
  <c r="L168" i="1"/>
  <c r="F169" i="1"/>
  <c r="G169" i="1"/>
  <c r="H169" i="1"/>
  <c r="I169" i="1"/>
  <c r="J169" i="1"/>
  <c r="K169" i="1"/>
  <c r="L169" i="1"/>
  <c r="F170" i="1"/>
  <c r="G170" i="1"/>
  <c r="H170" i="1"/>
  <c r="I170" i="1"/>
  <c r="J170" i="1"/>
  <c r="K170" i="1"/>
  <c r="L170" i="1"/>
  <c r="F171" i="1"/>
  <c r="G171" i="1"/>
  <c r="H171" i="1"/>
  <c r="I171" i="1"/>
  <c r="J171" i="1"/>
  <c r="K171" i="1"/>
  <c r="L171" i="1"/>
  <c r="F172" i="1"/>
  <c r="G172" i="1"/>
  <c r="H172" i="1"/>
  <c r="I172" i="1"/>
  <c r="J172" i="1"/>
  <c r="K172" i="1"/>
  <c r="L172" i="1"/>
  <c r="F173" i="1"/>
  <c r="G173" i="1"/>
  <c r="H173" i="1"/>
  <c r="I173" i="1"/>
  <c r="J173" i="1"/>
  <c r="K173" i="1"/>
  <c r="L173" i="1"/>
  <c r="F174" i="1"/>
  <c r="G174" i="1"/>
  <c r="H174" i="1"/>
  <c r="I174" i="1"/>
  <c r="J174" i="1"/>
  <c r="K174" i="1"/>
  <c r="L174" i="1"/>
  <c r="F175" i="1"/>
  <c r="G175" i="1"/>
  <c r="H175" i="1"/>
  <c r="I175" i="1"/>
  <c r="J175" i="1"/>
  <c r="K175" i="1"/>
  <c r="L175" i="1"/>
  <c r="F176" i="1"/>
  <c r="G176" i="1"/>
  <c r="H176" i="1"/>
  <c r="I176" i="1"/>
  <c r="J176" i="1"/>
  <c r="K176" i="1"/>
  <c r="L176" i="1"/>
  <c r="F177" i="1"/>
  <c r="G177" i="1"/>
  <c r="H177" i="1"/>
  <c r="I177" i="1"/>
  <c r="J177" i="1"/>
  <c r="K177" i="1"/>
  <c r="L177" i="1"/>
  <c r="F178" i="1"/>
  <c r="G178" i="1"/>
  <c r="H178" i="1"/>
  <c r="I178" i="1"/>
  <c r="J178" i="1"/>
  <c r="K178" i="1"/>
  <c r="L178" i="1"/>
  <c r="F179" i="1"/>
  <c r="G179" i="1"/>
  <c r="H179" i="1"/>
  <c r="I179" i="1"/>
  <c r="J179" i="1"/>
  <c r="K179" i="1"/>
  <c r="L179" i="1"/>
  <c r="F180" i="1"/>
  <c r="G180" i="1"/>
  <c r="H180" i="1"/>
  <c r="I180" i="1"/>
  <c r="J180" i="1"/>
  <c r="K180" i="1"/>
  <c r="L180" i="1"/>
  <c r="F181" i="1"/>
  <c r="G181" i="1"/>
  <c r="H181" i="1"/>
  <c r="I181" i="1"/>
  <c r="J181" i="1"/>
  <c r="K181" i="1"/>
  <c r="L181" i="1"/>
  <c r="F182" i="1"/>
  <c r="G182" i="1"/>
  <c r="H182" i="1"/>
  <c r="I182" i="1"/>
  <c r="J182" i="1"/>
  <c r="K182" i="1"/>
  <c r="L182" i="1"/>
  <c r="F183" i="1"/>
  <c r="G183" i="1"/>
  <c r="H183" i="1"/>
  <c r="I183" i="1"/>
  <c r="J183" i="1"/>
  <c r="K183" i="1"/>
  <c r="L183" i="1"/>
  <c r="F184" i="1"/>
  <c r="G184" i="1"/>
  <c r="H184" i="1"/>
  <c r="I184" i="1"/>
  <c r="J184" i="1"/>
  <c r="K184" i="1"/>
  <c r="L184" i="1"/>
  <c r="F185" i="1"/>
  <c r="G185" i="1"/>
  <c r="H185" i="1"/>
  <c r="I185" i="1"/>
  <c r="J185" i="1"/>
  <c r="K185" i="1"/>
  <c r="L185" i="1"/>
  <c r="F186" i="1"/>
  <c r="G186" i="1"/>
  <c r="H186" i="1"/>
  <c r="I186" i="1"/>
  <c r="J186" i="1"/>
  <c r="K186" i="1"/>
  <c r="L186" i="1"/>
  <c r="F187" i="1"/>
  <c r="G187" i="1"/>
  <c r="H187" i="1"/>
  <c r="I187" i="1"/>
  <c r="J187" i="1"/>
  <c r="K187" i="1"/>
  <c r="L187" i="1"/>
  <c r="F188" i="1"/>
  <c r="G188" i="1"/>
  <c r="H188" i="1"/>
  <c r="I188" i="1"/>
  <c r="J188" i="1"/>
  <c r="K188" i="1"/>
  <c r="L188" i="1"/>
  <c r="F189" i="1"/>
  <c r="G189" i="1"/>
  <c r="H189" i="1"/>
  <c r="I189" i="1"/>
  <c r="J189" i="1"/>
  <c r="K189" i="1"/>
  <c r="L189" i="1"/>
  <c r="F190" i="1"/>
  <c r="G190" i="1"/>
  <c r="H190" i="1"/>
  <c r="I190" i="1"/>
  <c r="J190" i="1"/>
  <c r="K190" i="1"/>
  <c r="L190" i="1"/>
  <c r="F191" i="1"/>
  <c r="G191" i="1"/>
  <c r="H191" i="1"/>
  <c r="I191" i="1"/>
  <c r="J191" i="1"/>
  <c r="K191" i="1"/>
  <c r="L191" i="1"/>
  <c r="F192" i="1"/>
  <c r="G192" i="1"/>
  <c r="H192" i="1"/>
  <c r="I192" i="1"/>
  <c r="J192" i="1"/>
  <c r="K192" i="1"/>
  <c r="L192" i="1"/>
  <c r="F193" i="1"/>
  <c r="G193" i="1"/>
  <c r="H193" i="1"/>
  <c r="I193" i="1"/>
  <c r="J193" i="1"/>
  <c r="K193" i="1"/>
  <c r="L193" i="1"/>
  <c r="F194" i="1"/>
  <c r="G194" i="1"/>
  <c r="H194" i="1"/>
  <c r="I194" i="1"/>
  <c r="J194" i="1"/>
  <c r="K194" i="1"/>
  <c r="L194" i="1"/>
  <c r="F195" i="1"/>
  <c r="G195" i="1"/>
  <c r="H195" i="1"/>
  <c r="I195" i="1"/>
  <c r="J195" i="1"/>
  <c r="K195" i="1"/>
  <c r="L195" i="1"/>
  <c r="F196" i="1"/>
  <c r="G196" i="1"/>
  <c r="H196" i="1"/>
  <c r="I196" i="1"/>
  <c r="J196" i="1"/>
  <c r="K196" i="1"/>
  <c r="L196" i="1"/>
  <c r="F197" i="1"/>
  <c r="G197" i="1"/>
  <c r="H197" i="1"/>
  <c r="I197" i="1"/>
  <c r="J197" i="1"/>
  <c r="K197" i="1"/>
  <c r="L197" i="1"/>
  <c r="F198" i="1"/>
  <c r="G198" i="1"/>
  <c r="H198" i="1"/>
  <c r="I198" i="1"/>
  <c r="J198" i="1"/>
  <c r="K198" i="1"/>
  <c r="L198" i="1"/>
  <c r="L2" i="1"/>
  <c r="K2" i="1"/>
  <c r="J2" i="1"/>
  <c r="I2" i="1"/>
  <c r="H2" i="1"/>
  <c r="G2" i="1"/>
  <c r="F2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3" i="1"/>
  <c r="E3" i="1"/>
  <c r="D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C2" i="3"/>
  <c r="B2" i="3"/>
  <c r="E2" i="1" l="1"/>
</calcChain>
</file>

<file path=xl/sharedStrings.xml><?xml version="1.0" encoding="utf-8"?>
<sst xmlns="http://schemas.openxmlformats.org/spreadsheetml/2006/main" count="1681" uniqueCount="1229">
  <si>
    <t>POST_CODE</t>
  </si>
  <si>
    <t>Row Labels</t>
  </si>
  <si>
    <t>3002</t>
  </si>
  <si>
    <t>3003</t>
  </si>
  <si>
    <t>3011</t>
  </si>
  <si>
    <t>3012</t>
  </si>
  <si>
    <t>3013</t>
  </si>
  <si>
    <t>3015</t>
  </si>
  <si>
    <t>3016</t>
  </si>
  <si>
    <t>3018</t>
  </si>
  <si>
    <t>3019</t>
  </si>
  <si>
    <t>3020</t>
  </si>
  <si>
    <t>3021</t>
  </si>
  <si>
    <t>3022</t>
  </si>
  <si>
    <t>3023</t>
  </si>
  <si>
    <t>3024</t>
  </si>
  <si>
    <t>3025</t>
  </si>
  <si>
    <t>3027</t>
  </si>
  <si>
    <t>3028</t>
  </si>
  <si>
    <t>3029</t>
  </si>
  <si>
    <t>3030</t>
  </si>
  <si>
    <t>3031</t>
  </si>
  <si>
    <t>3032</t>
  </si>
  <si>
    <t>3033</t>
  </si>
  <si>
    <t>3034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</si>
  <si>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</si>
  <si>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</si>
  <si>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</si>
  <si>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</si>
  <si>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</si>
  <si>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</si>
  <si>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</si>
  <si>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</si>
  <si>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</si>
  <si>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3046</t>
  </si>
  <si>
    <t>3047</t>
  </si>
  <si>
    <t>3048</t>
  </si>
  <si>
    <t>3049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</si>
  <si>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</si>
  <si>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</si>
  <si>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</si>
  <si>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</si>
  <si>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</si>
  <si>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</si>
  <si>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</si>
  <si>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</si>
  <si>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</si>
  <si>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</si>
  <si>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</si>
  <si>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3064</t>
  </si>
  <si>
    <t>3065</t>
  </si>
  <si>
    <t>3066</t>
  </si>
  <si>
    <t>3067</t>
  </si>
  <si>
    <t>3068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</si>
  <si>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</si>
  <si>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</si>
  <si>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</si>
  <si>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</si>
  <si>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</si>
  <si>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</si>
  <si>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</si>
  <si>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</si>
  <si>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</si>
  <si>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</si>
  <si>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</si>
  <si>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</si>
  <si>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</si>
  <si>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</si>
  <si>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3087</t>
  </si>
  <si>
    <t>3088</t>
  </si>
  <si>
    <t>3089</t>
  </si>
  <si>
    <t>3090</t>
  </si>
  <si>
    <t>3093</t>
  </si>
  <si>
    <t>3094</t>
  </si>
  <si>
    <t>3095</t>
  </si>
  <si>
    <t>3096</t>
  </si>
  <si>
    <t>3097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</si>
  <si>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</si>
  <si>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</si>
  <si>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</si>
  <si>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</si>
  <si>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</si>
  <si>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</si>
  <si>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</si>
  <si>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</si>
  <si>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</si>
  <si>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</si>
  <si>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</si>
  <si>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3113</t>
  </si>
  <si>
    <t>3114</t>
  </si>
  <si>
    <t>3115</t>
  </si>
  <si>
    <t>3116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</si>
  <si>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</si>
  <si>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</si>
  <si>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</si>
  <si>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</si>
  <si>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</si>
  <si>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</si>
  <si>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</si>
  <si>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</si>
  <si>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</si>
  <si>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</si>
  <si>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</si>
  <si>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</si>
  <si>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</si>
  <si>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</si>
  <si>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</si>
  <si>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</si>
  <si>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</si>
  <si>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</si>
  <si>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</si>
  <si>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</si>
  <si>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</si>
  <si>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</si>
  <si>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</si>
  <si>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</si>
  <si>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</si>
  <si>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</si>
  <si>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</si>
  <si>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</si>
  <si>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</si>
  <si>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</si>
  <si>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</si>
  <si>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</si>
  <si>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</si>
  <si>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</si>
  <si>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</si>
  <si>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</si>
  <si>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</si>
  <si>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</si>
  <si>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</si>
  <si>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</si>
  <si>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</si>
  <si>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</si>
  <si>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</si>
  <si>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</si>
  <si>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</si>
  <si>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</si>
  <si>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</si>
  <si>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</si>
  <si>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</si>
  <si>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</si>
  <si>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</si>
  <si>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</si>
  <si>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</si>
  <si>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</si>
  <si>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</si>
  <si>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</si>
  <si>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</si>
  <si>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</si>
  <si>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</si>
  <si>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</si>
  <si>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</si>
  <si>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</si>
  <si>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</si>
  <si>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</si>
  <si>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</si>
  <si>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</si>
  <si>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</si>
  <si>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</si>
  <si>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</si>
  <si>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</si>
  <si>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</si>
  <si>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</si>
  <si>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</si>
  <si>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</si>
  <si>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</si>
  <si>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</si>
  <si>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</si>
  <si>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</si>
  <si>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</si>
  <si>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3204</t>
  </si>
  <si>
    <t>3205</t>
  </si>
  <si>
    <t>3206</t>
  </si>
  <si>
    <t>3207</t>
  </si>
  <si>
    <t>3335</t>
  </si>
  <si>
    <t>3337</t>
  </si>
  <si>
    <t>3338</t>
  </si>
  <si>
    <t>3427</t>
  </si>
  <si>
    <t>3429</t>
  </si>
  <si>
    <t>3750</t>
  </si>
  <si>
    <t>3752</t>
  </si>
  <si>
    <t>3753</t>
  </si>
  <si>
    <t>3754</t>
  </si>
  <si>
    <t>3756</t>
  </si>
  <si>
    <t>3757</t>
  </si>
  <si>
    <t>3763</t>
  </si>
  <si>
    <t>3765</t>
  </si>
  <si>
    <t>3766</t>
  </si>
  <si>
    <t>3767</t>
  </si>
  <si>
    <t>3770</t>
  </si>
  <si>
    <t>3775</t>
  </si>
  <si>
    <t>3777</t>
  </si>
  <si>
    <t>3781</t>
  </si>
  <si>
    <t>3782</t>
  </si>
  <si>
    <t>3783</t>
  </si>
  <si>
    <t>3786</t>
  </si>
  <si>
    <t>3787</t>
  </si>
  <si>
    <t>3788</t>
  </si>
  <si>
    <t>3791</t>
  </si>
  <si>
    <t>3792</t>
  </si>
  <si>
    <t>3793</t>
  </si>
  <si>
    <t>3796</t>
  </si>
  <si>
    <t>3797</t>
  </si>
  <si>
    <t>3799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</si>
  <si>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</si>
  <si>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</si>
  <si>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</si>
  <si>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</si>
  <si>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</si>
  <si>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</si>
  <si>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</si>
  <si>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</si>
  <si>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</si>
  <si>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3812</t>
  </si>
  <si>
    <t>3814</t>
  </si>
  <si>
    <t>3815</t>
  </si>
  <si>
    <t>3816</t>
  </si>
  <si>
    <t>3910</t>
  </si>
  <si>
    <t>3911</t>
  </si>
  <si>
    <t>3912</t>
  </si>
  <si>
    <t>3913</t>
  </si>
  <si>
    <t>3915</t>
  </si>
  <si>
    <t>3916</t>
  </si>
  <si>
    <t>3918</t>
  </si>
  <si>
    <t>3919</t>
  </si>
  <si>
    <t>3926</t>
  </si>
  <si>
    <t>3927</t>
  </si>
  <si>
    <t>3929</t>
  </si>
  <si>
    <t>3930</t>
  </si>
  <si>
    <t>3931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</si>
  <si>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</si>
  <si>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</si>
  <si>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</si>
  <si>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</si>
  <si>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</si>
  <si>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</si>
  <si>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</si>
  <si>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</si>
  <si>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</si>
  <si>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</si>
  <si>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3975</t>
  </si>
  <si>
    <t>3976</t>
  </si>
  <si>
    <t>3977</t>
  </si>
  <si>
    <t>3978</t>
  </si>
  <si>
    <t>3980</t>
  </si>
  <si>
    <t>3981</t>
  </si>
  <si>
    <t>3984</t>
  </si>
  <si>
    <t>Grand Total</t>
  </si>
  <si>
    <t>213051583: Tarneit - Central</t>
  </si>
  <si>
    <t>210051445: Mickleham - Yuroke</t>
  </si>
  <si>
    <t>209041437: Wollert</t>
  </si>
  <si>
    <t>205031093: Wonthaggi - Inverloch</t>
  </si>
  <si>
    <t>212011552: Pakenham - South West</t>
  </si>
  <si>
    <t>203021487: Grovedale - Mount Duneed</t>
  </si>
  <si>
    <t>212011546: Beaconsfield - Officer</t>
  </si>
  <si>
    <t>207021157: Doncaster</t>
  </si>
  <si>
    <t>213041353: Bacchus Marsh</t>
  </si>
  <si>
    <t>213051468: Werribee - West</t>
  </si>
  <si>
    <t>208021174: Bentleigh - McKinnon</t>
  </si>
  <si>
    <t>203031053: Torquay</t>
  </si>
  <si>
    <t>214011374: Langwarrin</t>
  </si>
  <si>
    <t>209041224: Wallan</t>
  </si>
  <si>
    <t>203021042: Highton</t>
  </si>
  <si>
    <t>208031188: Highett (East) - Cheltenham</t>
  </si>
  <si>
    <t>212031557: Cranbourne East - North</t>
  </si>
  <si>
    <t>214021379: Hastings - Somers</t>
  </si>
  <si>
    <t>211011446: Boronia</t>
  </si>
  <si>
    <t>214011371: Frankston</t>
  </si>
  <si>
    <t>207031163: Box Hill</t>
  </si>
  <si>
    <t>205011079: Warragul</t>
  </si>
  <si>
    <t>211051281: Mooroolbark</t>
  </si>
  <si>
    <t>209031209: Eltham</t>
  </si>
  <si>
    <t>212051326: Oakleigh - Huntingdale</t>
  </si>
  <si>
    <t>210051246: Greenvale - Bulla</t>
  </si>
  <si>
    <t>212021293: Berwick - North</t>
  </si>
  <si>
    <t>208021177: Caulfield - North</t>
  </si>
  <si>
    <t>214021384: Rosebud - McCrae</t>
  </si>
  <si>
    <t>212031304: Cranbourne West</t>
  </si>
  <si>
    <t>208011169: Brighton (Vic.)</t>
  </si>
  <si>
    <t>213041359: Rockbank - Mount Cottrell</t>
  </si>
  <si>
    <t>212041317: Springvale</t>
  </si>
  <si>
    <t>217041479: Warrnambool - North</t>
  </si>
  <si>
    <t>210051443: Craigieburn - South</t>
  </si>
  <si>
    <t>212041312: Dandenong North</t>
  </si>
  <si>
    <t>208041195: Malvern East</t>
  </si>
  <si>
    <t>214011370: Carrum Downs</t>
  </si>
  <si>
    <t>207031161: Blackburn</t>
  </si>
  <si>
    <t>213041358: Melton West</t>
  </si>
  <si>
    <t>212051321: Glen Waverley - East</t>
  </si>
  <si>
    <t>212031300: Cranbourne</t>
  </si>
  <si>
    <t>212051322: Glen Waverley - West</t>
  </si>
  <si>
    <t>208031193: Mordialloc - Parkdale</t>
  </si>
  <si>
    <t>203021043: Lara</t>
  </si>
  <si>
    <t>212041563: Dandenong - North</t>
  </si>
  <si>
    <t>203021040: Geelong West - Hamlyn Heights</t>
  </si>
  <si>
    <t>207011148: Balwyn North</t>
  </si>
  <si>
    <t>207011149: Camberwell</t>
  </si>
  <si>
    <t>211031267: Ringwood East</t>
  </si>
  <si>
    <t>202011022: Kangaroo Flat - Golden Square</t>
  </si>
  <si>
    <t>209021428: Preston - East</t>
  </si>
  <si>
    <t>209011197: Greensborough</t>
  </si>
  <si>
    <t>213041463: Caroline Springs</t>
  </si>
  <si>
    <t>212051327: Wheelers Hill</t>
  </si>
  <si>
    <t>208041194: Malvern - Glen Iris</t>
  </si>
  <si>
    <t>205011076: Drouin</t>
  </si>
  <si>
    <t>213011334: St Albans - North</t>
  </si>
  <si>
    <t>212051325: Mulgrave</t>
  </si>
  <si>
    <t>213051464: Point Cook - East</t>
  </si>
  <si>
    <t>216031416: Shepparton - North</t>
  </si>
  <si>
    <t>212051319: Ashwood - Chadstone</t>
  </si>
  <si>
    <t>214021382: Mount Martha</t>
  </si>
  <si>
    <t>209041223: Thomastown</t>
  </si>
  <si>
    <t>204021066: Wangaratta</t>
  </si>
  <si>
    <t>214021383: Point Nepean</t>
  </si>
  <si>
    <t>211051278: Lilydale - Coldstream</t>
  </si>
  <si>
    <t>213041360: Taylors Hill</t>
  </si>
  <si>
    <t>203031490: Ocean Grove</t>
  </si>
  <si>
    <t>212031303: Cranbourne South</t>
  </si>
  <si>
    <t>212041460: Noble Park - West</t>
  </si>
  <si>
    <t>213051466: Point Cook - South</t>
  </si>
  <si>
    <t>214011372: Frankston North</t>
  </si>
  <si>
    <t>212051324: Mount Waverley - South</t>
  </si>
  <si>
    <t>213031347: Braybrook</t>
  </si>
  <si>
    <t>213051588: Truganina - South West</t>
  </si>
  <si>
    <t>206061136: Prahran - Windsor</t>
  </si>
  <si>
    <t>206021112: Thornbury</t>
  </si>
  <si>
    <t>214011373: Frankston South</t>
  </si>
  <si>
    <t>211031266: Ringwood</t>
  </si>
  <si>
    <t>213021344: Newport</t>
  </si>
  <si>
    <t>208021176: Carnegie</t>
  </si>
  <si>
    <t>209011203: Viewbank - Yallambie</t>
  </si>
  <si>
    <t>206041504: Melbourne CBD - North</t>
  </si>
  <si>
    <t>213051467: Werribee - East</t>
  </si>
  <si>
    <t>214021381: Mount Eliza</t>
  </si>
  <si>
    <t>212011289: Emerald - Cockatoo</t>
  </si>
  <si>
    <t>213041578: Melton South - Weir Views</t>
  </si>
  <si>
    <t>212031306: Lynbrook - Lyndhurst</t>
  </si>
  <si>
    <t>214021385: Somerville</t>
  </si>
  <si>
    <t>213051362: Hoppers Crossing - South</t>
  </si>
  <si>
    <t>208011172: Hampton</t>
  </si>
  <si>
    <t>207031164: Box Hill North</t>
  </si>
  <si>
    <t>212021553: Berwick - South East</t>
  </si>
  <si>
    <t>213021342: Altona Meadows</t>
  </si>
  <si>
    <t>213011338: Sunshine West</t>
  </si>
  <si>
    <t>213051361: Hoppers Crossing - North</t>
  </si>
  <si>
    <t>203021486: Corio - Lovely Banks</t>
  </si>
  <si>
    <t>208021178: Caulfield - South</t>
  </si>
  <si>
    <t>211031265: Croydon Hills - Warranwood</t>
  </si>
  <si>
    <t>215021469: Mildura - North</t>
  </si>
  <si>
    <t>213031348: Footscray</t>
  </si>
  <si>
    <t>206041117: Carlton</t>
  </si>
  <si>
    <t>213011569: Deer Park</t>
  </si>
  <si>
    <t>210051245: Gladstone Park - Westmeadows</t>
  </si>
  <si>
    <t>212031556: Clyde North - South</t>
  </si>
  <si>
    <t>211011260: Wantirna South</t>
  </si>
  <si>
    <t>201011001: Alfredton</t>
  </si>
  <si>
    <t>206071517: Richmond (South) - Cremorne</t>
  </si>
  <si>
    <t>208011173: Sandringham - Black Rock</t>
  </si>
  <si>
    <t>214011375: Seaford (Vic.)</t>
  </si>
  <si>
    <t>210031538: Pascoe Vale</t>
  </si>
  <si>
    <t>213051368: Werribee - South</t>
  </si>
  <si>
    <t>209041220: Mill Park - North</t>
  </si>
  <si>
    <t>206041509: Southbank - East</t>
  </si>
  <si>
    <t>205041095: Moe - Newborough</t>
  </si>
  <si>
    <t>206041505: Melbourne CBD - West</t>
  </si>
  <si>
    <t>207021159: Templestowe</t>
  </si>
  <si>
    <t>213011335: St Albans - South</t>
  </si>
  <si>
    <t>203031048: Clifton Springs</t>
  </si>
  <si>
    <t>211041270: Mitcham (Vic.)</t>
  </si>
  <si>
    <t>211051286: Yarra Valley</t>
  </si>
  <si>
    <t>205041494: Traralgon - West</t>
  </si>
  <si>
    <t>215011388: Horsham</t>
  </si>
  <si>
    <t>208021426: Bentleigh East - North</t>
  </si>
  <si>
    <t>207011150: Glen Iris - East</t>
  </si>
  <si>
    <t>213011340: Taylors Lakes</t>
  </si>
  <si>
    <t>212031458: Narre Warren South - West</t>
  </si>
  <si>
    <t>208011170: Brighton East</t>
  </si>
  <si>
    <t>209041527: Doreen - North</t>
  </si>
  <si>
    <t>211011254: Knoxfield - Scoresby</t>
  </si>
  <si>
    <t>209011202: Montmorency - Briar Hill</t>
  </si>
  <si>
    <t>206041506: North Melbourne</t>
  </si>
  <si>
    <t>206031116: Moonee Ponds</t>
  </si>
  <si>
    <t>215021470: Mildura - South</t>
  </si>
  <si>
    <t>216031594: Shepparton - South East</t>
  </si>
  <si>
    <t>206041118: Docklands</t>
  </si>
  <si>
    <t>211021261: Donvale - Park Orchards</t>
  </si>
  <si>
    <t>206051130: Port Melbourne</t>
  </si>
  <si>
    <t>207011147: Balwyn</t>
  </si>
  <si>
    <t>209011198: Heidelberg - Rosanna</t>
  </si>
  <si>
    <t>212051323: Mount Waverley - North</t>
  </si>
  <si>
    <t>213041575: Hillside</t>
  </si>
  <si>
    <t>211031450: Croydon - East</t>
  </si>
  <si>
    <t>206031501: Essendon (West) - Aberfeldie</t>
  </si>
  <si>
    <t>213021346: Williamstown</t>
  </si>
  <si>
    <t>206051128: Albert Park</t>
  </si>
  <si>
    <t>207011152: Hawthorn East</t>
  </si>
  <si>
    <t>206051134: St Kilda East</t>
  </si>
  <si>
    <t>207011155: Surrey Hills (West) - Canterbury</t>
  </si>
  <si>
    <t>210051243: Campbellfield - Coolaroo</t>
  </si>
  <si>
    <t>212011549: Pakenham - North East</t>
  </si>
  <si>
    <t>207021424: Doncaster East - North</t>
  </si>
  <si>
    <t>205021081: Bairnsdale</t>
  </si>
  <si>
    <t>204011056: Kilmore - Broadford</t>
  </si>
  <si>
    <t>203021047: North Geelong - Bell Park</t>
  </si>
  <si>
    <t>207021425: Doncaster East - South</t>
  </si>
  <si>
    <t>213031352: Yarraville</t>
  </si>
  <si>
    <t>212041566: Keysborough - South</t>
  </si>
  <si>
    <t>216011406: Echuca</t>
  </si>
  <si>
    <t>210041540: Sunbury - South</t>
  </si>
  <si>
    <t>204031073: West Wodonga</t>
  </si>
  <si>
    <t>211011256: Rowville - Central</t>
  </si>
  <si>
    <t>201011008: Wendouree - Miners Rest</t>
  </si>
  <si>
    <t>208031186: Chelsea - Bonbeach</t>
  </si>
  <si>
    <t>211011448: Ferntree Gully (South) - Upper Ferntree Gully</t>
  </si>
  <si>
    <t>205051103: Sale</t>
  </si>
  <si>
    <t>203021045: Newcomb - Moolap</t>
  </si>
  <si>
    <t>209011199: Heidelberg West</t>
  </si>
  <si>
    <t>210011534: Keilor East</t>
  </si>
  <si>
    <t>206031113: Ascot Vale</t>
  </si>
  <si>
    <t>206021499: Northcote - East</t>
  </si>
  <si>
    <t>214021591: Mornington - East</t>
  </si>
  <si>
    <t>213021343: Altona North</t>
  </si>
  <si>
    <t>212041565: Keysborough - North</t>
  </si>
  <si>
    <t>210051545: Roxburgh Park - North</t>
  </si>
  <si>
    <t>212021456: Narre Warren - South West</t>
  </si>
  <si>
    <t>209021523: Reservoir - North East</t>
  </si>
  <si>
    <t>203021037: Belmont</t>
  </si>
  <si>
    <t>205051101: Maffra</t>
  </si>
  <si>
    <t>202011025: White Hills - Ascot</t>
  </si>
  <si>
    <t>201011482: Ballarat North - Invermay</t>
  </si>
  <si>
    <t>206051129: Elwood</t>
  </si>
  <si>
    <t>204031492: Wodonga</t>
  </si>
  <si>
    <t>210031535: Glenroy - East</t>
  </si>
  <si>
    <t>202011018: Bendigo</t>
  </si>
  <si>
    <t>206011107: Brunswick West</t>
  </si>
  <si>
    <t>210051247: Meadow Heights</t>
  </si>
  <si>
    <t>210021232: Gisborne</t>
  </si>
  <si>
    <t>209031215: Wattle Glen - Diamond Creek</t>
  </si>
  <si>
    <t>205041096: Morwell</t>
  </si>
  <si>
    <t>207021160: Templestowe Lower</t>
  </si>
  <si>
    <t>213051580: Point Cook - North East</t>
  </si>
  <si>
    <t>209021526: Reservoir - South West</t>
  </si>
  <si>
    <t>211011447: Ferntree Gully - North</t>
  </si>
  <si>
    <t>206051514: St Kilda - West</t>
  </si>
  <si>
    <t>211011259: Wantirna</t>
  </si>
  <si>
    <t>211031451: Croydon - West</t>
  </si>
  <si>
    <t>210031237: Fawkner</t>
  </si>
  <si>
    <t>206011498: Coburg - West</t>
  </si>
  <si>
    <t>208021427: Bentleigh East - South</t>
  </si>
  <si>
    <t>211051276: Healesville - Yarra Glen</t>
  </si>
  <si>
    <t>205031091: Phillip Island</t>
  </si>
  <si>
    <t>206071518: Richmond - North</t>
  </si>
  <si>
    <t>208011168: Beaumaris</t>
  </si>
  <si>
    <t>210051242: Broadmeadows</t>
  </si>
  <si>
    <t>212041310: Clayton South</t>
  </si>
  <si>
    <t>202011020: East Bendigo - Kennington</t>
  </si>
  <si>
    <t>210041240: Sunbury</t>
  </si>
  <si>
    <t>213011333: Kings Park (Vic.)</t>
  </si>
  <si>
    <t>213021341: Altona</t>
  </si>
  <si>
    <t>213051590: Wyndham Vale - South</t>
  </si>
  <si>
    <t>208031189: Edithvale - Aspendale</t>
  </si>
  <si>
    <t>209041530: Lalor - West</t>
  </si>
  <si>
    <t>212031558: Cranbourne East - South</t>
  </si>
  <si>
    <t>210051543: Craigieburn - West</t>
  </si>
  <si>
    <t>214021377: Dromana</t>
  </si>
  <si>
    <t>203021039: Geelong</t>
  </si>
  <si>
    <t>212021455: Narre Warren - North East</t>
  </si>
  <si>
    <t>214011376: Skye - Sandhurst</t>
  </si>
  <si>
    <t>212031562: Hampton Park - West</t>
  </si>
  <si>
    <t>208021182: Ormond - Glen Huntly</t>
  </si>
  <si>
    <t>208031190: Mentone</t>
  </si>
  <si>
    <t>206011496: Brunswick - South</t>
  </si>
  <si>
    <t>204031491: Baranduda - Leneva</t>
  </si>
  <si>
    <t>203021044: Leopold</t>
  </si>
  <si>
    <t>217041480: Warrnambool - South</t>
  </si>
  <si>
    <t>212021454: Endeavour Hills - South</t>
  </si>
  <si>
    <t>206011106: Brunswick East</t>
  </si>
  <si>
    <t>212031559: Cranbourne North - East</t>
  </si>
  <si>
    <t>206011495: Brunswick - North</t>
  </si>
  <si>
    <t>207011522: Kew - West</t>
  </si>
  <si>
    <t>209041431: Epping - East</t>
  </si>
  <si>
    <t>212031457: Narre Warren South - East</t>
  </si>
  <si>
    <t>206061138: Toorak</t>
  </si>
  <si>
    <t>202011019: California Gully - Eaglehawk</t>
  </si>
  <si>
    <t>213051582: Tarneit (West) - Mount Cottrell</t>
  </si>
  <si>
    <t>209021525: Reservoir - South East</t>
  </si>
  <si>
    <t>213011332: Keilor Downs</t>
  </si>
  <si>
    <t>213041574: Fraser Rise - Plumpton</t>
  </si>
  <si>
    <t>201011484: Sebastopol - Redan</t>
  </si>
  <si>
    <t>212051568: Clayton - Central</t>
  </si>
  <si>
    <t>206071143: Fitzroy North</t>
  </si>
  <si>
    <t>206011497: Coburg - East</t>
  </si>
  <si>
    <t>207031165: Burwood (Vic.)</t>
  </si>
  <si>
    <t>213031349: Maribyrnong</t>
  </si>
  <si>
    <t>212041459: Noble Park - East</t>
  </si>
  <si>
    <t>212031561: Hampton Park - East</t>
  </si>
  <si>
    <t>209021429: Preston - West</t>
  </si>
  <si>
    <t>209041435: South Morang - North</t>
  </si>
  <si>
    <t>211011251: Bayswater</t>
  </si>
  <si>
    <t>217031472: Colac</t>
  </si>
  <si>
    <t>211041271: Nunawading</t>
  </si>
  <si>
    <t>209011200: Ivanhoe</t>
  </si>
  <si>
    <t>209041532: Mernda - South</t>
  </si>
  <si>
    <t>208011171: Highett (West) - Cheltenham</t>
  </si>
  <si>
    <t>216021413: Numurkah</t>
  </si>
  <si>
    <t>212041318: Springvale South</t>
  </si>
  <si>
    <t>210051442: Craigieburn - North</t>
  </si>
  <si>
    <t>209041436: South Morang - South</t>
  </si>
  <si>
    <t>210011533: Avondale Heights</t>
  </si>
  <si>
    <t>209041433: Epping (Vic.) - West</t>
  </si>
  <si>
    <t>201011483: Canadian - Mount Clear</t>
  </si>
  <si>
    <t>209041225: Whittlesea</t>
  </si>
  <si>
    <t>206031502: Essendon - East</t>
  </si>
  <si>
    <t>207011520: Hawthorn - South</t>
  </si>
  <si>
    <t>206051513: St Kilda - Central</t>
  </si>
  <si>
    <t>203031489: Barwon Heads - Armstrong Creek</t>
  </si>
  <si>
    <t>208031185: Carrum - Patterson Lakes</t>
  </si>
  <si>
    <t>212021295: Doveton</t>
  </si>
  <si>
    <t>205041493: Traralgon - East</t>
  </si>
  <si>
    <t>208021179: Elsternwick</t>
  </si>
  <si>
    <t>211051275: Chirnside Park</t>
  </si>
  <si>
    <t>212021453: Endeavour Hills - North</t>
  </si>
  <si>
    <t>211041273: Vermont South</t>
  </si>
  <si>
    <t>213011337: Sunshine North</t>
  </si>
  <si>
    <t>205041094: Churchill</t>
  </si>
  <si>
    <t>212031560: Cranbourne North - West</t>
  </si>
  <si>
    <t>213031351: West Footscray - Tottenham</t>
  </si>
  <si>
    <t>201011002: Ballarat</t>
  </si>
  <si>
    <t>213051363: Laverton</t>
  </si>
  <si>
    <t>206051512: South Melbourne</t>
  </si>
  <si>
    <t>211031263: Bayswater North</t>
  </si>
  <si>
    <t>203021485: Charlemont</t>
  </si>
  <si>
    <t>213041576: Kurunjang - Toolern Vale</t>
  </si>
  <si>
    <t>201011006: Delacombe</t>
  </si>
  <si>
    <t>206061515: South Yarra - North</t>
  </si>
  <si>
    <t>207011521: Kew - South</t>
  </si>
  <si>
    <t>212031555: Clyde North - North</t>
  </si>
  <si>
    <t>209041531: Mernda - North</t>
  </si>
  <si>
    <t>212021554: Berwick - South West</t>
  </si>
  <si>
    <t>213011339: Sydenham</t>
  </si>
  <si>
    <t>212021297: Hallam</t>
  </si>
  <si>
    <t>213051586: Truganina - North</t>
  </si>
  <si>
    <t>205031090: Leongatha</t>
  </si>
  <si>
    <t>212041309: Clarinda - Oakleigh South</t>
  </si>
  <si>
    <t>207021156: Bulleen</t>
  </si>
  <si>
    <t>213051579: Manor Lakes - Quandong</t>
  </si>
  <si>
    <t>213051585: Tarneit - South</t>
  </si>
  <si>
    <t>202021027: Castlemaine</t>
  </si>
  <si>
    <t>205021084: Lakes Entrance</t>
  </si>
  <si>
    <t>209041221: Mill Park - South</t>
  </si>
  <si>
    <t>217011422: Portland</t>
  </si>
  <si>
    <t>210041541: Sunbury - West</t>
  </si>
  <si>
    <t>210021235: Romsey</t>
  </si>
  <si>
    <t>209041528: Doreen - South</t>
  </si>
  <si>
    <t>207031166: Burwood East</t>
  </si>
  <si>
    <t>215031404: Swan Hill</t>
  </si>
  <si>
    <t>202011024: Strathfieldsaye</t>
  </si>
  <si>
    <t>216011407: Kyabram</t>
  </si>
  <si>
    <t>211041272: Vermont</t>
  </si>
  <si>
    <t>206041121: Kensington (Vic.)</t>
  </si>
  <si>
    <t>207031162: Blackburn South</t>
  </si>
  <si>
    <t>211041269: Forest Hill</t>
  </si>
  <si>
    <t>212011548: Koo Wee Rup</t>
  </si>
  <si>
    <t>206071142: Fitzroy</t>
  </si>
  <si>
    <t>209021205: Kingsbury</t>
  </si>
  <si>
    <t>204021063: Benalla</t>
  </si>
  <si>
    <t>213051589: Wyndham Vale - North</t>
  </si>
  <si>
    <t>206041503: Melbourne CBD - East</t>
  </si>
  <si>
    <t>204011057: Mansfield (Vic.)</t>
  </si>
  <si>
    <t>212051567: Clayton (North) - Notting Hill</t>
  </si>
  <si>
    <t>214021592: Mornington - West</t>
  </si>
  <si>
    <t>202021030: Kyneton</t>
  </si>
  <si>
    <t>212041313: Dingley Village</t>
  </si>
  <si>
    <t>206021500: Northcote - West</t>
  </si>
  <si>
    <t>206011109: Pascoe Vale South</t>
  </si>
  <si>
    <t>211011258: Rowville - South</t>
  </si>
  <si>
    <t>216031419: Shepparton Surrounds - West</t>
  </si>
  <si>
    <t>210051542: Craigieburn - North West</t>
  </si>
  <si>
    <t>207031167: Surrey Hills (East) - Mont Albert</t>
  </si>
  <si>
    <t>203021046: Newtown (Vic.)</t>
  </si>
  <si>
    <t>206071145: Clifton Hill - Alphington</t>
  </si>
  <si>
    <t>217011421: Hamilton (Vic.)</t>
  </si>
  <si>
    <t>210011231: Strathmore</t>
  </si>
  <si>
    <t>211051277: Kilsyth</t>
  </si>
  <si>
    <t>211021262: Warrandyte - Wonga Park</t>
  </si>
  <si>
    <t>217041478: Moyne - West</t>
  </si>
  <si>
    <t>212011547: Bunyip - Garfield</t>
  </si>
  <si>
    <t>207011519: Hawthorn - North</t>
  </si>
  <si>
    <t>213051587: Truganina - South East</t>
  </si>
  <si>
    <t>213011329: Cairnlea</t>
  </si>
  <si>
    <t>201021011: Daylesford</t>
  </si>
  <si>
    <t>211051274: Belgrave - Selby</t>
  </si>
  <si>
    <t>213041571: Brookfield</t>
  </si>
  <si>
    <t>206061516: South Yarra - South</t>
  </si>
  <si>
    <t>204021067: Wangaratta Surrounds</t>
  </si>
  <si>
    <t>203031051: Portarlington</t>
  </si>
  <si>
    <t>205031089: Korumburra</t>
  </si>
  <si>
    <t>209041529: Lalor - East</t>
  </si>
  <si>
    <t>209011196: Bundoora - East</t>
  </si>
  <si>
    <t>211051283: Mount Evelyn</t>
  </si>
  <si>
    <t>213051581: Point Cook - North West</t>
  </si>
  <si>
    <t>211051284: Upwey - Tecoma</t>
  </si>
  <si>
    <t>209021524: Reservoir - North West</t>
  </si>
  <si>
    <t>211031268: Ringwood North</t>
  </si>
  <si>
    <t>211051282: Mount Dandenong - Olinda</t>
  </si>
  <si>
    <t>201011481: Ballarat East - Warrenheip</t>
  </si>
  <si>
    <t>206071141: Collingwood</t>
  </si>
  <si>
    <t>213011336: Sunshine</t>
  </si>
  <si>
    <t>212041564: Dandenong - South</t>
  </si>
  <si>
    <t>208021181: Murrumbeena</t>
  </si>
  <si>
    <t>210051544: Roxburgh Park (South) - Somerton</t>
  </si>
  <si>
    <t>206071139: Abbotsford</t>
  </si>
  <si>
    <t>216031593: Kialla</t>
  </si>
  <si>
    <t>205031087: Foster</t>
  </si>
  <si>
    <t>209031213: Plenty - Yarrambat</t>
  </si>
  <si>
    <t>213051584: Tarneit - North</t>
  </si>
  <si>
    <t>202011021: Flora Hill - Spring Gully</t>
  </si>
  <si>
    <t>206061135: Armadale</t>
  </si>
  <si>
    <t>213031350: Seddon - Kingsville</t>
  </si>
  <si>
    <t>202021028: Castlemaine Surrounds</t>
  </si>
  <si>
    <t>209011204: Watsonia</t>
  </si>
  <si>
    <t>208031191: Moorabbin - Heatherton</t>
  </si>
  <si>
    <t>206031115: Flemington</t>
  </si>
  <si>
    <t>206021110: Alphington - Fairfield</t>
  </si>
  <si>
    <t>210031536: Glenroy - West</t>
  </si>
  <si>
    <t>203021488: Norlane</t>
  </si>
  <si>
    <t>208031183: Aspendale Gardens - Waterways</t>
  </si>
  <si>
    <t>204031069: Bright - Mount Beauty</t>
  </si>
  <si>
    <t>217011420: Glenelg (Vic.)</t>
  </si>
  <si>
    <t>213041572: Cobblebank - Strathtulloh</t>
  </si>
  <si>
    <t>213011570: Derrimut</t>
  </si>
  <si>
    <t>216021414: Yarrawonga</t>
  </si>
  <si>
    <t>210031236: Coburg North</t>
  </si>
  <si>
    <t>202021026: Bendigo Surrounds - South</t>
  </si>
  <si>
    <t>210011228: Keilor</t>
  </si>
  <si>
    <t>205011078: Trafalgar (Vic.)</t>
  </si>
  <si>
    <t>215011392: Stawell</t>
  </si>
  <si>
    <t>205021082: Bruthen - Omeo</t>
  </si>
  <si>
    <t>215011386: Ararat</t>
  </si>
  <si>
    <t>210011226: Airport West</t>
  </si>
  <si>
    <t>216031415: Mooroopna</t>
  </si>
  <si>
    <t>203011035: Golden Plains - South</t>
  </si>
  <si>
    <t>212021299: Narre Warren North</t>
  </si>
  <si>
    <t>201031016: Maryborough (Vic.)</t>
  </si>
  <si>
    <t>206071140: Carlton North - Princes Hill</t>
  </si>
  <si>
    <t>212031308: Pearcedale - Tooradin</t>
  </si>
  <si>
    <t>212011550: Pakenham - North West</t>
  </si>
  <si>
    <t>210031537: Oak Park</t>
  </si>
  <si>
    <t>209041432: Epping - South</t>
  </si>
  <si>
    <t>213011331: Delahey</t>
  </si>
  <si>
    <t>206041510: West Melbourne - Residential</t>
  </si>
  <si>
    <t>210051441: Craigieburn - Central</t>
  </si>
  <si>
    <t>202021031: Woodend</t>
  </si>
  <si>
    <t>201021010: Creswick - Clunes</t>
  </si>
  <si>
    <t>203011034: Bannockburn</t>
  </si>
  <si>
    <t>207011146: Ashburton (Vic.)</t>
  </si>
  <si>
    <t>211051285: Wandin - Seville</t>
  </si>
  <si>
    <t>213041577: Melton</t>
  </si>
  <si>
    <t>209011201: Ivanhoe East - Eaglemont</t>
  </si>
  <si>
    <t>211011257: Rowville - North</t>
  </si>
  <si>
    <t>215021395: Irymple</t>
  </si>
  <si>
    <t>208021180: Hughesdale</t>
  </si>
  <si>
    <t>210011230: Niddrie - Essendon West</t>
  </si>
  <si>
    <t>209041216: Bundoora - North</t>
  </si>
  <si>
    <t>213011328: Ardeer - Albion</t>
  </si>
  <si>
    <t>212041316: Noble Park North</t>
  </si>
  <si>
    <t>206041124: Parkville</t>
  </si>
  <si>
    <t>202031033: Loddon</t>
  </si>
  <si>
    <t>201011005: Buninyong</t>
  </si>
  <si>
    <t>217031475: Corangamite - South</t>
  </si>
  <si>
    <t>217041477: Moyne - East</t>
  </si>
  <si>
    <t>205021086: Paynesville</t>
  </si>
  <si>
    <t>209031214: Research - North Warrandyte</t>
  </si>
  <si>
    <t>211051280: Montrose</t>
  </si>
  <si>
    <t>204011055: Euroa</t>
  </si>
  <si>
    <t>215011390: Nhill Region</t>
  </si>
  <si>
    <t>206041508: Southbank (West) - South Wharf</t>
  </si>
  <si>
    <t>204011054: Alexandra</t>
  </si>
  <si>
    <t>205021085: Orbost</t>
  </si>
  <si>
    <t>203011036: Winchelsea</t>
  </si>
  <si>
    <t>215031401: Gannawarra</t>
  </si>
  <si>
    <t>205011077: Mount Baw Baw Region</t>
  </si>
  <si>
    <t>212011551: Pakenham - South East</t>
  </si>
  <si>
    <t>204011059: Seymour</t>
  </si>
  <si>
    <t>211011255: Lysterfield</t>
  </si>
  <si>
    <t>207011154: Kew East</t>
  </si>
  <si>
    <t>206041125: South Yarra - West</t>
  </si>
  <si>
    <t>201021009: Bacchus Marsh Surrounds</t>
  </si>
  <si>
    <t>215031405: Swan Hill Surrounds</t>
  </si>
  <si>
    <t>210051250: Tullamarine</t>
  </si>
  <si>
    <t>216021411: Cobram</t>
  </si>
  <si>
    <t>215011394: Yarriambiack</t>
  </si>
  <si>
    <t>210031440: Hadfield</t>
  </si>
  <si>
    <t>201021012: Gordon (Vic.)</t>
  </si>
  <si>
    <t>213041462: Burnside Heights</t>
  </si>
  <si>
    <t>209041217: Bundoora - West</t>
  </si>
  <si>
    <t>203031049: Lorne - Anglesea</t>
  </si>
  <si>
    <t>217011423: Southern Grampians</t>
  </si>
  <si>
    <t>204031072: Towong</t>
  </si>
  <si>
    <t>215031400: Buloke</t>
  </si>
  <si>
    <t>215021399: Red Cliffs</t>
  </si>
  <si>
    <t>214021378: Flinders</t>
  </si>
  <si>
    <t>213041461: Burnside</t>
  </si>
  <si>
    <t>210041539: Diggers Rest</t>
  </si>
  <si>
    <t>211051279: Monbulk - Silvan</t>
  </si>
  <si>
    <t>202011023: Maiden Gully</t>
  </si>
  <si>
    <t>217031473: Colac Surrounds</t>
  </si>
  <si>
    <t>203031052: Point Lonsdale - Queenscliff</t>
  </si>
  <si>
    <t>205051104: Yarram</t>
  </si>
  <si>
    <t>201031017: Maryborough Surrounds</t>
  </si>
  <si>
    <t>208031187: Chelsea Heights</t>
  </si>
  <si>
    <t>217031474: Corangamite - North</t>
  </si>
  <si>
    <t>204031075: Yackandandah</t>
  </si>
  <si>
    <t>209031212: Panton Hill - St Andrews</t>
  </si>
  <si>
    <t>202021029: Heathcote</t>
  </si>
  <si>
    <t>202031032: Bendigo Surrounds - North</t>
  </si>
  <si>
    <t>211031452: Croydon South</t>
  </si>
  <si>
    <t>205051100: Longford - Loch Sport</t>
  </si>
  <si>
    <t>215021396: Merbein</t>
  </si>
  <si>
    <t>204031068: Beechworth</t>
  </si>
  <si>
    <t>201031015: Golden Plains - North</t>
  </si>
  <si>
    <t>206041119: East Melbourne</t>
  </si>
  <si>
    <t>205051102: Rosedale</t>
  </si>
  <si>
    <t>213021345: Seabrook</t>
  </si>
  <si>
    <t>205041098: Yallourn North - Glengarry</t>
  </si>
  <si>
    <t>204031071: Myrtleford</t>
  </si>
  <si>
    <t>204011058: Nagambie</t>
  </si>
  <si>
    <t>201031014: Beaufort</t>
  </si>
  <si>
    <t>204011060: Seymour Surrounds</t>
  </si>
  <si>
    <t>210021234: Riddells Creek</t>
  </si>
  <si>
    <t>211011449: The Basin</t>
  </si>
  <si>
    <t>209031211: Kinglake</t>
  </si>
  <si>
    <t>204011062: Yea</t>
  </si>
  <si>
    <t>201011007: Smythes Creek</t>
  </si>
  <si>
    <t>216011410: Rushworth</t>
  </si>
  <si>
    <t>204021065: Rutherglen</t>
  </si>
  <si>
    <t>216031418: Shepparton Surrounds - East</t>
  </si>
  <si>
    <t>217031476: Otway</t>
  </si>
  <si>
    <t>216011408: Lockington - Gunbower</t>
  </si>
  <si>
    <t>216011409: Rochester</t>
  </si>
  <si>
    <t>215031402: Kerang</t>
  </si>
  <si>
    <t>204021064: Benalla Surrounds</t>
  </si>
  <si>
    <t>215021398: Mildura Surrounds</t>
  </si>
  <si>
    <t>215031403: Robinvale</t>
  </si>
  <si>
    <t>210021233: Macedon</t>
  </si>
  <si>
    <t>201031013: Avoca</t>
  </si>
  <si>
    <t>209031210: Hurstbridge</t>
  </si>
  <si>
    <t>217031471: Camperdown</t>
  </si>
  <si>
    <t>215011391: St Arnaud</t>
  </si>
  <si>
    <t>215011389: Horsham Surrounds</t>
  </si>
  <si>
    <t>204031070: Chiltern - Indigo Valley</t>
  </si>
  <si>
    <t>215011387: Ararat Surrounds</t>
  </si>
  <si>
    <t>210031439: Gowanbrae</t>
  </si>
  <si>
    <t>213041573: Eynesbury - Exford</t>
  </si>
  <si>
    <t>216021412: Moira</t>
  </si>
  <si>
    <t>215011393: West Wimmera</t>
  </si>
  <si>
    <t>206051511: Port Melbourne Industrial</t>
  </si>
  <si>
    <t>204011061: Upper Yarra Valley</t>
  </si>
  <si>
    <t>205031088: French Island</t>
  </si>
  <si>
    <t>210051248: Melbourne Airport</t>
  </si>
  <si>
    <t>206041120: Flemington Racecourse</t>
  </si>
  <si>
    <t>208031184: Braeside</t>
  </si>
  <si>
    <t>208031192: Moorabbin Airport</t>
  </si>
  <si>
    <t>205051099: Alps - West</t>
  </si>
  <si>
    <t>205031092: Wilsons Promontory</t>
  </si>
  <si>
    <t>210011227: Essendon Airport</t>
  </si>
  <si>
    <t>205021080: Alps - East</t>
  </si>
  <si>
    <t>206041127: West Melbourne - Industrial</t>
  </si>
  <si>
    <t>206041507: Royal Botanic Gardens Victoria</t>
  </si>
  <si>
    <t>205021083: Lake King</t>
  </si>
  <si>
    <t>Population</t>
  </si>
  <si>
    <t>A Crimes against the person</t>
  </si>
  <si>
    <t>B Property and deception offences</t>
  </si>
  <si>
    <t>C Drug offences</t>
  </si>
  <si>
    <t>D Public order and security offences</t>
  </si>
  <si>
    <t>E Justice procedures offences</t>
  </si>
  <si>
    <t>F Other offences</t>
  </si>
  <si>
    <t>3000</t>
  </si>
  <si>
    <t>3004</t>
  </si>
  <si>
    <t>3006</t>
  </si>
  <si>
    <t>3008</t>
  </si>
  <si>
    <t>3026</t>
  </si>
  <si>
    <t>3045</t>
  </si>
  <si>
    <t>3062</t>
  </si>
  <si>
    <t>3063</t>
  </si>
  <si>
    <t>3091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</si>
  <si>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</si>
  <si>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</si>
  <si>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</si>
  <si>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</si>
  <si>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</si>
  <si>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</si>
  <si>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</si>
  <si>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</si>
  <si>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</si>
  <si>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</si>
  <si>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</si>
  <si>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</si>
  <si>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</si>
  <si>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</si>
  <si>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</si>
  <si>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</si>
  <si>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</si>
  <si>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</si>
  <si>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</si>
  <si>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</si>
  <si>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</si>
  <si>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</si>
  <si>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</si>
  <si>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</si>
  <si>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</si>
  <si>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</si>
  <si>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</si>
  <si>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</si>
  <si>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</si>
  <si>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</si>
  <si>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</si>
  <si>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</si>
  <si>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3249</t>
  </si>
  <si>
    <t>3250</t>
  </si>
  <si>
    <t>3251</t>
  </si>
  <si>
    <t>3254</t>
  </si>
  <si>
    <t>3260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</si>
  <si>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</si>
  <si>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</si>
  <si>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</si>
  <si>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</si>
  <si>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</si>
  <si>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</si>
  <si>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</si>
  <si>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</si>
  <si>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</si>
  <si>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</si>
  <si>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</si>
  <si>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</si>
  <si>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</si>
  <si>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</si>
  <si>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</si>
  <si>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</si>
  <si>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</si>
  <si>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</si>
  <si>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</si>
  <si>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</si>
  <si>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</si>
  <si>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</si>
  <si>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</si>
  <si>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</si>
  <si>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</si>
  <si>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3292</t>
  </si>
  <si>
    <t>3293</t>
  </si>
  <si>
    <t>3294</t>
  </si>
  <si>
    <t>3300</t>
  </si>
  <si>
    <t>3301</t>
  </si>
  <si>
    <t>3302</t>
  </si>
  <si>
    <t>3303</t>
  </si>
  <si>
    <t>3304</t>
  </si>
  <si>
    <t>3305</t>
  </si>
  <si>
    <t>3309</t>
  </si>
  <si>
    <t>3310</t>
  </si>
  <si>
    <t>3311</t>
  </si>
  <si>
    <t>3312</t>
  </si>
  <si>
    <t>3314</t>
  </si>
  <si>
    <t>3315</t>
  </si>
  <si>
    <t>3317</t>
  </si>
  <si>
    <t>3318</t>
  </si>
  <si>
    <t>3319</t>
  </si>
  <si>
    <t>3321</t>
  </si>
  <si>
    <t>3322</t>
  </si>
  <si>
    <t>3323</t>
  </si>
  <si>
    <t>3324</t>
  </si>
  <si>
    <t>3325</t>
  </si>
  <si>
    <t>3328</t>
  </si>
  <si>
    <t>3329</t>
  </si>
  <si>
    <t>3330</t>
  </si>
  <si>
    <t>3331</t>
  </si>
  <si>
    <t>3332</t>
  </si>
  <si>
    <t>3333</t>
  </si>
  <si>
    <t>3334</t>
  </si>
  <si>
    <t>3336</t>
  </si>
  <si>
    <t>3340</t>
  </si>
  <si>
    <t>3341</t>
  </si>
  <si>
    <t>3342</t>
  </si>
  <si>
    <t>3345</t>
  </si>
  <si>
    <t>3350</t>
  </si>
  <si>
    <t>3351</t>
  </si>
  <si>
    <t>3352</t>
  </si>
  <si>
    <t>3355</t>
  </si>
  <si>
    <t>3356</t>
  </si>
  <si>
    <t>3357</t>
  </si>
  <si>
    <t>3358</t>
  </si>
  <si>
    <t>3360</t>
  </si>
  <si>
    <t>3361</t>
  </si>
  <si>
    <t>3363</t>
  </si>
  <si>
    <t>3364</t>
  </si>
  <si>
    <t>3370</t>
  </si>
  <si>
    <t>3371</t>
  </si>
  <si>
    <t>3373</t>
  </si>
  <si>
    <t>3374</t>
  </si>
  <si>
    <t>3375</t>
  </si>
  <si>
    <t>3377</t>
  </si>
  <si>
    <t>3378</t>
  </si>
  <si>
    <t>3379</t>
  </si>
  <si>
    <t>3380</t>
  </si>
  <si>
    <t>3381</t>
  </si>
  <si>
    <t>3384</t>
  </si>
  <si>
    <t>3385</t>
  </si>
  <si>
    <t>3387</t>
  </si>
  <si>
    <t>3388</t>
  </si>
  <si>
    <t>3390</t>
  </si>
  <si>
    <t>3391</t>
  </si>
  <si>
    <t>3392</t>
  </si>
  <si>
    <t>3393</t>
  </si>
  <si>
    <t>3395</t>
  </si>
  <si>
    <t>3396</t>
  </si>
  <si>
    <t>3400</t>
  </si>
  <si>
    <t>3401</t>
  </si>
  <si>
    <t>3407</t>
  </si>
  <si>
    <t>3409</t>
  </si>
  <si>
    <t>3412</t>
  </si>
  <si>
    <t>3413</t>
  </si>
  <si>
    <t>3414</t>
  </si>
  <si>
    <t>3415</t>
  </si>
  <si>
    <t>3418</t>
  </si>
  <si>
    <t>3419</t>
  </si>
  <si>
    <t>3420</t>
  </si>
  <si>
    <t>3423</t>
  </si>
  <si>
    <t>3424</t>
  </si>
  <si>
    <t>3428</t>
  </si>
  <si>
    <t>3430</t>
  </si>
  <si>
    <t>3431</t>
  </si>
  <si>
    <t>3432</t>
  </si>
  <si>
    <t>3433</t>
  </si>
  <si>
    <t>3434</t>
  </si>
  <si>
    <t>3435</t>
  </si>
  <si>
    <t>3437</t>
  </si>
  <si>
    <t>3438</t>
  </si>
  <si>
    <t>3440</t>
  </si>
  <si>
    <t>3441</t>
  </si>
  <si>
    <t>3442</t>
  </si>
  <si>
    <t>3444</t>
  </si>
  <si>
    <t>3446</t>
  </si>
  <si>
    <t>3447</t>
  </si>
  <si>
    <t>3448</t>
  </si>
  <si>
    <t>3450</t>
  </si>
  <si>
    <t>3451</t>
  </si>
  <si>
    <t>3453</t>
  </si>
  <si>
    <t>3458</t>
  </si>
  <si>
    <t>3460</t>
  </si>
  <si>
    <t>3461</t>
  </si>
  <si>
    <t>3462</t>
  </si>
  <si>
    <t>3463</t>
  </si>
  <si>
    <t>3464</t>
  </si>
  <si>
    <t>3465</t>
  </si>
  <si>
    <t>3467</t>
  </si>
  <si>
    <t>3468</t>
  </si>
  <si>
    <t>3469</t>
  </si>
  <si>
    <t>3472</t>
  </si>
  <si>
    <t>3475</t>
  </si>
  <si>
    <t>3477</t>
  </si>
  <si>
    <t>3478</t>
  </si>
  <si>
    <t>3480</t>
  </si>
  <si>
    <t>3482</t>
  </si>
  <si>
    <t>3483</t>
  </si>
  <si>
    <t>3485</t>
  </si>
  <si>
    <t>3487</t>
  </si>
  <si>
    <t>3488</t>
  </si>
  <si>
    <t>3489</t>
  </si>
  <si>
    <t>3490</t>
  </si>
  <si>
    <t>3491</t>
  </si>
  <si>
    <t>3494</t>
  </si>
  <si>
    <t>3496</t>
  </si>
  <si>
    <t>3498</t>
  </si>
  <si>
    <t>3500</t>
  </si>
  <si>
    <t>3501</t>
  </si>
  <si>
    <t>3505</t>
  </si>
  <si>
    <t>3506</t>
  </si>
  <si>
    <t>3507</t>
  </si>
  <si>
    <t>3509</t>
  </si>
  <si>
    <t>3512</t>
  </si>
  <si>
    <t>3515</t>
  </si>
  <si>
    <t>3516</t>
  </si>
  <si>
    <t>3517</t>
  </si>
  <si>
    <t>3518</t>
  </si>
  <si>
    <t>3520</t>
  </si>
  <si>
    <t>3521</t>
  </si>
  <si>
    <t>3522</t>
  </si>
  <si>
    <t>3523</t>
  </si>
  <si>
    <t>3525</t>
  </si>
  <si>
    <t>3527</t>
  </si>
  <si>
    <t>3529</t>
  </si>
  <si>
    <t>3530</t>
  </si>
  <si>
    <t>3531</t>
  </si>
  <si>
    <t>3533</t>
  </si>
  <si>
    <t>3537</t>
  </si>
  <si>
    <t>3540</t>
  </si>
  <si>
    <t>3542</t>
  </si>
  <si>
    <t>3544</t>
  </si>
  <si>
    <t>3546</t>
  </si>
  <si>
    <t>3549</t>
  </si>
  <si>
    <t>3550</t>
  </si>
  <si>
    <t>3551</t>
  </si>
  <si>
    <t>3555</t>
  </si>
  <si>
    <t>3556</t>
  </si>
  <si>
    <t>3557</t>
  </si>
  <si>
    <t>3558</t>
  </si>
  <si>
    <t>3559</t>
  </si>
  <si>
    <t>3561</t>
  </si>
  <si>
    <t>3562</t>
  </si>
  <si>
    <t>3563</t>
  </si>
  <si>
    <t>3564</t>
  </si>
  <si>
    <t>3565</t>
  </si>
  <si>
    <t>3566</t>
  </si>
  <si>
    <t>3567</t>
  </si>
  <si>
    <t>3568</t>
  </si>
  <si>
    <t>3570</t>
  </si>
  <si>
    <t>3571</t>
  </si>
  <si>
    <t>3572</t>
  </si>
  <si>
    <t>3573</t>
  </si>
  <si>
    <t>3575</t>
  </si>
  <si>
    <t>3576</t>
  </si>
  <si>
    <t>3579</t>
  </si>
  <si>
    <t>3580</t>
  </si>
  <si>
    <t>3581</t>
  </si>
  <si>
    <t>3583</t>
  </si>
  <si>
    <t>3584</t>
  </si>
  <si>
    <t>3585</t>
  </si>
  <si>
    <t>3586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</si>
  <si>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</si>
  <si>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</si>
  <si>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</si>
  <si>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</si>
  <si>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</si>
  <si>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</si>
  <si>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</si>
  <si>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</si>
  <si>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</si>
  <si>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</si>
  <si>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</si>
  <si>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3610</t>
  </si>
  <si>
    <t>3612</t>
  </si>
  <si>
    <t>3614</t>
  </si>
  <si>
    <t>3616</t>
  </si>
  <si>
    <t>3617</t>
  </si>
  <si>
    <t>3618</t>
  </si>
  <si>
    <t>3620</t>
  </si>
  <si>
    <t>3621</t>
  </si>
  <si>
    <t>3622</t>
  </si>
  <si>
    <t>3623</t>
  </si>
  <si>
    <t>3624</t>
  </si>
  <si>
    <t>3629</t>
  </si>
  <si>
    <t>3630</t>
  </si>
  <si>
    <t>3631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</si>
  <si>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</si>
  <si>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</si>
  <si>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</si>
  <si>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</si>
  <si>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</si>
  <si>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</si>
  <si>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</si>
  <si>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</si>
  <si>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</si>
  <si>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3644</t>
  </si>
  <si>
    <t>3646</t>
  </si>
  <si>
    <t>3647</t>
  </si>
  <si>
    <t>3649</t>
  </si>
  <si>
    <t>3658</t>
  </si>
  <si>
    <t>3659</t>
  </si>
  <si>
    <t>3660</t>
  </si>
  <si>
    <t>3662</t>
  </si>
  <si>
    <t>3663</t>
  </si>
  <si>
    <t>3664</t>
  </si>
  <si>
    <t>3665</t>
  </si>
  <si>
    <t>3666</t>
  </si>
  <si>
    <t>3669</t>
  </si>
  <si>
    <t>3670</t>
  </si>
  <si>
    <t>3672</t>
  </si>
  <si>
    <t>3673</t>
  </si>
  <si>
    <t>3675</t>
  </si>
  <si>
    <t>3677</t>
  </si>
  <si>
    <t>3678</t>
  </si>
  <si>
    <t>3682</t>
  </si>
  <si>
    <t>3683</t>
  </si>
  <si>
    <t>3685</t>
  </si>
  <si>
    <t>3687</t>
  </si>
  <si>
    <t>3688</t>
  </si>
  <si>
    <t>3690</t>
  </si>
  <si>
    <t>3691</t>
  </si>
  <si>
    <t>3695</t>
  </si>
  <si>
    <t>3697</t>
  </si>
  <si>
    <t>3698</t>
  </si>
  <si>
    <t>3699</t>
  </si>
  <si>
    <t>3700</t>
  </si>
  <si>
    <t>3701</t>
  </si>
  <si>
    <t>3704</t>
  </si>
  <si>
    <t>3705</t>
  </si>
  <si>
    <t>3707</t>
  </si>
  <si>
    <t>3708</t>
  </si>
  <si>
    <t>3709</t>
  </si>
  <si>
    <t>3711</t>
  </si>
  <si>
    <t>3712</t>
  </si>
  <si>
    <t>3713</t>
  </si>
  <si>
    <t>3714</t>
  </si>
  <si>
    <t>3715</t>
  </si>
  <si>
    <t>3717</t>
  </si>
  <si>
    <t>3718</t>
  </si>
  <si>
    <t>3719</t>
  </si>
  <si>
    <t>3720</t>
  </si>
  <si>
    <t>3722</t>
  </si>
  <si>
    <t>3723</t>
  </si>
  <si>
    <t>3725</t>
  </si>
  <si>
    <t>3726</t>
  </si>
  <si>
    <t>3727</t>
  </si>
  <si>
    <t>3728</t>
  </si>
  <si>
    <t>3730</t>
  </si>
  <si>
    <t>3732</t>
  </si>
  <si>
    <t>3733</t>
  </si>
  <si>
    <t>3735</t>
  </si>
  <si>
    <t>3737</t>
  </si>
  <si>
    <t>3738</t>
  </si>
  <si>
    <t>3739</t>
  </si>
  <si>
    <t>3740</t>
  </si>
  <si>
    <t>3741</t>
  </si>
  <si>
    <t>3744</t>
  </si>
  <si>
    <t>3746</t>
  </si>
  <si>
    <t>3747</t>
  </si>
  <si>
    <t>3749</t>
  </si>
  <si>
    <t>3751</t>
  </si>
  <si>
    <t>3755</t>
  </si>
  <si>
    <t>3758</t>
  </si>
  <si>
    <t>3759</t>
  </si>
  <si>
    <t>3760</t>
  </si>
  <si>
    <t>3761</t>
  </si>
  <si>
    <t>3762</t>
  </si>
  <si>
    <t>3764</t>
  </si>
  <si>
    <t>3778</t>
  </si>
  <si>
    <t>3779</t>
  </si>
  <si>
    <t>3785</t>
  </si>
  <si>
    <t>3789</t>
  </si>
  <si>
    <t>3795</t>
  </si>
  <si>
    <t>3813</t>
  </si>
  <si>
    <t>3818</t>
  </si>
  <si>
    <t>3820</t>
  </si>
  <si>
    <t>3821</t>
  </si>
  <si>
    <t>3822</t>
  </si>
  <si>
    <t>3823</t>
  </si>
  <si>
    <t>3824</t>
  </si>
  <si>
    <t>3825</t>
  </si>
  <si>
    <t>3831</t>
  </si>
  <si>
    <t>3832</t>
  </si>
  <si>
    <t>3833</t>
  </si>
  <si>
    <t>3835</t>
  </si>
  <si>
    <t>3840</t>
  </si>
  <si>
    <t>3842</t>
  </si>
  <si>
    <t>3844</t>
  </si>
  <si>
    <t>3847</t>
  </si>
  <si>
    <t>3850</t>
  </si>
  <si>
    <t>3851</t>
  </si>
  <si>
    <t>3852</t>
  </si>
  <si>
    <t>3854</t>
  </si>
  <si>
    <t>3856</t>
  </si>
  <si>
    <t>3857</t>
  </si>
  <si>
    <t>3858</t>
  </si>
  <si>
    <t>3859</t>
  </si>
  <si>
    <t>3860</t>
  </si>
  <si>
    <t>3862</t>
  </si>
  <si>
    <t>3864</t>
  </si>
  <si>
    <t>3865</t>
  </si>
  <si>
    <t>3869</t>
  </si>
  <si>
    <t>3870</t>
  </si>
  <si>
    <t>3871</t>
  </si>
  <si>
    <t>3873</t>
  </si>
  <si>
    <t>3874</t>
  </si>
  <si>
    <t>3875</t>
  </si>
  <si>
    <t>3878</t>
  </si>
  <si>
    <t>3880</t>
  </si>
  <si>
    <t>3882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</si>
  <si>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</si>
  <si>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</si>
  <si>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</si>
  <si>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</si>
  <si>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</si>
  <si>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</si>
  <si>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</si>
  <si>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</si>
  <si>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</si>
  <si>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3895</t>
  </si>
  <si>
    <t>3896</t>
  </si>
  <si>
    <t>3898</t>
  </si>
  <si>
    <t>3900</t>
  </si>
  <si>
    <t>3902</t>
  </si>
  <si>
    <t>3903</t>
  </si>
  <si>
    <t>3904</t>
  </si>
  <si>
    <t>3909</t>
  </si>
  <si>
    <t>3920</t>
  </si>
  <si>
    <t>3922</t>
  </si>
  <si>
    <t>3923</t>
  </si>
  <si>
    <t>3925</t>
  </si>
  <si>
    <t>3928</t>
  </si>
  <si>
    <t>3933</t>
  </si>
  <si>
    <t>3945</t>
  </si>
  <si>
    <t>3946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</si>
  <si>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</si>
  <si>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</si>
  <si>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</si>
  <si>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</si>
  <si>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</si>
  <si>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</si>
  <si>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</si>
  <si>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</si>
  <si>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</si>
  <si>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3962</t>
  </si>
  <si>
    <t>3964</t>
  </si>
  <si>
    <t>3965</t>
  </si>
  <si>
    <t>3966</t>
  </si>
  <si>
    <t>3967</t>
  </si>
  <si>
    <t>3971</t>
  </si>
  <si>
    <t>3979</t>
  </si>
  <si>
    <t>3987</t>
  </si>
  <si>
    <t>3988</t>
  </si>
  <si>
    <t>3990</t>
  </si>
  <si>
    <t>3991</t>
  </si>
  <si>
    <t>3992</t>
  </si>
  <si>
    <t>3995</t>
  </si>
  <si>
    <t>3996</t>
  </si>
  <si>
    <t>Average of MEDIAN_HOUSEPRICE</t>
  </si>
  <si>
    <t>Median house price</t>
  </si>
  <si>
    <t>CITY_SHIRE</t>
  </si>
  <si>
    <t>SUBURB_GROUP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</si>
</sst>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NumberFormat="1" applyFont="1" applyAlignment="1">
      <alignment vertical="top"/>
    </xf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vertical="top" wrapText="1"/>
    </xf>
    <xf numFmtId="0" fontId="1" fillId="0" borderId="0" xfId="0" applyFont="1"/>
    <xf numFmtId="0" fontId="2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worksheet" Target="work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2537182852143"/>
          <c:y val="6.9272819274874234E-2"/>
          <c:w val="0.82053018372703412"/>
          <c:h val="0.69192692518751864"/>
        </c:manualLayout>
      </c:layout>
      <c:scatterChart>
        <c:scatterStyle val="lineMarker"/>
        <c:varyColors val="0"/>
        <c:ser>
          <c:idx val="0"/>
          <c:order val="0"/>
          <c:tx>
            <c:v>Median House Price vs 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rgbClr val="FF0000"/>
                </a:solidFill>
                <a:prstDash val="dash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strRef>
              <c:f>Summary!$A$2:$A$198</c:f>
              <c:strCache>
                <c:ptCount val="197"/>
                <c:pt idx="0">
                  <c:v>3002</c:v>
                </c:pt>
                <c:pt idx="1">
                  <c:v>3003</c:v>
                </c:pt>
                <c:pt idx="2">
                  <c:v>3011</c:v>
                </c:pt>
                <c:pt idx="3">
                  <c:v>3012</c:v>
                </c:pt>
                <c:pt idx="4">
                  <c:v>3013</c:v>
                </c:pt>
                <c:pt idx="5">
                  <c:v>3015</c:v>
                </c:pt>
                <c:pt idx="6">
                  <c:v>3016</c:v>
                </c:pt>
                <c:pt idx="7">
                  <c:v>3018</c:v>
                </c:pt>
                <c:pt idx="8">
                  <c:v>3019</c:v>
                </c:pt>
                <c:pt idx="9">
                  <c:v>3020</c:v>
                </c:pt>
                <c:pt idx="10">
                  <c:v>3021</c:v>
                </c:pt>
                <c:pt idx="11">
                  <c:v>3022</c:v>
                </c:pt>
                <c:pt idx="12">
                  <c:v>3023</c:v>
                </c:pt>
                <c:pt idx="13">
                  <c:v>3024</c:v>
                </c:pt>
                <c:pt idx="14">
                  <c:v>3025</c:v>
                </c:pt>
                <c:pt idx="15">
                  <c:v>3028</c:v>
                </c:pt>
                <c:pt idx="16">
                  <c:v>3029</c:v>
                </c:pt>
                <c:pt idx="17">
                  <c:v>3030</c:v>
                </c:pt>
                <c:pt idx="18">
                  <c:v>3031</c:v>
                </c:pt>
                <c:pt idx="19">
                  <c:v>3032</c:v>
                </c:pt>
                <c:pt idx="20">
                  <c:v>3033</c:v>
                </c:pt>
                <c:pt idx="21">
                  <c:v>3034</c:v>
                </c:pt>
                <c:pt idx="22">
                  <c:v>3036</c:v>
                </c:pt>
                <c:pt idx="23">
                  <c:v>3037</c:v>
                </c:pt>
                <c:pt idx="24">
                  <c:v>3038</c:v>
                </c:pt>
                <c:pt idx="25">
                  <c:v>3039</c:v>
                </c:pt>
                <c:pt idx="26">
                  <c:v>3040</c:v>
                </c:pt>
                <c:pt idx="27">
                  <c:v>3041</c:v>
                </c:pt>
                <c:pt idx="28">
                  <c:v>3042</c:v>
                </c:pt>
                <c:pt idx="29">
                  <c:v>3043</c:v>
                </c:pt>
                <c:pt idx="30">
                  <c:v>3044</c:v>
                </c:pt>
                <c:pt idx="31">
                  <c:v>3046</c:v>
                </c:pt>
                <c:pt idx="32">
                  <c:v>3047</c:v>
                </c:pt>
                <c:pt idx="33">
                  <c:v>3048</c:v>
                </c:pt>
                <c:pt idx="34">
                  <c:v>3051</c:v>
                </c:pt>
                <c:pt idx="35">
                  <c:v>3052</c:v>
                </c:pt>
                <c:pt idx="36">
                  <c:v>3053</c:v>
                </c:pt>
                <c:pt idx="37">
                  <c:v>3054</c:v>
                </c:pt>
                <c:pt idx="38">
                  <c:v>3055</c:v>
                </c:pt>
                <c:pt idx="39">
                  <c:v>3056</c:v>
                </c:pt>
                <c:pt idx="40">
                  <c:v>3057</c:v>
                </c:pt>
                <c:pt idx="41">
                  <c:v>3058</c:v>
                </c:pt>
                <c:pt idx="42">
                  <c:v>3059</c:v>
                </c:pt>
                <c:pt idx="43">
                  <c:v>3060</c:v>
                </c:pt>
                <c:pt idx="44">
                  <c:v>3061</c:v>
                </c:pt>
                <c:pt idx="45">
                  <c:v>3064</c:v>
                </c:pt>
                <c:pt idx="46">
                  <c:v>3065</c:v>
                </c:pt>
                <c:pt idx="47">
                  <c:v>3066</c:v>
                </c:pt>
                <c:pt idx="48">
                  <c:v>3067</c:v>
                </c:pt>
                <c:pt idx="49">
                  <c:v>3068</c:v>
                </c:pt>
                <c:pt idx="50">
                  <c:v>3070</c:v>
                </c:pt>
                <c:pt idx="51">
                  <c:v>3071</c:v>
                </c:pt>
                <c:pt idx="52">
                  <c:v>3072</c:v>
                </c:pt>
                <c:pt idx="53">
                  <c:v>3073</c:v>
                </c:pt>
                <c:pt idx="54">
                  <c:v>3074</c:v>
                </c:pt>
                <c:pt idx="55">
                  <c:v>3075</c:v>
                </c:pt>
                <c:pt idx="56">
                  <c:v>3076</c:v>
                </c:pt>
                <c:pt idx="57">
                  <c:v>3078</c:v>
                </c:pt>
                <c:pt idx="58">
                  <c:v>3079</c:v>
                </c:pt>
                <c:pt idx="59">
                  <c:v>3081</c:v>
                </c:pt>
                <c:pt idx="60">
                  <c:v>3082</c:v>
                </c:pt>
                <c:pt idx="61">
                  <c:v>3083</c:v>
                </c:pt>
                <c:pt idx="62">
                  <c:v>3084</c:v>
                </c:pt>
                <c:pt idx="63">
                  <c:v>3087</c:v>
                </c:pt>
                <c:pt idx="64">
                  <c:v>3088</c:v>
                </c:pt>
                <c:pt idx="65">
                  <c:v>3090</c:v>
                </c:pt>
                <c:pt idx="66">
                  <c:v>3094</c:v>
                </c:pt>
                <c:pt idx="67">
                  <c:v>3095</c:v>
                </c:pt>
                <c:pt idx="68">
                  <c:v>3096</c:v>
                </c:pt>
                <c:pt idx="69">
                  <c:v>3099</c:v>
                </c:pt>
                <c:pt idx="70">
                  <c:v>3101</c:v>
                </c:pt>
                <c:pt idx="71">
                  <c:v>3102</c:v>
                </c:pt>
                <c:pt idx="72">
                  <c:v>3103</c:v>
                </c:pt>
                <c:pt idx="73">
                  <c:v>3104</c:v>
                </c:pt>
                <c:pt idx="74">
                  <c:v>3105</c:v>
                </c:pt>
                <c:pt idx="75">
                  <c:v>3106</c:v>
                </c:pt>
                <c:pt idx="76">
                  <c:v>3107</c:v>
                </c:pt>
                <c:pt idx="77">
                  <c:v>3108</c:v>
                </c:pt>
                <c:pt idx="78">
                  <c:v>3109</c:v>
                </c:pt>
                <c:pt idx="79">
                  <c:v>3111</c:v>
                </c:pt>
                <c:pt idx="80">
                  <c:v>3113</c:v>
                </c:pt>
                <c:pt idx="81">
                  <c:v>3116</c:v>
                </c:pt>
                <c:pt idx="82">
                  <c:v>3121</c:v>
                </c:pt>
                <c:pt idx="83">
                  <c:v>3122</c:v>
                </c:pt>
                <c:pt idx="84">
                  <c:v>3123</c:v>
                </c:pt>
                <c:pt idx="85">
                  <c:v>3124</c:v>
                </c:pt>
                <c:pt idx="86">
                  <c:v>3125</c:v>
                </c:pt>
                <c:pt idx="87">
                  <c:v>3127</c:v>
                </c:pt>
                <c:pt idx="88">
                  <c:v>3128</c:v>
                </c:pt>
                <c:pt idx="89">
                  <c:v>3129</c:v>
                </c:pt>
                <c:pt idx="90">
                  <c:v>3130</c:v>
                </c:pt>
                <c:pt idx="91">
                  <c:v>3131</c:v>
                </c:pt>
                <c:pt idx="92">
                  <c:v>3132</c:v>
                </c:pt>
                <c:pt idx="93">
                  <c:v>3133</c:v>
                </c:pt>
                <c:pt idx="94">
                  <c:v>3134</c:v>
                </c:pt>
                <c:pt idx="95">
                  <c:v>3135</c:v>
                </c:pt>
                <c:pt idx="96">
                  <c:v>3136</c:v>
                </c:pt>
                <c:pt idx="97">
                  <c:v>3137</c:v>
                </c:pt>
                <c:pt idx="98">
                  <c:v>3138</c:v>
                </c:pt>
                <c:pt idx="99">
                  <c:v>3140</c:v>
                </c:pt>
                <c:pt idx="100">
                  <c:v>3141</c:v>
                </c:pt>
                <c:pt idx="101">
                  <c:v>3142</c:v>
                </c:pt>
                <c:pt idx="102">
                  <c:v>3143</c:v>
                </c:pt>
                <c:pt idx="103">
                  <c:v>3144</c:v>
                </c:pt>
                <c:pt idx="104">
                  <c:v>3145</c:v>
                </c:pt>
                <c:pt idx="105">
                  <c:v>3146</c:v>
                </c:pt>
                <c:pt idx="106">
                  <c:v>3147</c:v>
                </c:pt>
                <c:pt idx="107">
                  <c:v>3149</c:v>
                </c:pt>
                <c:pt idx="108">
                  <c:v>3150</c:v>
                </c:pt>
                <c:pt idx="109">
                  <c:v>3151</c:v>
                </c:pt>
                <c:pt idx="110">
                  <c:v>3152</c:v>
                </c:pt>
                <c:pt idx="111">
                  <c:v>3153</c:v>
                </c:pt>
                <c:pt idx="112">
                  <c:v>3154</c:v>
                </c:pt>
                <c:pt idx="113">
                  <c:v>3155</c:v>
                </c:pt>
                <c:pt idx="114">
                  <c:v>3156</c:v>
                </c:pt>
                <c:pt idx="115">
                  <c:v>3158</c:v>
                </c:pt>
                <c:pt idx="116">
                  <c:v>3160</c:v>
                </c:pt>
                <c:pt idx="117">
                  <c:v>3161</c:v>
                </c:pt>
                <c:pt idx="118">
                  <c:v>3162</c:v>
                </c:pt>
                <c:pt idx="119">
                  <c:v>3163</c:v>
                </c:pt>
                <c:pt idx="120">
                  <c:v>3165</c:v>
                </c:pt>
                <c:pt idx="121">
                  <c:v>3166</c:v>
                </c:pt>
                <c:pt idx="122">
                  <c:v>3168</c:v>
                </c:pt>
                <c:pt idx="123">
                  <c:v>3169</c:v>
                </c:pt>
                <c:pt idx="124">
                  <c:v>3170</c:v>
                </c:pt>
                <c:pt idx="125">
                  <c:v>3171</c:v>
                </c:pt>
                <c:pt idx="126">
                  <c:v>3172</c:v>
                </c:pt>
                <c:pt idx="127">
                  <c:v>3173</c:v>
                </c:pt>
                <c:pt idx="128">
                  <c:v>3174</c:v>
                </c:pt>
                <c:pt idx="129">
                  <c:v>3175</c:v>
                </c:pt>
                <c:pt idx="130">
                  <c:v>3177</c:v>
                </c:pt>
                <c:pt idx="131">
                  <c:v>3178</c:v>
                </c:pt>
                <c:pt idx="132">
                  <c:v>3180</c:v>
                </c:pt>
                <c:pt idx="133">
                  <c:v>3181</c:v>
                </c:pt>
                <c:pt idx="134">
                  <c:v>3182</c:v>
                </c:pt>
                <c:pt idx="135">
                  <c:v>3183</c:v>
                </c:pt>
                <c:pt idx="136">
                  <c:v>3184</c:v>
                </c:pt>
                <c:pt idx="137">
                  <c:v>3185</c:v>
                </c:pt>
                <c:pt idx="138">
                  <c:v>3186</c:v>
                </c:pt>
                <c:pt idx="139">
                  <c:v>3187</c:v>
                </c:pt>
                <c:pt idx="140">
                  <c:v>3188</c:v>
                </c:pt>
                <c:pt idx="141">
                  <c:v>3189</c:v>
                </c:pt>
                <c:pt idx="142">
                  <c:v>3190</c:v>
                </c:pt>
                <c:pt idx="143">
                  <c:v>3191</c:v>
                </c:pt>
                <c:pt idx="144">
                  <c:v>3192</c:v>
                </c:pt>
                <c:pt idx="145">
                  <c:v>3193</c:v>
                </c:pt>
                <c:pt idx="146">
                  <c:v>3194</c:v>
                </c:pt>
                <c:pt idx="147">
                  <c:v>3195</c:v>
                </c:pt>
                <c:pt idx="148">
                  <c:v>3196</c:v>
                </c:pt>
                <c:pt idx="149">
                  <c:v>3197</c:v>
                </c:pt>
                <c:pt idx="150">
                  <c:v>3198</c:v>
                </c:pt>
                <c:pt idx="151">
                  <c:v>3199</c:v>
                </c:pt>
                <c:pt idx="152">
                  <c:v>3200</c:v>
                </c:pt>
                <c:pt idx="153">
                  <c:v>3201</c:v>
                </c:pt>
                <c:pt idx="154">
                  <c:v>3204</c:v>
                </c:pt>
                <c:pt idx="155">
                  <c:v>3205</c:v>
                </c:pt>
                <c:pt idx="156">
                  <c:v>3206</c:v>
                </c:pt>
                <c:pt idx="157">
                  <c:v>3207</c:v>
                </c:pt>
                <c:pt idx="158">
                  <c:v>3335</c:v>
                </c:pt>
                <c:pt idx="159">
                  <c:v>3337</c:v>
                </c:pt>
                <c:pt idx="160">
                  <c:v>3338</c:v>
                </c:pt>
                <c:pt idx="161">
                  <c:v>3427</c:v>
                </c:pt>
                <c:pt idx="162">
                  <c:v>3429</c:v>
                </c:pt>
                <c:pt idx="163">
                  <c:v>3750</c:v>
                </c:pt>
                <c:pt idx="164">
                  <c:v>3752</c:v>
                </c:pt>
                <c:pt idx="165">
                  <c:v>3754</c:v>
                </c:pt>
                <c:pt idx="166">
                  <c:v>3756</c:v>
                </c:pt>
                <c:pt idx="167">
                  <c:v>3757</c:v>
                </c:pt>
                <c:pt idx="168">
                  <c:v>3763</c:v>
                </c:pt>
                <c:pt idx="169">
                  <c:v>3765</c:v>
                </c:pt>
                <c:pt idx="170">
                  <c:v>3767</c:v>
                </c:pt>
                <c:pt idx="171">
                  <c:v>3777</c:v>
                </c:pt>
                <c:pt idx="172">
                  <c:v>3793</c:v>
                </c:pt>
                <c:pt idx="173">
                  <c:v>3796</c:v>
                </c:pt>
                <c:pt idx="174">
                  <c:v>3802</c:v>
                </c:pt>
                <c:pt idx="175">
                  <c:v>3803</c:v>
                </c:pt>
                <c:pt idx="176">
                  <c:v>3804</c:v>
                </c:pt>
                <c:pt idx="177">
                  <c:v>3805</c:v>
                </c:pt>
                <c:pt idx="178">
                  <c:v>3806</c:v>
                </c:pt>
                <c:pt idx="179">
                  <c:v>3807</c:v>
                </c:pt>
                <c:pt idx="180">
                  <c:v>3810</c:v>
                </c:pt>
                <c:pt idx="181">
                  <c:v>3815</c:v>
                </c:pt>
                <c:pt idx="182">
                  <c:v>3910</c:v>
                </c:pt>
                <c:pt idx="183">
                  <c:v>3912</c:v>
                </c:pt>
                <c:pt idx="184">
                  <c:v>3915</c:v>
                </c:pt>
                <c:pt idx="185">
                  <c:v>3929</c:v>
                </c:pt>
                <c:pt idx="186">
                  <c:v>3930</c:v>
                </c:pt>
                <c:pt idx="187">
                  <c:v>3931</c:v>
                </c:pt>
                <c:pt idx="188">
                  <c:v>3934</c:v>
                </c:pt>
                <c:pt idx="189">
                  <c:v>3936</c:v>
                </c:pt>
                <c:pt idx="190">
                  <c:v>3939</c:v>
                </c:pt>
                <c:pt idx="191">
                  <c:v>3944</c:v>
                </c:pt>
                <c:pt idx="192">
                  <c:v>3975</c:v>
                </c:pt>
                <c:pt idx="193">
                  <c:v>3976</c:v>
                </c:pt>
                <c:pt idx="194">
                  <c:v>3977</c:v>
                </c:pt>
                <c:pt idx="195">
                  <c:v>3978</c:v>
                </c:pt>
                <c:pt idx="196">
                  <c:v>3981</c:v>
                </c:pt>
              </c:strCache>
            </c:strRef>
          </c:xVal>
          <c:yVal>
            <c:numRef>
              <c:f>Summary!$D$2:$D$198</c:f>
              <c:numCache>
                <c:formatCode>General</c:formatCode>
                <c:ptCount val="197"/>
                <c:pt idx="0">
                  <c:v>3127500</c:v>
                </c:pt>
                <c:pt idx="1">
                  <c:v>1387500</c:v>
                </c:pt>
                <c:pt idx="2">
                  <c:v>1020000</c:v>
                </c:pt>
                <c:pt idx="3">
                  <c:v>986125</c:v>
                </c:pt>
                <c:pt idx="4">
                  <c:v>871666.66666666663</c:v>
                </c:pt>
                <c:pt idx="5">
                  <c:v>1170833.3333333333</c:v>
                </c:pt>
                <c:pt idx="6">
                  <c:v>1342000</c:v>
                </c:pt>
                <c:pt idx="7">
                  <c:v>1147500</c:v>
                </c:pt>
                <c:pt idx="8">
                  <c:v>795000</c:v>
                </c:pt>
                <c:pt idx="9">
                  <c:v>796625</c:v>
                </c:pt>
                <c:pt idx="10">
                  <c:v>653875</c:v>
                </c:pt>
                <c:pt idx="11">
                  <c:v>682000</c:v>
                </c:pt>
                <c:pt idx="12">
                  <c:v>729928.57142857148</c:v>
                </c:pt>
                <c:pt idx="13">
                  <c:v>619833.33333333337</c:v>
                </c:pt>
                <c:pt idx="14">
                  <c:v>1018750</c:v>
                </c:pt>
                <c:pt idx="15">
                  <c:v>714250</c:v>
                </c:pt>
                <c:pt idx="16">
                  <c:v>626625</c:v>
                </c:pt>
                <c:pt idx="17">
                  <c:v>753800</c:v>
                </c:pt>
                <c:pt idx="18">
                  <c:v>1151750</c:v>
                </c:pt>
                <c:pt idx="19">
                  <c:v>1310000</c:v>
                </c:pt>
                <c:pt idx="20">
                  <c:v>992500</c:v>
                </c:pt>
                <c:pt idx="21">
                  <c:v>990000</c:v>
                </c:pt>
                <c:pt idx="22">
                  <c:v>1000000</c:v>
                </c:pt>
                <c:pt idx="23">
                  <c:v>678750</c:v>
                </c:pt>
                <c:pt idx="24">
                  <c:v>861666.66666666663</c:v>
                </c:pt>
                <c:pt idx="25">
                  <c:v>1550000</c:v>
                </c:pt>
                <c:pt idx="26">
                  <c:v>1650166.6666666667</c:v>
                </c:pt>
                <c:pt idx="27">
                  <c:v>1355833.3333333333</c:v>
                </c:pt>
                <c:pt idx="28">
                  <c:v>1041333.3333333334</c:v>
                </c:pt>
                <c:pt idx="29">
                  <c:v>796666.66666666663</c:v>
                </c:pt>
                <c:pt idx="30">
                  <c:v>1150833.3333333333</c:v>
                </c:pt>
                <c:pt idx="31">
                  <c:v>964333.33333333337</c:v>
                </c:pt>
                <c:pt idx="32">
                  <c:v>590333.33333333337</c:v>
                </c:pt>
                <c:pt idx="33">
                  <c:v>555000</c:v>
                </c:pt>
                <c:pt idx="34">
                  <c:v>1305000</c:v>
                </c:pt>
                <c:pt idx="35">
                  <c:v>1910000</c:v>
                </c:pt>
                <c:pt idx="36">
                  <c:v>1500000</c:v>
                </c:pt>
                <c:pt idx="37">
                  <c:v>1768750</c:v>
                </c:pt>
                <c:pt idx="38">
                  <c:v>1285500</c:v>
                </c:pt>
                <c:pt idx="39">
                  <c:v>1325000</c:v>
                </c:pt>
                <c:pt idx="40">
                  <c:v>1355000</c:v>
                </c:pt>
                <c:pt idx="41">
                  <c:v>1095833.3333333333</c:v>
                </c:pt>
                <c:pt idx="42">
                  <c:v>880000</c:v>
                </c:pt>
                <c:pt idx="43">
                  <c:v>770000</c:v>
                </c:pt>
                <c:pt idx="44">
                  <c:v>605000</c:v>
                </c:pt>
                <c:pt idx="45">
                  <c:v>661400</c:v>
                </c:pt>
                <c:pt idx="46">
                  <c:v>1502500</c:v>
                </c:pt>
                <c:pt idx="47">
                  <c:v>1295500</c:v>
                </c:pt>
                <c:pt idx="48">
                  <c:v>1341500</c:v>
                </c:pt>
                <c:pt idx="49">
                  <c:v>1670000</c:v>
                </c:pt>
                <c:pt idx="50">
                  <c:v>1784250</c:v>
                </c:pt>
                <c:pt idx="51">
                  <c:v>1455000</c:v>
                </c:pt>
                <c:pt idx="52">
                  <c:v>1158000</c:v>
                </c:pt>
                <c:pt idx="53">
                  <c:v>940000</c:v>
                </c:pt>
                <c:pt idx="54">
                  <c:v>710000</c:v>
                </c:pt>
                <c:pt idx="55">
                  <c:v>700000</c:v>
                </c:pt>
                <c:pt idx="56">
                  <c:v>677000</c:v>
                </c:pt>
                <c:pt idx="57">
                  <c:v>1997500</c:v>
                </c:pt>
                <c:pt idx="58">
                  <c:v>2085000</c:v>
                </c:pt>
                <c:pt idx="59">
                  <c:v>924000</c:v>
                </c:pt>
                <c:pt idx="60">
                  <c:v>786000</c:v>
                </c:pt>
                <c:pt idx="61">
                  <c:v>817500</c:v>
                </c:pt>
                <c:pt idx="62">
                  <c:v>1567500</c:v>
                </c:pt>
                <c:pt idx="63">
                  <c:v>903000</c:v>
                </c:pt>
                <c:pt idx="64">
                  <c:v>1059333.3333333333</c:v>
                </c:pt>
                <c:pt idx="65">
                  <c:v>1543000</c:v>
                </c:pt>
                <c:pt idx="66">
                  <c:v>1110000</c:v>
                </c:pt>
                <c:pt idx="67">
                  <c:v>1297833.3333333333</c:v>
                </c:pt>
                <c:pt idx="68">
                  <c:v>950000</c:v>
                </c:pt>
                <c:pt idx="69">
                  <c:v>950000</c:v>
                </c:pt>
                <c:pt idx="70">
                  <c:v>2850000</c:v>
                </c:pt>
                <c:pt idx="71">
                  <c:v>2147500</c:v>
                </c:pt>
                <c:pt idx="72">
                  <c:v>2925750</c:v>
                </c:pt>
                <c:pt idx="73">
                  <c:v>2230000</c:v>
                </c:pt>
                <c:pt idx="74">
                  <c:v>1395000</c:v>
                </c:pt>
                <c:pt idx="75">
                  <c:v>1621500</c:v>
                </c:pt>
                <c:pt idx="76">
                  <c:v>1231500</c:v>
                </c:pt>
                <c:pt idx="77">
                  <c:v>1500000</c:v>
                </c:pt>
                <c:pt idx="78">
                  <c:v>1535000</c:v>
                </c:pt>
                <c:pt idx="79">
                  <c:v>1440000</c:v>
                </c:pt>
                <c:pt idx="80">
                  <c:v>1300000</c:v>
                </c:pt>
                <c:pt idx="81">
                  <c:v>920000</c:v>
                </c:pt>
                <c:pt idx="82">
                  <c:v>1424666.6666666667</c:v>
                </c:pt>
                <c:pt idx="83">
                  <c:v>2475000</c:v>
                </c:pt>
                <c:pt idx="84">
                  <c:v>2521500</c:v>
                </c:pt>
                <c:pt idx="85">
                  <c:v>2650000</c:v>
                </c:pt>
                <c:pt idx="86">
                  <c:v>1381000</c:v>
                </c:pt>
                <c:pt idx="87">
                  <c:v>2094333.3333333333</c:v>
                </c:pt>
                <c:pt idx="88">
                  <c:v>1576250</c:v>
                </c:pt>
                <c:pt idx="89">
                  <c:v>1325000</c:v>
                </c:pt>
                <c:pt idx="90">
                  <c:v>1358666.6666666667</c:v>
                </c:pt>
                <c:pt idx="91">
                  <c:v>1152750</c:v>
                </c:pt>
                <c:pt idx="92">
                  <c:v>1200000</c:v>
                </c:pt>
                <c:pt idx="93">
                  <c:v>1309500</c:v>
                </c:pt>
                <c:pt idx="94">
                  <c:v>1193833.3333333333</c:v>
                </c:pt>
                <c:pt idx="95">
                  <c:v>880666.66666666663</c:v>
                </c:pt>
                <c:pt idx="96">
                  <c:v>984250</c:v>
                </c:pt>
                <c:pt idx="97">
                  <c:v>960000</c:v>
                </c:pt>
                <c:pt idx="98">
                  <c:v>870000</c:v>
                </c:pt>
                <c:pt idx="99">
                  <c:v>877500</c:v>
                </c:pt>
                <c:pt idx="100">
                  <c:v>1937500</c:v>
                </c:pt>
                <c:pt idx="101">
                  <c:v>6200000</c:v>
                </c:pt>
                <c:pt idx="102">
                  <c:v>2714500</c:v>
                </c:pt>
                <c:pt idx="103">
                  <c:v>3020000</c:v>
                </c:pt>
                <c:pt idx="104">
                  <c:v>2275000</c:v>
                </c:pt>
                <c:pt idx="105">
                  <c:v>2500000</c:v>
                </c:pt>
                <c:pt idx="106">
                  <c:v>1795000</c:v>
                </c:pt>
                <c:pt idx="107">
                  <c:v>1506000</c:v>
                </c:pt>
                <c:pt idx="108">
                  <c:v>1622500</c:v>
                </c:pt>
                <c:pt idx="109">
                  <c:v>1257500</c:v>
                </c:pt>
                <c:pt idx="110">
                  <c:v>1094166.6666666667</c:v>
                </c:pt>
                <c:pt idx="111">
                  <c:v>885750</c:v>
                </c:pt>
                <c:pt idx="112">
                  <c:v>853000</c:v>
                </c:pt>
                <c:pt idx="113">
                  <c:v>832500</c:v>
                </c:pt>
                <c:pt idx="114">
                  <c:v>1215500</c:v>
                </c:pt>
                <c:pt idx="115">
                  <c:v>890000</c:v>
                </c:pt>
                <c:pt idx="116">
                  <c:v>915500</c:v>
                </c:pt>
                <c:pt idx="117">
                  <c:v>2645000</c:v>
                </c:pt>
                <c:pt idx="118">
                  <c:v>1962000</c:v>
                </c:pt>
                <c:pt idx="119">
                  <c:v>1644500</c:v>
                </c:pt>
                <c:pt idx="120">
                  <c:v>1500000</c:v>
                </c:pt>
                <c:pt idx="121">
                  <c:v>1330875</c:v>
                </c:pt>
                <c:pt idx="122">
                  <c:v>1163833.3333333333</c:v>
                </c:pt>
                <c:pt idx="123">
                  <c:v>991500</c:v>
                </c:pt>
                <c:pt idx="124">
                  <c:v>992000</c:v>
                </c:pt>
                <c:pt idx="125">
                  <c:v>885000</c:v>
                </c:pt>
                <c:pt idx="126">
                  <c:v>964750</c:v>
                </c:pt>
                <c:pt idx="127">
                  <c:v>911500</c:v>
                </c:pt>
                <c:pt idx="128">
                  <c:v>775000</c:v>
                </c:pt>
                <c:pt idx="129">
                  <c:v>740000</c:v>
                </c:pt>
                <c:pt idx="130">
                  <c:v>687750</c:v>
                </c:pt>
                <c:pt idx="131">
                  <c:v>1080000</c:v>
                </c:pt>
                <c:pt idx="132">
                  <c:v>970000</c:v>
                </c:pt>
                <c:pt idx="133">
                  <c:v>1725000</c:v>
                </c:pt>
                <c:pt idx="134">
                  <c:v>2070000</c:v>
                </c:pt>
                <c:pt idx="135">
                  <c:v>1648500</c:v>
                </c:pt>
                <c:pt idx="136">
                  <c:v>2600000</c:v>
                </c:pt>
                <c:pt idx="137">
                  <c:v>1936666.6666666667</c:v>
                </c:pt>
                <c:pt idx="138">
                  <c:v>3450000</c:v>
                </c:pt>
                <c:pt idx="139">
                  <c:v>2312500</c:v>
                </c:pt>
                <c:pt idx="140">
                  <c:v>1974750</c:v>
                </c:pt>
                <c:pt idx="141">
                  <c:v>1377500</c:v>
                </c:pt>
                <c:pt idx="142">
                  <c:v>1465000</c:v>
                </c:pt>
                <c:pt idx="143">
                  <c:v>2384000</c:v>
                </c:pt>
                <c:pt idx="144">
                  <c:v>1189000</c:v>
                </c:pt>
                <c:pt idx="145">
                  <c:v>2313750</c:v>
                </c:pt>
                <c:pt idx="146">
                  <c:v>1470000</c:v>
                </c:pt>
                <c:pt idx="147">
                  <c:v>1380400</c:v>
                </c:pt>
                <c:pt idx="148">
                  <c:v>1154125</c:v>
                </c:pt>
                <c:pt idx="149">
                  <c:v>1262500</c:v>
                </c:pt>
                <c:pt idx="150">
                  <c:v>880000</c:v>
                </c:pt>
                <c:pt idx="151">
                  <c:v>974750</c:v>
                </c:pt>
                <c:pt idx="152">
                  <c:v>610000</c:v>
                </c:pt>
                <c:pt idx="153">
                  <c:v>715000</c:v>
                </c:pt>
                <c:pt idx="154">
                  <c:v>1858833.3333333333</c:v>
                </c:pt>
                <c:pt idx="155">
                  <c:v>1850000</c:v>
                </c:pt>
                <c:pt idx="156">
                  <c:v>2612500</c:v>
                </c:pt>
                <c:pt idx="157">
                  <c:v>1748000</c:v>
                </c:pt>
                <c:pt idx="158">
                  <c:v>690000</c:v>
                </c:pt>
                <c:pt idx="159">
                  <c:v>533666.66666666663</c:v>
                </c:pt>
                <c:pt idx="160">
                  <c:v>621000</c:v>
                </c:pt>
                <c:pt idx="161">
                  <c:v>650500</c:v>
                </c:pt>
                <c:pt idx="162">
                  <c:v>670000</c:v>
                </c:pt>
                <c:pt idx="163">
                  <c:v>710000</c:v>
                </c:pt>
                <c:pt idx="164">
                  <c:v>765000</c:v>
                </c:pt>
                <c:pt idx="165">
                  <c:v>710750</c:v>
                </c:pt>
                <c:pt idx="166">
                  <c:v>630000</c:v>
                </c:pt>
                <c:pt idx="167">
                  <c:v>740000</c:v>
                </c:pt>
                <c:pt idx="168">
                  <c:v>770000</c:v>
                </c:pt>
                <c:pt idx="169">
                  <c:v>913500</c:v>
                </c:pt>
                <c:pt idx="170">
                  <c:v>1075000</c:v>
                </c:pt>
                <c:pt idx="171">
                  <c:v>762500</c:v>
                </c:pt>
                <c:pt idx="172">
                  <c:v>799000</c:v>
                </c:pt>
                <c:pt idx="173">
                  <c:v>875000</c:v>
                </c:pt>
                <c:pt idx="174">
                  <c:v>815000</c:v>
                </c:pt>
                <c:pt idx="175">
                  <c:v>720000</c:v>
                </c:pt>
                <c:pt idx="176">
                  <c:v>1600000</c:v>
                </c:pt>
                <c:pt idx="177">
                  <c:v>773750</c:v>
                </c:pt>
                <c:pt idx="178">
                  <c:v>885000</c:v>
                </c:pt>
                <c:pt idx="179">
                  <c:v>940000</c:v>
                </c:pt>
                <c:pt idx="180">
                  <c:v>652000</c:v>
                </c:pt>
                <c:pt idx="181">
                  <c:v>750000</c:v>
                </c:pt>
                <c:pt idx="182">
                  <c:v>860000</c:v>
                </c:pt>
                <c:pt idx="183">
                  <c:v>813000</c:v>
                </c:pt>
                <c:pt idx="184">
                  <c:v>694500</c:v>
                </c:pt>
                <c:pt idx="185">
                  <c:v>3342000</c:v>
                </c:pt>
                <c:pt idx="186">
                  <c:v>1725000</c:v>
                </c:pt>
                <c:pt idx="187">
                  <c:v>1133500</c:v>
                </c:pt>
                <c:pt idx="188">
                  <c:v>1620833.3333333333</c:v>
                </c:pt>
                <c:pt idx="189">
                  <c:v>1175000</c:v>
                </c:pt>
                <c:pt idx="190">
                  <c:v>1275625</c:v>
                </c:pt>
                <c:pt idx="191">
                  <c:v>3850000</c:v>
                </c:pt>
                <c:pt idx="192">
                  <c:v>881250</c:v>
                </c:pt>
                <c:pt idx="193">
                  <c:v>665000</c:v>
                </c:pt>
                <c:pt idx="194">
                  <c:v>766045.45454545459</c:v>
                </c:pt>
                <c:pt idx="195">
                  <c:v>719000</c:v>
                </c:pt>
                <c:pt idx="196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8-4F14-85A2-608C0EE06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61104"/>
        <c:axId val="478963024"/>
      </c:scatterChart>
      <c:valAx>
        <c:axId val="47896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63024"/>
        <c:crosses val="autoZero"/>
        <c:crossBetween val="midCat"/>
      </c:valAx>
      <c:valAx>
        <c:axId val="4789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6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2537182852143"/>
          <c:y val="6.9272819274874234E-2"/>
          <c:w val="0.82053018372703412"/>
          <c:h val="0.69192692518751864"/>
        </c:manualLayout>
      </c:layout>
      <c:scatterChart>
        <c:scatterStyle val="lineMarker"/>
        <c:varyColors val="0"/>
        <c:ser>
          <c:idx val="0"/>
          <c:order val="0"/>
          <c:tx>
            <c:v>Median House Price vs Crimes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Summary!$L$2:$L$198</c:f>
              <c:numCache>
                <c:formatCode>General</c:formatCode>
                <c:ptCount val="197"/>
                <c:pt idx="0">
                  <c:v>7729</c:v>
                </c:pt>
                <c:pt idx="1">
                  <c:v>8042</c:v>
                </c:pt>
                <c:pt idx="2">
                  <c:v>24299</c:v>
                </c:pt>
                <c:pt idx="3">
                  <c:v>17386</c:v>
                </c:pt>
                <c:pt idx="4">
                  <c:v>6894</c:v>
                </c:pt>
                <c:pt idx="5">
                  <c:v>8542</c:v>
                </c:pt>
                <c:pt idx="6">
                  <c:v>9605</c:v>
                </c:pt>
                <c:pt idx="7">
                  <c:v>6573</c:v>
                </c:pt>
                <c:pt idx="8">
                  <c:v>10500</c:v>
                </c:pt>
                <c:pt idx="9">
                  <c:v>47303</c:v>
                </c:pt>
                <c:pt idx="10">
                  <c:v>38524</c:v>
                </c:pt>
                <c:pt idx="11">
                  <c:v>2531</c:v>
                </c:pt>
                <c:pt idx="12">
                  <c:v>31419</c:v>
                </c:pt>
                <c:pt idx="13">
                  <c:v>12056</c:v>
                </c:pt>
                <c:pt idx="14">
                  <c:v>8945</c:v>
                </c:pt>
                <c:pt idx="15">
                  <c:v>14470</c:v>
                </c:pt>
                <c:pt idx="16">
                  <c:v>49315</c:v>
                </c:pt>
                <c:pt idx="17">
                  <c:v>50757</c:v>
                </c:pt>
                <c:pt idx="18">
                  <c:v>17293</c:v>
                </c:pt>
                <c:pt idx="19">
                  <c:v>24239</c:v>
                </c:pt>
                <c:pt idx="20">
                  <c:v>5106</c:v>
                </c:pt>
                <c:pt idx="21">
                  <c:v>3360</c:v>
                </c:pt>
                <c:pt idx="22">
                  <c:v>2821</c:v>
                </c:pt>
                <c:pt idx="23">
                  <c:v>15727</c:v>
                </c:pt>
                <c:pt idx="24">
                  <c:v>15861</c:v>
                </c:pt>
                <c:pt idx="25">
                  <c:v>10784</c:v>
                </c:pt>
                <c:pt idx="26">
                  <c:v>11981</c:v>
                </c:pt>
                <c:pt idx="27">
                  <c:v>6743</c:v>
                </c:pt>
                <c:pt idx="28">
                  <c:v>11016</c:v>
                </c:pt>
                <c:pt idx="29">
                  <c:v>12878</c:v>
                </c:pt>
                <c:pt idx="30">
                  <c:v>11424</c:v>
                </c:pt>
                <c:pt idx="31">
                  <c:v>21183</c:v>
                </c:pt>
                <c:pt idx="32">
                  <c:v>32867</c:v>
                </c:pt>
                <c:pt idx="33">
                  <c:v>12661</c:v>
                </c:pt>
                <c:pt idx="34">
                  <c:v>12847</c:v>
                </c:pt>
                <c:pt idx="35">
                  <c:v>9726</c:v>
                </c:pt>
                <c:pt idx="36">
                  <c:v>16389</c:v>
                </c:pt>
                <c:pt idx="37">
                  <c:v>5633</c:v>
                </c:pt>
                <c:pt idx="38">
                  <c:v>7627</c:v>
                </c:pt>
                <c:pt idx="39">
                  <c:v>23099</c:v>
                </c:pt>
                <c:pt idx="40">
                  <c:v>7309</c:v>
                </c:pt>
                <c:pt idx="41">
                  <c:v>26767</c:v>
                </c:pt>
                <c:pt idx="42">
                  <c:v>5492</c:v>
                </c:pt>
                <c:pt idx="43">
                  <c:v>7329</c:v>
                </c:pt>
                <c:pt idx="44">
                  <c:v>10165</c:v>
                </c:pt>
                <c:pt idx="45">
                  <c:v>42752</c:v>
                </c:pt>
                <c:pt idx="46">
                  <c:v>20173</c:v>
                </c:pt>
                <c:pt idx="47">
                  <c:v>16778</c:v>
                </c:pt>
                <c:pt idx="48">
                  <c:v>10833</c:v>
                </c:pt>
                <c:pt idx="49">
                  <c:v>13701</c:v>
                </c:pt>
                <c:pt idx="50">
                  <c:v>15315</c:v>
                </c:pt>
                <c:pt idx="51">
                  <c:v>11325</c:v>
                </c:pt>
                <c:pt idx="52">
                  <c:v>39193</c:v>
                </c:pt>
                <c:pt idx="53">
                  <c:v>33575</c:v>
                </c:pt>
                <c:pt idx="54">
                  <c:v>17213</c:v>
                </c:pt>
                <c:pt idx="55">
                  <c:v>10383</c:v>
                </c:pt>
                <c:pt idx="56">
                  <c:v>24719</c:v>
                </c:pt>
                <c:pt idx="57">
                  <c:v>6551</c:v>
                </c:pt>
                <c:pt idx="58">
                  <c:v>7648</c:v>
                </c:pt>
                <c:pt idx="59">
                  <c:v>13951</c:v>
                </c:pt>
                <c:pt idx="60">
                  <c:v>14783</c:v>
                </c:pt>
                <c:pt idx="61">
                  <c:v>19784</c:v>
                </c:pt>
                <c:pt idx="62">
                  <c:v>18003</c:v>
                </c:pt>
                <c:pt idx="63">
                  <c:v>4454</c:v>
                </c:pt>
                <c:pt idx="64">
                  <c:v>12118</c:v>
                </c:pt>
                <c:pt idx="65">
                  <c:v>821</c:v>
                </c:pt>
                <c:pt idx="66">
                  <c:v>2000</c:v>
                </c:pt>
                <c:pt idx="67">
                  <c:v>7788</c:v>
                </c:pt>
                <c:pt idx="68">
                  <c:v>360</c:v>
                </c:pt>
                <c:pt idx="69">
                  <c:v>1422</c:v>
                </c:pt>
                <c:pt idx="70">
                  <c:v>10547</c:v>
                </c:pt>
                <c:pt idx="71">
                  <c:v>1980</c:v>
                </c:pt>
                <c:pt idx="72">
                  <c:v>4474</c:v>
                </c:pt>
                <c:pt idx="73">
                  <c:v>4791</c:v>
                </c:pt>
                <c:pt idx="74">
                  <c:v>3398</c:v>
                </c:pt>
                <c:pt idx="75">
                  <c:v>3587</c:v>
                </c:pt>
                <c:pt idx="76">
                  <c:v>3472</c:v>
                </c:pt>
                <c:pt idx="77">
                  <c:v>11116</c:v>
                </c:pt>
                <c:pt idx="78">
                  <c:v>7343</c:v>
                </c:pt>
                <c:pt idx="79">
                  <c:v>2348</c:v>
                </c:pt>
                <c:pt idx="80">
                  <c:v>1537</c:v>
                </c:pt>
                <c:pt idx="81">
                  <c:v>4768</c:v>
                </c:pt>
                <c:pt idx="82">
                  <c:v>35435</c:v>
                </c:pt>
                <c:pt idx="83">
                  <c:v>11305</c:v>
                </c:pt>
                <c:pt idx="84">
                  <c:v>5467</c:v>
                </c:pt>
                <c:pt idx="85">
                  <c:v>8953</c:v>
                </c:pt>
                <c:pt idx="86">
                  <c:v>6492</c:v>
                </c:pt>
                <c:pt idx="87">
                  <c:v>4991</c:v>
                </c:pt>
                <c:pt idx="88">
                  <c:v>14640</c:v>
                </c:pt>
                <c:pt idx="89">
                  <c:v>4017</c:v>
                </c:pt>
                <c:pt idx="90">
                  <c:v>9883</c:v>
                </c:pt>
                <c:pt idx="91">
                  <c:v>9438</c:v>
                </c:pt>
                <c:pt idx="92">
                  <c:v>5942</c:v>
                </c:pt>
                <c:pt idx="93">
                  <c:v>5987</c:v>
                </c:pt>
                <c:pt idx="94">
                  <c:v>26387</c:v>
                </c:pt>
                <c:pt idx="95">
                  <c:v>7793</c:v>
                </c:pt>
                <c:pt idx="96">
                  <c:v>17319</c:v>
                </c:pt>
                <c:pt idx="97">
                  <c:v>5433</c:v>
                </c:pt>
                <c:pt idx="98">
                  <c:v>7925</c:v>
                </c:pt>
                <c:pt idx="99">
                  <c:v>11115</c:v>
                </c:pt>
                <c:pt idx="100">
                  <c:v>20656</c:v>
                </c:pt>
                <c:pt idx="101">
                  <c:v>6544</c:v>
                </c:pt>
                <c:pt idx="102">
                  <c:v>4604</c:v>
                </c:pt>
                <c:pt idx="103">
                  <c:v>6056</c:v>
                </c:pt>
                <c:pt idx="104">
                  <c:v>18999</c:v>
                </c:pt>
                <c:pt idx="105">
                  <c:v>7516</c:v>
                </c:pt>
                <c:pt idx="106">
                  <c:v>8288</c:v>
                </c:pt>
                <c:pt idx="107">
                  <c:v>10944</c:v>
                </c:pt>
                <c:pt idx="108">
                  <c:v>19772</c:v>
                </c:pt>
                <c:pt idx="109">
                  <c:v>4482</c:v>
                </c:pt>
                <c:pt idx="110">
                  <c:v>17229</c:v>
                </c:pt>
                <c:pt idx="111">
                  <c:v>14892</c:v>
                </c:pt>
                <c:pt idx="112">
                  <c:v>1693</c:v>
                </c:pt>
                <c:pt idx="113">
                  <c:v>15133</c:v>
                </c:pt>
                <c:pt idx="114">
                  <c:v>16415</c:v>
                </c:pt>
                <c:pt idx="115">
                  <c:v>2005</c:v>
                </c:pt>
                <c:pt idx="116">
                  <c:v>3706</c:v>
                </c:pt>
                <c:pt idx="117">
                  <c:v>5547</c:v>
                </c:pt>
                <c:pt idx="118">
                  <c:v>6381</c:v>
                </c:pt>
                <c:pt idx="119">
                  <c:v>12300</c:v>
                </c:pt>
                <c:pt idx="120">
                  <c:v>8193</c:v>
                </c:pt>
                <c:pt idx="121">
                  <c:v>15217</c:v>
                </c:pt>
                <c:pt idx="122">
                  <c:v>14263</c:v>
                </c:pt>
                <c:pt idx="123">
                  <c:v>8315</c:v>
                </c:pt>
                <c:pt idx="124">
                  <c:v>9898</c:v>
                </c:pt>
                <c:pt idx="125">
                  <c:v>17392</c:v>
                </c:pt>
                <c:pt idx="126">
                  <c:v>8317</c:v>
                </c:pt>
                <c:pt idx="127">
                  <c:v>12239</c:v>
                </c:pt>
                <c:pt idx="128">
                  <c:v>23592</c:v>
                </c:pt>
                <c:pt idx="129">
                  <c:v>77153</c:v>
                </c:pt>
                <c:pt idx="130">
                  <c:v>10481</c:v>
                </c:pt>
                <c:pt idx="131">
                  <c:v>12174</c:v>
                </c:pt>
                <c:pt idx="132">
                  <c:v>3808</c:v>
                </c:pt>
                <c:pt idx="133">
                  <c:v>27287</c:v>
                </c:pt>
                <c:pt idx="134">
                  <c:v>35988</c:v>
                </c:pt>
                <c:pt idx="135">
                  <c:v>10302</c:v>
                </c:pt>
                <c:pt idx="136">
                  <c:v>7460</c:v>
                </c:pt>
                <c:pt idx="137">
                  <c:v>6522</c:v>
                </c:pt>
                <c:pt idx="138">
                  <c:v>9592</c:v>
                </c:pt>
                <c:pt idx="139">
                  <c:v>4637</c:v>
                </c:pt>
                <c:pt idx="140">
                  <c:v>9114</c:v>
                </c:pt>
                <c:pt idx="141">
                  <c:v>8291</c:v>
                </c:pt>
                <c:pt idx="142">
                  <c:v>6991</c:v>
                </c:pt>
                <c:pt idx="143">
                  <c:v>4713</c:v>
                </c:pt>
                <c:pt idx="144">
                  <c:v>14524</c:v>
                </c:pt>
                <c:pt idx="145">
                  <c:v>4410</c:v>
                </c:pt>
                <c:pt idx="146">
                  <c:v>7128</c:v>
                </c:pt>
                <c:pt idx="147">
                  <c:v>15895</c:v>
                </c:pt>
                <c:pt idx="148">
                  <c:v>11061</c:v>
                </c:pt>
                <c:pt idx="149">
                  <c:v>6674</c:v>
                </c:pt>
                <c:pt idx="150">
                  <c:v>14869</c:v>
                </c:pt>
                <c:pt idx="151">
                  <c:v>60265</c:v>
                </c:pt>
                <c:pt idx="152">
                  <c:v>6581</c:v>
                </c:pt>
                <c:pt idx="153">
                  <c:v>13088</c:v>
                </c:pt>
                <c:pt idx="154">
                  <c:v>10945</c:v>
                </c:pt>
                <c:pt idx="155">
                  <c:v>17302</c:v>
                </c:pt>
                <c:pt idx="156">
                  <c:v>6943</c:v>
                </c:pt>
                <c:pt idx="157">
                  <c:v>15370</c:v>
                </c:pt>
                <c:pt idx="158">
                  <c:v>4341</c:v>
                </c:pt>
                <c:pt idx="159">
                  <c:v>32454</c:v>
                </c:pt>
                <c:pt idx="160">
                  <c:v>17129</c:v>
                </c:pt>
                <c:pt idx="161">
                  <c:v>2186</c:v>
                </c:pt>
                <c:pt idx="162">
                  <c:v>19870</c:v>
                </c:pt>
                <c:pt idx="163">
                  <c:v>5155</c:v>
                </c:pt>
                <c:pt idx="164">
                  <c:v>8745</c:v>
                </c:pt>
                <c:pt idx="165">
                  <c:v>15258</c:v>
                </c:pt>
                <c:pt idx="166">
                  <c:v>7369</c:v>
                </c:pt>
                <c:pt idx="167">
                  <c:v>3666</c:v>
                </c:pt>
                <c:pt idx="168">
                  <c:v>505</c:v>
                </c:pt>
                <c:pt idx="169">
                  <c:v>1975</c:v>
                </c:pt>
                <c:pt idx="170">
                  <c:v>417</c:v>
                </c:pt>
                <c:pt idx="171">
                  <c:v>3625</c:v>
                </c:pt>
                <c:pt idx="172">
                  <c:v>1133</c:v>
                </c:pt>
                <c:pt idx="173">
                  <c:v>2643</c:v>
                </c:pt>
                <c:pt idx="174">
                  <c:v>9483</c:v>
                </c:pt>
                <c:pt idx="175">
                  <c:v>7932</c:v>
                </c:pt>
                <c:pt idx="176">
                  <c:v>2738</c:v>
                </c:pt>
                <c:pt idx="177">
                  <c:v>29912</c:v>
                </c:pt>
                <c:pt idx="178">
                  <c:v>17713</c:v>
                </c:pt>
                <c:pt idx="179">
                  <c:v>2900</c:v>
                </c:pt>
                <c:pt idx="180">
                  <c:v>28779</c:v>
                </c:pt>
                <c:pt idx="181">
                  <c:v>953</c:v>
                </c:pt>
                <c:pt idx="182">
                  <c:v>7353</c:v>
                </c:pt>
                <c:pt idx="183">
                  <c:v>5460</c:v>
                </c:pt>
                <c:pt idx="184">
                  <c:v>11079</c:v>
                </c:pt>
                <c:pt idx="185">
                  <c:v>338</c:v>
                </c:pt>
                <c:pt idx="186">
                  <c:v>3786</c:v>
                </c:pt>
                <c:pt idx="187">
                  <c:v>15255</c:v>
                </c:pt>
                <c:pt idx="188">
                  <c:v>3388</c:v>
                </c:pt>
                <c:pt idx="189">
                  <c:v>6079</c:v>
                </c:pt>
                <c:pt idx="190">
                  <c:v>11829</c:v>
                </c:pt>
                <c:pt idx="191">
                  <c:v>544</c:v>
                </c:pt>
                <c:pt idx="192">
                  <c:v>6019</c:v>
                </c:pt>
                <c:pt idx="193">
                  <c:v>11572</c:v>
                </c:pt>
                <c:pt idx="194">
                  <c:v>50570</c:v>
                </c:pt>
                <c:pt idx="195">
                  <c:v>8746</c:v>
                </c:pt>
                <c:pt idx="196">
                  <c:v>1896</c:v>
                </c:pt>
              </c:numCache>
            </c:numRef>
          </c:xVal>
          <c:yVal>
            <c:numRef>
              <c:f>Summary!$D$2:$D$198</c:f>
              <c:numCache>
                <c:formatCode>General</c:formatCode>
                <c:ptCount val="197"/>
                <c:pt idx="0">
                  <c:v>3127500</c:v>
                </c:pt>
                <c:pt idx="1">
                  <c:v>1387500</c:v>
                </c:pt>
                <c:pt idx="2">
                  <c:v>1020000</c:v>
                </c:pt>
                <c:pt idx="3">
                  <c:v>986125</c:v>
                </c:pt>
                <c:pt idx="4">
                  <c:v>871666.66666666663</c:v>
                </c:pt>
                <c:pt idx="5">
                  <c:v>1170833.3333333333</c:v>
                </c:pt>
                <c:pt idx="6">
                  <c:v>1342000</c:v>
                </c:pt>
                <c:pt idx="7">
                  <c:v>1147500</c:v>
                </c:pt>
                <c:pt idx="8">
                  <c:v>795000</c:v>
                </c:pt>
                <c:pt idx="9">
                  <c:v>796625</c:v>
                </c:pt>
                <c:pt idx="10">
                  <c:v>653875</c:v>
                </c:pt>
                <c:pt idx="11">
                  <c:v>682000</c:v>
                </c:pt>
                <c:pt idx="12">
                  <c:v>729928.57142857148</c:v>
                </c:pt>
                <c:pt idx="13">
                  <c:v>619833.33333333337</c:v>
                </c:pt>
                <c:pt idx="14">
                  <c:v>1018750</c:v>
                </c:pt>
                <c:pt idx="15">
                  <c:v>714250</c:v>
                </c:pt>
                <c:pt idx="16">
                  <c:v>626625</c:v>
                </c:pt>
                <c:pt idx="17">
                  <c:v>753800</c:v>
                </c:pt>
                <c:pt idx="18">
                  <c:v>1151750</c:v>
                </c:pt>
                <c:pt idx="19">
                  <c:v>1310000</c:v>
                </c:pt>
                <c:pt idx="20">
                  <c:v>992500</c:v>
                </c:pt>
                <c:pt idx="21">
                  <c:v>990000</c:v>
                </c:pt>
                <c:pt idx="22">
                  <c:v>1000000</c:v>
                </c:pt>
                <c:pt idx="23">
                  <c:v>678750</c:v>
                </c:pt>
                <c:pt idx="24">
                  <c:v>861666.66666666663</c:v>
                </c:pt>
                <c:pt idx="25">
                  <c:v>1550000</c:v>
                </c:pt>
                <c:pt idx="26">
                  <c:v>1650166.6666666667</c:v>
                </c:pt>
                <c:pt idx="27">
                  <c:v>1355833.3333333333</c:v>
                </c:pt>
                <c:pt idx="28">
                  <c:v>1041333.3333333334</c:v>
                </c:pt>
                <c:pt idx="29">
                  <c:v>796666.66666666663</c:v>
                </c:pt>
                <c:pt idx="30">
                  <c:v>1150833.3333333333</c:v>
                </c:pt>
                <c:pt idx="31">
                  <c:v>964333.33333333337</c:v>
                </c:pt>
                <c:pt idx="32">
                  <c:v>590333.33333333337</c:v>
                </c:pt>
                <c:pt idx="33">
                  <c:v>555000</c:v>
                </c:pt>
                <c:pt idx="34">
                  <c:v>1305000</c:v>
                </c:pt>
                <c:pt idx="35">
                  <c:v>1910000</c:v>
                </c:pt>
                <c:pt idx="36">
                  <c:v>1500000</c:v>
                </c:pt>
                <c:pt idx="37">
                  <c:v>1768750</c:v>
                </c:pt>
                <c:pt idx="38">
                  <c:v>1285500</c:v>
                </c:pt>
                <c:pt idx="39">
                  <c:v>1325000</c:v>
                </c:pt>
                <c:pt idx="40">
                  <c:v>1355000</c:v>
                </c:pt>
                <c:pt idx="41">
                  <c:v>1095833.3333333333</c:v>
                </c:pt>
                <c:pt idx="42">
                  <c:v>880000</c:v>
                </c:pt>
                <c:pt idx="43">
                  <c:v>770000</c:v>
                </c:pt>
                <c:pt idx="44">
                  <c:v>605000</c:v>
                </c:pt>
                <c:pt idx="45">
                  <c:v>661400</c:v>
                </c:pt>
                <c:pt idx="46">
                  <c:v>1502500</c:v>
                </c:pt>
                <c:pt idx="47">
                  <c:v>1295500</c:v>
                </c:pt>
                <c:pt idx="48">
                  <c:v>1341500</c:v>
                </c:pt>
                <c:pt idx="49">
                  <c:v>1670000</c:v>
                </c:pt>
                <c:pt idx="50">
                  <c:v>1784250</c:v>
                </c:pt>
                <c:pt idx="51">
                  <c:v>1455000</c:v>
                </c:pt>
                <c:pt idx="52">
                  <c:v>1158000</c:v>
                </c:pt>
                <c:pt idx="53">
                  <c:v>940000</c:v>
                </c:pt>
                <c:pt idx="54">
                  <c:v>710000</c:v>
                </c:pt>
                <c:pt idx="55">
                  <c:v>700000</c:v>
                </c:pt>
                <c:pt idx="56">
                  <c:v>677000</c:v>
                </c:pt>
                <c:pt idx="57">
                  <c:v>1997500</c:v>
                </c:pt>
                <c:pt idx="58">
                  <c:v>2085000</c:v>
                </c:pt>
                <c:pt idx="59">
                  <c:v>924000</c:v>
                </c:pt>
                <c:pt idx="60">
                  <c:v>786000</c:v>
                </c:pt>
                <c:pt idx="61">
                  <c:v>817500</c:v>
                </c:pt>
                <c:pt idx="62">
                  <c:v>1567500</c:v>
                </c:pt>
                <c:pt idx="63">
                  <c:v>903000</c:v>
                </c:pt>
                <c:pt idx="64">
                  <c:v>1059333.3333333333</c:v>
                </c:pt>
                <c:pt idx="65">
                  <c:v>1543000</c:v>
                </c:pt>
                <c:pt idx="66">
                  <c:v>1110000</c:v>
                </c:pt>
                <c:pt idx="67">
                  <c:v>1297833.3333333333</c:v>
                </c:pt>
                <c:pt idx="68">
                  <c:v>950000</c:v>
                </c:pt>
                <c:pt idx="69">
                  <c:v>950000</c:v>
                </c:pt>
                <c:pt idx="70">
                  <c:v>2850000</c:v>
                </c:pt>
                <c:pt idx="71">
                  <c:v>2147500</c:v>
                </c:pt>
                <c:pt idx="72">
                  <c:v>2925750</c:v>
                </c:pt>
                <c:pt idx="73">
                  <c:v>2230000</c:v>
                </c:pt>
                <c:pt idx="74">
                  <c:v>1395000</c:v>
                </c:pt>
                <c:pt idx="75">
                  <c:v>1621500</c:v>
                </c:pt>
                <c:pt idx="76">
                  <c:v>1231500</c:v>
                </c:pt>
                <c:pt idx="77">
                  <c:v>1500000</c:v>
                </c:pt>
                <c:pt idx="78">
                  <c:v>1535000</c:v>
                </c:pt>
                <c:pt idx="79">
                  <c:v>1440000</c:v>
                </c:pt>
                <c:pt idx="80">
                  <c:v>1300000</c:v>
                </c:pt>
                <c:pt idx="81">
                  <c:v>920000</c:v>
                </c:pt>
                <c:pt idx="82">
                  <c:v>1424666.6666666667</c:v>
                </c:pt>
                <c:pt idx="83">
                  <c:v>2475000</c:v>
                </c:pt>
                <c:pt idx="84">
                  <c:v>2521500</c:v>
                </c:pt>
                <c:pt idx="85">
                  <c:v>2650000</c:v>
                </c:pt>
                <c:pt idx="86">
                  <c:v>1381000</c:v>
                </c:pt>
                <c:pt idx="87">
                  <c:v>2094333.3333333333</c:v>
                </c:pt>
                <c:pt idx="88">
                  <c:v>1576250</c:v>
                </c:pt>
                <c:pt idx="89">
                  <c:v>1325000</c:v>
                </c:pt>
                <c:pt idx="90">
                  <c:v>1358666.6666666667</c:v>
                </c:pt>
                <c:pt idx="91">
                  <c:v>1152750</c:v>
                </c:pt>
                <c:pt idx="92">
                  <c:v>1200000</c:v>
                </c:pt>
                <c:pt idx="93">
                  <c:v>1309500</c:v>
                </c:pt>
                <c:pt idx="94">
                  <c:v>1193833.3333333333</c:v>
                </c:pt>
                <c:pt idx="95">
                  <c:v>880666.66666666663</c:v>
                </c:pt>
                <c:pt idx="96">
                  <c:v>984250</c:v>
                </c:pt>
                <c:pt idx="97">
                  <c:v>960000</c:v>
                </c:pt>
                <c:pt idx="98">
                  <c:v>870000</c:v>
                </c:pt>
                <c:pt idx="99">
                  <c:v>877500</c:v>
                </c:pt>
                <c:pt idx="100">
                  <c:v>1937500</c:v>
                </c:pt>
                <c:pt idx="101">
                  <c:v>6200000</c:v>
                </c:pt>
                <c:pt idx="102">
                  <c:v>2714500</c:v>
                </c:pt>
                <c:pt idx="103">
                  <c:v>3020000</c:v>
                </c:pt>
                <c:pt idx="104">
                  <c:v>2275000</c:v>
                </c:pt>
                <c:pt idx="105">
                  <c:v>2500000</c:v>
                </c:pt>
                <c:pt idx="106">
                  <c:v>1795000</c:v>
                </c:pt>
                <c:pt idx="107">
                  <c:v>1506000</c:v>
                </c:pt>
                <c:pt idx="108">
                  <c:v>1622500</c:v>
                </c:pt>
                <c:pt idx="109">
                  <c:v>1257500</c:v>
                </c:pt>
                <c:pt idx="110">
                  <c:v>1094166.6666666667</c:v>
                </c:pt>
                <c:pt idx="111">
                  <c:v>885750</c:v>
                </c:pt>
                <c:pt idx="112">
                  <c:v>853000</c:v>
                </c:pt>
                <c:pt idx="113">
                  <c:v>832500</c:v>
                </c:pt>
                <c:pt idx="114">
                  <c:v>1215500</c:v>
                </c:pt>
                <c:pt idx="115">
                  <c:v>890000</c:v>
                </c:pt>
                <c:pt idx="116">
                  <c:v>915500</c:v>
                </c:pt>
                <c:pt idx="117">
                  <c:v>2645000</c:v>
                </c:pt>
                <c:pt idx="118">
                  <c:v>1962000</c:v>
                </c:pt>
                <c:pt idx="119">
                  <c:v>1644500</c:v>
                </c:pt>
                <c:pt idx="120">
                  <c:v>1500000</c:v>
                </c:pt>
                <c:pt idx="121">
                  <c:v>1330875</c:v>
                </c:pt>
                <c:pt idx="122">
                  <c:v>1163833.3333333333</c:v>
                </c:pt>
                <c:pt idx="123">
                  <c:v>991500</c:v>
                </c:pt>
                <c:pt idx="124">
                  <c:v>992000</c:v>
                </c:pt>
                <c:pt idx="125">
                  <c:v>885000</c:v>
                </c:pt>
                <c:pt idx="126">
                  <c:v>964750</c:v>
                </c:pt>
                <c:pt idx="127">
                  <c:v>911500</c:v>
                </c:pt>
                <c:pt idx="128">
                  <c:v>775000</c:v>
                </c:pt>
                <c:pt idx="129">
                  <c:v>740000</c:v>
                </c:pt>
                <c:pt idx="130">
                  <c:v>687750</c:v>
                </c:pt>
                <c:pt idx="131">
                  <c:v>1080000</c:v>
                </c:pt>
                <c:pt idx="132">
                  <c:v>970000</c:v>
                </c:pt>
                <c:pt idx="133">
                  <c:v>1725000</c:v>
                </c:pt>
                <c:pt idx="134">
                  <c:v>2070000</c:v>
                </c:pt>
                <c:pt idx="135">
                  <c:v>1648500</c:v>
                </c:pt>
                <c:pt idx="136">
                  <c:v>2600000</c:v>
                </c:pt>
                <c:pt idx="137">
                  <c:v>1936666.6666666667</c:v>
                </c:pt>
                <c:pt idx="138">
                  <c:v>3450000</c:v>
                </c:pt>
                <c:pt idx="139">
                  <c:v>2312500</c:v>
                </c:pt>
                <c:pt idx="140">
                  <c:v>1974750</c:v>
                </c:pt>
                <c:pt idx="141">
                  <c:v>1377500</c:v>
                </c:pt>
                <c:pt idx="142">
                  <c:v>1465000</c:v>
                </c:pt>
                <c:pt idx="143">
                  <c:v>2384000</c:v>
                </c:pt>
                <c:pt idx="144">
                  <c:v>1189000</c:v>
                </c:pt>
                <c:pt idx="145">
                  <c:v>2313750</c:v>
                </c:pt>
                <c:pt idx="146">
                  <c:v>1470000</c:v>
                </c:pt>
                <c:pt idx="147">
                  <c:v>1380400</c:v>
                </c:pt>
                <c:pt idx="148">
                  <c:v>1154125</c:v>
                </c:pt>
                <c:pt idx="149">
                  <c:v>1262500</c:v>
                </c:pt>
                <c:pt idx="150">
                  <c:v>880000</c:v>
                </c:pt>
                <c:pt idx="151">
                  <c:v>974750</c:v>
                </c:pt>
                <c:pt idx="152">
                  <c:v>610000</c:v>
                </c:pt>
                <c:pt idx="153">
                  <c:v>715000</c:v>
                </c:pt>
                <c:pt idx="154">
                  <c:v>1858833.3333333333</c:v>
                </c:pt>
                <c:pt idx="155">
                  <c:v>1850000</c:v>
                </c:pt>
                <c:pt idx="156">
                  <c:v>2612500</c:v>
                </c:pt>
                <c:pt idx="157">
                  <c:v>1748000</c:v>
                </c:pt>
                <c:pt idx="158">
                  <c:v>690000</c:v>
                </c:pt>
                <c:pt idx="159">
                  <c:v>533666.66666666663</c:v>
                </c:pt>
                <c:pt idx="160">
                  <c:v>621000</c:v>
                </c:pt>
                <c:pt idx="161">
                  <c:v>650500</c:v>
                </c:pt>
                <c:pt idx="162">
                  <c:v>670000</c:v>
                </c:pt>
                <c:pt idx="163">
                  <c:v>710000</c:v>
                </c:pt>
                <c:pt idx="164">
                  <c:v>765000</c:v>
                </c:pt>
                <c:pt idx="165">
                  <c:v>710750</c:v>
                </c:pt>
                <c:pt idx="166">
                  <c:v>630000</c:v>
                </c:pt>
                <c:pt idx="167">
                  <c:v>740000</c:v>
                </c:pt>
                <c:pt idx="168">
                  <c:v>770000</c:v>
                </c:pt>
                <c:pt idx="169">
                  <c:v>913500</c:v>
                </c:pt>
                <c:pt idx="170">
                  <c:v>1075000</c:v>
                </c:pt>
                <c:pt idx="171">
                  <c:v>762500</c:v>
                </c:pt>
                <c:pt idx="172">
                  <c:v>799000</c:v>
                </c:pt>
                <c:pt idx="173">
                  <c:v>875000</c:v>
                </c:pt>
                <c:pt idx="174">
                  <c:v>815000</c:v>
                </c:pt>
                <c:pt idx="175">
                  <c:v>720000</c:v>
                </c:pt>
                <c:pt idx="176">
                  <c:v>1600000</c:v>
                </c:pt>
                <c:pt idx="177">
                  <c:v>773750</c:v>
                </c:pt>
                <c:pt idx="178">
                  <c:v>885000</c:v>
                </c:pt>
                <c:pt idx="179">
                  <c:v>940000</c:v>
                </c:pt>
                <c:pt idx="180">
                  <c:v>652000</c:v>
                </c:pt>
                <c:pt idx="181">
                  <c:v>750000</c:v>
                </c:pt>
                <c:pt idx="182">
                  <c:v>860000</c:v>
                </c:pt>
                <c:pt idx="183">
                  <c:v>813000</c:v>
                </c:pt>
                <c:pt idx="184">
                  <c:v>694500</c:v>
                </c:pt>
                <c:pt idx="185">
                  <c:v>3342000</c:v>
                </c:pt>
                <c:pt idx="186">
                  <c:v>1725000</c:v>
                </c:pt>
                <c:pt idx="187">
                  <c:v>1133500</c:v>
                </c:pt>
                <c:pt idx="188">
                  <c:v>1620833.3333333333</c:v>
                </c:pt>
                <c:pt idx="189">
                  <c:v>1175000</c:v>
                </c:pt>
                <c:pt idx="190">
                  <c:v>1275625</c:v>
                </c:pt>
                <c:pt idx="191">
                  <c:v>3850000</c:v>
                </c:pt>
                <c:pt idx="192">
                  <c:v>881250</c:v>
                </c:pt>
                <c:pt idx="193">
                  <c:v>665000</c:v>
                </c:pt>
                <c:pt idx="194">
                  <c:v>766045.45454545459</c:v>
                </c:pt>
                <c:pt idx="195">
                  <c:v>719000</c:v>
                </c:pt>
                <c:pt idx="196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8-4D41-A35C-36E3F47E7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61104"/>
        <c:axId val="478963024"/>
      </c:scatterChart>
      <c:valAx>
        <c:axId val="47896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63024"/>
        <c:crosses val="autoZero"/>
        <c:crossBetween val="midCat"/>
      </c:valAx>
      <c:valAx>
        <c:axId val="4789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6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2537182852143"/>
          <c:y val="6.9272819274874234E-2"/>
          <c:w val="0.82053018372703412"/>
          <c:h val="0.69192692518751864"/>
        </c:manualLayout>
      </c:layout>
      <c:scatterChart>
        <c:scatterStyle val="lineMarker"/>
        <c:varyColors val="0"/>
        <c:ser>
          <c:idx val="0"/>
          <c:order val="0"/>
          <c:tx>
            <c:v>Population vs Crimes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Summary!$L$2:$L$198</c:f>
              <c:numCache>
                <c:formatCode>General</c:formatCode>
                <c:ptCount val="197"/>
                <c:pt idx="0">
                  <c:v>7729</c:v>
                </c:pt>
                <c:pt idx="1">
                  <c:v>8042</c:v>
                </c:pt>
                <c:pt idx="2">
                  <c:v>24299</c:v>
                </c:pt>
                <c:pt idx="3">
                  <c:v>17386</c:v>
                </c:pt>
                <c:pt idx="4">
                  <c:v>6894</c:v>
                </c:pt>
                <c:pt idx="5">
                  <c:v>8542</c:v>
                </c:pt>
                <c:pt idx="6">
                  <c:v>9605</c:v>
                </c:pt>
                <c:pt idx="7">
                  <c:v>6573</c:v>
                </c:pt>
                <c:pt idx="8">
                  <c:v>10500</c:v>
                </c:pt>
                <c:pt idx="9">
                  <c:v>47303</c:v>
                </c:pt>
                <c:pt idx="10">
                  <c:v>38524</c:v>
                </c:pt>
                <c:pt idx="11">
                  <c:v>2531</c:v>
                </c:pt>
                <c:pt idx="12">
                  <c:v>31419</c:v>
                </c:pt>
                <c:pt idx="13">
                  <c:v>12056</c:v>
                </c:pt>
                <c:pt idx="14">
                  <c:v>8945</c:v>
                </c:pt>
                <c:pt idx="15">
                  <c:v>14470</c:v>
                </c:pt>
                <c:pt idx="16">
                  <c:v>49315</c:v>
                </c:pt>
                <c:pt idx="17">
                  <c:v>50757</c:v>
                </c:pt>
                <c:pt idx="18">
                  <c:v>17293</c:v>
                </c:pt>
                <c:pt idx="19">
                  <c:v>24239</c:v>
                </c:pt>
                <c:pt idx="20">
                  <c:v>5106</c:v>
                </c:pt>
                <c:pt idx="21">
                  <c:v>3360</c:v>
                </c:pt>
                <c:pt idx="22">
                  <c:v>2821</c:v>
                </c:pt>
                <c:pt idx="23">
                  <c:v>15727</c:v>
                </c:pt>
                <c:pt idx="24">
                  <c:v>15861</c:v>
                </c:pt>
                <c:pt idx="25">
                  <c:v>10784</c:v>
                </c:pt>
                <c:pt idx="26">
                  <c:v>11981</c:v>
                </c:pt>
                <c:pt idx="27">
                  <c:v>6743</c:v>
                </c:pt>
                <c:pt idx="28">
                  <c:v>11016</c:v>
                </c:pt>
                <c:pt idx="29">
                  <c:v>12878</c:v>
                </c:pt>
                <c:pt idx="30">
                  <c:v>11424</c:v>
                </c:pt>
                <c:pt idx="31">
                  <c:v>21183</c:v>
                </c:pt>
                <c:pt idx="32">
                  <c:v>32867</c:v>
                </c:pt>
                <c:pt idx="33">
                  <c:v>12661</c:v>
                </c:pt>
                <c:pt idx="34">
                  <c:v>12847</c:v>
                </c:pt>
                <c:pt idx="35">
                  <c:v>9726</c:v>
                </c:pt>
                <c:pt idx="36">
                  <c:v>16389</c:v>
                </c:pt>
                <c:pt idx="37">
                  <c:v>5633</c:v>
                </c:pt>
                <c:pt idx="38">
                  <c:v>7627</c:v>
                </c:pt>
                <c:pt idx="39">
                  <c:v>23099</c:v>
                </c:pt>
                <c:pt idx="40">
                  <c:v>7309</c:v>
                </c:pt>
                <c:pt idx="41">
                  <c:v>26767</c:v>
                </c:pt>
                <c:pt idx="42">
                  <c:v>5492</c:v>
                </c:pt>
                <c:pt idx="43">
                  <c:v>7329</c:v>
                </c:pt>
                <c:pt idx="44">
                  <c:v>10165</c:v>
                </c:pt>
                <c:pt idx="45">
                  <c:v>42752</c:v>
                </c:pt>
                <c:pt idx="46">
                  <c:v>20173</c:v>
                </c:pt>
                <c:pt idx="47">
                  <c:v>16778</c:v>
                </c:pt>
                <c:pt idx="48">
                  <c:v>10833</c:v>
                </c:pt>
                <c:pt idx="49">
                  <c:v>13701</c:v>
                </c:pt>
                <c:pt idx="50">
                  <c:v>15315</c:v>
                </c:pt>
                <c:pt idx="51">
                  <c:v>11325</c:v>
                </c:pt>
                <c:pt idx="52">
                  <c:v>39193</c:v>
                </c:pt>
                <c:pt idx="53">
                  <c:v>33575</c:v>
                </c:pt>
                <c:pt idx="54">
                  <c:v>17213</c:v>
                </c:pt>
                <c:pt idx="55">
                  <c:v>10383</c:v>
                </c:pt>
                <c:pt idx="56">
                  <c:v>24719</c:v>
                </c:pt>
                <c:pt idx="57">
                  <c:v>6551</c:v>
                </c:pt>
                <c:pt idx="58">
                  <c:v>7648</c:v>
                </c:pt>
                <c:pt idx="59">
                  <c:v>13951</c:v>
                </c:pt>
                <c:pt idx="60">
                  <c:v>14783</c:v>
                </c:pt>
                <c:pt idx="61">
                  <c:v>19784</c:v>
                </c:pt>
                <c:pt idx="62">
                  <c:v>18003</c:v>
                </c:pt>
                <c:pt idx="63">
                  <c:v>4454</c:v>
                </c:pt>
                <c:pt idx="64">
                  <c:v>12118</c:v>
                </c:pt>
                <c:pt idx="65">
                  <c:v>821</c:v>
                </c:pt>
                <c:pt idx="66">
                  <c:v>2000</c:v>
                </c:pt>
                <c:pt idx="67">
                  <c:v>7788</c:v>
                </c:pt>
                <c:pt idx="68">
                  <c:v>360</c:v>
                </c:pt>
                <c:pt idx="69">
                  <c:v>1422</c:v>
                </c:pt>
                <c:pt idx="70">
                  <c:v>10547</c:v>
                </c:pt>
                <c:pt idx="71">
                  <c:v>1980</c:v>
                </c:pt>
                <c:pt idx="72">
                  <c:v>4474</c:v>
                </c:pt>
                <c:pt idx="73">
                  <c:v>4791</c:v>
                </c:pt>
                <c:pt idx="74">
                  <c:v>3398</c:v>
                </c:pt>
                <c:pt idx="75">
                  <c:v>3587</c:v>
                </c:pt>
                <c:pt idx="76">
                  <c:v>3472</c:v>
                </c:pt>
                <c:pt idx="77">
                  <c:v>11116</c:v>
                </c:pt>
                <c:pt idx="78">
                  <c:v>7343</c:v>
                </c:pt>
                <c:pt idx="79">
                  <c:v>2348</c:v>
                </c:pt>
                <c:pt idx="80">
                  <c:v>1537</c:v>
                </c:pt>
                <c:pt idx="81">
                  <c:v>4768</c:v>
                </c:pt>
                <c:pt idx="82">
                  <c:v>35435</c:v>
                </c:pt>
                <c:pt idx="83">
                  <c:v>11305</c:v>
                </c:pt>
                <c:pt idx="84">
                  <c:v>5467</c:v>
                </c:pt>
                <c:pt idx="85">
                  <c:v>8953</c:v>
                </c:pt>
                <c:pt idx="86">
                  <c:v>6492</c:v>
                </c:pt>
                <c:pt idx="87">
                  <c:v>4991</c:v>
                </c:pt>
                <c:pt idx="88">
                  <c:v>14640</c:v>
                </c:pt>
                <c:pt idx="89">
                  <c:v>4017</c:v>
                </c:pt>
                <c:pt idx="90">
                  <c:v>9883</c:v>
                </c:pt>
                <c:pt idx="91">
                  <c:v>9438</c:v>
                </c:pt>
                <c:pt idx="92">
                  <c:v>5942</c:v>
                </c:pt>
                <c:pt idx="93">
                  <c:v>5987</c:v>
                </c:pt>
                <c:pt idx="94">
                  <c:v>26387</c:v>
                </c:pt>
                <c:pt idx="95">
                  <c:v>7793</c:v>
                </c:pt>
                <c:pt idx="96">
                  <c:v>17319</c:v>
                </c:pt>
                <c:pt idx="97">
                  <c:v>5433</c:v>
                </c:pt>
                <c:pt idx="98">
                  <c:v>7925</c:v>
                </c:pt>
                <c:pt idx="99">
                  <c:v>11115</c:v>
                </c:pt>
                <c:pt idx="100">
                  <c:v>20656</c:v>
                </c:pt>
                <c:pt idx="101">
                  <c:v>6544</c:v>
                </c:pt>
                <c:pt idx="102">
                  <c:v>4604</c:v>
                </c:pt>
                <c:pt idx="103">
                  <c:v>6056</c:v>
                </c:pt>
                <c:pt idx="104">
                  <c:v>18999</c:v>
                </c:pt>
                <c:pt idx="105">
                  <c:v>7516</c:v>
                </c:pt>
                <c:pt idx="106">
                  <c:v>8288</c:v>
                </c:pt>
                <c:pt idx="107">
                  <c:v>10944</c:v>
                </c:pt>
                <c:pt idx="108">
                  <c:v>19772</c:v>
                </c:pt>
                <c:pt idx="109">
                  <c:v>4482</c:v>
                </c:pt>
                <c:pt idx="110">
                  <c:v>17229</c:v>
                </c:pt>
                <c:pt idx="111">
                  <c:v>14892</c:v>
                </c:pt>
                <c:pt idx="112">
                  <c:v>1693</c:v>
                </c:pt>
                <c:pt idx="113">
                  <c:v>15133</c:v>
                </c:pt>
                <c:pt idx="114">
                  <c:v>16415</c:v>
                </c:pt>
                <c:pt idx="115">
                  <c:v>2005</c:v>
                </c:pt>
                <c:pt idx="116">
                  <c:v>3706</c:v>
                </c:pt>
                <c:pt idx="117">
                  <c:v>5547</c:v>
                </c:pt>
                <c:pt idx="118">
                  <c:v>6381</c:v>
                </c:pt>
                <c:pt idx="119">
                  <c:v>12300</c:v>
                </c:pt>
                <c:pt idx="120">
                  <c:v>8193</c:v>
                </c:pt>
                <c:pt idx="121">
                  <c:v>15217</c:v>
                </c:pt>
                <c:pt idx="122">
                  <c:v>14263</c:v>
                </c:pt>
                <c:pt idx="123">
                  <c:v>8315</c:v>
                </c:pt>
                <c:pt idx="124">
                  <c:v>9898</c:v>
                </c:pt>
                <c:pt idx="125">
                  <c:v>17392</c:v>
                </c:pt>
                <c:pt idx="126">
                  <c:v>8317</c:v>
                </c:pt>
                <c:pt idx="127">
                  <c:v>12239</c:v>
                </c:pt>
                <c:pt idx="128">
                  <c:v>23592</c:v>
                </c:pt>
                <c:pt idx="129">
                  <c:v>77153</c:v>
                </c:pt>
                <c:pt idx="130">
                  <c:v>10481</c:v>
                </c:pt>
                <c:pt idx="131">
                  <c:v>12174</c:v>
                </c:pt>
                <c:pt idx="132">
                  <c:v>3808</c:v>
                </c:pt>
                <c:pt idx="133">
                  <c:v>27287</c:v>
                </c:pt>
                <c:pt idx="134">
                  <c:v>35988</c:v>
                </c:pt>
                <c:pt idx="135">
                  <c:v>10302</c:v>
                </c:pt>
                <c:pt idx="136">
                  <c:v>7460</c:v>
                </c:pt>
                <c:pt idx="137">
                  <c:v>6522</c:v>
                </c:pt>
                <c:pt idx="138">
                  <c:v>9592</c:v>
                </c:pt>
                <c:pt idx="139">
                  <c:v>4637</c:v>
                </c:pt>
                <c:pt idx="140">
                  <c:v>9114</c:v>
                </c:pt>
                <c:pt idx="141">
                  <c:v>8291</c:v>
                </c:pt>
                <c:pt idx="142">
                  <c:v>6991</c:v>
                </c:pt>
                <c:pt idx="143">
                  <c:v>4713</c:v>
                </c:pt>
                <c:pt idx="144">
                  <c:v>14524</c:v>
                </c:pt>
                <c:pt idx="145">
                  <c:v>4410</c:v>
                </c:pt>
                <c:pt idx="146">
                  <c:v>7128</c:v>
                </c:pt>
                <c:pt idx="147">
                  <c:v>15895</c:v>
                </c:pt>
                <c:pt idx="148">
                  <c:v>11061</c:v>
                </c:pt>
                <c:pt idx="149">
                  <c:v>6674</c:v>
                </c:pt>
                <c:pt idx="150">
                  <c:v>14869</c:v>
                </c:pt>
                <c:pt idx="151">
                  <c:v>60265</c:v>
                </c:pt>
                <c:pt idx="152">
                  <c:v>6581</c:v>
                </c:pt>
                <c:pt idx="153">
                  <c:v>13088</c:v>
                </c:pt>
                <c:pt idx="154">
                  <c:v>10945</c:v>
                </c:pt>
                <c:pt idx="155">
                  <c:v>17302</c:v>
                </c:pt>
                <c:pt idx="156">
                  <c:v>6943</c:v>
                </c:pt>
                <c:pt idx="157">
                  <c:v>15370</c:v>
                </c:pt>
                <c:pt idx="158">
                  <c:v>4341</c:v>
                </c:pt>
                <c:pt idx="159">
                  <c:v>32454</c:v>
                </c:pt>
                <c:pt idx="160">
                  <c:v>17129</c:v>
                </c:pt>
                <c:pt idx="161">
                  <c:v>2186</c:v>
                </c:pt>
                <c:pt idx="162">
                  <c:v>19870</c:v>
                </c:pt>
                <c:pt idx="163">
                  <c:v>5155</c:v>
                </c:pt>
                <c:pt idx="164">
                  <c:v>8745</c:v>
                </c:pt>
                <c:pt idx="165">
                  <c:v>15258</c:v>
                </c:pt>
                <c:pt idx="166">
                  <c:v>7369</c:v>
                </c:pt>
                <c:pt idx="167">
                  <c:v>3666</c:v>
                </c:pt>
                <c:pt idx="168">
                  <c:v>505</c:v>
                </c:pt>
                <c:pt idx="169">
                  <c:v>1975</c:v>
                </c:pt>
                <c:pt idx="170">
                  <c:v>417</c:v>
                </c:pt>
                <c:pt idx="171">
                  <c:v>3625</c:v>
                </c:pt>
                <c:pt idx="172">
                  <c:v>1133</c:v>
                </c:pt>
                <c:pt idx="173">
                  <c:v>2643</c:v>
                </c:pt>
                <c:pt idx="174">
                  <c:v>9483</c:v>
                </c:pt>
                <c:pt idx="175">
                  <c:v>7932</c:v>
                </c:pt>
                <c:pt idx="176">
                  <c:v>2738</c:v>
                </c:pt>
                <c:pt idx="177">
                  <c:v>29912</c:v>
                </c:pt>
                <c:pt idx="178">
                  <c:v>17713</c:v>
                </c:pt>
                <c:pt idx="179">
                  <c:v>2900</c:v>
                </c:pt>
                <c:pt idx="180">
                  <c:v>28779</c:v>
                </c:pt>
                <c:pt idx="181">
                  <c:v>953</c:v>
                </c:pt>
                <c:pt idx="182">
                  <c:v>7353</c:v>
                </c:pt>
                <c:pt idx="183">
                  <c:v>5460</c:v>
                </c:pt>
                <c:pt idx="184">
                  <c:v>11079</c:v>
                </c:pt>
                <c:pt idx="185">
                  <c:v>338</c:v>
                </c:pt>
                <c:pt idx="186">
                  <c:v>3786</c:v>
                </c:pt>
                <c:pt idx="187">
                  <c:v>15255</c:v>
                </c:pt>
                <c:pt idx="188">
                  <c:v>3388</c:v>
                </c:pt>
                <c:pt idx="189">
                  <c:v>6079</c:v>
                </c:pt>
                <c:pt idx="190">
                  <c:v>11829</c:v>
                </c:pt>
                <c:pt idx="191">
                  <c:v>544</c:v>
                </c:pt>
                <c:pt idx="192">
                  <c:v>6019</c:v>
                </c:pt>
                <c:pt idx="193">
                  <c:v>11572</c:v>
                </c:pt>
                <c:pt idx="194">
                  <c:v>50570</c:v>
                </c:pt>
                <c:pt idx="195">
                  <c:v>8746</c:v>
                </c:pt>
                <c:pt idx="196">
                  <c:v>1896</c:v>
                </c:pt>
              </c:numCache>
            </c:numRef>
          </c:xVal>
          <c:yVal>
            <c:numRef>
              <c:f>Summary!$E$2:$E$198</c:f>
              <c:numCache>
                <c:formatCode>General</c:formatCode>
                <c:ptCount val="197"/>
                <c:pt idx="0">
                  <c:v>4875</c:v>
                </c:pt>
                <c:pt idx="1">
                  <c:v>7986</c:v>
                </c:pt>
                <c:pt idx="2">
                  <c:v>27419</c:v>
                </c:pt>
                <c:pt idx="3">
                  <c:v>11966</c:v>
                </c:pt>
                <c:pt idx="4">
                  <c:v>15641</c:v>
                </c:pt>
                <c:pt idx="5">
                  <c:v>18941</c:v>
                </c:pt>
                <c:pt idx="6">
                  <c:v>16169</c:v>
                </c:pt>
                <c:pt idx="7">
                  <c:v>13707</c:v>
                </c:pt>
                <c:pt idx="8">
                  <c:v>19493</c:v>
                </c:pt>
                <c:pt idx="9">
                  <c:v>39869</c:v>
                </c:pt>
                <c:pt idx="10">
                  <c:v>51234</c:v>
                </c:pt>
                <c:pt idx="11">
                  <c:v>7469</c:v>
                </c:pt>
                <c:pt idx="12">
                  <c:v>69843</c:v>
                </c:pt>
                <c:pt idx="13">
                  <c:v>35793</c:v>
                </c:pt>
                <c:pt idx="14">
                  <c:v>15048</c:v>
                </c:pt>
                <c:pt idx="15">
                  <c:v>35059</c:v>
                </c:pt>
                <c:pt idx="16">
                  <c:v>140220</c:v>
                </c:pt>
                <c:pt idx="17">
                  <c:v>134133</c:v>
                </c:pt>
                <c:pt idx="18">
                  <c:v>20229</c:v>
                </c:pt>
                <c:pt idx="19">
                  <c:v>28035</c:v>
                </c:pt>
                <c:pt idx="20">
                  <c:v>15182</c:v>
                </c:pt>
                <c:pt idx="21">
                  <c:v>12379</c:v>
                </c:pt>
                <c:pt idx="22">
                  <c:v>8534</c:v>
                </c:pt>
                <c:pt idx="23">
                  <c:v>35827</c:v>
                </c:pt>
                <c:pt idx="24">
                  <c:v>29736</c:v>
                </c:pt>
                <c:pt idx="25">
                  <c:v>16574</c:v>
                </c:pt>
                <c:pt idx="26">
                  <c:v>28464</c:v>
                </c:pt>
                <c:pt idx="27">
                  <c:v>10182</c:v>
                </c:pt>
                <c:pt idx="28">
                  <c:v>15845</c:v>
                </c:pt>
                <c:pt idx="29">
                  <c:v>27610</c:v>
                </c:pt>
                <c:pt idx="30">
                  <c:v>27859</c:v>
                </c:pt>
                <c:pt idx="31">
                  <c:v>38300</c:v>
                </c:pt>
                <c:pt idx="32">
                  <c:v>13926</c:v>
                </c:pt>
                <c:pt idx="33">
                  <c:v>14638</c:v>
                </c:pt>
                <c:pt idx="34">
                  <c:v>16580</c:v>
                </c:pt>
                <c:pt idx="35">
                  <c:v>7442</c:v>
                </c:pt>
                <c:pt idx="36">
                  <c:v>18031</c:v>
                </c:pt>
                <c:pt idx="37">
                  <c:v>8146</c:v>
                </c:pt>
                <c:pt idx="38">
                  <c:v>27981</c:v>
                </c:pt>
                <c:pt idx="39">
                  <c:v>13239</c:v>
                </c:pt>
                <c:pt idx="40">
                  <c:v>13258</c:v>
                </c:pt>
                <c:pt idx="41">
                  <c:v>35627</c:v>
                </c:pt>
                <c:pt idx="42">
                  <c:v>23478</c:v>
                </c:pt>
                <c:pt idx="43">
                  <c:v>14168</c:v>
                </c:pt>
                <c:pt idx="44">
                  <c:v>15862</c:v>
                </c:pt>
                <c:pt idx="45">
                  <c:v>119776</c:v>
                </c:pt>
                <c:pt idx="46">
                  <c:v>10773</c:v>
                </c:pt>
                <c:pt idx="47">
                  <c:v>9630</c:v>
                </c:pt>
                <c:pt idx="48">
                  <c:v>9470</c:v>
                </c:pt>
                <c:pt idx="49">
                  <c:v>23197</c:v>
                </c:pt>
                <c:pt idx="50">
                  <c:v>25585</c:v>
                </c:pt>
                <c:pt idx="51">
                  <c:v>19150</c:v>
                </c:pt>
                <c:pt idx="52">
                  <c:v>33828</c:v>
                </c:pt>
                <c:pt idx="53">
                  <c:v>51866</c:v>
                </c:pt>
                <c:pt idx="54">
                  <c:v>19968</c:v>
                </c:pt>
                <c:pt idx="55">
                  <c:v>23458</c:v>
                </c:pt>
                <c:pt idx="56">
                  <c:v>33608</c:v>
                </c:pt>
                <c:pt idx="57">
                  <c:v>9152</c:v>
                </c:pt>
                <c:pt idx="58">
                  <c:v>20386</c:v>
                </c:pt>
                <c:pt idx="59">
                  <c:v>15255</c:v>
                </c:pt>
                <c:pt idx="60">
                  <c:v>28469</c:v>
                </c:pt>
                <c:pt idx="61">
                  <c:v>34338</c:v>
                </c:pt>
                <c:pt idx="62">
                  <c:v>35097</c:v>
                </c:pt>
                <c:pt idx="63">
                  <c:v>9244</c:v>
                </c:pt>
                <c:pt idx="64">
                  <c:v>20834</c:v>
                </c:pt>
                <c:pt idx="65">
                  <c:v>9431</c:v>
                </c:pt>
                <c:pt idx="66">
                  <c:v>16627</c:v>
                </c:pt>
                <c:pt idx="67">
                  <c:v>30483</c:v>
                </c:pt>
                <c:pt idx="68">
                  <c:v>14428</c:v>
                </c:pt>
                <c:pt idx="69">
                  <c:v>3531</c:v>
                </c:pt>
                <c:pt idx="70">
                  <c:v>24907</c:v>
                </c:pt>
                <c:pt idx="71">
                  <c:v>6562</c:v>
                </c:pt>
                <c:pt idx="72">
                  <c:v>16293</c:v>
                </c:pt>
                <c:pt idx="73">
                  <c:v>21288</c:v>
                </c:pt>
                <c:pt idx="74">
                  <c:v>11421</c:v>
                </c:pt>
                <c:pt idx="75">
                  <c:v>17143</c:v>
                </c:pt>
                <c:pt idx="76">
                  <c:v>17903</c:v>
                </c:pt>
                <c:pt idx="77">
                  <c:v>25614</c:v>
                </c:pt>
                <c:pt idx="78">
                  <c:v>31455</c:v>
                </c:pt>
                <c:pt idx="79">
                  <c:v>16389</c:v>
                </c:pt>
                <c:pt idx="80">
                  <c:v>10083</c:v>
                </c:pt>
                <c:pt idx="81">
                  <c:v>12081</c:v>
                </c:pt>
                <c:pt idx="82">
                  <c:v>31840</c:v>
                </c:pt>
                <c:pt idx="83">
                  <c:v>10039</c:v>
                </c:pt>
                <c:pt idx="84">
                  <c:v>28353</c:v>
                </c:pt>
                <c:pt idx="85">
                  <c:v>21263</c:v>
                </c:pt>
                <c:pt idx="86">
                  <c:v>12898</c:v>
                </c:pt>
                <c:pt idx="87">
                  <c:v>26203</c:v>
                </c:pt>
                <c:pt idx="88">
                  <c:v>23767</c:v>
                </c:pt>
                <c:pt idx="89">
                  <c:v>18367</c:v>
                </c:pt>
                <c:pt idx="90">
                  <c:v>33236</c:v>
                </c:pt>
                <c:pt idx="91">
                  <c:v>23440</c:v>
                </c:pt>
                <c:pt idx="92">
                  <c:v>17001</c:v>
                </c:pt>
                <c:pt idx="93">
                  <c:v>23019</c:v>
                </c:pt>
                <c:pt idx="94">
                  <c:v>28606</c:v>
                </c:pt>
                <c:pt idx="95">
                  <c:v>21238</c:v>
                </c:pt>
                <c:pt idx="96">
                  <c:v>53497</c:v>
                </c:pt>
                <c:pt idx="97">
                  <c:v>10095</c:v>
                </c:pt>
                <c:pt idx="98">
                  <c:v>23590</c:v>
                </c:pt>
                <c:pt idx="99">
                  <c:v>19891</c:v>
                </c:pt>
                <c:pt idx="100">
                  <c:v>28250</c:v>
                </c:pt>
                <c:pt idx="101">
                  <c:v>13103</c:v>
                </c:pt>
                <c:pt idx="102">
                  <c:v>9360</c:v>
                </c:pt>
                <c:pt idx="103">
                  <c:v>20523</c:v>
                </c:pt>
                <c:pt idx="104">
                  <c:v>22383</c:v>
                </c:pt>
                <c:pt idx="105">
                  <c:v>16870</c:v>
                </c:pt>
                <c:pt idx="106">
                  <c:v>27985</c:v>
                </c:pt>
                <c:pt idx="107">
                  <c:v>35841</c:v>
                </c:pt>
                <c:pt idx="108">
                  <c:v>63876</c:v>
                </c:pt>
                <c:pt idx="109">
                  <c:v>11070</c:v>
                </c:pt>
                <c:pt idx="110">
                  <c:v>32176</c:v>
                </c:pt>
                <c:pt idx="111">
                  <c:v>24517</c:v>
                </c:pt>
                <c:pt idx="112">
                  <c:v>4311</c:v>
                </c:pt>
                <c:pt idx="113">
                  <c:v>23813</c:v>
                </c:pt>
                <c:pt idx="114">
                  <c:v>36130</c:v>
                </c:pt>
                <c:pt idx="115">
                  <c:v>9728</c:v>
                </c:pt>
                <c:pt idx="116">
                  <c:v>9990</c:v>
                </c:pt>
                <c:pt idx="117">
                  <c:v>23027</c:v>
                </c:pt>
                <c:pt idx="118">
                  <c:v>18204</c:v>
                </c:pt>
                <c:pt idx="119">
                  <c:v>28430</c:v>
                </c:pt>
                <c:pt idx="120">
                  <c:v>14092</c:v>
                </c:pt>
                <c:pt idx="121">
                  <c:v>31145</c:v>
                </c:pt>
                <c:pt idx="122">
                  <c:v>23600</c:v>
                </c:pt>
                <c:pt idx="123">
                  <c:v>25408</c:v>
                </c:pt>
                <c:pt idx="124">
                  <c:v>20204</c:v>
                </c:pt>
                <c:pt idx="125">
                  <c:v>22605</c:v>
                </c:pt>
                <c:pt idx="126">
                  <c:v>22998</c:v>
                </c:pt>
                <c:pt idx="127">
                  <c:v>30614</c:v>
                </c:pt>
                <c:pt idx="128">
                  <c:v>39949</c:v>
                </c:pt>
                <c:pt idx="129">
                  <c:v>53405</c:v>
                </c:pt>
                <c:pt idx="130">
                  <c:v>12145</c:v>
                </c:pt>
                <c:pt idx="131">
                  <c:v>33643</c:v>
                </c:pt>
                <c:pt idx="132">
                  <c:v>16693</c:v>
                </c:pt>
                <c:pt idx="133">
                  <c:v>19241</c:v>
                </c:pt>
                <c:pt idx="134">
                  <c:v>26444</c:v>
                </c:pt>
                <c:pt idx="135">
                  <c:v>15967</c:v>
                </c:pt>
                <c:pt idx="136">
                  <c:v>14860</c:v>
                </c:pt>
                <c:pt idx="137">
                  <c:v>12103</c:v>
                </c:pt>
                <c:pt idx="138">
                  <c:v>22891</c:v>
                </c:pt>
                <c:pt idx="139">
                  <c:v>16710</c:v>
                </c:pt>
                <c:pt idx="140">
                  <c:v>18475</c:v>
                </c:pt>
                <c:pt idx="141">
                  <c:v>9204</c:v>
                </c:pt>
                <c:pt idx="142">
                  <c:v>12530</c:v>
                </c:pt>
                <c:pt idx="143">
                  <c:v>17480</c:v>
                </c:pt>
                <c:pt idx="144">
                  <c:v>24515</c:v>
                </c:pt>
                <c:pt idx="145">
                  <c:v>14015</c:v>
                </c:pt>
                <c:pt idx="146">
                  <c:v>13378</c:v>
                </c:pt>
                <c:pt idx="147">
                  <c:v>30333</c:v>
                </c:pt>
                <c:pt idx="148">
                  <c:v>34351</c:v>
                </c:pt>
                <c:pt idx="149">
                  <c:v>12169</c:v>
                </c:pt>
                <c:pt idx="150">
                  <c:v>17466</c:v>
                </c:pt>
                <c:pt idx="151">
                  <c:v>42787</c:v>
                </c:pt>
                <c:pt idx="152">
                  <c:v>19586</c:v>
                </c:pt>
                <c:pt idx="153">
                  <c:v>22377</c:v>
                </c:pt>
                <c:pt idx="154">
                  <c:v>55692</c:v>
                </c:pt>
                <c:pt idx="155">
                  <c:v>11851</c:v>
                </c:pt>
                <c:pt idx="156">
                  <c:v>16152</c:v>
                </c:pt>
                <c:pt idx="157">
                  <c:v>18580</c:v>
                </c:pt>
                <c:pt idx="158">
                  <c:v>42705</c:v>
                </c:pt>
                <c:pt idx="159">
                  <c:v>41536</c:v>
                </c:pt>
                <c:pt idx="160">
                  <c:v>44718</c:v>
                </c:pt>
                <c:pt idx="161">
                  <c:v>5832</c:v>
                </c:pt>
                <c:pt idx="162">
                  <c:v>40433</c:v>
                </c:pt>
                <c:pt idx="163">
                  <c:v>28150</c:v>
                </c:pt>
                <c:pt idx="164">
                  <c:v>25088</c:v>
                </c:pt>
                <c:pt idx="165">
                  <c:v>51954</c:v>
                </c:pt>
                <c:pt idx="166">
                  <c:v>24626</c:v>
                </c:pt>
                <c:pt idx="167">
                  <c:v>12300</c:v>
                </c:pt>
                <c:pt idx="168">
                  <c:v>4308</c:v>
                </c:pt>
                <c:pt idx="169">
                  <c:v>6958</c:v>
                </c:pt>
                <c:pt idx="170">
                  <c:v>9639</c:v>
                </c:pt>
                <c:pt idx="171">
                  <c:v>14090</c:v>
                </c:pt>
                <c:pt idx="172">
                  <c:v>5791</c:v>
                </c:pt>
                <c:pt idx="173">
                  <c:v>9791</c:v>
                </c:pt>
                <c:pt idx="174">
                  <c:v>25358</c:v>
                </c:pt>
                <c:pt idx="175">
                  <c:v>11567</c:v>
                </c:pt>
                <c:pt idx="176">
                  <c:v>8229</c:v>
                </c:pt>
                <c:pt idx="177">
                  <c:v>58335</c:v>
                </c:pt>
                <c:pt idx="178">
                  <c:v>53047</c:v>
                </c:pt>
                <c:pt idx="179">
                  <c:v>25728</c:v>
                </c:pt>
                <c:pt idx="180">
                  <c:v>57870</c:v>
                </c:pt>
                <c:pt idx="181">
                  <c:v>10054</c:v>
                </c:pt>
                <c:pt idx="182">
                  <c:v>25327</c:v>
                </c:pt>
                <c:pt idx="183">
                  <c:v>26697</c:v>
                </c:pt>
                <c:pt idx="184">
                  <c:v>24088</c:v>
                </c:pt>
                <c:pt idx="185">
                  <c:v>6035</c:v>
                </c:pt>
                <c:pt idx="186">
                  <c:v>18772</c:v>
                </c:pt>
                <c:pt idx="187">
                  <c:v>25715</c:v>
                </c:pt>
                <c:pt idx="188">
                  <c:v>19969</c:v>
                </c:pt>
                <c:pt idx="189">
                  <c:v>13553</c:v>
                </c:pt>
                <c:pt idx="190">
                  <c:v>22957</c:v>
                </c:pt>
                <c:pt idx="191">
                  <c:v>19912</c:v>
                </c:pt>
                <c:pt idx="192">
                  <c:v>18616</c:v>
                </c:pt>
                <c:pt idx="193">
                  <c:v>26225</c:v>
                </c:pt>
                <c:pt idx="194">
                  <c:v>140670</c:v>
                </c:pt>
                <c:pt idx="195">
                  <c:v>29641</c:v>
                </c:pt>
                <c:pt idx="196">
                  <c:v>10794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1-46EB-B530-14E0C4C3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61104"/>
        <c:axId val="478963024"/>
      </c:scatterChart>
      <c:valAx>
        <c:axId val="47896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63024"/>
        <c:crosses val="autoZero"/>
        <c:crossBetween val="midCat"/>
      </c:valAx>
      <c:valAx>
        <c:axId val="4789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6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E8BE8D-548E-428A-9592-AF93BC9D86FB}">
  <sheetPr/>
  <sheetViews>
    <sheetView zoomScale="15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A5D9CF-F86E-427E-81CF-D8915A455000}">
  <sheetPr/>
  <sheetViews>
    <sheetView zoomScale="15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DCD19B-E197-46BD-BDC5-3C704954C589}">
  <sheetPr/>
  <sheetViews>
    <sheetView zoomScale="15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224" cy="60828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D07F9-E867-DCE8-67F9-851D038EEF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224" cy="60828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AAA8C-A2B3-A2A5-90A6-C5B0AD1C75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224" cy="60828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B2A642-FA41-BB03-96EE-1A52C6BCFF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mas\MONU-VIRT-DATA-PT-05-2023-U-LOLC\01-Lesson-Plans\w7_Classwork\Melbourne%20Postcodes.xlsx" TargetMode="External"/><Relationship Id="rId1" Type="http://schemas.openxmlformats.org/officeDocument/2006/relationships/externalLinkPath" Target="Melbourne%20Postcod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mas\MONU-VIRT-DATA-PT-05-2023-U-LOLC\01-Lesson-Plans\w7_Classwork\ABS%20Postcode%20Mapping.xlsx" TargetMode="External"/><Relationship Id="rId1" Type="http://schemas.openxmlformats.org/officeDocument/2006/relationships/externalLinkPath" Target="ABS%20Postcode%20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Sheet4"/>
      <sheetName val="Sheet3"/>
      <sheetName val="Notes"/>
    </sheetNames>
    <sheetDataSet>
      <sheetData sheetId="0">
        <row r="1">
          <cell r="B1" t="str">
            <v>CITY_SHIRE</v>
          </cell>
          <cell r="C1" t="str">
            <v>SUBURB_GROUP</v>
          </cell>
          <cell r="D1" t="str">
            <v>RURAL_TOWNSHIP</v>
          </cell>
          <cell r="E1" t="str">
            <v>POST_CODE</v>
          </cell>
        </row>
        <row r="2">
          <cell r="B2" t="str">
            <v>City of Melbourne</v>
          </cell>
          <cell r="C2" t="str">
            <v>Inner</v>
          </cell>
          <cell r="D2" t="str">
            <v>NA</v>
          </cell>
          <cell r="E2" t="str">
            <v>3053</v>
          </cell>
        </row>
        <row r="3">
          <cell r="B3" t="str">
            <v>City of Melbourne</v>
          </cell>
          <cell r="C3" t="str">
            <v>Inner</v>
          </cell>
          <cell r="D3" t="str">
            <v>NA</v>
          </cell>
          <cell r="E3" t="str">
            <v>3053</v>
          </cell>
        </row>
        <row r="4">
          <cell r="B4" t="str">
            <v>City of Melbourne</v>
          </cell>
          <cell r="C4" t="str">
            <v>Inner</v>
          </cell>
          <cell r="D4" t="str">
            <v>NA</v>
          </cell>
          <cell r="E4" t="str">
            <v>3054</v>
          </cell>
        </row>
        <row r="5">
          <cell r="B5" t="str">
            <v>City of Melbourne</v>
          </cell>
          <cell r="C5" t="str">
            <v>Inner</v>
          </cell>
          <cell r="D5" t="str">
            <v>NA</v>
          </cell>
          <cell r="E5" t="str">
            <v>3008</v>
          </cell>
        </row>
        <row r="6">
          <cell r="B6" t="str">
            <v>City of Melbourne</v>
          </cell>
          <cell r="C6" t="str">
            <v>Inner</v>
          </cell>
          <cell r="D6" t="str">
            <v>NA</v>
          </cell>
          <cell r="E6" t="str">
            <v>3002</v>
          </cell>
        </row>
        <row r="7">
          <cell r="B7" t="str">
            <v>City of Melbourne</v>
          </cell>
          <cell r="C7" t="str">
            <v>Inner</v>
          </cell>
          <cell r="D7" t="str">
            <v>NA</v>
          </cell>
          <cell r="E7" t="str">
            <v>3002</v>
          </cell>
        </row>
        <row r="8">
          <cell r="B8" t="str">
            <v>City of Melbourne</v>
          </cell>
          <cell r="C8" t="str">
            <v>Inner</v>
          </cell>
          <cell r="D8" t="str">
            <v>NA</v>
          </cell>
          <cell r="E8" t="str">
            <v>3031</v>
          </cell>
        </row>
        <row r="9">
          <cell r="B9" t="str">
            <v>City of Melbourne</v>
          </cell>
          <cell r="C9" t="str">
            <v>Inner</v>
          </cell>
          <cell r="D9" t="str">
            <v>NA</v>
          </cell>
          <cell r="E9" t="str">
            <v>3031</v>
          </cell>
        </row>
        <row r="10">
          <cell r="B10" t="str">
            <v>City of Melbourne</v>
          </cell>
          <cell r="C10" t="str">
            <v>Inner</v>
          </cell>
          <cell r="D10" t="str">
            <v>NA</v>
          </cell>
          <cell r="E10" t="str">
            <v>3000</v>
          </cell>
        </row>
        <row r="11">
          <cell r="B11" t="str">
            <v>City of Melbourne</v>
          </cell>
          <cell r="C11" t="str">
            <v>Inner</v>
          </cell>
          <cell r="D11" t="str">
            <v>NA</v>
          </cell>
          <cell r="E11" t="str">
            <v>3004</v>
          </cell>
        </row>
        <row r="12">
          <cell r="B12" t="str">
            <v>City of Melbourne</v>
          </cell>
          <cell r="C12" t="str">
            <v>Inner</v>
          </cell>
          <cell r="D12" t="str">
            <v>NA</v>
          </cell>
          <cell r="E12" t="str">
            <v>3051</v>
          </cell>
        </row>
        <row r="13">
          <cell r="B13" t="str">
            <v>City of Melbourne</v>
          </cell>
          <cell r="C13" t="str">
            <v>Inner</v>
          </cell>
          <cell r="D13" t="str">
            <v>NA</v>
          </cell>
          <cell r="E13" t="str">
            <v>3051</v>
          </cell>
        </row>
        <row r="14">
          <cell r="B14" t="str">
            <v>City of Melbourne</v>
          </cell>
          <cell r="C14" t="str">
            <v>Inner</v>
          </cell>
          <cell r="D14" t="str">
            <v>NA</v>
          </cell>
          <cell r="E14" t="str">
            <v>3051</v>
          </cell>
        </row>
        <row r="15">
          <cell r="B15" t="str">
            <v>City of Melbourne</v>
          </cell>
          <cell r="C15" t="str">
            <v>Inner</v>
          </cell>
          <cell r="D15" t="str">
            <v>NA</v>
          </cell>
          <cell r="E15" t="str">
            <v>3052</v>
          </cell>
        </row>
        <row r="16">
          <cell r="B16" t="str">
            <v>City of Melbourne</v>
          </cell>
          <cell r="C16" t="str">
            <v>Inner</v>
          </cell>
          <cell r="D16" t="str">
            <v>NA</v>
          </cell>
          <cell r="E16" t="str">
            <v>3052</v>
          </cell>
        </row>
        <row r="17">
          <cell r="B17" t="str">
            <v>City of Melbourne</v>
          </cell>
          <cell r="C17" t="str">
            <v>Inner</v>
          </cell>
          <cell r="D17" t="str">
            <v>NA</v>
          </cell>
          <cell r="E17" t="str">
            <v>3207</v>
          </cell>
        </row>
        <row r="18">
          <cell r="B18" t="str">
            <v>City of Melbourne</v>
          </cell>
          <cell r="C18" t="str">
            <v>Inner</v>
          </cell>
          <cell r="D18" t="str">
            <v>NA</v>
          </cell>
          <cell r="E18" t="str">
            <v>3207</v>
          </cell>
        </row>
        <row r="19">
          <cell r="B19" t="str">
            <v>City of Melbourne</v>
          </cell>
          <cell r="C19" t="str">
            <v>Inner</v>
          </cell>
          <cell r="D19" t="str">
            <v>NA</v>
          </cell>
          <cell r="E19" t="str">
            <v>3006</v>
          </cell>
        </row>
        <row r="20">
          <cell r="B20" t="str">
            <v>City of Melbourne</v>
          </cell>
          <cell r="C20" t="str">
            <v>Inner</v>
          </cell>
          <cell r="D20" t="str">
            <v>NA</v>
          </cell>
          <cell r="E20" t="str">
            <v>3006</v>
          </cell>
        </row>
        <row r="21">
          <cell r="B21" t="str">
            <v>City of Melbourne</v>
          </cell>
          <cell r="C21" t="str">
            <v>Inner</v>
          </cell>
          <cell r="D21" t="str">
            <v>NA</v>
          </cell>
          <cell r="E21" t="str">
            <v>3141</v>
          </cell>
        </row>
        <row r="22">
          <cell r="B22" t="str">
            <v>City of Melbourne</v>
          </cell>
          <cell r="C22" t="str">
            <v>Inner</v>
          </cell>
          <cell r="D22" t="str">
            <v>NA</v>
          </cell>
          <cell r="E22" t="str">
            <v>3003</v>
          </cell>
        </row>
        <row r="23">
          <cell r="B23" t="str">
            <v>City of Melbourne</v>
          </cell>
          <cell r="C23" t="str">
            <v>Inner</v>
          </cell>
          <cell r="D23" t="str">
            <v>NA</v>
          </cell>
          <cell r="E23" t="str">
            <v>3003</v>
          </cell>
        </row>
        <row r="24">
          <cell r="B24" t="str">
            <v>City of Port Phillip</v>
          </cell>
          <cell r="C24" t="str">
            <v>Inner</v>
          </cell>
          <cell r="D24" t="str">
            <v>NA</v>
          </cell>
          <cell r="E24" t="str">
            <v>3206</v>
          </cell>
        </row>
        <row r="25">
          <cell r="B25" t="str">
            <v>City of Port Phillip</v>
          </cell>
          <cell r="C25" t="str">
            <v>Inner</v>
          </cell>
          <cell r="D25" t="str">
            <v>NA</v>
          </cell>
          <cell r="E25" t="str">
            <v>3183</v>
          </cell>
        </row>
        <row r="26">
          <cell r="B26" t="str">
            <v>City of Port Phillip</v>
          </cell>
          <cell r="C26" t="str">
            <v>Inner</v>
          </cell>
          <cell r="D26" t="str">
            <v>NA</v>
          </cell>
          <cell r="E26" t="str">
            <v>3184</v>
          </cell>
        </row>
        <row r="27">
          <cell r="B27" t="str">
            <v>City of Port Phillip</v>
          </cell>
          <cell r="C27" t="str">
            <v>Inner</v>
          </cell>
          <cell r="D27" t="str">
            <v>NA</v>
          </cell>
          <cell r="E27" t="str">
            <v>3184</v>
          </cell>
        </row>
        <row r="28">
          <cell r="B28" t="str">
            <v>City of Port Phillip</v>
          </cell>
          <cell r="C28" t="str">
            <v>Inner</v>
          </cell>
          <cell r="D28" t="str">
            <v>NA</v>
          </cell>
          <cell r="E28" t="str">
            <v>3004</v>
          </cell>
        </row>
        <row r="29">
          <cell r="B29" t="str">
            <v>City of Port Phillip</v>
          </cell>
          <cell r="C29" t="str">
            <v>Inner</v>
          </cell>
          <cell r="D29" t="str">
            <v>NA</v>
          </cell>
          <cell r="E29" t="str">
            <v>3004</v>
          </cell>
        </row>
        <row r="30">
          <cell r="B30" t="str">
            <v>City of Port Phillip</v>
          </cell>
          <cell r="C30" t="str">
            <v>Inner</v>
          </cell>
          <cell r="D30" t="str">
            <v>NA</v>
          </cell>
          <cell r="E30" t="str">
            <v>3206</v>
          </cell>
        </row>
        <row r="31">
          <cell r="B31" t="str">
            <v>City of Port Phillip</v>
          </cell>
          <cell r="C31" t="str">
            <v>Inner</v>
          </cell>
          <cell r="D31" t="str">
            <v>NA</v>
          </cell>
          <cell r="E31" t="str">
            <v>3207</v>
          </cell>
        </row>
        <row r="32">
          <cell r="B32" t="str">
            <v>City of Port Phillip</v>
          </cell>
          <cell r="C32" t="str">
            <v>Inner</v>
          </cell>
          <cell r="D32" t="str">
            <v>NA</v>
          </cell>
          <cell r="E32" t="str">
            <v>3207</v>
          </cell>
        </row>
        <row r="33">
          <cell r="B33" t="str">
            <v>City of Port Phillip</v>
          </cell>
          <cell r="C33" t="str">
            <v>Inner</v>
          </cell>
          <cell r="D33" t="str">
            <v>NA</v>
          </cell>
          <cell r="E33" t="str">
            <v>3207</v>
          </cell>
        </row>
        <row r="34">
          <cell r="B34" t="str">
            <v>City of Port Phillip</v>
          </cell>
          <cell r="C34" t="str">
            <v>Inner</v>
          </cell>
          <cell r="D34" t="str">
            <v>NA</v>
          </cell>
          <cell r="E34" t="str">
            <v>3207</v>
          </cell>
        </row>
        <row r="35">
          <cell r="B35" t="str">
            <v>City of Port Phillip</v>
          </cell>
          <cell r="C35" t="str">
            <v>Inner</v>
          </cell>
          <cell r="D35" t="str">
            <v>NA</v>
          </cell>
          <cell r="E35" t="str">
            <v>3207</v>
          </cell>
        </row>
        <row r="36">
          <cell r="B36" t="str">
            <v>City of Port Phillip</v>
          </cell>
          <cell r="C36" t="str">
            <v>Inner</v>
          </cell>
          <cell r="D36" t="str">
            <v>NA</v>
          </cell>
          <cell r="E36" t="str">
            <v>3207</v>
          </cell>
        </row>
        <row r="37">
          <cell r="B37" t="str">
            <v>City of Port Phillip</v>
          </cell>
          <cell r="C37" t="str">
            <v>Inner</v>
          </cell>
          <cell r="D37" t="str">
            <v>NA</v>
          </cell>
          <cell r="E37" t="str">
            <v>3185</v>
          </cell>
        </row>
        <row r="38">
          <cell r="B38" t="str">
            <v>City of Port Phillip</v>
          </cell>
          <cell r="C38" t="str">
            <v>Inner</v>
          </cell>
          <cell r="D38" t="str">
            <v>NA</v>
          </cell>
          <cell r="E38" t="str">
            <v>3182</v>
          </cell>
        </row>
        <row r="39">
          <cell r="B39" t="str">
            <v>City of Port Phillip</v>
          </cell>
          <cell r="C39" t="str">
            <v>Inner</v>
          </cell>
          <cell r="D39" t="str">
            <v>NA</v>
          </cell>
          <cell r="E39" t="str">
            <v>3182</v>
          </cell>
        </row>
        <row r="40">
          <cell r="B40" t="str">
            <v>City of Port Phillip</v>
          </cell>
          <cell r="C40" t="str">
            <v>Inner</v>
          </cell>
          <cell r="D40" t="str">
            <v>NA</v>
          </cell>
          <cell r="E40" t="str">
            <v>3183</v>
          </cell>
        </row>
        <row r="41">
          <cell r="B41" t="str">
            <v>City of Port Phillip</v>
          </cell>
          <cell r="C41" t="str">
            <v>Inner</v>
          </cell>
          <cell r="D41" t="str">
            <v>NA</v>
          </cell>
          <cell r="E41" t="str">
            <v>3182</v>
          </cell>
        </row>
        <row r="42">
          <cell r="B42" t="str">
            <v>City of Port Phillip</v>
          </cell>
          <cell r="C42" t="str">
            <v>Inner</v>
          </cell>
          <cell r="D42" t="str">
            <v>NA</v>
          </cell>
          <cell r="E42" t="str">
            <v>3182</v>
          </cell>
        </row>
        <row r="43">
          <cell r="B43" t="str">
            <v>City of Port Phillip</v>
          </cell>
          <cell r="C43" t="str">
            <v>Inner</v>
          </cell>
          <cell r="D43" t="str">
            <v>NA</v>
          </cell>
          <cell r="E43" t="str">
            <v>3006</v>
          </cell>
        </row>
        <row r="44">
          <cell r="B44" t="str">
            <v>City of Port Phillip</v>
          </cell>
          <cell r="C44" t="str">
            <v>Inner</v>
          </cell>
          <cell r="D44" t="str">
            <v>NA</v>
          </cell>
          <cell r="E44" t="str">
            <v>3205</v>
          </cell>
        </row>
        <row r="45">
          <cell r="B45" t="str">
            <v>City of Port Phillip</v>
          </cell>
          <cell r="C45" t="str">
            <v>Inner</v>
          </cell>
          <cell r="D45" t="str">
            <v>NA</v>
          </cell>
          <cell r="E45" t="str">
            <v>3205</v>
          </cell>
        </row>
        <row r="46">
          <cell r="B46" t="str">
            <v>City of Port Phillip</v>
          </cell>
          <cell r="C46" t="str">
            <v>Inner</v>
          </cell>
          <cell r="D46" t="str">
            <v>NA</v>
          </cell>
          <cell r="E46" t="str">
            <v>3205</v>
          </cell>
        </row>
        <row r="47">
          <cell r="B47" t="str">
            <v>City of Port Phillip</v>
          </cell>
          <cell r="C47" t="str">
            <v>Inner</v>
          </cell>
          <cell r="D47" t="str">
            <v>NA</v>
          </cell>
          <cell r="E47" t="str">
            <v>3205</v>
          </cell>
        </row>
        <row r="48">
          <cell r="B48" t="str">
            <v>City of Port Phillip</v>
          </cell>
          <cell r="C48" t="str">
            <v>Inner</v>
          </cell>
          <cell r="D48" t="str">
            <v>NA</v>
          </cell>
          <cell r="E48" t="str">
            <v>3006</v>
          </cell>
        </row>
        <row r="49">
          <cell r="B49" t="str">
            <v>City of Yarra</v>
          </cell>
          <cell r="C49" t="str">
            <v>Mid</v>
          </cell>
          <cell r="D49" t="str">
            <v>NA</v>
          </cell>
          <cell r="E49" t="str">
            <v>3067</v>
          </cell>
        </row>
        <row r="50">
          <cell r="B50" t="str">
            <v>City of Yarra</v>
          </cell>
          <cell r="C50" t="str">
            <v>Mid</v>
          </cell>
          <cell r="D50" t="str">
            <v>NA</v>
          </cell>
          <cell r="E50" t="str">
            <v>3067</v>
          </cell>
        </row>
        <row r="51">
          <cell r="B51" t="str">
            <v>City of Yarra</v>
          </cell>
          <cell r="C51" t="str">
            <v>Mid</v>
          </cell>
          <cell r="D51" t="str">
            <v>NA</v>
          </cell>
          <cell r="E51" t="str">
            <v>3078</v>
          </cell>
        </row>
        <row r="52">
          <cell r="B52" t="str">
            <v>City of Yarra</v>
          </cell>
          <cell r="C52" t="str">
            <v>Mid</v>
          </cell>
          <cell r="D52" t="str">
            <v>NA</v>
          </cell>
          <cell r="E52" t="str">
            <v>3121</v>
          </cell>
        </row>
        <row r="53">
          <cell r="B53" t="str">
            <v>City of Yarra</v>
          </cell>
          <cell r="C53" t="str">
            <v>Mid</v>
          </cell>
          <cell r="D53" t="str">
            <v>NA</v>
          </cell>
          <cell r="E53" t="str">
            <v>3054</v>
          </cell>
        </row>
        <row r="54">
          <cell r="B54" t="str">
            <v>City of Yarra</v>
          </cell>
          <cell r="C54" t="str">
            <v>Mid</v>
          </cell>
          <cell r="D54" t="str">
            <v>NA</v>
          </cell>
          <cell r="E54" t="str">
            <v>3068</v>
          </cell>
        </row>
        <row r="55">
          <cell r="B55" t="str">
            <v>City of Yarra</v>
          </cell>
          <cell r="C55" t="str">
            <v>Mid</v>
          </cell>
          <cell r="D55" t="str">
            <v>NA</v>
          </cell>
          <cell r="E55" t="str">
            <v>3066</v>
          </cell>
        </row>
        <row r="56">
          <cell r="B56" t="str">
            <v>City of Yarra</v>
          </cell>
          <cell r="C56" t="str">
            <v>Mid</v>
          </cell>
          <cell r="D56" t="str">
            <v>NA</v>
          </cell>
          <cell r="E56" t="str">
            <v>3066</v>
          </cell>
        </row>
        <row r="57">
          <cell r="B57" t="str">
            <v>City of Yarra</v>
          </cell>
          <cell r="C57" t="str">
            <v>Mid</v>
          </cell>
          <cell r="D57" t="str">
            <v>NA</v>
          </cell>
          <cell r="E57" t="str">
            <v>3121</v>
          </cell>
        </row>
        <row r="58">
          <cell r="B58" t="str">
            <v>City of Yarra</v>
          </cell>
          <cell r="C58" t="str">
            <v>Mid</v>
          </cell>
          <cell r="D58" t="str">
            <v>NA</v>
          </cell>
          <cell r="E58" t="str">
            <v>3121</v>
          </cell>
        </row>
        <row r="59">
          <cell r="B59" t="str">
            <v>City of Yarra</v>
          </cell>
          <cell r="C59" t="str">
            <v>Mid</v>
          </cell>
          <cell r="D59" t="str">
            <v>NA</v>
          </cell>
          <cell r="E59" t="str">
            <v>3078</v>
          </cell>
        </row>
        <row r="60">
          <cell r="B60" t="str">
            <v>City of Yarra</v>
          </cell>
          <cell r="C60" t="str">
            <v>Mid</v>
          </cell>
          <cell r="D60" t="str">
            <v>NA</v>
          </cell>
          <cell r="E60" t="str">
            <v>3078</v>
          </cell>
        </row>
        <row r="61">
          <cell r="B61" t="str">
            <v>City of Yarra</v>
          </cell>
          <cell r="C61" t="str">
            <v>Mid</v>
          </cell>
          <cell r="D61" t="str">
            <v>NA</v>
          </cell>
          <cell r="E61" t="str">
            <v>3065</v>
          </cell>
        </row>
        <row r="62">
          <cell r="B62" t="str">
            <v>City of Yarra</v>
          </cell>
          <cell r="C62" t="str">
            <v>Mid</v>
          </cell>
          <cell r="D62" t="str">
            <v>NA</v>
          </cell>
          <cell r="E62" t="str">
            <v>3065</v>
          </cell>
        </row>
        <row r="63">
          <cell r="B63" t="str">
            <v>City of Yarra</v>
          </cell>
          <cell r="C63" t="str">
            <v>Mid</v>
          </cell>
          <cell r="D63" t="str">
            <v>NA</v>
          </cell>
          <cell r="E63" t="str">
            <v>3065</v>
          </cell>
        </row>
        <row r="64">
          <cell r="B64" t="str">
            <v>City of Yarra</v>
          </cell>
          <cell r="C64" t="str">
            <v>Mid</v>
          </cell>
          <cell r="D64" t="str">
            <v>NA</v>
          </cell>
          <cell r="E64" t="str">
            <v>3068</v>
          </cell>
        </row>
        <row r="65">
          <cell r="B65" t="str">
            <v>City of Yarra</v>
          </cell>
          <cell r="C65" t="str">
            <v>Mid</v>
          </cell>
          <cell r="D65" t="str">
            <v>NA</v>
          </cell>
          <cell r="E65" t="str">
            <v>3068</v>
          </cell>
        </row>
        <row r="66">
          <cell r="B66" t="str">
            <v>City of Yarra</v>
          </cell>
          <cell r="C66" t="str">
            <v>Mid</v>
          </cell>
          <cell r="D66" t="str">
            <v>NA</v>
          </cell>
          <cell r="E66" t="str">
            <v>3054</v>
          </cell>
        </row>
        <row r="67">
          <cell r="B67" t="str">
            <v>City of Yarra</v>
          </cell>
          <cell r="C67" t="str">
            <v>Mid</v>
          </cell>
          <cell r="D67" t="str">
            <v>NA</v>
          </cell>
          <cell r="E67" t="str">
            <v>3121</v>
          </cell>
        </row>
        <row r="68">
          <cell r="B68" t="str">
            <v>City of Yarra</v>
          </cell>
          <cell r="C68" t="str">
            <v>Mid</v>
          </cell>
          <cell r="D68" t="str">
            <v>NA</v>
          </cell>
          <cell r="E68" t="str">
            <v>3121</v>
          </cell>
        </row>
        <row r="69">
          <cell r="B69" t="str">
            <v>City of Yarra</v>
          </cell>
          <cell r="C69" t="str">
            <v>Mid</v>
          </cell>
          <cell r="D69" t="str">
            <v>NA</v>
          </cell>
          <cell r="E69" t="str">
            <v>3121</v>
          </cell>
        </row>
        <row r="70">
          <cell r="B70" t="str">
            <v>City of Yarra</v>
          </cell>
          <cell r="C70" t="str">
            <v>Mid</v>
          </cell>
          <cell r="D70" t="str">
            <v>NA</v>
          </cell>
          <cell r="E70" t="str">
            <v>3121</v>
          </cell>
        </row>
        <row r="71">
          <cell r="B71" t="str">
            <v>City of Yarra</v>
          </cell>
          <cell r="C71" t="str">
            <v>Mid</v>
          </cell>
          <cell r="D71" t="str">
            <v>NA</v>
          </cell>
          <cell r="E71" t="str">
            <v>3121</v>
          </cell>
        </row>
        <row r="72">
          <cell r="B72" t="str">
            <v>City of Yarra</v>
          </cell>
          <cell r="C72" t="str">
            <v>Mid</v>
          </cell>
          <cell r="D72" t="str">
            <v>NA</v>
          </cell>
          <cell r="E72" t="str">
            <v>3121</v>
          </cell>
        </row>
        <row r="73">
          <cell r="B73" t="str">
            <v>City of Banyule</v>
          </cell>
          <cell r="C73" t="str">
            <v>Mid</v>
          </cell>
          <cell r="D73" t="str">
            <v>NA</v>
          </cell>
          <cell r="E73" t="str">
            <v>3081</v>
          </cell>
        </row>
        <row r="74">
          <cell r="B74" t="str">
            <v>City of Banyule</v>
          </cell>
          <cell r="C74" t="str">
            <v>Mid</v>
          </cell>
          <cell r="D74" t="str">
            <v>NA</v>
          </cell>
          <cell r="E74" t="str">
            <v>3088</v>
          </cell>
        </row>
        <row r="75">
          <cell r="B75" t="str">
            <v>City of Banyule</v>
          </cell>
          <cell r="C75" t="str">
            <v>Mid</v>
          </cell>
          <cell r="D75" t="str">
            <v>NA</v>
          </cell>
          <cell r="E75" t="str">
            <v>3083</v>
          </cell>
        </row>
        <row r="76">
          <cell r="B76" t="str">
            <v>City of Banyule</v>
          </cell>
          <cell r="C76" t="str">
            <v>Mid</v>
          </cell>
          <cell r="D76" t="str">
            <v>NA</v>
          </cell>
          <cell r="E76" t="str">
            <v>3083</v>
          </cell>
        </row>
        <row r="77">
          <cell r="B77" t="str">
            <v>City of Banyule</v>
          </cell>
          <cell r="C77" t="str">
            <v>Mid</v>
          </cell>
          <cell r="D77" t="str">
            <v>NA</v>
          </cell>
          <cell r="E77" t="str">
            <v>3083</v>
          </cell>
        </row>
        <row r="78">
          <cell r="B78" t="str">
            <v>City of Banyule</v>
          </cell>
          <cell r="C78" t="str">
            <v>Mid</v>
          </cell>
          <cell r="D78" t="str">
            <v>NA</v>
          </cell>
          <cell r="E78" t="str">
            <v>3083</v>
          </cell>
        </row>
        <row r="79">
          <cell r="B79" t="str">
            <v>City of Banyule</v>
          </cell>
          <cell r="C79" t="str">
            <v>Mid</v>
          </cell>
          <cell r="D79" t="str">
            <v>NA</v>
          </cell>
          <cell r="E79" t="str">
            <v>3083</v>
          </cell>
        </row>
        <row r="80">
          <cell r="B80" t="str">
            <v>City of Banyule</v>
          </cell>
          <cell r="C80" t="str">
            <v>Mid</v>
          </cell>
          <cell r="D80" t="str">
            <v>NA</v>
          </cell>
          <cell r="E80" t="str">
            <v>3084</v>
          </cell>
        </row>
        <row r="81">
          <cell r="B81" t="str">
            <v>City of Banyule</v>
          </cell>
          <cell r="C81" t="str">
            <v>Mid</v>
          </cell>
          <cell r="D81" t="str">
            <v>NA</v>
          </cell>
          <cell r="E81" t="str">
            <v>3095</v>
          </cell>
        </row>
        <row r="82">
          <cell r="B82" t="str">
            <v>City of Banyule</v>
          </cell>
          <cell r="C82" t="str">
            <v>Mid</v>
          </cell>
          <cell r="D82" t="str">
            <v>NA</v>
          </cell>
          <cell r="E82" t="str">
            <v>3095</v>
          </cell>
        </row>
        <row r="83">
          <cell r="B83" t="str">
            <v>City of Banyule</v>
          </cell>
          <cell r="C83" t="str">
            <v>Mid</v>
          </cell>
          <cell r="D83" t="str">
            <v>NA</v>
          </cell>
          <cell r="E83" t="str">
            <v>3088</v>
          </cell>
        </row>
        <row r="84">
          <cell r="B84" t="str">
            <v>City of Banyule</v>
          </cell>
          <cell r="C84" t="str">
            <v>Mid</v>
          </cell>
          <cell r="D84" t="str">
            <v>NA</v>
          </cell>
          <cell r="E84" t="str">
            <v>3088</v>
          </cell>
        </row>
        <row r="85">
          <cell r="B85" t="str">
            <v>City of Banyule</v>
          </cell>
          <cell r="C85" t="str">
            <v>Mid</v>
          </cell>
          <cell r="D85" t="str">
            <v>NA</v>
          </cell>
          <cell r="E85" t="str">
            <v>3088</v>
          </cell>
        </row>
        <row r="86">
          <cell r="B86" t="str">
            <v>City of Banyule</v>
          </cell>
          <cell r="C86" t="str">
            <v>Mid</v>
          </cell>
          <cell r="D86" t="str">
            <v>NA</v>
          </cell>
          <cell r="E86" t="str">
            <v>3088</v>
          </cell>
        </row>
        <row r="87">
          <cell r="B87" t="str">
            <v>City of Banyule</v>
          </cell>
          <cell r="C87" t="str">
            <v>Mid</v>
          </cell>
          <cell r="D87" t="str">
            <v>NA</v>
          </cell>
          <cell r="E87" t="str">
            <v>3084</v>
          </cell>
        </row>
        <row r="88">
          <cell r="B88" t="str">
            <v>City of Banyule</v>
          </cell>
          <cell r="C88" t="str">
            <v>Mid</v>
          </cell>
          <cell r="D88" t="str">
            <v>NA</v>
          </cell>
          <cell r="E88" t="str">
            <v>3081</v>
          </cell>
        </row>
        <row r="89">
          <cell r="B89" t="str">
            <v>City of Banyule</v>
          </cell>
          <cell r="C89" t="str">
            <v>Mid</v>
          </cell>
          <cell r="D89" t="str">
            <v>NA</v>
          </cell>
          <cell r="E89" t="str">
            <v>3081</v>
          </cell>
        </row>
        <row r="90">
          <cell r="B90" t="str">
            <v>City of Banyule</v>
          </cell>
          <cell r="C90" t="str">
            <v>Mid</v>
          </cell>
          <cell r="D90" t="str">
            <v>NA</v>
          </cell>
          <cell r="E90" t="str">
            <v>3081</v>
          </cell>
        </row>
        <row r="91">
          <cell r="B91" t="str">
            <v>City of Banyule</v>
          </cell>
          <cell r="C91" t="str">
            <v>Mid</v>
          </cell>
          <cell r="D91" t="str">
            <v>NA</v>
          </cell>
          <cell r="E91" t="str">
            <v>3079</v>
          </cell>
        </row>
        <row r="92">
          <cell r="B92" t="str">
            <v>City of Banyule</v>
          </cell>
          <cell r="C92" t="str">
            <v>Mid</v>
          </cell>
          <cell r="D92" t="str">
            <v>NA</v>
          </cell>
          <cell r="E92" t="str">
            <v>3079</v>
          </cell>
        </row>
        <row r="93">
          <cell r="B93" t="str">
            <v>City of Banyule</v>
          </cell>
          <cell r="C93" t="str">
            <v>Mid</v>
          </cell>
          <cell r="D93" t="str">
            <v>NA</v>
          </cell>
          <cell r="E93" t="str">
            <v>3079</v>
          </cell>
        </row>
        <row r="94">
          <cell r="B94" t="str">
            <v>City of Banyule</v>
          </cell>
          <cell r="C94" t="str">
            <v>Mid</v>
          </cell>
          <cell r="D94" t="str">
            <v>NA</v>
          </cell>
          <cell r="E94" t="str">
            <v>3079</v>
          </cell>
        </row>
        <row r="95">
          <cell r="B95" t="str">
            <v>City of Banyule</v>
          </cell>
          <cell r="C95" t="str">
            <v>Mid</v>
          </cell>
          <cell r="D95" t="str">
            <v>NA</v>
          </cell>
          <cell r="E95" t="str">
            <v>3079</v>
          </cell>
        </row>
        <row r="96">
          <cell r="B96" t="str">
            <v>City of Banyule</v>
          </cell>
          <cell r="C96" t="str">
            <v>Mid</v>
          </cell>
          <cell r="D96" t="str">
            <v>NA</v>
          </cell>
          <cell r="E96" t="str">
            <v>3093</v>
          </cell>
        </row>
        <row r="97">
          <cell r="B97" t="str">
            <v>City of Banyule</v>
          </cell>
          <cell r="C97" t="str">
            <v>Mid</v>
          </cell>
          <cell r="D97" t="str">
            <v>NA</v>
          </cell>
          <cell r="E97" t="str">
            <v>3085</v>
          </cell>
        </row>
        <row r="98">
          <cell r="B98" t="str">
            <v>City of Banyule</v>
          </cell>
          <cell r="C98" t="str">
            <v>Mid</v>
          </cell>
          <cell r="D98" t="str">
            <v>NA</v>
          </cell>
          <cell r="E98" t="str">
            <v>3085</v>
          </cell>
        </row>
        <row r="99">
          <cell r="B99" t="str">
            <v>City of Banyule</v>
          </cell>
          <cell r="C99" t="str">
            <v>Mid</v>
          </cell>
          <cell r="D99" t="str">
            <v>NA</v>
          </cell>
          <cell r="E99" t="str">
            <v>3085</v>
          </cell>
        </row>
        <row r="100">
          <cell r="B100" t="str">
            <v>City of Banyule</v>
          </cell>
          <cell r="C100" t="str">
            <v>Mid</v>
          </cell>
          <cell r="D100" t="str">
            <v>NA</v>
          </cell>
          <cell r="E100" t="str">
            <v>3094</v>
          </cell>
        </row>
        <row r="101">
          <cell r="B101" t="str">
            <v>City of Banyule</v>
          </cell>
          <cell r="C101" t="str">
            <v>Mid</v>
          </cell>
          <cell r="D101" t="str">
            <v>NA</v>
          </cell>
          <cell r="E101" t="str">
            <v>3084</v>
          </cell>
        </row>
        <row r="102">
          <cell r="B102" t="str">
            <v>City of Banyule</v>
          </cell>
          <cell r="C102" t="str">
            <v>Mid</v>
          </cell>
          <cell r="D102" t="str">
            <v>NA</v>
          </cell>
          <cell r="E102" t="str">
            <v>3084</v>
          </cell>
        </row>
        <row r="103">
          <cell r="B103" t="str">
            <v>City of Banyule</v>
          </cell>
          <cell r="C103" t="str">
            <v>Mid</v>
          </cell>
          <cell r="D103" t="str">
            <v>NA</v>
          </cell>
          <cell r="E103" t="str">
            <v>3088</v>
          </cell>
        </row>
        <row r="104">
          <cell r="B104" t="str">
            <v>City of Banyule</v>
          </cell>
          <cell r="C104" t="str">
            <v>Mid</v>
          </cell>
          <cell r="D104" t="str">
            <v>NA</v>
          </cell>
          <cell r="E104" t="str">
            <v>3084</v>
          </cell>
        </row>
        <row r="105">
          <cell r="B105" t="str">
            <v>City of Banyule</v>
          </cell>
          <cell r="C105" t="str">
            <v>Mid</v>
          </cell>
          <cell r="D105" t="str">
            <v>NA</v>
          </cell>
          <cell r="E105" t="str">
            <v>3084</v>
          </cell>
        </row>
        <row r="106">
          <cell r="B106" t="str">
            <v>City of Banyule</v>
          </cell>
          <cell r="C106" t="str">
            <v>Mid</v>
          </cell>
          <cell r="D106" t="str">
            <v>NA</v>
          </cell>
          <cell r="E106" t="str">
            <v>3087</v>
          </cell>
        </row>
        <row r="107">
          <cell r="B107" t="str">
            <v>City of Banyule</v>
          </cell>
          <cell r="C107" t="str">
            <v>Mid</v>
          </cell>
          <cell r="D107" t="str">
            <v>NA</v>
          </cell>
          <cell r="E107" t="str">
            <v>3087</v>
          </cell>
        </row>
        <row r="108">
          <cell r="B108" t="str">
            <v>City of Banyule</v>
          </cell>
          <cell r="C108" t="str">
            <v>Mid</v>
          </cell>
          <cell r="D108" t="str">
            <v>NA</v>
          </cell>
          <cell r="E108" t="str">
            <v>3085</v>
          </cell>
        </row>
        <row r="109">
          <cell r="B109" t="str">
            <v>City of Darebin</v>
          </cell>
          <cell r="C109" t="str">
            <v>Mid</v>
          </cell>
          <cell r="D109" t="str">
            <v>NA</v>
          </cell>
          <cell r="E109" t="str">
            <v>3078</v>
          </cell>
        </row>
        <row r="110">
          <cell r="B110" t="str">
            <v>City of Darebin</v>
          </cell>
          <cell r="C110" t="str">
            <v>Mid</v>
          </cell>
          <cell r="D110" t="str">
            <v>NA</v>
          </cell>
          <cell r="E110" t="str">
            <v>3083</v>
          </cell>
        </row>
        <row r="111">
          <cell r="B111" t="str">
            <v>City of Darebin</v>
          </cell>
          <cell r="C111" t="str">
            <v>Mid</v>
          </cell>
          <cell r="D111" t="str">
            <v>NA</v>
          </cell>
          <cell r="E111" t="str">
            <v>3083</v>
          </cell>
        </row>
        <row r="112">
          <cell r="B112" t="str">
            <v>City of Darebin</v>
          </cell>
          <cell r="C112" t="str">
            <v>Mid</v>
          </cell>
          <cell r="D112" t="str">
            <v>NA</v>
          </cell>
          <cell r="E112" t="str">
            <v>3078</v>
          </cell>
        </row>
        <row r="113">
          <cell r="B113" t="str">
            <v>City of Darebin</v>
          </cell>
          <cell r="C113" t="str">
            <v>Mid</v>
          </cell>
          <cell r="D113" t="str">
            <v>NA</v>
          </cell>
          <cell r="E113" t="str">
            <v>3083</v>
          </cell>
        </row>
        <row r="114">
          <cell r="B114" t="str">
            <v>City of Darebin</v>
          </cell>
          <cell r="C114" t="str">
            <v>Mid</v>
          </cell>
          <cell r="D114" t="str">
            <v>NA</v>
          </cell>
          <cell r="E114" t="str">
            <v>3085</v>
          </cell>
        </row>
        <row r="115">
          <cell r="B115" t="str">
            <v>City of Darebin</v>
          </cell>
          <cell r="C115" t="str">
            <v>Mid</v>
          </cell>
          <cell r="D115" t="str">
            <v>NA</v>
          </cell>
          <cell r="E115" t="str">
            <v>3070</v>
          </cell>
        </row>
        <row r="116">
          <cell r="B116" t="str">
            <v>City of Darebin</v>
          </cell>
          <cell r="C116" t="str">
            <v>Mid</v>
          </cell>
          <cell r="D116" t="str">
            <v>NA</v>
          </cell>
          <cell r="E116" t="str">
            <v>3070</v>
          </cell>
        </row>
        <row r="117">
          <cell r="B117" t="str">
            <v>City of Darebin</v>
          </cell>
          <cell r="C117" t="str">
            <v>Mid</v>
          </cell>
          <cell r="D117" t="str">
            <v>NA</v>
          </cell>
          <cell r="E117" t="str">
            <v>3070</v>
          </cell>
        </row>
        <row r="118">
          <cell r="B118" t="str">
            <v>City of Darebin</v>
          </cell>
          <cell r="C118" t="str">
            <v>Mid</v>
          </cell>
          <cell r="D118" t="str">
            <v>NA</v>
          </cell>
          <cell r="E118" t="str">
            <v>3070</v>
          </cell>
        </row>
        <row r="119">
          <cell r="B119" t="str">
            <v>City of Darebin</v>
          </cell>
          <cell r="C119" t="str">
            <v>Mid</v>
          </cell>
          <cell r="D119" t="str">
            <v>NA</v>
          </cell>
          <cell r="E119" t="str">
            <v>3070</v>
          </cell>
        </row>
        <row r="120">
          <cell r="B120" t="str">
            <v>City of Darebin</v>
          </cell>
          <cell r="C120" t="str">
            <v>Mid</v>
          </cell>
          <cell r="D120" t="str">
            <v>NA</v>
          </cell>
          <cell r="E120" t="str">
            <v>3070</v>
          </cell>
        </row>
        <row r="121">
          <cell r="B121" t="str">
            <v>City of Darebin</v>
          </cell>
          <cell r="C121" t="str">
            <v>Mid</v>
          </cell>
          <cell r="D121" t="str">
            <v>NA</v>
          </cell>
          <cell r="E121" t="str">
            <v>3070</v>
          </cell>
        </row>
        <row r="122">
          <cell r="B122" t="str">
            <v>City of Darebin</v>
          </cell>
          <cell r="C122" t="str">
            <v>Mid</v>
          </cell>
          <cell r="D122" t="str">
            <v>NA</v>
          </cell>
          <cell r="E122" t="str">
            <v>3070</v>
          </cell>
        </row>
        <row r="123">
          <cell r="B123" t="str">
            <v>City of Darebin</v>
          </cell>
          <cell r="C123" t="str">
            <v>Mid</v>
          </cell>
          <cell r="D123" t="str">
            <v>NA</v>
          </cell>
          <cell r="E123" t="str">
            <v>3072</v>
          </cell>
        </row>
        <row r="124">
          <cell r="B124" t="str">
            <v>City of Darebin</v>
          </cell>
          <cell r="C124" t="str">
            <v>Mid</v>
          </cell>
          <cell r="D124" t="str">
            <v>NA</v>
          </cell>
          <cell r="E124" t="str">
            <v>3072</v>
          </cell>
        </row>
        <row r="125">
          <cell r="B125" t="str">
            <v>City of Darebin</v>
          </cell>
          <cell r="C125" t="str">
            <v>Mid</v>
          </cell>
          <cell r="D125" t="str">
            <v>NA</v>
          </cell>
          <cell r="E125" t="str">
            <v>3072</v>
          </cell>
        </row>
        <row r="126">
          <cell r="B126" t="str">
            <v>City of Darebin</v>
          </cell>
          <cell r="C126" t="str">
            <v>Mid</v>
          </cell>
          <cell r="D126" t="str">
            <v>NA</v>
          </cell>
          <cell r="E126" t="str">
            <v>3072</v>
          </cell>
        </row>
        <row r="127">
          <cell r="B127" t="str">
            <v>City of Darebin</v>
          </cell>
          <cell r="C127" t="str">
            <v>Mid</v>
          </cell>
          <cell r="D127" t="str">
            <v>NA</v>
          </cell>
          <cell r="E127" t="str">
            <v>3072</v>
          </cell>
        </row>
        <row r="128">
          <cell r="B128" t="str">
            <v>City of Darebin</v>
          </cell>
          <cell r="C128" t="str">
            <v>Mid</v>
          </cell>
          <cell r="D128" t="str">
            <v>NA</v>
          </cell>
          <cell r="E128" t="str">
            <v>3072</v>
          </cell>
        </row>
        <row r="129">
          <cell r="B129" t="str">
            <v>City of Darebin</v>
          </cell>
          <cell r="C129" t="str">
            <v>Mid</v>
          </cell>
          <cell r="D129" t="str">
            <v>NA</v>
          </cell>
          <cell r="E129" t="str">
            <v>3072</v>
          </cell>
        </row>
        <row r="130">
          <cell r="B130" t="str">
            <v>City of Darebin</v>
          </cell>
          <cell r="C130" t="str">
            <v>Mid</v>
          </cell>
          <cell r="D130" t="str">
            <v>NA</v>
          </cell>
          <cell r="E130" t="str">
            <v>3072</v>
          </cell>
        </row>
        <row r="131">
          <cell r="B131" t="str">
            <v>City of Darebin</v>
          </cell>
          <cell r="C131" t="str">
            <v>Mid</v>
          </cell>
          <cell r="D131" t="str">
            <v>NA</v>
          </cell>
          <cell r="E131" t="str">
            <v>3072</v>
          </cell>
        </row>
        <row r="132">
          <cell r="B132" t="str">
            <v>City of Darebin</v>
          </cell>
          <cell r="C132" t="str">
            <v>Mid</v>
          </cell>
          <cell r="D132" t="str">
            <v>NA</v>
          </cell>
          <cell r="E132" t="str">
            <v>3072</v>
          </cell>
        </row>
        <row r="133">
          <cell r="B133" t="str">
            <v>City of Darebin</v>
          </cell>
          <cell r="C133" t="str">
            <v>Mid</v>
          </cell>
          <cell r="D133" t="str">
            <v>NA</v>
          </cell>
          <cell r="E133" t="str">
            <v>3072</v>
          </cell>
        </row>
        <row r="134">
          <cell r="B134" t="str">
            <v>City of Darebin</v>
          </cell>
          <cell r="C134" t="str">
            <v>Mid</v>
          </cell>
          <cell r="D134" t="str">
            <v>NA</v>
          </cell>
          <cell r="E134" t="str">
            <v>3073</v>
          </cell>
        </row>
        <row r="135">
          <cell r="B135" t="str">
            <v>City of Darebin</v>
          </cell>
          <cell r="C135" t="str">
            <v>Mid</v>
          </cell>
          <cell r="D135" t="str">
            <v>NA</v>
          </cell>
          <cell r="E135" t="str">
            <v>3073</v>
          </cell>
        </row>
        <row r="136">
          <cell r="B136" t="str">
            <v>City of Darebin</v>
          </cell>
          <cell r="C136" t="str">
            <v>Mid</v>
          </cell>
          <cell r="D136" t="str">
            <v>NA</v>
          </cell>
          <cell r="E136" t="str">
            <v>3073</v>
          </cell>
        </row>
        <row r="137">
          <cell r="B137" t="str">
            <v>City of Darebin</v>
          </cell>
          <cell r="C137" t="str">
            <v>Mid</v>
          </cell>
          <cell r="D137" t="str">
            <v>NA</v>
          </cell>
          <cell r="E137" t="str">
            <v>3073</v>
          </cell>
        </row>
        <row r="138">
          <cell r="B138" t="str">
            <v>City of Darebin</v>
          </cell>
          <cell r="C138" t="str">
            <v>Mid</v>
          </cell>
          <cell r="D138" t="str">
            <v>NA</v>
          </cell>
          <cell r="E138" t="str">
            <v>3073</v>
          </cell>
        </row>
        <row r="139">
          <cell r="B139" t="str">
            <v>City of Darebin</v>
          </cell>
          <cell r="C139" t="str">
            <v>Mid</v>
          </cell>
          <cell r="D139" t="str">
            <v>NA</v>
          </cell>
          <cell r="E139" t="str">
            <v>3073</v>
          </cell>
        </row>
        <row r="140">
          <cell r="B140" t="str">
            <v>City of Darebin</v>
          </cell>
          <cell r="C140" t="str">
            <v>Mid</v>
          </cell>
          <cell r="D140" t="str">
            <v>NA</v>
          </cell>
          <cell r="E140" t="str">
            <v>3073</v>
          </cell>
        </row>
        <row r="141">
          <cell r="B141" t="str">
            <v>City of Darebin</v>
          </cell>
          <cell r="C141" t="str">
            <v>Mid</v>
          </cell>
          <cell r="D141" t="str">
            <v>NA</v>
          </cell>
          <cell r="E141" t="str">
            <v>3073</v>
          </cell>
        </row>
        <row r="142">
          <cell r="B142" t="str">
            <v>City of Darebin</v>
          </cell>
          <cell r="C142" t="str">
            <v>Mid</v>
          </cell>
          <cell r="D142" t="str">
            <v>NA</v>
          </cell>
          <cell r="E142" t="str">
            <v>3071</v>
          </cell>
        </row>
        <row r="143">
          <cell r="B143" t="str">
            <v>City of Darebin</v>
          </cell>
          <cell r="C143" t="str">
            <v>Mid</v>
          </cell>
          <cell r="D143" t="str">
            <v>NA</v>
          </cell>
          <cell r="E143" t="str">
            <v>3071</v>
          </cell>
        </row>
        <row r="144">
          <cell r="B144" t="str">
            <v>City of Darebin</v>
          </cell>
          <cell r="C144" t="str">
            <v>Mid</v>
          </cell>
          <cell r="D144" t="str">
            <v>NA</v>
          </cell>
          <cell r="E144" t="str">
            <v>3071</v>
          </cell>
        </row>
        <row r="145">
          <cell r="B145" t="str">
            <v>City of Hume</v>
          </cell>
          <cell r="C145" t="str">
            <v>Outer</v>
          </cell>
          <cell r="D145" t="str">
            <v>NA</v>
          </cell>
          <cell r="E145" t="str">
            <v>3049</v>
          </cell>
        </row>
        <row r="146">
          <cell r="B146" t="str">
            <v>City of Hume</v>
          </cell>
          <cell r="C146" t="str">
            <v>Outer</v>
          </cell>
          <cell r="D146" t="str">
            <v>NA</v>
          </cell>
          <cell r="E146" t="str">
            <v>3047</v>
          </cell>
        </row>
        <row r="147">
          <cell r="B147" t="str">
            <v>City of Hume</v>
          </cell>
          <cell r="C147" t="str">
            <v>Outer</v>
          </cell>
          <cell r="D147" t="str">
            <v>NA</v>
          </cell>
          <cell r="E147" t="str">
            <v>3047</v>
          </cell>
        </row>
        <row r="148">
          <cell r="B148" t="str">
            <v>City of Hume</v>
          </cell>
          <cell r="C148" t="str">
            <v>Outer</v>
          </cell>
          <cell r="D148" t="str">
            <v>NA</v>
          </cell>
          <cell r="E148" t="str">
            <v>3047</v>
          </cell>
        </row>
        <row r="149">
          <cell r="B149" t="str">
            <v>City of Hume</v>
          </cell>
          <cell r="C149" t="str">
            <v>Outer</v>
          </cell>
          <cell r="D149" t="str">
            <v>NA</v>
          </cell>
          <cell r="E149" t="str">
            <v>3047</v>
          </cell>
        </row>
        <row r="150">
          <cell r="B150" t="str">
            <v>City of Hume</v>
          </cell>
          <cell r="C150" t="str">
            <v>Outer</v>
          </cell>
          <cell r="D150" t="str">
            <v>NA</v>
          </cell>
          <cell r="E150" t="str">
            <v>3047</v>
          </cell>
        </row>
        <row r="151">
          <cell r="B151" t="str">
            <v>City of Hume</v>
          </cell>
          <cell r="C151" t="str">
            <v>Outer</v>
          </cell>
          <cell r="D151" t="str">
            <v>NA</v>
          </cell>
          <cell r="E151" t="str">
            <v>3061</v>
          </cell>
        </row>
        <row r="152">
          <cell r="B152" t="str">
            <v>City of Hume</v>
          </cell>
          <cell r="C152" t="str">
            <v>Outer</v>
          </cell>
          <cell r="D152" t="str">
            <v>NA</v>
          </cell>
          <cell r="E152" t="str">
            <v>3048</v>
          </cell>
        </row>
        <row r="153">
          <cell r="B153" t="str">
            <v>City of Hume</v>
          </cell>
          <cell r="C153" t="str">
            <v>Outer</v>
          </cell>
          <cell r="D153" t="str">
            <v>NA</v>
          </cell>
          <cell r="E153" t="str">
            <v>3064</v>
          </cell>
        </row>
        <row r="154">
          <cell r="B154" t="str">
            <v>City of Hume</v>
          </cell>
          <cell r="C154" t="str">
            <v>Outer</v>
          </cell>
          <cell r="D154" t="str">
            <v>NA</v>
          </cell>
          <cell r="E154" t="str">
            <v>3047</v>
          </cell>
        </row>
        <row r="155">
          <cell r="B155" t="str">
            <v>City of Hume</v>
          </cell>
          <cell r="C155" t="str">
            <v>Outer</v>
          </cell>
          <cell r="D155" t="str">
            <v>NA</v>
          </cell>
          <cell r="E155" t="str">
            <v>3047</v>
          </cell>
        </row>
        <row r="156">
          <cell r="B156" t="str">
            <v>City of Hume</v>
          </cell>
          <cell r="C156" t="str">
            <v>Outer</v>
          </cell>
          <cell r="D156" t="str">
            <v>NA</v>
          </cell>
          <cell r="E156" t="str">
            <v>3043</v>
          </cell>
        </row>
        <row r="157">
          <cell r="B157" t="str">
            <v>City of Hume</v>
          </cell>
          <cell r="C157" t="str">
            <v>Outer</v>
          </cell>
          <cell r="D157" t="str">
            <v>NA</v>
          </cell>
          <cell r="E157" t="str">
            <v>3059</v>
          </cell>
        </row>
        <row r="158">
          <cell r="B158" t="str">
            <v>City of Hume</v>
          </cell>
          <cell r="C158" t="str">
            <v>Outer</v>
          </cell>
          <cell r="D158" t="str">
            <v>NA</v>
          </cell>
          <cell r="E158" t="str">
            <v>3047</v>
          </cell>
        </row>
        <row r="159">
          <cell r="B159" t="str">
            <v>City of Hume</v>
          </cell>
          <cell r="C159" t="str">
            <v>Outer</v>
          </cell>
          <cell r="D159" t="str">
            <v>NA</v>
          </cell>
          <cell r="E159" t="str">
            <v>3036</v>
          </cell>
        </row>
        <row r="160">
          <cell r="B160" t="str">
            <v>City of Hume</v>
          </cell>
          <cell r="C160" t="str">
            <v>Outer</v>
          </cell>
          <cell r="D160" t="str">
            <v>NA</v>
          </cell>
          <cell r="E160" t="str">
            <v>3048</v>
          </cell>
        </row>
        <row r="161">
          <cell r="B161" t="str">
            <v>City of Hume</v>
          </cell>
          <cell r="C161" t="str">
            <v>Outer</v>
          </cell>
          <cell r="D161" t="str">
            <v>NA</v>
          </cell>
          <cell r="E161" t="str">
            <v>3045</v>
          </cell>
        </row>
        <row r="162">
          <cell r="B162" t="str">
            <v>City of Hume</v>
          </cell>
          <cell r="C162" t="str">
            <v>Outer</v>
          </cell>
          <cell r="D162" t="str">
            <v>NA</v>
          </cell>
          <cell r="E162" t="str">
            <v>3064</v>
          </cell>
        </row>
        <row r="163">
          <cell r="B163" t="str">
            <v>City of Hume</v>
          </cell>
          <cell r="C163" t="str">
            <v>Outer</v>
          </cell>
          <cell r="D163" t="str">
            <v>NA</v>
          </cell>
          <cell r="E163" t="str">
            <v>3062</v>
          </cell>
        </row>
        <row r="164">
          <cell r="B164" t="str">
            <v>City of Hume</v>
          </cell>
          <cell r="C164" t="str">
            <v>Outer</v>
          </cell>
          <cell r="D164" t="str">
            <v>NA</v>
          </cell>
          <cell r="E164" t="str">
            <v>3043</v>
          </cell>
        </row>
        <row r="165">
          <cell r="B165" t="str">
            <v>City of Hume</v>
          </cell>
          <cell r="C165" t="str">
            <v>Outer</v>
          </cell>
          <cell r="D165" t="str">
            <v>NA</v>
          </cell>
          <cell r="E165" t="str">
            <v>3049</v>
          </cell>
        </row>
        <row r="166">
          <cell r="B166" t="str">
            <v>City of Hume</v>
          </cell>
          <cell r="C166" t="str">
            <v>Outer</v>
          </cell>
          <cell r="D166" t="str">
            <v>NA</v>
          </cell>
          <cell r="E166" t="str">
            <v>3429</v>
          </cell>
        </row>
        <row r="167">
          <cell r="B167" t="str">
            <v>City of Hume</v>
          </cell>
          <cell r="C167" t="str">
            <v>Outer</v>
          </cell>
          <cell r="D167" t="str">
            <v>NA</v>
          </cell>
          <cell r="E167" t="str">
            <v>3429</v>
          </cell>
        </row>
        <row r="168">
          <cell r="B168" t="str">
            <v>City of Hume</v>
          </cell>
          <cell r="C168" t="str">
            <v>Outer</v>
          </cell>
          <cell r="D168" t="str">
            <v>NA</v>
          </cell>
          <cell r="E168" t="str">
            <v>3429</v>
          </cell>
        </row>
        <row r="169">
          <cell r="B169" t="str">
            <v>City of Hume</v>
          </cell>
          <cell r="C169" t="str">
            <v>Outer</v>
          </cell>
          <cell r="D169" t="str">
            <v>NA</v>
          </cell>
          <cell r="E169" t="str">
            <v>3429</v>
          </cell>
        </row>
        <row r="170">
          <cell r="B170" t="str">
            <v>City of Hume</v>
          </cell>
          <cell r="C170" t="str">
            <v>Outer</v>
          </cell>
          <cell r="D170" t="str">
            <v>Townships and rural localities</v>
          </cell>
          <cell r="E170" t="str">
            <v>3428</v>
          </cell>
        </row>
        <row r="171">
          <cell r="B171" t="str">
            <v>City of Hume</v>
          </cell>
          <cell r="C171" t="str">
            <v>Outer</v>
          </cell>
          <cell r="D171" t="str">
            <v>Townships and rural localities</v>
          </cell>
          <cell r="E171" t="str">
            <v>3430</v>
          </cell>
        </row>
        <row r="172">
          <cell r="B172" t="str">
            <v>City of Hume</v>
          </cell>
          <cell r="C172" t="str">
            <v>Outer</v>
          </cell>
          <cell r="D172" t="str">
            <v>Townships and rural localities</v>
          </cell>
          <cell r="E172" t="str">
            <v>3430</v>
          </cell>
        </row>
        <row r="173">
          <cell r="B173" t="str">
            <v>City of Hume</v>
          </cell>
          <cell r="C173" t="str">
            <v>Outer</v>
          </cell>
          <cell r="D173" t="str">
            <v>Townships and rural localities</v>
          </cell>
          <cell r="E173" t="str">
            <v>3427</v>
          </cell>
        </row>
        <row r="174">
          <cell r="B174" t="str">
            <v>City of Hume</v>
          </cell>
          <cell r="C174" t="str">
            <v>Outer</v>
          </cell>
          <cell r="D174" t="str">
            <v>Townships and rural localities</v>
          </cell>
          <cell r="E174" t="str">
            <v>3064</v>
          </cell>
        </row>
        <row r="175">
          <cell r="B175" t="str">
            <v>City of Hume</v>
          </cell>
          <cell r="C175" t="str">
            <v>Outer</v>
          </cell>
          <cell r="D175" t="str">
            <v>Townships and rural localities</v>
          </cell>
          <cell r="E175" t="str">
            <v>3064</v>
          </cell>
        </row>
        <row r="176">
          <cell r="B176" t="str">
            <v>City of Hume</v>
          </cell>
          <cell r="C176" t="str">
            <v>Outer</v>
          </cell>
          <cell r="D176" t="str">
            <v>Townships and rural localities</v>
          </cell>
          <cell r="E176" t="str">
            <v>3064</v>
          </cell>
        </row>
        <row r="177">
          <cell r="B177" t="str">
            <v>City of Hume</v>
          </cell>
          <cell r="C177" t="str">
            <v>Outer</v>
          </cell>
          <cell r="D177" t="str">
            <v>Townships and rural localities</v>
          </cell>
          <cell r="E177" t="str">
            <v>3063</v>
          </cell>
        </row>
        <row r="178">
          <cell r="B178" t="str">
            <v>City of Hume</v>
          </cell>
          <cell r="C178" t="str">
            <v>Outer</v>
          </cell>
          <cell r="D178" t="str">
            <v>Townships and rural localities</v>
          </cell>
          <cell r="E178" t="str">
            <v>3063</v>
          </cell>
        </row>
        <row r="179">
          <cell r="B179" t="str">
            <v>City of Hume</v>
          </cell>
          <cell r="C179" t="str">
            <v>Outer</v>
          </cell>
          <cell r="D179" t="str">
            <v>Townships and rural localities</v>
          </cell>
          <cell r="E179" t="str">
            <v>3429</v>
          </cell>
        </row>
        <row r="180">
          <cell r="B180" t="str">
            <v>City of Hume</v>
          </cell>
          <cell r="C180" t="str">
            <v>Outer</v>
          </cell>
          <cell r="D180" t="str">
            <v>Townships and rural localities</v>
          </cell>
          <cell r="E180" t="str">
            <v>3063</v>
          </cell>
        </row>
        <row r="181">
          <cell r="B181" t="str">
            <v>City of Moonee Valley</v>
          </cell>
          <cell r="C181" t="str">
            <v>Mid</v>
          </cell>
          <cell r="D181" t="str">
            <v>NA</v>
          </cell>
          <cell r="E181" t="str">
            <v>3040</v>
          </cell>
        </row>
        <row r="182">
          <cell r="B182" t="str">
            <v>City of Moonee Valley</v>
          </cell>
          <cell r="C182" t="str">
            <v>Mid</v>
          </cell>
          <cell r="D182" t="str">
            <v>NA</v>
          </cell>
          <cell r="E182" t="str">
            <v>3042</v>
          </cell>
        </row>
        <row r="183">
          <cell r="B183" t="str">
            <v>City of Moonee Valley</v>
          </cell>
          <cell r="C183" t="str">
            <v>Mid</v>
          </cell>
          <cell r="D183" t="str">
            <v>NA</v>
          </cell>
          <cell r="E183" t="str">
            <v>3032</v>
          </cell>
        </row>
        <row r="184">
          <cell r="B184" t="str">
            <v>City of Moonee Valley</v>
          </cell>
          <cell r="C184" t="str">
            <v>Mid</v>
          </cell>
          <cell r="D184" t="str">
            <v>NA</v>
          </cell>
          <cell r="E184" t="str">
            <v>3032</v>
          </cell>
        </row>
        <row r="185">
          <cell r="B185" t="str">
            <v>City of Moonee Valley</v>
          </cell>
          <cell r="C185" t="str">
            <v>Mid</v>
          </cell>
          <cell r="D185" t="str">
            <v>NA</v>
          </cell>
          <cell r="E185" t="str">
            <v>3034</v>
          </cell>
        </row>
        <row r="186">
          <cell r="B186" t="str">
            <v>City of Moonee Valley</v>
          </cell>
          <cell r="C186" t="str">
            <v>Mid</v>
          </cell>
          <cell r="D186" t="str">
            <v>NA</v>
          </cell>
          <cell r="E186" t="str">
            <v>3040</v>
          </cell>
        </row>
        <row r="187">
          <cell r="B187" t="str">
            <v>City of Moonee Valley</v>
          </cell>
          <cell r="C187" t="str">
            <v>Mid</v>
          </cell>
          <cell r="D187" t="str">
            <v>NA</v>
          </cell>
          <cell r="E187" t="str">
            <v>3040</v>
          </cell>
        </row>
        <row r="188">
          <cell r="B188" t="str">
            <v>City of Moonee Valley</v>
          </cell>
          <cell r="C188" t="str">
            <v>Mid</v>
          </cell>
          <cell r="D188" t="str">
            <v>NA</v>
          </cell>
          <cell r="E188" t="str">
            <v>3040</v>
          </cell>
        </row>
        <row r="189">
          <cell r="B189" t="str">
            <v>City of Moonee Valley</v>
          </cell>
          <cell r="C189" t="str">
            <v>Mid</v>
          </cell>
          <cell r="D189" t="str">
            <v>NA</v>
          </cell>
          <cell r="E189" t="str">
            <v>3041</v>
          </cell>
        </row>
        <row r="190">
          <cell r="B190" t="str">
            <v>City of Moonee Valley</v>
          </cell>
          <cell r="C190" t="str">
            <v>Mid</v>
          </cell>
          <cell r="D190" t="str">
            <v>NA</v>
          </cell>
          <cell r="E190" t="str">
            <v>3041</v>
          </cell>
        </row>
        <row r="191">
          <cell r="B191" t="str">
            <v>City of Moonee Valley</v>
          </cell>
          <cell r="C191" t="str">
            <v>Mid</v>
          </cell>
          <cell r="D191" t="str">
            <v>NA</v>
          </cell>
          <cell r="E191" t="str">
            <v>3040</v>
          </cell>
        </row>
        <row r="192">
          <cell r="B192" t="str">
            <v>City of Moonee Valley</v>
          </cell>
          <cell r="C192" t="str">
            <v>Mid</v>
          </cell>
          <cell r="D192" t="str">
            <v>NA</v>
          </cell>
          <cell r="E192" t="str">
            <v>3031</v>
          </cell>
        </row>
        <row r="193">
          <cell r="B193" t="str">
            <v>City of Moonee Valley</v>
          </cell>
          <cell r="C193" t="str">
            <v>Mid</v>
          </cell>
          <cell r="D193" t="str">
            <v>NA</v>
          </cell>
          <cell r="E193" t="str">
            <v>3031</v>
          </cell>
        </row>
        <row r="194">
          <cell r="B194" t="str">
            <v>City of Moonee Valley</v>
          </cell>
          <cell r="C194" t="str">
            <v>Mid</v>
          </cell>
          <cell r="D194" t="str">
            <v>NA</v>
          </cell>
          <cell r="E194" t="str">
            <v>3033</v>
          </cell>
        </row>
        <row r="195">
          <cell r="B195" t="str">
            <v>City of Moonee Valley</v>
          </cell>
          <cell r="C195" t="str">
            <v>Mid</v>
          </cell>
          <cell r="D195" t="str">
            <v>NA</v>
          </cell>
          <cell r="E195" t="str">
            <v>3033</v>
          </cell>
        </row>
        <row r="196">
          <cell r="B196" t="str">
            <v>City of Moonee Valley</v>
          </cell>
          <cell r="C196" t="str">
            <v>Mid</v>
          </cell>
          <cell r="D196" t="str">
            <v>NA</v>
          </cell>
          <cell r="E196" t="str">
            <v>3039</v>
          </cell>
        </row>
        <row r="197">
          <cell r="B197" t="str">
            <v>City of Moonee Valley</v>
          </cell>
          <cell r="C197" t="str">
            <v>Mid</v>
          </cell>
          <cell r="D197" t="str">
            <v>NA</v>
          </cell>
          <cell r="E197" t="str">
            <v>3042</v>
          </cell>
        </row>
        <row r="198">
          <cell r="B198" t="str">
            <v>City of Moonee Valley</v>
          </cell>
          <cell r="C198" t="str">
            <v>Mid</v>
          </cell>
          <cell r="D198" t="str">
            <v>NA</v>
          </cell>
          <cell r="E198" t="str">
            <v>3041</v>
          </cell>
        </row>
        <row r="199">
          <cell r="B199" t="str">
            <v>City of Moonee Valley</v>
          </cell>
          <cell r="C199" t="str">
            <v>Mid</v>
          </cell>
          <cell r="D199" t="str">
            <v>NA</v>
          </cell>
          <cell r="E199" t="str">
            <v>3041</v>
          </cell>
        </row>
        <row r="200">
          <cell r="B200" t="str">
            <v>City of Moonee Valley</v>
          </cell>
          <cell r="C200" t="str">
            <v>Mid</v>
          </cell>
          <cell r="D200" t="str">
            <v>NA</v>
          </cell>
          <cell r="E200" t="str">
            <v>3032</v>
          </cell>
        </row>
        <row r="201">
          <cell r="B201" t="str">
            <v>City of Moreland</v>
          </cell>
          <cell r="C201" t="str">
            <v>Mid</v>
          </cell>
          <cell r="D201" t="str">
            <v>NA</v>
          </cell>
          <cell r="E201" t="str">
            <v>3056</v>
          </cell>
        </row>
        <row r="202">
          <cell r="B202" t="str">
            <v>City of Moreland</v>
          </cell>
          <cell r="C202" t="str">
            <v>Mid</v>
          </cell>
          <cell r="D202" t="str">
            <v>NA</v>
          </cell>
          <cell r="E202" t="str">
            <v>3056</v>
          </cell>
        </row>
        <row r="203">
          <cell r="B203" t="str">
            <v>City of Moreland</v>
          </cell>
          <cell r="C203" t="str">
            <v>Mid</v>
          </cell>
          <cell r="D203" t="str">
            <v>NA</v>
          </cell>
          <cell r="E203" t="str">
            <v>3056</v>
          </cell>
        </row>
        <row r="204">
          <cell r="B204" t="str">
            <v>City of Moreland</v>
          </cell>
          <cell r="C204" t="str">
            <v>Mid</v>
          </cell>
          <cell r="D204" t="str">
            <v>NA</v>
          </cell>
          <cell r="E204" t="str">
            <v>3056</v>
          </cell>
        </row>
        <row r="205">
          <cell r="B205" t="str">
            <v>City of Moreland</v>
          </cell>
          <cell r="C205" t="str">
            <v>Mid</v>
          </cell>
          <cell r="D205" t="str">
            <v>NA</v>
          </cell>
          <cell r="E205" t="str">
            <v>3056</v>
          </cell>
        </row>
        <row r="206">
          <cell r="B206" t="str">
            <v>City of Moreland</v>
          </cell>
          <cell r="C206" t="str">
            <v>Mid</v>
          </cell>
          <cell r="D206" t="str">
            <v>NA</v>
          </cell>
          <cell r="E206" t="str">
            <v>3057</v>
          </cell>
        </row>
        <row r="207">
          <cell r="B207" t="str">
            <v>City of Moreland</v>
          </cell>
          <cell r="C207" t="str">
            <v>Mid</v>
          </cell>
          <cell r="D207" t="str">
            <v>NA</v>
          </cell>
          <cell r="E207" t="str">
            <v>3057</v>
          </cell>
        </row>
        <row r="208">
          <cell r="B208" t="str">
            <v>City of Moreland</v>
          </cell>
          <cell r="C208" t="str">
            <v>Mid</v>
          </cell>
          <cell r="D208" t="str">
            <v>NA</v>
          </cell>
          <cell r="E208" t="str">
            <v>3057</v>
          </cell>
        </row>
        <row r="209">
          <cell r="B209" t="str">
            <v>City of Moreland</v>
          </cell>
          <cell r="C209" t="str">
            <v>Mid</v>
          </cell>
          <cell r="D209" t="str">
            <v>NA</v>
          </cell>
          <cell r="E209" t="str">
            <v>3057</v>
          </cell>
        </row>
        <row r="210">
          <cell r="B210" t="str">
            <v>City of Moreland</v>
          </cell>
          <cell r="C210" t="str">
            <v>Mid</v>
          </cell>
          <cell r="D210" t="str">
            <v>NA</v>
          </cell>
          <cell r="E210" t="str">
            <v>3055</v>
          </cell>
        </row>
        <row r="211">
          <cell r="B211" t="str">
            <v>City of Moreland</v>
          </cell>
          <cell r="C211" t="str">
            <v>Mid</v>
          </cell>
          <cell r="D211" t="str">
            <v>NA</v>
          </cell>
          <cell r="E211" t="str">
            <v>3055</v>
          </cell>
        </row>
        <row r="212">
          <cell r="B212" t="str">
            <v>City of Moreland</v>
          </cell>
          <cell r="C212" t="str">
            <v>Mid</v>
          </cell>
          <cell r="D212" t="str">
            <v>NA</v>
          </cell>
          <cell r="E212" t="str">
            <v>3055</v>
          </cell>
        </row>
        <row r="213">
          <cell r="B213" t="str">
            <v>City of Moreland</v>
          </cell>
          <cell r="C213" t="str">
            <v>Mid</v>
          </cell>
          <cell r="D213" t="str">
            <v>NA</v>
          </cell>
          <cell r="E213" t="str">
            <v>3055</v>
          </cell>
        </row>
        <row r="214">
          <cell r="B214" t="str">
            <v>City of Moreland</v>
          </cell>
          <cell r="C214" t="str">
            <v>Mid</v>
          </cell>
          <cell r="D214" t="str">
            <v>NA</v>
          </cell>
          <cell r="E214" t="str">
            <v>3055</v>
          </cell>
        </row>
        <row r="215">
          <cell r="B215" t="str">
            <v>City of Moreland</v>
          </cell>
          <cell r="C215" t="str">
            <v>Mid</v>
          </cell>
          <cell r="D215" t="str">
            <v>NA</v>
          </cell>
          <cell r="E215" t="str">
            <v>3058</v>
          </cell>
        </row>
        <row r="216">
          <cell r="B216" t="str">
            <v>City of Moreland</v>
          </cell>
          <cell r="C216" t="str">
            <v>Mid</v>
          </cell>
          <cell r="D216" t="str">
            <v>NA</v>
          </cell>
          <cell r="E216" t="str">
            <v>3058</v>
          </cell>
        </row>
        <row r="217">
          <cell r="B217" t="str">
            <v>City of Moreland</v>
          </cell>
          <cell r="C217" t="str">
            <v>Mid</v>
          </cell>
          <cell r="D217" t="str">
            <v>NA</v>
          </cell>
          <cell r="E217" t="str">
            <v>3058</v>
          </cell>
        </row>
        <row r="218">
          <cell r="B218" t="str">
            <v>City of Moreland</v>
          </cell>
          <cell r="C218" t="str">
            <v>Mid</v>
          </cell>
          <cell r="D218" t="str">
            <v>NA</v>
          </cell>
          <cell r="E218" t="str">
            <v>3058</v>
          </cell>
        </row>
        <row r="219">
          <cell r="B219" t="str">
            <v>City of Moreland</v>
          </cell>
          <cell r="C219" t="str">
            <v>Mid</v>
          </cell>
          <cell r="D219" t="str">
            <v>NA</v>
          </cell>
          <cell r="E219" t="str">
            <v>3058</v>
          </cell>
        </row>
        <row r="220">
          <cell r="B220" t="str">
            <v>City of Moreland</v>
          </cell>
          <cell r="C220" t="str">
            <v>Mid</v>
          </cell>
          <cell r="D220" t="str">
            <v>NA</v>
          </cell>
          <cell r="E220" t="str">
            <v>3058</v>
          </cell>
        </row>
        <row r="221">
          <cell r="B221" t="str">
            <v>City of Moreland</v>
          </cell>
          <cell r="C221" t="str">
            <v>Mid</v>
          </cell>
          <cell r="D221" t="str">
            <v>NA</v>
          </cell>
          <cell r="E221" t="str">
            <v>3058</v>
          </cell>
        </row>
        <row r="222">
          <cell r="B222" t="str">
            <v>City of Moreland</v>
          </cell>
          <cell r="C222" t="str">
            <v>Mid</v>
          </cell>
          <cell r="D222" t="str">
            <v>NA</v>
          </cell>
          <cell r="E222" t="str">
            <v>3058</v>
          </cell>
        </row>
        <row r="223">
          <cell r="B223" t="str">
            <v>City of Moreland</v>
          </cell>
          <cell r="C223" t="str">
            <v>Mid</v>
          </cell>
          <cell r="D223" t="str">
            <v>NA</v>
          </cell>
          <cell r="E223" t="str">
            <v>3060</v>
          </cell>
        </row>
        <row r="224">
          <cell r="B224" t="str">
            <v>City of Moreland</v>
          </cell>
          <cell r="C224" t="str">
            <v>Mid</v>
          </cell>
          <cell r="D224" t="str">
            <v>NA</v>
          </cell>
          <cell r="E224" t="str">
            <v>3060</v>
          </cell>
        </row>
        <row r="225">
          <cell r="B225" t="str">
            <v>City of Moreland</v>
          </cell>
          <cell r="C225" t="str">
            <v>Mid</v>
          </cell>
          <cell r="D225" t="str">
            <v>NA</v>
          </cell>
          <cell r="E225" t="str">
            <v>3060</v>
          </cell>
        </row>
        <row r="226">
          <cell r="B226" t="str">
            <v>City of Moreland</v>
          </cell>
          <cell r="C226" t="str">
            <v>Mid</v>
          </cell>
          <cell r="D226" t="str">
            <v>NA</v>
          </cell>
          <cell r="E226" t="str">
            <v>3060</v>
          </cell>
        </row>
        <row r="227">
          <cell r="B227" t="str">
            <v>City of Moreland</v>
          </cell>
          <cell r="C227" t="str">
            <v>Mid</v>
          </cell>
          <cell r="D227" t="str">
            <v>NA</v>
          </cell>
          <cell r="E227" t="str">
            <v>3060</v>
          </cell>
        </row>
        <row r="228">
          <cell r="B228" t="str">
            <v>City of Moreland</v>
          </cell>
          <cell r="C228" t="str">
            <v>Mid</v>
          </cell>
          <cell r="D228" t="str">
            <v>NA</v>
          </cell>
          <cell r="E228" t="str">
            <v>3046</v>
          </cell>
        </row>
        <row r="229">
          <cell r="B229" t="str">
            <v>City of Moreland</v>
          </cell>
          <cell r="C229" t="str">
            <v>Mid</v>
          </cell>
          <cell r="D229" t="str">
            <v>NA</v>
          </cell>
          <cell r="E229" t="str">
            <v>3046</v>
          </cell>
        </row>
        <row r="230">
          <cell r="B230" t="str">
            <v>City of Moreland</v>
          </cell>
          <cell r="C230" t="str">
            <v>Mid</v>
          </cell>
          <cell r="D230" t="str">
            <v>NA</v>
          </cell>
          <cell r="E230" t="str">
            <v>3043</v>
          </cell>
        </row>
        <row r="231">
          <cell r="B231" t="str">
            <v>City of Moreland</v>
          </cell>
          <cell r="C231" t="str">
            <v>Mid</v>
          </cell>
          <cell r="D231" t="str">
            <v>NA</v>
          </cell>
          <cell r="E231" t="str">
            <v>3043</v>
          </cell>
        </row>
        <row r="232">
          <cell r="B232" t="str">
            <v>City of Moreland</v>
          </cell>
          <cell r="C232" t="str">
            <v>Mid</v>
          </cell>
          <cell r="D232" t="str">
            <v>NA</v>
          </cell>
          <cell r="E232" t="str">
            <v>3043</v>
          </cell>
        </row>
        <row r="233">
          <cell r="B233" t="str">
            <v>City of Moreland</v>
          </cell>
          <cell r="C233" t="str">
            <v>Mid</v>
          </cell>
          <cell r="D233" t="str">
            <v>NA</v>
          </cell>
          <cell r="E233" t="str">
            <v>3046</v>
          </cell>
        </row>
        <row r="234">
          <cell r="B234" t="str">
            <v>City of Moreland</v>
          </cell>
          <cell r="C234" t="str">
            <v>Mid</v>
          </cell>
          <cell r="D234" t="str">
            <v>NA</v>
          </cell>
          <cell r="E234" t="str">
            <v>3046</v>
          </cell>
        </row>
        <row r="235">
          <cell r="B235" t="str">
            <v>City of Moreland</v>
          </cell>
          <cell r="C235" t="str">
            <v>Mid</v>
          </cell>
          <cell r="D235" t="str">
            <v>NA</v>
          </cell>
          <cell r="E235" t="str">
            <v>3044</v>
          </cell>
        </row>
        <row r="236">
          <cell r="B236" t="str">
            <v>City of Moreland</v>
          </cell>
          <cell r="C236" t="str">
            <v>Mid</v>
          </cell>
          <cell r="D236" t="str">
            <v>NA</v>
          </cell>
          <cell r="E236" t="str">
            <v>3044</v>
          </cell>
        </row>
        <row r="237">
          <cell r="B237" t="str">
            <v>City of Moreland</v>
          </cell>
          <cell r="C237" t="str">
            <v>Mid</v>
          </cell>
          <cell r="D237" t="str">
            <v>NA</v>
          </cell>
          <cell r="E237" t="str">
            <v>3044</v>
          </cell>
        </row>
        <row r="238">
          <cell r="B238" t="str">
            <v>City of Moreland</v>
          </cell>
          <cell r="C238" t="str">
            <v>Mid</v>
          </cell>
          <cell r="D238" t="str">
            <v>NA</v>
          </cell>
          <cell r="E238" t="str">
            <v>3043</v>
          </cell>
        </row>
        <row r="239">
          <cell r="B239" t="str">
            <v>Shire of Nillumbik</v>
          </cell>
          <cell r="C239" t="str">
            <v>Outer</v>
          </cell>
          <cell r="D239" t="str">
            <v>NA</v>
          </cell>
          <cell r="E239" t="str">
            <v>3089</v>
          </cell>
        </row>
        <row r="240">
          <cell r="B240" t="str">
            <v>Shire of Nillumbik</v>
          </cell>
          <cell r="C240" t="str">
            <v>Outer</v>
          </cell>
          <cell r="D240" t="str">
            <v>NA</v>
          </cell>
          <cell r="E240" t="str">
            <v>3095</v>
          </cell>
        </row>
        <row r="241">
          <cell r="B241" t="str">
            <v>Shire of Nillumbik</v>
          </cell>
          <cell r="C241" t="str">
            <v>Outer</v>
          </cell>
          <cell r="D241" t="str">
            <v>NA</v>
          </cell>
          <cell r="E241" t="str">
            <v>3095</v>
          </cell>
        </row>
        <row r="242">
          <cell r="B242" t="str">
            <v>Shire of Nillumbik</v>
          </cell>
          <cell r="C242" t="str">
            <v>Outer</v>
          </cell>
          <cell r="D242" t="str">
            <v>NA</v>
          </cell>
          <cell r="E242" t="str">
            <v>3095</v>
          </cell>
        </row>
        <row r="243">
          <cell r="B243" t="str">
            <v>Shire of Nillumbik</v>
          </cell>
          <cell r="C243" t="str">
            <v>Outer</v>
          </cell>
          <cell r="D243" t="str">
            <v>NA</v>
          </cell>
          <cell r="E243" t="str">
            <v>3088</v>
          </cell>
        </row>
        <row r="244">
          <cell r="B244" t="str">
            <v>Shire of Nillumbik</v>
          </cell>
          <cell r="C244" t="str">
            <v>Outer</v>
          </cell>
          <cell r="D244" t="str">
            <v>NA</v>
          </cell>
          <cell r="E244" t="str">
            <v>3099</v>
          </cell>
        </row>
        <row r="245">
          <cell r="B245" t="str">
            <v>Shire of Nillumbik</v>
          </cell>
          <cell r="C245" t="str">
            <v>Outer</v>
          </cell>
          <cell r="D245" t="str">
            <v>NA</v>
          </cell>
          <cell r="E245" t="str">
            <v>3099</v>
          </cell>
        </row>
        <row r="246">
          <cell r="B246" t="str">
            <v>Shire of Nillumbik</v>
          </cell>
          <cell r="C246" t="str">
            <v>Outer</v>
          </cell>
          <cell r="D246" t="str">
            <v>NA</v>
          </cell>
          <cell r="E246" t="str">
            <v>3113</v>
          </cell>
        </row>
        <row r="247">
          <cell r="B247" t="str">
            <v>Shire of Nillumbik</v>
          </cell>
          <cell r="C247" t="str">
            <v>Outer</v>
          </cell>
          <cell r="D247" t="str">
            <v>NA</v>
          </cell>
          <cell r="E247" t="str">
            <v>3113</v>
          </cell>
        </row>
        <row r="248">
          <cell r="B248" t="str">
            <v>Shire of Nillumbik</v>
          </cell>
          <cell r="C248" t="str">
            <v>Outer</v>
          </cell>
          <cell r="D248" t="str">
            <v>NA</v>
          </cell>
          <cell r="E248" t="str">
            <v>3095</v>
          </cell>
        </row>
        <row r="249">
          <cell r="B249" t="str">
            <v>Shire of Nillumbik</v>
          </cell>
          <cell r="C249" t="str">
            <v>Outer</v>
          </cell>
          <cell r="D249" t="str">
            <v>NA</v>
          </cell>
          <cell r="E249" t="str">
            <v>3096</v>
          </cell>
        </row>
        <row r="250">
          <cell r="B250" t="str">
            <v>Shire of Nillumbik</v>
          </cell>
          <cell r="C250" t="str">
            <v>Outer</v>
          </cell>
          <cell r="D250" t="str">
            <v>NA</v>
          </cell>
          <cell r="E250" t="str">
            <v>3096</v>
          </cell>
        </row>
        <row r="251">
          <cell r="B251" t="str">
            <v>Shire of Nillumbik</v>
          </cell>
          <cell r="C251" t="str">
            <v>Outer</v>
          </cell>
          <cell r="D251" t="str">
            <v>NA</v>
          </cell>
          <cell r="E251" t="str">
            <v>3096</v>
          </cell>
        </row>
        <row r="252">
          <cell r="B252" t="str">
            <v>Shire of Nillumbik</v>
          </cell>
          <cell r="C252" t="str">
            <v>Outer</v>
          </cell>
          <cell r="D252" t="str">
            <v>Towns, townships and rural localities</v>
          </cell>
          <cell r="E252" t="str">
            <v>3097</v>
          </cell>
        </row>
        <row r="253">
          <cell r="B253" t="str">
            <v>Shire of Nillumbik</v>
          </cell>
          <cell r="C253" t="str">
            <v>Outer</v>
          </cell>
          <cell r="D253" t="str">
            <v>Towns, townships and rural localities</v>
          </cell>
          <cell r="E253" t="str">
            <v>3775</v>
          </cell>
        </row>
        <row r="254">
          <cell r="B254" t="str">
            <v>Shire of Nillumbik</v>
          </cell>
          <cell r="C254" t="str">
            <v>Outer</v>
          </cell>
          <cell r="D254" t="str">
            <v>Towns, townships and rural localities</v>
          </cell>
          <cell r="E254" t="str">
            <v>3775</v>
          </cell>
        </row>
        <row r="255">
          <cell r="B255" t="str">
            <v>Shire of Nillumbik</v>
          </cell>
          <cell r="C255" t="str">
            <v>Outer</v>
          </cell>
          <cell r="D255" t="str">
            <v>Towns, townships and rural localities</v>
          </cell>
          <cell r="E255" t="str">
            <v>3099</v>
          </cell>
        </row>
        <row r="256">
          <cell r="B256" t="str">
            <v>Shire of Nillumbik</v>
          </cell>
          <cell r="C256" t="str">
            <v>Outer</v>
          </cell>
          <cell r="D256" t="str">
            <v>Towns, townships and rural localities</v>
          </cell>
          <cell r="E256" t="str">
            <v>3099</v>
          </cell>
        </row>
        <row r="257">
          <cell r="B257" t="str">
            <v>Shire of Nillumbik</v>
          </cell>
          <cell r="C257" t="str">
            <v>Outer</v>
          </cell>
          <cell r="D257" t="str">
            <v>Towns, townships and rural localities</v>
          </cell>
          <cell r="E257" t="str">
            <v>3754</v>
          </cell>
        </row>
        <row r="258">
          <cell r="B258" t="str">
            <v>Shire of Nillumbik</v>
          </cell>
          <cell r="C258" t="str">
            <v>Outer</v>
          </cell>
          <cell r="D258" t="str">
            <v>Towns, townships and rural localities</v>
          </cell>
          <cell r="E258" t="str">
            <v>3097</v>
          </cell>
        </row>
        <row r="259">
          <cell r="B259" t="str">
            <v>Shire of Nillumbik</v>
          </cell>
          <cell r="C259" t="str">
            <v>Outer</v>
          </cell>
          <cell r="D259" t="str">
            <v>Towns, townships and rural localities</v>
          </cell>
          <cell r="E259" t="str">
            <v>3097</v>
          </cell>
        </row>
        <row r="260">
          <cell r="B260" t="str">
            <v>Shire of Nillumbik</v>
          </cell>
          <cell r="C260" t="str">
            <v>Outer</v>
          </cell>
          <cell r="D260" t="str">
            <v>Towns, townships and rural localities</v>
          </cell>
          <cell r="E260" t="str">
            <v>3097</v>
          </cell>
        </row>
        <row r="261">
          <cell r="B261" t="str">
            <v>Shire of Nillumbik</v>
          </cell>
          <cell r="C261" t="str">
            <v>Outer</v>
          </cell>
          <cell r="D261" t="str">
            <v>Towns, townships and rural localities</v>
          </cell>
          <cell r="E261" t="str">
            <v>3763</v>
          </cell>
        </row>
        <row r="262">
          <cell r="B262" t="str">
            <v>Shire of Nillumbik</v>
          </cell>
          <cell r="C262" t="str">
            <v>Outer</v>
          </cell>
          <cell r="D262" t="str">
            <v>Towns, townships and rural localities</v>
          </cell>
          <cell r="E262" t="str">
            <v>3762</v>
          </cell>
        </row>
        <row r="263">
          <cell r="B263" t="str">
            <v>Shire of Nillumbik</v>
          </cell>
          <cell r="C263" t="str">
            <v>Outer</v>
          </cell>
          <cell r="D263" t="str">
            <v>Towns, townships and rural localities</v>
          </cell>
          <cell r="E263" t="str">
            <v>3762</v>
          </cell>
        </row>
        <row r="264">
          <cell r="B264" t="str">
            <v>Shire of Nillumbik</v>
          </cell>
          <cell r="C264" t="str">
            <v>Outer</v>
          </cell>
          <cell r="D264" t="str">
            <v>Towns, townships and rural localities</v>
          </cell>
          <cell r="E264" t="str">
            <v>3762</v>
          </cell>
        </row>
        <row r="265">
          <cell r="B265" t="str">
            <v>Shire of Nillumbik</v>
          </cell>
          <cell r="C265" t="str">
            <v>Outer</v>
          </cell>
          <cell r="D265" t="str">
            <v>Towns, townships and rural localities</v>
          </cell>
          <cell r="E265" t="str">
            <v>3778</v>
          </cell>
        </row>
        <row r="266">
          <cell r="B266" t="str">
            <v>Shire of Nillumbik</v>
          </cell>
          <cell r="C266" t="str">
            <v>Outer</v>
          </cell>
          <cell r="D266" t="str">
            <v>Towns, townships and rural localities</v>
          </cell>
          <cell r="E266" t="str">
            <v>3099</v>
          </cell>
        </row>
        <row r="267">
          <cell r="B267" t="str">
            <v>Shire of Nillumbik</v>
          </cell>
          <cell r="C267" t="str">
            <v>Outer</v>
          </cell>
          <cell r="D267" t="str">
            <v>Towns, townships and rural localities</v>
          </cell>
          <cell r="E267" t="str">
            <v>3759</v>
          </cell>
        </row>
        <row r="268">
          <cell r="B268" t="str">
            <v>Shire of Nillumbik</v>
          </cell>
          <cell r="C268" t="str">
            <v>Outer</v>
          </cell>
          <cell r="D268" t="str">
            <v>Towns, townships and rural localities</v>
          </cell>
          <cell r="E268" t="str">
            <v>3090</v>
          </cell>
        </row>
        <row r="269">
          <cell r="B269" t="str">
            <v>Shire of Nillumbik</v>
          </cell>
          <cell r="C269" t="str">
            <v>Outer</v>
          </cell>
          <cell r="D269" t="str">
            <v>Towns, townships and rural localities</v>
          </cell>
          <cell r="E269" t="str">
            <v>3761</v>
          </cell>
        </row>
        <row r="270">
          <cell r="B270" t="str">
            <v>Shire of Nillumbik</v>
          </cell>
          <cell r="C270" t="str">
            <v>Outer</v>
          </cell>
          <cell r="D270" t="str">
            <v>Towns, townships and rural localities</v>
          </cell>
          <cell r="E270" t="str">
            <v>3761</v>
          </cell>
        </row>
        <row r="271">
          <cell r="B271" t="str">
            <v>Shire of Nillumbik</v>
          </cell>
          <cell r="C271" t="str">
            <v>Outer</v>
          </cell>
          <cell r="D271" t="str">
            <v>Towns, townships and rural localities</v>
          </cell>
          <cell r="E271" t="str">
            <v>3761</v>
          </cell>
        </row>
        <row r="272">
          <cell r="B272" t="str">
            <v>Shire of Nillumbik</v>
          </cell>
          <cell r="C272" t="str">
            <v>Outer</v>
          </cell>
          <cell r="D272" t="str">
            <v>Towns, townships and rural localities</v>
          </cell>
          <cell r="E272" t="str">
            <v>3760</v>
          </cell>
        </row>
        <row r="273">
          <cell r="B273" t="str">
            <v>Shire of Nillumbik</v>
          </cell>
          <cell r="C273" t="str">
            <v>Outer</v>
          </cell>
          <cell r="D273" t="str">
            <v>Towns, townships and rural localities</v>
          </cell>
          <cell r="E273" t="str">
            <v>3099</v>
          </cell>
        </row>
        <row r="274">
          <cell r="B274" t="str">
            <v>Shire of Nillumbik</v>
          </cell>
          <cell r="C274" t="str">
            <v>Outer</v>
          </cell>
          <cell r="D274" t="str">
            <v>Towns, townships and rural localities</v>
          </cell>
          <cell r="E274" t="str">
            <v>3099</v>
          </cell>
        </row>
        <row r="275">
          <cell r="B275" t="str">
            <v>Shire of Nillumbik</v>
          </cell>
          <cell r="C275" t="str">
            <v>Outer</v>
          </cell>
          <cell r="D275" t="str">
            <v>Towns, townships and rural localities</v>
          </cell>
          <cell r="E275" t="str">
            <v>3097</v>
          </cell>
        </row>
        <row r="276">
          <cell r="B276" t="str">
            <v>Shire of Nillumbik</v>
          </cell>
          <cell r="C276" t="str">
            <v>Outer</v>
          </cell>
          <cell r="D276" t="str">
            <v>Towns, townships and rural localities</v>
          </cell>
          <cell r="E276" t="str">
            <v>3755</v>
          </cell>
        </row>
        <row r="277">
          <cell r="B277" t="str">
            <v>Shire of Nillumbik</v>
          </cell>
          <cell r="C277" t="str">
            <v>Outer</v>
          </cell>
          <cell r="D277" t="str">
            <v>Towns, townships and rural localities</v>
          </cell>
          <cell r="E277" t="str">
            <v>3091</v>
          </cell>
        </row>
        <row r="278">
          <cell r="B278" t="str">
            <v>Shire of Nillumbik</v>
          </cell>
          <cell r="C278" t="str">
            <v>Outer</v>
          </cell>
          <cell r="D278" t="str">
            <v>Towns, townships and rural localities</v>
          </cell>
          <cell r="E278" t="str">
            <v>3091</v>
          </cell>
        </row>
        <row r="279">
          <cell r="B279" t="str">
            <v>City of Whittlesea</v>
          </cell>
          <cell r="C279" t="str">
            <v>Outer</v>
          </cell>
          <cell r="D279" t="str">
            <v>NA</v>
          </cell>
          <cell r="E279" t="str">
            <v>3083</v>
          </cell>
        </row>
        <row r="280">
          <cell r="B280" t="str">
            <v>City of Whittlesea</v>
          </cell>
          <cell r="C280" t="str">
            <v>Outer</v>
          </cell>
          <cell r="D280" t="str">
            <v>NA</v>
          </cell>
          <cell r="E280" t="str">
            <v>3754</v>
          </cell>
        </row>
        <row r="281">
          <cell r="B281" t="str">
            <v>City of Whittlesea</v>
          </cell>
          <cell r="C281" t="str">
            <v>Outer</v>
          </cell>
          <cell r="D281" t="str">
            <v>NA</v>
          </cell>
          <cell r="E281" t="str">
            <v>3754</v>
          </cell>
        </row>
        <row r="282">
          <cell r="B282" t="str">
            <v>City of Whittlesea</v>
          </cell>
          <cell r="C282" t="str">
            <v>Outer</v>
          </cell>
          <cell r="D282" t="str">
            <v>NA</v>
          </cell>
          <cell r="E282" t="str">
            <v>3754</v>
          </cell>
        </row>
        <row r="283">
          <cell r="B283" t="str">
            <v>City of Whittlesea</v>
          </cell>
          <cell r="C283" t="str">
            <v>Outer</v>
          </cell>
          <cell r="D283" t="str">
            <v>NA</v>
          </cell>
          <cell r="E283" t="str">
            <v>3754</v>
          </cell>
        </row>
        <row r="284">
          <cell r="B284" t="str">
            <v>City of Whittlesea</v>
          </cell>
          <cell r="C284" t="str">
            <v>Outer</v>
          </cell>
          <cell r="D284" t="str">
            <v>NA</v>
          </cell>
          <cell r="E284" t="str">
            <v>3754</v>
          </cell>
        </row>
        <row r="285">
          <cell r="B285" t="str">
            <v>City of Whittlesea</v>
          </cell>
          <cell r="C285" t="str">
            <v>Outer</v>
          </cell>
          <cell r="D285" t="str">
            <v>NA</v>
          </cell>
          <cell r="E285" t="str">
            <v>3076</v>
          </cell>
        </row>
        <row r="286">
          <cell r="B286" t="str">
            <v>City of Whittlesea</v>
          </cell>
          <cell r="C286" t="str">
            <v>Outer</v>
          </cell>
          <cell r="D286" t="str">
            <v>NA</v>
          </cell>
          <cell r="E286" t="str">
            <v>3076</v>
          </cell>
        </row>
        <row r="287">
          <cell r="B287" t="str">
            <v>City of Whittlesea</v>
          </cell>
          <cell r="C287" t="str">
            <v>Outer</v>
          </cell>
          <cell r="D287" t="str">
            <v>NA</v>
          </cell>
          <cell r="E287" t="str">
            <v>3076</v>
          </cell>
        </row>
        <row r="288">
          <cell r="B288" t="str">
            <v>City of Whittlesea</v>
          </cell>
          <cell r="C288" t="str">
            <v>Outer</v>
          </cell>
          <cell r="D288" t="str">
            <v>NA</v>
          </cell>
          <cell r="E288" t="str">
            <v>3075</v>
          </cell>
        </row>
        <row r="289">
          <cell r="B289" t="str">
            <v>City of Whittlesea</v>
          </cell>
          <cell r="C289" t="str">
            <v>Outer</v>
          </cell>
          <cell r="D289" t="str">
            <v>NA</v>
          </cell>
          <cell r="E289" t="str">
            <v>3075</v>
          </cell>
        </row>
        <row r="290">
          <cell r="B290" t="str">
            <v>City of Whittlesea</v>
          </cell>
          <cell r="C290" t="str">
            <v>Outer</v>
          </cell>
          <cell r="D290" t="str">
            <v>NA</v>
          </cell>
          <cell r="E290" t="str">
            <v>3754</v>
          </cell>
        </row>
        <row r="291">
          <cell r="B291" t="str">
            <v>City of Whittlesea</v>
          </cell>
          <cell r="C291" t="str">
            <v>Outer</v>
          </cell>
          <cell r="D291" t="str">
            <v>NA</v>
          </cell>
          <cell r="E291" t="str">
            <v>3082</v>
          </cell>
        </row>
        <row r="292">
          <cell r="B292" t="str">
            <v>City of Whittlesea</v>
          </cell>
          <cell r="C292" t="str">
            <v>Outer</v>
          </cell>
          <cell r="D292" t="str">
            <v>NA</v>
          </cell>
          <cell r="E292" t="str">
            <v>3752</v>
          </cell>
        </row>
        <row r="293">
          <cell r="B293" t="str">
            <v>City of Whittlesea</v>
          </cell>
          <cell r="C293" t="str">
            <v>Outer</v>
          </cell>
          <cell r="D293" t="str">
            <v>NA</v>
          </cell>
          <cell r="E293" t="str">
            <v>3074</v>
          </cell>
        </row>
        <row r="294">
          <cell r="B294" t="str">
            <v>City of Whittlesea</v>
          </cell>
          <cell r="C294" t="str">
            <v>Outer</v>
          </cell>
          <cell r="D294" t="str">
            <v>NA</v>
          </cell>
          <cell r="E294" t="str">
            <v>3074</v>
          </cell>
        </row>
        <row r="295">
          <cell r="B295" t="str">
            <v>City of Whittlesea</v>
          </cell>
          <cell r="C295" t="str">
            <v>Outer</v>
          </cell>
          <cell r="D295" t="str">
            <v>Towns, townships and rural localities</v>
          </cell>
          <cell r="E295" t="str">
            <v>3753</v>
          </cell>
        </row>
        <row r="296">
          <cell r="B296" t="str">
            <v>City of Whittlesea</v>
          </cell>
          <cell r="C296" t="str">
            <v>Outer</v>
          </cell>
          <cell r="D296" t="str">
            <v>Towns, townships and rural localities</v>
          </cell>
          <cell r="E296" t="str">
            <v>3753</v>
          </cell>
        </row>
        <row r="297">
          <cell r="B297" t="str">
            <v>City of Whittlesea</v>
          </cell>
          <cell r="C297" t="str">
            <v>Outer</v>
          </cell>
          <cell r="D297" t="str">
            <v>Towns, townships and rural localities</v>
          </cell>
          <cell r="E297" t="str">
            <v>3756</v>
          </cell>
        </row>
        <row r="298">
          <cell r="B298" t="str">
            <v>City of Whittlesea</v>
          </cell>
          <cell r="C298" t="str">
            <v>Outer</v>
          </cell>
          <cell r="D298" t="str">
            <v>Towns, townships and rural localities</v>
          </cell>
          <cell r="E298" t="str">
            <v>3064</v>
          </cell>
        </row>
        <row r="299">
          <cell r="B299" t="str">
            <v>City of Whittlesea</v>
          </cell>
          <cell r="C299" t="str">
            <v>Outer</v>
          </cell>
          <cell r="D299" t="str">
            <v>Towns, townships and rural localities</v>
          </cell>
          <cell r="E299" t="str">
            <v>3757</v>
          </cell>
        </row>
        <row r="300">
          <cell r="B300" t="str">
            <v>City of Whittlesea</v>
          </cell>
          <cell r="C300" t="str">
            <v>Outer</v>
          </cell>
          <cell r="D300" t="str">
            <v>Towns, townships and rural localities</v>
          </cell>
          <cell r="E300" t="str">
            <v>3757</v>
          </cell>
        </row>
        <row r="301">
          <cell r="B301" t="str">
            <v>City of Whittlesea</v>
          </cell>
          <cell r="C301" t="str">
            <v>Outer</v>
          </cell>
          <cell r="D301" t="str">
            <v>Towns, townships and rural localities</v>
          </cell>
          <cell r="E301" t="str">
            <v>3757</v>
          </cell>
        </row>
        <row r="302">
          <cell r="B302" t="str">
            <v>City of Whittlesea</v>
          </cell>
          <cell r="C302" t="str">
            <v>Outer</v>
          </cell>
          <cell r="D302" t="str">
            <v>Towns, townships and rural localities</v>
          </cell>
          <cell r="E302" t="str">
            <v>3778</v>
          </cell>
        </row>
        <row r="303">
          <cell r="B303" t="str">
            <v>City of Whittlesea</v>
          </cell>
          <cell r="C303" t="str">
            <v>Outer</v>
          </cell>
          <cell r="D303" t="str">
            <v>Towns, townships and rural localities</v>
          </cell>
          <cell r="E303" t="str">
            <v>3757</v>
          </cell>
        </row>
        <row r="304">
          <cell r="B304" t="str">
            <v>City of Whittlesea</v>
          </cell>
          <cell r="C304" t="str">
            <v>Outer</v>
          </cell>
          <cell r="D304" t="str">
            <v>Towns, townships and rural localities</v>
          </cell>
          <cell r="E304" t="str">
            <v>3757</v>
          </cell>
        </row>
        <row r="305">
          <cell r="B305" t="str">
            <v>City of Whittlesea</v>
          </cell>
          <cell r="C305" t="str">
            <v>Outer</v>
          </cell>
          <cell r="D305" t="str">
            <v>Towns, townships and rural localities</v>
          </cell>
          <cell r="E305" t="str">
            <v>3757</v>
          </cell>
        </row>
        <row r="306">
          <cell r="B306" t="str">
            <v>City of Whittlesea</v>
          </cell>
          <cell r="C306" t="str">
            <v>Outer</v>
          </cell>
          <cell r="D306" t="str">
            <v>Towns, townships and rural localities</v>
          </cell>
          <cell r="E306" t="str">
            <v>3757</v>
          </cell>
        </row>
        <row r="307">
          <cell r="B307" t="str">
            <v>City of Whittlesea</v>
          </cell>
          <cell r="C307" t="str">
            <v>Outer</v>
          </cell>
          <cell r="D307" t="str">
            <v>Towns, townships and rural localities</v>
          </cell>
          <cell r="E307" t="str">
            <v>3757</v>
          </cell>
        </row>
        <row r="308">
          <cell r="B308" t="str">
            <v>City of Whittlesea</v>
          </cell>
          <cell r="C308" t="str">
            <v>Outer</v>
          </cell>
          <cell r="D308" t="str">
            <v>Towns, townships and rural localities</v>
          </cell>
          <cell r="E308" t="str">
            <v>3750</v>
          </cell>
        </row>
        <row r="309">
          <cell r="B309" t="str">
            <v>City of Whittlesea</v>
          </cell>
          <cell r="C309" t="str">
            <v>Outer</v>
          </cell>
          <cell r="D309" t="str">
            <v>Towns, townships and rural localities</v>
          </cell>
          <cell r="E309" t="str">
            <v>3755</v>
          </cell>
        </row>
        <row r="310">
          <cell r="B310" t="str">
            <v>City of Whittlesea</v>
          </cell>
          <cell r="C310" t="str">
            <v>Outer</v>
          </cell>
          <cell r="D310" t="str">
            <v>Towns, townships and rural localities</v>
          </cell>
          <cell r="E310" t="str">
            <v>3755</v>
          </cell>
        </row>
        <row r="311">
          <cell r="B311" t="str">
            <v>City of Boroondara</v>
          </cell>
          <cell r="C311" t="str">
            <v>Mid</v>
          </cell>
          <cell r="D311" t="str">
            <v>NA</v>
          </cell>
          <cell r="E311" t="str">
            <v>3147</v>
          </cell>
        </row>
        <row r="312">
          <cell r="B312" t="str">
            <v>City of Boroondara</v>
          </cell>
          <cell r="C312" t="str">
            <v>Mid</v>
          </cell>
          <cell r="D312" t="str">
            <v>NA</v>
          </cell>
          <cell r="E312" t="str">
            <v>3147</v>
          </cell>
        </row>
        <row r="313">
          <cell r="B313" t="str">
            <v>City of Boroondara</v>
          </cell>
          <cell r="C313" t="str">
            <v>Mid</v>
          </cell>
          <cell r="D313" t="str">
            <v>NA</v>
          </cell>
          <cell r="E313" t="str">
            <v>3147</v>
          </cell>
        </row>
        <row r="314">
          <cell r="B314" t="str">
            <v>City of Boroondara</v>
          </cell>
          <cell r="C314" t="str">
            <v>Mid</v>
          </cell>
          <cell r="D314" t="str">
            <v>NA</v>
          </cell>
          <cell r="E314" t="str">
            <v>3103</v>
          </cell>
        </row>
        <row r="315">
          <cell r="B315" t="str">
            <v>City of Boroondara</v>
          </cell>
          <cell r="C315" t="str">
            <v>Mid</v>
          </cell>
          <cell r="D315" t="str">
            <v>NA</v>
          </cell>
          <cell r="E315" t="str">
            <v>3103</v>
          </cell>
        </row>
        <row r="316">
          <cell r="B316" t="str">
            <v>City of Boroondara</v>
          </cell>
          <cell r="C316" t="str">
            <v>Mid</v>
          </cell>
          <cell r="D316" t="str">
            <v>NA</v>
          </cell>
          <cell r="E316" t="str">
            <v>3103</v>
          </cell>
        </row>
        <row r="317">
          <cell r="B317" t="str">
            <v>City of Boroondara</v>
          </cell>
          <cell r="C317" t="str">
            <v>Mid</v>
          </cell>
          <cell r="D317" t="str">
            <v>NA</v>
          </cell>
          <cell r="E317" t="str">
            <v>3104</v>
          </cell>
        </row>
        <row r="318">
          <cell r="B318" t="str">
            <v>City of Boroondara</v>
          </cell>
          <cell r="C318" t="str">
            <v>Mid</v>
          </cell>
          <cell r="D318" t="str">
            <v>NA</v>
          </cell>
          <cell r="E318" t="str">
            <v>3104</v>
          </cell>
        </row>
        <row r="319">
          <cell r="B319" t="str">
            <v>City of Boroondara</v>
          </cell>
          <cell r="C319" t="str">
            <v>Mid</v>
          </cell>
          <cell r="D319" t="str">
            <v>NA</v>
          </cell>
          <cell r="E319" t="str">
            <v>3104</v>
          </cell>
        </row>
        <row r="320">
          <cell r="B320" t="str">
            <v>City of Boroondara</v>
          </cell>
          <cell r="C320" t="str">
            <v>Mid</v>
          </cell>
          <cell r="D320" t="str">
            <v>NA</v>
          </cell>
          <cell r="E320" t="str">
            <v>3104</v>
          </cell>
        </row>
        <row r="321">
          <cell r="B321" t="str">
            <v>City of Boroondara</v>
          </cell>
          <cell r="C321" t="str">
            <v>Mid</v>
          </cell>
          <cell r="D321" t="str">
            <v>NA</v>
          </cell>
          <cell r="E321" t="str">
            <v>3104</v>
          </cell>
        </row>
        <row r="322">
          <cell r="B322" t="str">
            <v>City of Boroondara</v>
          </cell>
          <cell r="C322" t="str">
            <v>Mid</v>
          </cell>
          <cell r="D322" t="str">
            <v>NA</v>
          </cell>
          <cell r="E322" t="str">
            <v>3104</v>
          </cell>
        </row>
        <row r="323">
          <cell r="B323" t="str">
            <v>City of Boroondara</v>
          </cell>
          <cell r="C323" t="str">
            <v>Mid</v>
          </cell>
          <cell r="D323" t="str">
            <v>NA</v>
          </cell>
          <cell r="E323" t="str">
            <v>3124</v>
          </cell>
        </row>
        <row r="324">
          <cell r="B324" t="str">
            <v>City of Boroondara</v>
          </cell>
          <cell r="C324" t="str">
            <v>Mid</v>
          </cell>
          <cell r="D324" t="str">
            <v>NA</v>
          </cell>
          <cell r="E324" t="str">
            <v>3124</v>
          </cell>
        </row>
        <row r="325">
          <cell r="B325" t="str">
            <v>City of Boroondara</v>
          </cell>
          <cell r="C325" t="str">
            <v>Mid</v>
          </cell>
          <cell r="D325" t="str">
            <v>NA</v>
          </cell>
          <cell r="E325" t="str">
            <v>3124</v>
          </cell>
        </row>
        <row r="326">
          <cell r="B326" t="str">
            <v>City of Boroondara</v>
          </cell>
          <cell r="C326" t="str">
            <v>Mid</v>
          </cell>
          <cell r="D326" t="str">
            <v>NA</v>
          </cell>
          <cell r="E326" t="str">
            <v>3124</v>
          </cell>
        </row>
        <row r="327">
          <cell r="B327" t="str">
            <v>City of Boroondara</v>
          </cell>
          <cell r="C327" t="str">
            <v>Mid</v>
          </cell>
          <cell r="D327" t="str">
            <v>NA</v>
          </cell>
          <cell r="E327" t="str">
            <v>3124</v>
          </cell>
        </row>
        <row r="328">
          <cell r="B328" t="str">
            <v>City of Boroondara</v>
          </cell>
          <cell r="C328" t="str">
            <v>Mid</v>
          </cell>
          <cell r="D328" t="str">
            <v>NA</v>
          </cell>
          <cell r="E328" t="str">
            <v>3124</v>
          </cell>
        </row>
        <row r="329">
          <cell r="B329" t="str">
            <v>City of Boroondara</v>
          </cell>
          <cell r="C329" t="str">
            <v>Mid</v>
          </cell>
          <cell r="D329" t="str">
            <v>NA</v>
          </cell>
          <cell r="E329" t="str">
            <v>3124</v>
          </cell>
        </row>
        <row r="330">
          <cell r="B330" t="str">
            <v>City of Boroondara</v>
          </cell>
          <cell r="C330" t="str">
            <v>Mid</v>
          </cell>
          <cell r="D330" t="str">
            <v>NA</v>
          </cell>
          <cell r="E330" t="str">
            <v>3124</v>
          </cell>
        </row>
        <row r="331">
          <cell r="B331" t="str">
            <v>City of Boroondara</v>
          </cell>
          <cell r="C331" t="str">
            <v>Mid</v>
          </cell>
          <cell r="D331" t="str">
            <v>NA</v>
          </cell>
          <cell r="E331" t="str">
            <v>3124</v>
          </cell>
        </row>
        <row r="332">
          <cell r="B332" t="str">
            <v>City of Boroondara</v>
          </cell>
          <cell r="C332" t="str">
            <v>Mid</v>
          </cell>
          <cell r="D332" t="str">
            <v>NA</v>
          </cell>
          <cell r="E332" t="str">
            <v>3124</v>
          </cell>
        </row>
        <row r="333">
          <cell r="B333" t="str">
            <v>City of Boroondara</v>
          </cell>
          <cell r="C333" t="str">
            <v>Mid</v>
          </cell>
          <cell r="D333" t="str">
            <v>NA</v>
          </cell>
          <cell r="E333" t="str">
            <v>3126</v>
          </cell>
        </row>
        <row r="334">
          <cell r="B334" t="str">
            <v>City of Boroondara</v>
          </cell>
          <cell r="C334" t="str">
            <v>Mid</v>
          </cell>
          <cell r="D334" t="str">
            <v>NA</v>
          </cell>
          <cell r="E334" t="str">
            <v>3126</v>
          </cell>
        </row>
        <row r="335">
          <cell r="B335" t="str">
            <v>City of Boroondara</v>
          </cell>
          <cell r="C335" t="str">
            <v>Mid</v>
          </cell>
          <cell r="D335" t="str">
            <v>NA</v>
          </cell>
          <cell r="E335" t="str">
            <v>3103</v>
          </cell>
        </row>
        <row r="336">
          <cell r="B336" t="str">
            <v>City of Boroondara</v>
          </cell>
          <cell r="C336" t="str">
            <v>Mid</v>
          </cell>
          <cell r="D336" t="str">
            <v>NA</v>
          </cell>
          <cell r="E336" t="str">
            <v>3146</v>
          </cell>
        </row>
        <row r="337">
          <cell r="B337" t="str">
            <v>City of Boroondara</v>
          </cell>
          <cell r="C337" t="str">
            <v>Mid</v>
          </cell>
          <cell r="D337" t="str">
            <v>NA</v>
          </cell>
          <cell r="E337" t="str">
            <v>3122</v>
          </cell>
        </row>
        <row r="338">
          <cell r="B338" t="str">
            <v>City of Boroondara</v>
          </cell>
          <cell r="C338" t="str">
            <v>Mid</v>
          </cell>
          <cell r="D338" t="str">
            <v>NA</v>
          </cell>
          <cell r="E338" t="str">
            <v>3122</v>
          </cell>
        </row>
        <row r="339">
          <cell r="B339" t="str">
            <v>City of Boroondara</v>
          </cell>
          <cell r="C339" t="str">
            <v>Mid</v>
          </cell>
          <cell r="D339" t="str">
            <v>NA</v>
          </cell>
          <cell r="E339" t="str">
            <v>3122</v>
          </cell>
        </row>
        <row r="340">
          <cell r="B340" t="str">
            <v>City of Boroondara</v>
          </cell>
          <cell r="C340" t="str">
            <v>Mid</v>
          </cell>
          <cell r="D340" t="str">
            <v>NA</v>
          </cell>
          <cell r="E340" t="str">
            <v>3122</v>
          </cell>
        </row>
        <row r="341">
          <cell r="B341" t="str">
            <v>City of Boroondara</v>
          </cell>
          <cell r="C341" t="str">
            <v>Mid</v>
          </cell>
          <cell r="D341" t="str">
            <v>NA</v>
          </cell>
          <cell r="E341" t="str">
            <v>3122</v>
          </cell>
        </row>
        <row r="342">
          <cell r="B342" t="str">
            <v>City of Boroondara</v>
          </cell>
          <cell r="C342" t="str">
            <v>Mid</v>
          </cell>
          <cell r="D342" t="str">
            <v>NA</v>
          </cell>
          <cell r="E342" t="str">
            <v>3122</v>
          </cell>
        </row>
        <row r="343">
          <cell r="B343" t="str">
            <v>City of Boroondara</v>
          </cell>
          <cell r="C343" t="str">
            <v>Mid</v>
          </cell>
          <cell r="D343" t="str">
            <v>NA</v>
          </cell>
          <cell r="E343" t="str">
            <v>3122</v>
          </cell>
        </row>
        <row r="344">
          <cell r="B344" t="str">
            <v>City of Boroondara</v>
          </cell>
          <cell r="C344" t="str">
            <v>Mid</v>
          </cell>
          <cell r="D344" t="str">
            <v>NA</v>
          </cell>
          <cell r="E344" t="str">
            <v>3123</v>
          </cell>
        </row>
        <row r="345">
          <cell r="B345" t="str">
            <v>City of Boroondara</v>
          </cell>
          <cell r="C345" t="str">
            <v>Mid</v>
          </cell>
          <cell r="D345" t="str">
            <v>NA</v>
          </cell>
          <cell r="E345" t="str">
            <v>3123</v>
          </cell>
        </row>
        <row r="346">
          <cell r="B346" t="str">
            <v>City of Boroondara</v>
          </cell>
          <cell r="C346" t="str">
            <v>Mid</v>
          </cell>
          <cell r="D346" t="str">
            <v>NA</v>
          </cell>
          <cell r="E346" t="str">
            <v>3123</v>
          </cell>
        </row>
        <row r="347">
          <cell r="B347" t="str">
            <v>City of Boroondara</v>
          </cell>
          <cell r="C347" t="str">
            <v>Mid</v>
          </cell>
          <cell r="D347" t="str">
            <v>NA</v>
          </cell>
          <cell r="E347" t="str">
            <v>3123</v>
          </cell>
        </row>
        <row r="348">
          <cell r="B348" t="str">
            <v>City of Boroondara</v>
          </cell>
          <cell r="C348" t="str">
            <v>Mid</v>
          </cell>
          <cell r="D348" t="str">
            <v>NA</v>
          </cell>
          <cell r="E348" t="str">
            <v>3101</v>
          </cell>
        </row>
        <row r="349">
          <cell r="B349" t="str">
            <v>City of Boroondara</v>
          </cell>
          <cell r="C349" t="str">
            <v>Mid</v>
          </cell>
          <cell r="D349" t="str">
            <v>NA</v>
          </cell>
          <cell r="E349" t="str">
            <v>3101</v>
          </cell>
        </row>
        <row r="350">
          <cell r="B350" t="str">
            <v>City of Boroondara</v>
          </cell>
          <cell r="C350" t="str">
            <v>Mid</v>
          </cell>
          <cell r="D350" t="str">
            <v>NA</v>
          </cell>
          <cell r="E350" t="str">
            <v>3101</v>
          </cell>
        </row>
        <row r="351">
          <cell r="B351" t="str">
            <v>City of Boroondara</v>
          </cell>
          <cell r="C351" t="str">
            <v>Mid</v>
          </cell>
          <cell r="D351" t="str">
            <v>NA</v>
          </cell>
          <cell r="E351" t="str">
            <v>3101</v>
          </cell>
        </row>
        <row r="352">
          <cell r="B352" t="str">
            <v>City of Boroondara</v>
          </cell>
          <cell r="C352" t="str">
            <v>Mid</v>
          </cell>
          <cell r="D352" t="str">
            <v>NA</v>
          </cell>
          <cell r="E352" t="str">
            <v>3101</v>
          </cell>
        </row>
        <row r="353">
          <cell r="B353" t="str">
            <v>City of Boroondara</v>
          </cell>
          <cell r="C353" t="str">
            <v>Mid</v>
          </cell>
          <cell r="D353" t="str">
            <v>NA</v>
          </cell>
          <cell r="E353" t="str">
            <v>3102</v>
          </cell>
        </row>
        <row r="354">
          <cell r="B354" t="str">
            <v>City of Boroondara</v>
          </cell>
          <cell r="C354" t="str">
            <v>Mid</v>
          </cell>
          <cell r="D354" t="str">
            <v>NA</v>
          </cell>
          <cell r="E354" t="str">
            <v>3102</v>
          </cell>
        </row>
        <row r="355">
          <cell r="B355" t="str">
            <v>City of Boroondara</v>
          </cell>
          <cell r="C355" t="str">
            <v>Mid</v>
          </cell>
          <cell r="D355" t="str">
            <v>NA</v>
          </cell>
          <cell r="E355" t="str">
            <v>3102</v>
          </cell>
        </row>
        <row r="356">
          <cell r="B356" t="str">
            <v>City of Boroondara</v>
          </cell>
          <cell r="C356" t="str">
            <v>Mid</v>
          </cell>
          <cell r="D356" t="str">
            <v>NA</v>
          </cell>
          <cell r="E356" t="str">
            <v>3127</v>
          </cell>
        </row>
        <row r="357">
          <cell r="B357" t="str">
            <v>City of Boroondara</v>
          </cell>
          <cell r="C357" t="str">
            <v>Mid</v>
          </cell>
          <cell r="D357" t="str">
            <v>NA</v>
          </cell>
          <cell r="E357" t="str">
            <v>3127</v>
          </cell>
        </row>
        <row r="358">
          <cell r="B358" t="str">
            <v>City of Boroondara</v>
          </cell>
          <cell r="C358" t="str">
            <v>Mid</v>
          </cell>
          <cell r="D358" t="str">
            <v>NA</v>
          </cell>
          <cell r="E358" t="str">
            <v>3127</v>
          </cell>
        </row>
        <row r="359">
          <cell r="B359" t="str">
            <v>City of Boroondara</v>
          </cell>
          <cell r="C359" t="str">
            <v>Mid</v>
          </cell>
          <cell r="D359" t="str">
            <v>NA</v>
          </cell>
          <cell r="E359" t="str">
            <v>3127</v>
          </cell>
        </row>
        <row r="360">
          <cell r="B360" t="str">
            <v>City of Boroondara</v>
          </cell>
          <cell r="C360" t="str">
            <v>Mid</v>
          </cell>
          <cell r="D360" t="str">
            <v>NA</v>
          </cell>
          <cell r="E360" t="str">
            <v>3127</v>
          </cell>
        </row>
        <row r="361">
          <cell r="B361" t="str">
            <v>City of Boroondara</v>
          </cell>
          <cell r="C361" t="str">
            <v>Mid</v>
          </cell>
          <cell r="D361" t="str">
            <v>NA</v>
          </cell>
          <cell r="E361" t="str">
            <v>3127</v>
          </cell>
        </row>
        <row r="362">
          <cell r="B362" t="str">
            <v>City of Knox</v>
          </cell>
          <cell r="C362" t="str">
            <v>Mid</v>
          </cell>
          <cell r="D362" t="str">
            <v>NA</v>
          </cell>
          <cell r="E362" t="str">
            <v>3153</v>
          </cell>
        </row>
        <row r="363">
          <cell r="B363" t="str">
            <v>City of Knox</v>
          </cell>
          <cell r="C363" t="str">
            <v>Mid</v>
          </cell>
          <cell r="D363" t="str">
            <v>NA</v>
          </cell>
          <cell r="E363" t="str">
            <v>3155</v>
          </cell>
        </row>
        <row r="364">
          <cell r="B364" t="str">
            <v>City of Knox</v>
          </cell>
          <cell r="C364" t="str">
            <v>Mid</v>
          </cell>
          <cell r="D364" t="str">
            <v>NA</v>
          </cell>
          <cell r="E364" t="str">
            <v>3156</v>
          </cell>
        </row>
        <row r="365">
          <cell r="B365" t="str">
            <v>City of Knox</v>
          </cell>
          <cell r="C365" t="str">
            <v>Mid</v>
          </cell>
          <cell r="D365" t="str">
            <v>NA</v>
          </cell>
          <cell r="E365" t="str">
            <v>3156</v>
          </cell>
        </row>
        <row r="366">
          <cell r="B366" t="str">
            <v>City of Knox</v>
          </cell>
          <cell r="C366" t="str">
            <v>Mid</v>
          </cell>
          <cell r="D366" t="str">
            <v>NA</v>
          </cell>
          <cell r="E366" t="str">
            <v>3180</v>
          </cell>
        </row>
        <row r="367">
          <cell r="B367" t="str">
            <v>City of Knox</v>
          </cell>
          <cell r="C367" t="str">
            <v>Mid</v>
          </cell>
          <cell r="D367" t="str">
            <v>NA</v>
          </cell>
          <cell r="E367" t="str">
            <v>3180</v>
          </cell>
        </row>
        <row r="368">
          <cell r="B368" t="str">
            <v>City of Knox</v>
          </cell>
          <cell r="C368" t="str">
            <v>Mid</v>
          </cell>
          <cell r="D368" t="str">
            <v>NA</v>
          </cell>
          <cell r="E368" t="str">
            <v>3156</v>
          </cell>
        </row>
        <row r="369">
          <cell r="B369" t="str">
            <v>City of Knox</v>
          </cell>
          <cell r="C369" t="str">
            <v>Mid</v>
          </cell>
          <cell r="D369" t="str">
            <v>NA</v>
          </cell>
          <cell r="E369" t="str">
            <v>3178</v>
          </cell>
        </row>
        <row r="370">
          <cell r="B370" t="str">
            <v>City of Knox</v>
          </cell>
          <cell r="C370" t="str">
            <v>Mid</v>
          </cell>
          <cell r="D370" t="str">
            <v>NA</v>
          </cell>
          <cell r="E370" t="str">
            <v>3179</v>
          </cell>
        </row>
        <row r="371">
          <cell r="B371" t="str">
            <v>City of Knox</v>
          </cell>
          <cell r="C371" t="str">
            <v>Mid</v>
          </cell>
          <cell r="D371" t="str">
            <v>NA</v>
          </cell>
          <cell r="E371" t="str">
            <v>3154</v>
          </cell>
        </row>
        <row r="372">
          <cell r="B372" t="str">
            <v>City of Knox</v>
          </cell>
          <cell r="C372" t="str">
            <v>Mid</v>
          </cell>
          <cell r="D372" t="str">
            <v>NA</v>
          </cell>
          <cell r="E372" t="str">
            <v>3156</v>
          </cell>
        </row>
        <row r="373">
          <cell r="B373" t="str">
            <v>City of Knox</v>
          </cell>
          <cell r="C373" t="str">
            <v>Mid</v>
          </cell>
          <cell r="D373" t="str">
            <v>NA</v>
          </cell>
          <cell r="E373" t="str">
            <v>3152</v>
          </cell>
        </row>
        <row r="374">
          <cell r="B374" t="str">
            <v>City of Knox</v>
          </cell>
          <cell r="C374" t="str">
            <v>Mid</v>
          </cell>
          <cell r="D374" t="str">
            <v>NA</v>
          </cell>
          <cell r="E374" t="str">
            <v>3152</v>
          </cell>
        </row>
        <row r="375">
          <cell r="B375" t="str">
            <v>City of Knox</v>
          </cell>
          <cell r="C375" t="str">
            <v>Mid</v>
          </cell>
          <cell r="D375" t="str">
            <v>NA</v>
          </cell>
          <cell r="E375" t="str">
            <v>3152</v>
          </cell>
        </row>
        <row r="376">
          <cell r="B376" t="str">
            <v>City of Knox</v>
          </cell>
          <cell r="C376" t="str">
            <v>Mid</v>
          </cell>
          <cell r="D376" t="str">
            <v>NA</v>
          </cell>
          <cell r="E376" t="str">
            <v>3152</v>
          </cell>
        </row>
        <row r="377">
          <cell r="B377" t="str">
            <v>City of Manningham</v>
          </cell>
          <cell r="C377" t="str">
            <v>Mid</v>
          </cell>
          <cell r="D377" t="str">
            <v>NA</v>
          </cell>
          <cell r="E377" t="str">
            <v>3105</v>
          </cell>
        </row>
        <row r="378">
          <cell r="B378" t="str">
            <v>City of Manningham</v>
          </cell>
          <cell r="C378" t="str">
            <v>Mid</v>
          </cell>
          <cell r="D378" t="str">
            <v>NA</v>
          </cell>
          <cell r="E378" t="str">
            <v>3105</v>
          </cell>
        </row>
        <row r="379">
          <cell r="B379" t="str">
            <v>City of Manningham</v>
          </cell>
          <cell r="C379" t="str">
            <v>Mid</v>
          </cell>
          <cell r="D379" t="str">
            <v>NA</v>
          </cell>
          <cell r="E379" t="str">
            <v>3108</v>
          </cell>
        </row>
        <row r="380">
          <cell r="B380" t="str">
            <v>City of Manningham</v>
          </cell>
          <cell r="C380" t="str">
            <v>Mid</v>
          </cell>
          <cell r="D380" t="str">
            <v>NA</v>
          </cell>
          <cell r="E380" t="str">
            <v>3108</v>
          </cell>
        </row>
        <row r="381">
          <cell r="B381" t="str">
            <v>City of Manningham</v>
          </cell>
          <cell r="C381" t="str">
            <v>Mid</v>
          </cell>
          <cell r="D381" t="str">
            <v>NA</v>
          </cell>
          <cell r="E381" t="str">
            <v>3108</v>
          </cell>
        </row>
        <row r="382">
          <cell r="B382" t="str">
            <v>City of Manningham</v>
          </cell>
          <cell r="C382" t="str">
            <v>Mid</v>
          </cell>
          <cell r="D382" t="str">
            <v>NA</v>
          </cell>
          <cell r="E382" t="str">
            <v>3109</v>
          </cell>
        </row>
        <row r="383">
          <cell r="B383" t="str">
            <v>City of Manningham</v>
          </cell>
          <cell r="C383" t="str">
            <v>Mid</v>
          </cell>
          <cell r="D383" t="str">
            <v>NA</v>
          </cell>
          <cell r="E383" t="str">
            <v>3109</v>
          </cell>
        </row>
        <row r="384">
          <cell r="B384" t="str">
            <v>City of Manningham</v>
          </cell>
          <cell r="C384" t="str">
            <v>Mid</v>
          </cell>
          <cell r="D384" t="str">
            <v>NA</v>
          </cell>
          <cell r="E384" t="str">
            <v>3109</v>
          </cell>
        </row>
        <row r="385">
          <cell r="B385" t="str">
            <v>City of Manningham</v>
          </cell>
          <cell r="C385" t="str">
            <v>Mid</v>
          </cell>
          <cell r="D385" t="str">
            <v>NA</v>
          </cell>
          <cell r="E385" t="str">
            <v>3109</v>
          </cell>
        </row>
        <row r="386">
          <cell r="B386" t="str">
            <v>City of Manningham</v>
          </cell>
          <cell r="C386" t="str">
            <v>Mid</v>
          </cell>
          <cell r="D386" t="str">
            <v>NA</v>
          </cell>
          <cell r="E386" t="str">
            <v>3109</v>
          </cell>
        </row>
        <row r="387">
          <cell r="B387" t="str">
            <v>City of Manningham</v>
          </cell>
          <cell r="C387" t="str">
            <v>Mid</v>
          </cell>
          <cell r="D387" t="str">
            <v>NA</v>
          </cell>
          <cell r="E387" t="str">
            <v>3109</v>
          </cell>
        </row>
        <row r="388">
          <cell r="B388" t="str">
            <v>City of Manningham</v>
          </cell>
          <cell r="C388" t="str">
            <v>Mid</v>
          </cell>
          <cell r="D388" t="str">
            <v>NA</v>
          </cell>
          <cell r="E388" t="str">
            <v>3111</v>
          </cell>
        </row>
        <row r="389">
          <cell r="B389" t="str">
            <v>City of Manningham</v>
          </cell>
          <cell r="C389" t="str">
            <v>Mid</v>
          </cell>
          <cell r="D389" t="str">
            <v>NA</v>
          </cell>
          <cell r="E389" t="str">
            <v>3114</v>
          </cell>
        </row>
        <row r="390">
          <cell r="B390" t="str">
            <v>City of Manningham</v>
          </cell>
          <cell r="C390" t="str">
            <v>Mid</v>
          </cell>
          <cell r="D390" t="str">
            <v>NA</v>
          </cell>
          <cell r="E390" t="str">
            <v>3106</v>
          </cell>
        </row>
        <row r="391">
          <cell r="B391" t="str">
            <v>City of Manningham</v>
          </cell>
          <cell r="C391" t="str">
            <v>Mid</v>
          </cell>
          <cell r="D391" t="str">
            <v>NA</v>
          </cell>
          <cell r="E391" t="str">
            <v>3106</v>
          </cell>
        </row>
        <row r="392">
          <cell r="B392" t="str">
            <v>City of Manningham</v>
          </cell>
          <cell r="C392" t="str">
            <v>Mid</v>
          </cell>
          <cell r="D392" t="str">
            <v>NA</v>
          </cell>
          <cell r="E392" t="str">
            <v>3107</v>
          </cell>
        </row>
        <row r="393">
          <cell r="B393" t="str">
            <v>City of Manningham</v>
          </cell>
          <cell r="C393" t="str">
            <v>Mid</v>
          </cell>
          <cell r="D393" t="str">
            <v>NA</v>
          </cell>
          <cell r="E393" t="str">
            <v>3107</v>
          </cell>
        </row>
        <row r="394">
          <cell r="B394" t="str">
            <v>City of Manningham</v>
          </cell>
          <cell r="C394" t="str">
            <v>Mid</v>
          </cell>
          <cell r="D394" t="str">
            <v>NA</v>
          </cell>
          <cell r="E394" t="str">
            <v>3107</v>
          </cell>
        </row>
        <row r="395">
          <cell r="B395" t="str">
            <v>City of Manningham</v>
          </cell>
          <cell r="C395" t="str">
            <v>Mid</v>
          </cell>
          <cell r="D395" t="str">
            <v>NA</v>
          </cell>
          <cell r="E395" t="str">
            <v>3107</v>
          </cell>
        </row>
        <row r="396">
          <cell r="B396" t="str">
            <v>City of Manningham</v>
          </cell>
          <cell r="C396" t="str">
            <v>Mid</v>
          </cell>
          <cell r="D396" t="str">
            <v>NA</v>
          </cell>
          <cell r="E396" t="str">
            <v>3113</v>
          </cell>
        </row>
        <row r="397">
          <cell r="B397" t="str">
            <v>City of Manningham</v>
          </cell>
          <cell r="C397" t="str">
            <v>Mid</v>
          </cell>
          <cell r="D397" t="str">
            <v>NA</v>
          </cell>
          <cell r="E397" t="str">
            <v>3113</v>
          </cell>
        </row>
        <row r="398">
          <cell r="B398" t="str">
            <v>City of Manningham</v>
          </cell>
          <cell r="C398" t="str">
            <v>Mid</v>
          </cell>
          <cell r="D398" t="str">
            <v>NA</v>
          </cell>
          <cell r="E398" t="str">
            <v>3113</v>
          </cell>
        </row>
        <row r="399">
          <cell r="B399" t="str">
            <v>City of Manningham</v>
          </cell>
          <cell r="C399" t="str">
            <v>Mid</v>
          </cell>
          <cell r="D399" t="str">
            <v>NA</v>
          </cell>
          <cell r="E399" t="str">
            <v>3134</v>
          </cell>
        </row>
        <row r="400">
          <cell r="B400" t="str">
            <v>City of Manningham</v>
          </cell>
          <cell r="C400" t="str">
            <v>Mid</v>
          </cell>
          <cell r="D400" t="str">
            <v>NA</v>
          </cell>
          <cell r="E400" t="str">
            <v>3115</v>
          </cell>
        </row>
        <row r="401">
          <cell r="B401" t="str">
            <v>City of Manningham</v>
          </cell>
          <cell r="C401" t="str">
            <v>Mid</v>
          </cell>
          <cell r="D401" t="str">
            <v>NA</v>
          </cell>
          <cell r="E401" t="str">
            <v>3131</v>
          </cell>
        </row>
        <row r="402">
          <cell r="B402" t="str">
            <v>City of Manningham</v>
          </cell>
          <cell r="C402" t="str">
            <v>Mid</v>
          </cell>
          <cell r="D402" t="str">
            <v>NA</v>
          </cell>
          <cell r="E402" t="str">
            <v>3134</v>
          </cell>
        </row>
        <row r="403">
          <cell r="B403" t="str">
            <v>City of Maroondah</v>
          </cell>
          <cell r="C403" t="str">
            <v>Mid</v>
          </cell>
          <cell r="D403" t="str">
            <v>NA</v>
          </cell>
          <cell r="E403" t="str">
            <v>3153</v>
          </cell>
        </row>
        <row r="404">
          <cell r="B404" t="str">
            <v>City of Maroondah</v>
          </cell>
          <cell r="C404" t="str">
            <v>Mid</v>
          </cell>
          <cell r="D404" t="str">
            <v>NA</v>
          </cell>
          <cell r="E404" t="str">
            <v>3136</v>
          </cell>
        </row>
        <row r="405">
          <cell r="B405" t="str">
            <v>City of Maroondah</v>
          </cell>
          <cell r="C405" t="str">
            <v>Mid</v>
          </cell>
          <cell r="D405" t="str">
            <v>NA</v>
          </cell>
          <cell r="E405" t="str">
            <v>3136</v>
          </cell>
        </row>
        <row r="406">
          <cell r="B406" t="str">
            <v>City of Maroondah</v>
          </cell>
          <cell r="C406" t="str">
            <v>Mid</v>
          </cell>
          <cell r="D406" t="str">
            <v>NA</v>
          </cell>
          <cell r="E406" t="str">
            <v>3136</v>
          </cell>
        </row>
        <row r="407">
          <cell r="B407" t="str">
            <v>City of Maroondah</v>
          </cell>
          <cell r="C407" t="str">
            <v>Mid</v>
          </cell>
          <cell r="D407" t="str">
            <v>NA</v>
          </cell>
          <cell r="E407" t="str">
            <v>3136</v>
          </cell>
        </row>
        <row r="408">
          <cell r="B408" t="str">
            <v>City of Maroondah</v>
          </cell>
          <cell r="C408" t="str">
            <v>Mid</v>
          </cell>
          <cell r="D408" t="str">
            <v>NA</v>
          </cell>
          <cell r="E408" t="str">
            <v>3136</v>
          </cell>
        </row>
        <row r="409">
          <cell r="B409" t="str">
            <v>City of Maroondah</v>
          </cell>
          <cell r="C409" t="str">
            <v>Mid</v>
          </cell>
          <cell r="D409" t="str">
            <v>NA</v>
          </cell>
          <cell r="E409" t="str">
            <v>3136</v>
          </cell>
        </row>
        <row r="410">
          <cell r="B410" t="str">
            <v>City of Maroondah</v>
          </cell>
          <cell r="C410" t="str">
            <v>Mid</v>
          </cell>
          <cell r="D410" t="str">
            <v>NA</v>
          </cell>
          <cell r="E410" t="str">
            <v>3136</v>
          </cell>
        </row>
        <row r="411">
          <cell r="B411" t="str">
            <v>City of Maroondah</v>
          </cell>
          <cell r="C411" t="str">
            <v>Mid</v>
          </cell>
          <cell r="D411" t="str">
            <v>NA</v>
          </cell>
          <cell r="E411" t="str">
            <v>3135</v>
          </cell>
        </row>
        <row r="412">
          <cell r="B412" t="str">
            <v>City of Maroondah</v>
          </cell>
          <cell r="C412" t="str">
            <v>Mid</v>
          </cell>
          <cell r="D412" t="str">
            <v>NA</v>
          </cell>
          <cell r="E412" t="str">
            <v>3135</v>
          </cell>
        </row>
        <row r="413">
          <cell r="B413" t="str">
            <v>City of Maroondah</v>
          </cell>
          <cell r="C413" t="str">
            <v>Mid</v>
          </cell>
          <cell r="D413" t="str">
            <v>NA</v>
          </cell>
          <cell r="E413" t="str">
            <v>3137</v>
          </cell>
        </row>
        <row r="414">
          <cell r="B414" t="str">
            <v>City of Maroondah</v>
          </cell>
          <cell r="C414" t="str">
            <v>Mid</v>
          </cell>
          <cell r="D414" t="str">
            <v>NA</v>
          </cell>
          <cell r="E414" t="str">
            <v>3134</v>
          </cell>
        </row>
        <row r="415">
          <cell r="B415" t="str">
            <v>City of Maroondah</v>
          </cell>
          <cell r="C415" t="str">
            <v>Mid</v>
          </cell>
          <cell r="D415" t="str">
            <v>NA</v>
          </cell>
          <cell r="E415" t="str">
            <v>3134</v>
          </cell>
        </row>
        <row r="416">
          <cell r="B416" t="str">
            <v>City of Maroondah</v>
          </cell>
          <cell r="C416" t="str">
            <v>Mid</v>
          </cell>
          <cell r="D416" t="str">
            <v>NA</v>
          </cell>
          <cell r="E416" t="str">
            <v>3134</v>
          </cell>
        </row>
        <row r="417">
          <cell r="B417" t="str">
            <v>City of Maroondah</v>
          </cell>
          <cell r="C417" t="str">
            <v>Mid</v>
          </cell>
          <cell r="D417" t="str">
            <v>NA</v>
          </cell>
          <cell r="E417" t="str">
            <v>3135</v>
          </cell>
        </row>
        <row r="418">
          <cell r="B418" t="str">
            <v>City of Maroondah</v>
          </cell>
          <cell r="C418" t="str">
            <v>Mid</v>
          </cell>
          <cell r="D418" t="str">
            <v>NA</v>
          </cell>
          <cell r="E418" t="str">
            <v>3135</v>
          </cell>
        </row>
        <row r="419">
          <cell r="B419" t="str">
            <v>City of Maroondah</v>
          </cell>
          <cell r="C419" t="str">
            <v>Mid</v>
          </cell>
          <cell r="D419" t="str">
            <v>NA</v>
          </cell>
          <cell r="E419" t="str">
            <v>3134</v>
          </cell>
        </row>
        <row r="420">
          <cell r="B420" t="str">
            <v>City of Maroondah</v>
          </cell>
          <cell r="C420" t="str">
            <v>Mid</v>
          </cell>
          <cell r="D420" t="str">
            <v>NA</v>
          </cell>
          <cell r="E420" t="str">
            <v>3134</v>
          </cell>
        </row>
        <row r="421">
          <cell r="B421" t="str">
            <v>City of Maroondah</v>
          </cell>
          <cell r="C421" t="str">
            <v>Mid</v>
          </cell>
          <cell r="D421" t="str">
            <v>NA</v>
          </cell>
          <cell r="E421" t="str">
            <v>3134</v>
          </cell>
        </row>
        <row r="422">
          <cell r="B422" t="str">
            <v>City of Whitehorse</v>
          </cell>
          <cell r="C422" t="str">
            <v>Mid</v>
          </cell>
          <cell r="D422" t="str">
            <v>NA</v>
          </cell>
          <cell r="E422" t="str">
            <v>3130</v>
          </cell>
        </row>
        <row r="423">
          <cell r="B423" t="str">
            <v>City of Whitehorse</v>
          </cell>
          <cell r="C423" t="str">
            <v>Mid</v>
          </cell>
          <cell r="D423" t="str">
            <v>NA</v>
          </cell>
          <cell r="E423" t="str">
            <v>3130</v>
          </cell>
        </row>
        <row r="424">
          <cell r="B424" t="str">
            <v>City of Whitehorse</v>
          </cell>
          <cell r="C424" t="str">
            <v>Mid</v>
          </cell>
          <cell r="D424" t="str">
            <v>NA</v>
          </cell>
          <cell r="E424" t="str">
            <v>3130</v>
          </cell>
        </row>
        <row r="425">
          <cell r="B425" t="str">
            <v>City of Whitehorse</v>
          </cell>
          <cell r="C425" t="str">
            <v>Mid</v>
          </cell>
          <cell r="D425" t="str">
            <v>NA</v>
          </cell>
          <cell r="E425" t="str">
            <v>3130</v>
          </cell>
        </row>
        <row r="426">
          <cell r="B426" t="str">
            <v>City of Whitehorse</v>
          </cell>
          <cell r="C426" t="str">
            <v>Mid</v>
          </cell>
          <cell r="D426" t="str">
            <v>NA</v>
          </cell>
          <cell r="E426" t="str">
            <v>3130</v>
          </cell>
        </row>
        <row r="427">
          <cell r="B427" t="str">
            <v>City of Whitehorse</v>
          </cell>
          <cell r="C427" t="str">
            <v>Mid</v>
          </cell>
          <cell r="D427" t="str">
            <v>NA</v>
          </cell>
          <cell r="E427" t="str">
            <v>3130</v>
          </cell>
        </row>
        <row r="428">
          <cell r="B428" t="str">
            <v>City of Whitehorse</v>
          </cell>
          <cell r="C428" t="str">
            <v>Mid</v>
          </cell>
          <cell r="D428" t="str">
            <v>NA</v>
          </cell>
          <cell r="E428" t="str">
            <v>3128</v>
          </cell>
        </row>
        <row r="429">
          <cell r="B429" t="str">
            <v>City of Whitehorse</v>
          </cell>
          <cell r="C429" t="str">
            <v>Mid</v>
          </cell>
          <cell r="D429" t="str">
            <v>NA</v>
          </cell>
          <cell r="E429" t="str">
            <v>3128</v>
          </cell>
        </row>
        <row r="430">
          <cell r="B430" t="str">
            <v>City of Whitehorse</v>
          </cell>
          <cell r="C430" t="str">
            <v>Mid</v>
          </cell>
          <cell r="D430" t="str">
            <v>NA</v>
          </cell>
          <cell r="E430" t="str">
            <v>3129</v>
          </cell>
        </row>
        <row r="431">
          <cell r="B431" t="str">
            <v>City of Whitehorse</v>
          </cell>
          <cell r="C431" t="str">
            <v>Mid</v>
          </cell>
          <cell r="D431" t="str">
            <v>NA</v>
          </cell>
          <cell r="E431" t="str">
            <v>3129</v>
          </cell>
        </row>
        <row r="432">
          <cell r="B432" t="str">
            <v>City of Whitehorse</v>
          </cell>
          <cell r="C432" t="str">
            <v>Mid</v>
          </cell>
          <cell r="D432" t="str">
            <v>NA</v>
          </cell>
          <cell r="E432" t="str">
            <v>3129</v>
          </cell>
        </row>
        <row r="433">
          <cell r="B433" t="str">
            <v>City of Whitehorse</v>
          </cell>
          <cell r="C433" t="str">
            <v>Mid</v>
          </cell>
          <cell r="D433" t="str">
            <v>NA</v>
          </cell>
          <cell r="E433" t="str">
            <v>3129</v>
          </cell>
        </row>
        <row r="434">
          <cell r="B434" t="str">
            <v>City of Whitehorse</v>
          </cell>
          <cell r="C434" t="str">
            <v>Mid</v>
          </cell>
          <cell r="D434" t="str">
            <v>NA</v>
          </cell>
          <cell r="E434" t="str">
            <v>3128</v>
          </cell>
        </row>
        <row r="435">
          <cell r="B435" t="str">
            <v>City of Whitehorse</v>
          </cell>
          <cell r="C435" t="str">
            <v>Mid</v>
          </cell>
          <cell r="D435" t="str">
            <v>NA</v>
          </cell>
          <cell r="E435" t="str">
            <v>3128</v>
          </cell>
        </row>
        <row r="436">
          <cell r="B436" t="str">
            <v>City of Whitehorse</v>
          </cell>
          <cell r="C436" t="str">
            <v>Mid</v>
          </cell>
          <cell r="D436" t="str">
            <v>NA</v>
          </cell>
          <cell r="E436" t="str">
            <v>3125</v>
          </cell>
        </row>
        <row r="437">
          <cell r="B437" t="str">
            <v>City of Whitehorse</v>
          </cell>
          <cell r="C437" t="str">
            <v>Mid</v>
          </cell>
          <cell r="D437" t="str">
            <v>NA</v>
          </cell>
          <cell r="E437" t="str">
            <v>3125</v>
          </cell>
        </row>
        <row r="438">
          <cell r="B438" t="str">
            <v>City of Whitehorse</v>
          </cell>
          <cell r="C438" t="str">
            <v>Mid</v>
          </cell>
          <cell r="D438" t="str">
            <v>NA</v>
          </cell>
          <cell r="E438" t="str">
            <v>3125</v>
          </cell>
        </row>
        <row r="439">
          <cell r="B439" t="str">
            <v>City of Whitehorse</v>
          </cell>
          <cell r="C439" t="str">
            <v>Mid</v>
          </cell>
          <cell r="D439" t="str">
            <v>NA</v>
          </cell>
          <cell r="E439" t="str">
            <v>3125</v>
          </cell>
        </row>
        <row r="440">
          <cell r="B440" t="str">
            <v>City of Whitehorse</v>
          </cell>
          <cell r="C440" t="str">
            <v>Mid</v>
          </cell>
          <cell r="D440" t="str">
            <v>NA</v>
          </cell>
          <cell r="E440" t="str">
            <v>3151</v>
          </cell>
        </row>
        <row r="441">
          <cell r="B441" t="str">
            <v>City of Whitehorse</v>
          </cell>
          <cell r="C441" t="str">
            <v>Mid</v>
          </cell>
          <cell r="D441" t="str">
            <v>NA</v>
          </cell>
          <cell r="E441" t="str">
            <v>3151</v>
          </cell>
        </row>
        <row r="442">
          <cell r="B442" t="str">
            <v>City of Whitehorse</v>
          </cell>
          <cell r="C442" t="str">
            <v>Mid</v>
          </cell>
          <cell r="D442" t="str">
            <v>NA</v>
          </cell>
          <cell r="E442" t="str">
            <v>3151</v>
          </cell>
        </row>
        <row r="443">
          <cell r="B443" t="str">
            <v>City of Whitehorse</v>
          </cell>
          <cell r="C443" t="str">
            <v>Mid</v>
          </cell>
          <cell r="D443" t="str">
            <v>NA</v>
          </cell>
          <cell r="E443" t="str">
            <v>3131</v>
          </cell>
        </row>
        <row r="444">
          <cell r="B444" t="str">
            <v>City of Whitehorse</v>
          </cell>
          <cell r="C444" t="str">
            <v>Mid</v>
          </cell>
          <cell r="D444" t="str">
            <v>NA</v>
          </cell>
          <cell r="E444" t="str">
            <v>3131</v>
          </cell>
        </row>
        <row r="445">
          <cell r="B445" t="str">
            <v>City of Whitehorse</v>
          </cell>
          <cell r="C445" t="str">
            <v>Mid</v>
          </cell>
          <cell r="D445" t="str">
            <v>NA</v>
          </cell>
          <cell r="E445" t="str">
            <v>3132</v>
          </cell>
        </row>
        <row r="446">
          <cell r="B446" t="str">
            <v>City of Whitehorse</v>
          </cell>
          <cell r="C446" t="str">
            <v>Mid</v>
          </cell>
          <cell r="D446" t="str">
            <v>NA</v>
          </cell>
          <cell r="E446" t="str">
            <v>3132</v>
          </cell>
        </row>
        <row r="447">
          <cell r="B447" t="str">
            <v>City of Whitehorse</v>
          </cell>
          <cell r="C447" t="str">
            <v>Mid</v>
          </cell>
          <cell r="D447" t="str">
            <v>NA</v>
          </cell>
          <cell r="E447" t="str">
            <v>3132</v>
          </cell>
        </row>
        <row r="448">
          <cell r="B448" t="str">
            <v>City of Whitehorse</v>
          </cell>
          <cell r="C448" t="str">
            <v>Mid</v>
          </cell>
          <cell r="D448" t="str">
            <v>NA</v>
          </cell>
          <cell r="E448" t="str">
            <v>3127</v>
          </cell>
        </row>
        <row r="449">
          <cell r="B449" t="str">
            <v>City of Whitehorse</v>
          </cell>
          <cell r="C449" t="str">
            <v>Mid</v>
          </cell>
          <cell r="D449" t="str">
            <v>NA</v>
          </cell>
          <cell r="E449" t="str">
            <v>3131</v>
          </cell>
        </row>
        <row r="450">
          <cell r="B450" t="str">
            <v>City of Whitehorse</v>
          </cell>
          <cell r="C450" t="str">
            <v>Mid</v>
          </cell>
          <cell r="D450" t="str">
            <v>NA</v>
          </cell>
          <cell r="E450" t="str">
            <v>3131</v>
          </cell>
        </row>
        <row r="451">
          <cell r="B451" t="str">
            <v>City of Whitehorse</v>
          </cell>
          <cell r="C451" t="str">
            <v>Mid</v>
          </cell>
          <cell r="D451" t="str">
            <v>NA</v>
          </cell>
          <cell r="E451" t="str">
            <v>3131</v>
          </cell>
        </row>
        <row r="452">
          <cell r="B452" t="str">
            <v>City of Whitehorse</v>
          </cell>
          <cell r="C452" t="str">
            <v>Mid</v>
          </cell>
          <cell r="D452" t="str">
            <v>NA</v>
          </cell>
          <cell r="E452" t="str">
            <v>3127</v>
          </cell>
        </row>
        <row r="453">
          <cell r="B453" t="str">
            <v>City of Whitehorse</v>
          </cell>
          <cell r="C453" t="str">
            <v>Mid</v>
          </cell>
          <cell r="D453" t="str">
            <v>NA</v>
          </cell>
          <cell r="E453" t="str">
            <v>3133</v>
          </cell>
        </row>
        <row r="454">
          <cell r="B454" t="str">
            <v>City of Whitehorse</v>
          </cell>
          <cell r="C454" t="str">
            <v>Mid</v>
          </cell>
          <cell r="D454" t="str">
            <v>NA</v>
          </cell>
          <cell r="E454" t="str">
            <v>3133</v>
          </cell>
        </row>
        <row r="455">
          <cell r="B455" t="str">
            <v>City of Whitehorse</v>
          </cell>
          <cell r="C455" t="str">
            <v>Mid</v>
          </cell>
          <cell r="D455" t="str">
            <v>NA</v>
          </cell>
          <cell r="E455" t="str">
            <v>3133</v>
          </cell>
        </row>
        <row r="456">
          <cell r="B456" t="str">
            <v>City of Whitehorse</v>
          </cell>
          <cell r="C456" t="str">
            <v>Mid</v>
          </cell>
          <cell r="D456" t="str">
            <v>NA</v>
          </cell>
          <cell r="E456" t="str">
            <v>3133</v>
          </cell>
        </row>
        <row r="457">
          <cell r="B457" t="str">
            <v>Shire of Yarra Ranges</v>
          </cell>
          <cell r="C457" t="str">
            <v>Outer</v>
          </cell>
          <cell r="D457" t="str">
            <v>NA</v>
          </cell>
          <cell r="E457" t="str">
            <v>3160</v>
          </cell>
        </row>
        <row r="458">
          <cell r="B458" t="str">
            <v>Shire of Yarra Ranges</v>
          </cell>
          <cell r="C458" t="str">
            <v>Outer</v>
          </cell>
          <cell r="D458" t="str">
            <v>NA</v>
          </cell>
          <cell r="E458" t="str">
            <v>3160</v>
          </cell>
        </row>
        <row r="459">
          <cell r="B459" t="str">
            <v>Shire of Yarra Ranges</v>
          </cell>
          <cell r="C459" t="str">
            <v>Outer</v>
          </cell>
          <cell r="D459" t="str">
            <v>NA</v>
          </cell>
          <cell r="E459" t="str">
            <v>3160</v>
          </cell>
        </row>
        <row r="460">
          <cell r="B460" t="str">
            <v>Shire of Yarra Ranges</v>
          </cell>
          <cell r="C460" t="str">
            <v>Outer</v>
          </cell>
          <cell r="D460" t="str">
            <v>NA</v>
          </cell>
          <cell r="E460" t="str">
            <v>3116</v>
          </cell>
        </row>
        <row r="461">
          <cell r="B461" t="str">
            <v>Shire of Yarra Ranges</v>
          </cell>
          <cell r="C461" t="str">
            <v>Outer</v>
          </cell>
          <cell r="D461" t="str">
            <v>NA</v>
          </cell>
          <cell r="E461" t="str">
            <v>3116</v>
          </cell>
        </row>
        <row r="462">
          <cell r="B462" t="str">
            <v>Shire of Yarra Ranges</v>
          </cell>
          <cell r="C462" t="str">
            <v>Outer</v>
          </cell>
          <cell r="D462" t="str">
            <v>NA</v>
          </cell>
          <cell r="E462" t="str">
            <v>3137</v>
          </cell>
        </row>
        <row r="463">
          <cell r="B463" t="str">
            <v>Shire of Yarra Ranges</v>
          </cell>
          <cell r="C463" t="str">
            <v>Outer</v>
          </cell>
          <cell r="D463" t="str">
            <v>NA</v>
          </cell>
          <cell r="E463" t="str">
            <v>3140</v>
          </cell>
        </row>
        <row r="464">
          <cell r="B464" t="str">
            <v>Shire of Yarra Ranges</v>
          </cell>
          <cell r="C464" t="str">
            <v>Outer</v>
          </cell>
          <cell r="D464" t="str">
            <v>NA</v>
          </cell>
          <cell r="E464" t="str">
            <v>3765</v>
          </cell>
        </row>
        <row r="465">
          <cell r="B465" t="str">
            <v>Shire of Yarra Ranges</v>
          </cell>
          <cell r="C465" t="str">
            <v>Outer</v>
          </cell>
          <cell r="D465" t="str">
            <v>NA</v>
          </cell>
          <cell r="E465" t="str">
            <v>3138</v>
          </cell>
        </row>
        <row r="466">
          <cell r="B466" t="str">
            <v>Shire of Yarra Ranges</v>
          </cell>
          <cell r="C466" t="str">
            <v>Outer</v>
          </cell>
          <cell r="D466" t="str">
            <v>NA</v>
          </cell>
          <cell r="E466" t="str">
            <v>3796</v>
          </cell>
        </row>
        <row r="467">
          <cell r="B467" t="str">
            <v>Shire of Yarra Ranges</v>
          </cell>
          <cell r="C467" t="str">
            <v>Outer</v>
          </cell>
          <cell r="D467" t="str">
            <v>NA</v>
          </cell>
          <cell r="E467" t="str">
            <v>3796</v>
          </cell>
        </row>
        <row r="468">
          <cell r="B468" t="str">
            <v>Shire of Yarra Ranges</v>
          </cell>
          <cell r="C468" t="str">
            <v>Outer</v>
          </cell>
          <cell r="D468" t="str">
            <v>NA</v>
          </cell>
          <cell r="E468" t="str">
            <v>3159</v>
          </cell>
        </row>
        <row r="469">
          <cell r="B469" t="str">
            <v>Shire of Yarra Ranges</v>
          </cell>
          <cell r="C469" t="str">
            <v>Outer</v>
          </cell>
          <cell r="D469" t="str">
            <v>NA</v>
          </cell>
          <cell r="E469" t="str">
            <v>3160</v>
          </cell>
        </row>
        <row r="470">
          <cell r="B470" t="str">
            <v>Shire of Yarra Ranges</v>
          </cell>
          <cell r="C470" t="str">
            <v>Outer</v>
          </cell>
          <cell r="D470" t="str">
            <v>NA</v>
          </cell>
          <cell r="E470" t="str">
            <v>3156</v>
          </cell>
        </row>
        <row r="471">
          <cell r="B471" t="str">
            <v>Shire of Yarra Ranges</v>
          </cell>
          <cell r="C471" t="str">
            <v>Outer</v>
          </cell>
          <cell r="D471" t="str">
            <v>NA</v>
          </cell>
          <cell r="E471" t="str">
            <v>3158</v>
          </cell>
        </row>
        <row r="472">
          <cell r="B472" t="str">
            <v>Shire of Yarra Ranges</v>
          </cell>
          <cell r="C472" t="str">
            <v>Outer</v>
          </cell>
          <cell r="D472" t="str">
            <v>Towns, townships and rural localities</v>
          </cell>
          <cell r="E472" t="str">
            <v>3777</v>
          </cell>
        </row>
        <row r="473">
          <cell r="B473" t="str">
            <v>Shire of Yarra Ranges</v>
          </cell>
          <cell r="C473" t="str">
            <v>Outer</v>
          </cell>
          <cell r="D473" t="str">
            <v>Towns, townships and rural localities</v>
          </cell>
          <cell r="E473" t="str">
            <v>3139</v>
          </cell>
        </row>
        <row r="474">
          <cell r="B474" t="str">
            <v>Shire of Yarra Ranges</v>
          </cell>
          <cell r="C474" t="str">
            <v>Outer</v>
          </cell>
          <cell r="D474" t="str">
            <v>Towns, townships and rural localities</v>
          </cell>
          <cell r="E474" t="str">
            <v>3139</v>
          </cell>
        </row>
        <row r="475">
          <cell r="B475" t="str">
            <v>Shire of Yarra Ranges</v>
          </cell>
          <cell r="C475" t="str">
            <v>Outer</v>
          </cell>
          <cell r="D475" t="str">
            <v>Towns, townships and rural localities</v>
          </cell>
          <cell r="E475" t="str">
            <v>3799</v>
          </cell>
        </row>
        <row r="476">
          <cell r="B476" t="str">
            <v>Shire of Yarra Ranges</v>
          </cell>
          <cell r="C476" t="str">
            <v>Outer</v>
          </cell>
          <cell r="D476" t="str">
            <v>Towns, townships and rural localities</v>
          </cell>
          <cell r="E476" t="str">
            <v>3779</v>
          </cell>
        </row>
        <row r="477">
          <cell r="B477" t="str">
            <v>Shire of Yarra Ranges</v>
          </cell>
          <cell r="C477" t="str">
            <v>Outer</v>
          </cell>
          <cell r="D477" t="str">
            <v>Towns, townships and rural localities</v>
          </cell>
          <cell r="E477" t="str">
            <v>3779</v>
          </cell>
        </row>
        <row r="478">
          <cell r="B478" t="str">
            <v>Shire of Yarra Ranges</v>
          </cell>
          <cell r="C478" t="str">
            <v>Outer</v>
          </cell>
          <cell r="D478" t="str">
            <v>Towns, townships and rural localities</v>
          </cell>
          <cell r="E478" t="str">
            <v>3779</v>
          </cell>
        </row>
        <row r="479">
          <cell r="B479" t="str">
            <v>Shire of Yarra Ranges</v>
          </cell>
          <cell r="C479" t="str">
            <v>Outer</v>
          </cell>
          <cell r="D479" t="str">
            <v>Towns, townships and rural localities</v>
          </cell>
          <cell r="E479" t="str">
            <v>3779</v>
          </cell>
        </row>
        <row r="480">
          <cell r="B480" t="str">
            <v>Shire of Yarra Ranges</v>
          </cell>
          <cell r="C480" t="str">
            <v>Outer</v>
          </cell>
          <cell r="D480" t="str">
            <v>Towns, townships and rural localities</v>
          </cell>
          <cell r="E480" t="str">
            <v>3779</v>
          </cell>
        </row>
        <row r="481">
          <cell r="B481" t="str">
            <v>Shire of Yarra Ranges</v>
          </cell>
          <cell r="C481" t="str">
            <v>Outer</v>
          </cell>
          <cell r="D481" t="str">
            <v>Towns, townships and rural localities</v>
          </cell>
          <cell r="E481" t="str">
            <v>3779</v>
          </cell>
        </row>
        <row r="482">
          <cell r="B482" t="str">
            <v>Shire of Yarra Ranges</v>
          </cell>
          <cell r="C482" t="str">
            <v>Outer</v>
          </cell>
          <cell r="D482" t="str">
            <v>Towns, townships and rural localities</v>
          </cell>
          <cell r="E482" t="str">
            <v>3777</v>
          </cell>
        </row>
        <row r="483">
          <cell r="B483" t="str">
            <v>Shire of Yarra Ranges</v>
          </cell>
          <cell r="C483" t="str">
            <v>Outer</v>
          </cell>
          <cell r="D483" t="str">
            <v>Towns, townships and rural localities</v>
          </cell>
          <cell r="E483" t="str">
            <v>3777</v>
          </cell>
        </row>
        <row r="484">
          <cell r="B484" t="str">
            <v>Shire of Yarra Ranges</v>
          </cell>
          <cell r="C484" t="str">
            <v>Outer</v>
          </cell>
          <cell r="D484" t="str">
            <v>Towns, townships and rural localities</v>
          </cell>
          <cell r="E484" t="str">
            <v>3770</v>
          </cell>
        </row>
        <row r="485">
          <cell r="B485" t="str">
            <v>Shire of Yarra Ranges</v>
          </cell>
          <cell r="C485" t="str">
            <v>Outer</v>
          </cell>
          <cell r="D485" t="str">
            <v>Towns, townships and rural localities</v>
          </cell>
          <cell r="E485" t="str">
            <v>3770</v>
          </cell>
        </row>
        <row r="486">
          <cell r="B486" t="str">
            <v>Shire of Yarra Ranges</v>
          </cell>
          <cell r="C486" t="str">
            <v>Outer</v>
          </cell>
          <cell r="D486" t="str">
            <v>Towns, townships and rural localities</v>
          </cell>
          <cell r="E486" t="str">
            <v>3775</v>
          </cell>
        </row>
        <row r="487">
          <cell r="B487" t="str">
            <v>Shire of Yarra Ranges</v>
          </cell>
          <cell r="C487" t="str">
            <v>Outer</v>
          </cell>
          <cell r="D487" t="str">
            <v>Towns, townships and rural localities</v>
          </cell>
          <cell r="E487" t="str">
            <v>3139</v>
          </cell>
        </row>
        <row r="488">
          <cell r="B488" t="str">
            <v>Shire of Yarra Ranges</v>
          </cell>
          <cell r="C488" t="str">
            <v>Outer</v>
          </cell>
          <cell r="D488" t="str">
            <v>Towns, townships and rural localities</v>
          </cell>
          <cell r="E488" t="str">
            <v>3778</v>
          </cell>
        </row>
        <row r="489">
          <cell r="B489" t="str">
            <v>Shire of Yarra Ranges</v>
          </cell>
          <cell r="C489" t="str">
            <v>Outer</v>
          </cell>
          <cell r="D489" t="str">
            <v>Towns, townships and rural localities</v>
          </cell>
          <cell r="E489" t="str">
            <v>3786</v>
          </cell>
        </row>
        <row r="490">
          <cell r="B490" t="str">
            <v>Shire of Yarra Ranges</v>
          </cell>
          <cell r="C490" t="str">
            <v>Outer</v>
          </cell>
          <cell r="D490" t="str">
            <v>Towns, townships and rural localities</v>
          </cell>
          <cell r="E490" t="str">
            <v>3786</v>
          </cell>
        </row>
        <row r="491">
          <cell r="B491" t="str">
            <v>Shire of Yarra Ranges</v>
          </cell>
          <cell r="C491" t="str">
            <v>Outer</v>
          </cell>
          <cell r="D491" t="str">
            <v>Towns, townships and rural localities</v>
          </cell>
          <cell r="E491" t="str">
            <v>3797</v>
          </cell>
        </row>
        <row r="492">
          <cell r="B492" t="str">
            <v>Shire of Yarra Ranges</v>
          </cell>
          <cell r="C492" t="str">
            <v>Outer</v>
          </cell>
          <cell r="D492" t="str">
            <v>Towns, townships and rural localities</v>
          </cell>
          <cell r="E492" t="str">
            <v>3797</v>
          </cell>
        </row>
        <row r="493">
          <cell r="B493" t="str">
            <v>Shire of Yarra Ranges</v>
          </cell>
          <cell r="C493" t="str">
            <v>Outer</v>
          </cell>
          <cell r="D493" t="str">
            <v>Towns, townships and rural localities</v>
          </cell>
          <cell r="E493" t="str">
            <v>3797</v>
          </cell>
        </row>
        <row r="494">
          <cell r="B494" t="str">
            <v>Shire of Yarra Ranges</v>
          </cell>
          <cell r="C494" t="str">
            <v>Outer</v>
          </cell>
          <cell r="D494" t="str">
            <v>Towns, townships and rural localities</v>
          </cell>
          <cell r="E494" t="str">
            <v>3770</v>
          </cell>
        </row>
        <row r="495">
          <cell r="B495" t="str">
            <v>Shire of Yarra Ranges</v>
          </cell>
          <cell r="C495" t="str">
            <v>Outer</v>
          </cell>
          <cell r="D495" t="str">
            <v>Towns, townships and rural localities</v>
          </cell>
          <cell r="E495" t="str">
            <v>3770</v>
          </cell>
        </row>
        <row r="496">
          <cell r="B496" t="str">
            <v>Shire of Yarra Ranges</v>
          </cell>
          <cell r="C496" t="str">
            <v>Outer</v>
          </cell>
          <cell r="D496" t="str">
            <v>Towns, townships and rural localities</v>
          </cell>
          <cell r="E496" t="str">
            <v>3770</v>
          </cell>
        </row>
        <row r="497">
          <cell r="B497" t="str">
            <v>Shire of Yarra Ranges</v>
          </cell>
          <cell r="C497" t="str">
            <v>Outer</v>
          </cell>
          <cell r="D497" t="str">
            <v>Towns, townships and rural localities</v>
          </cell>
          <cell r="E497" t="str">
            <v>3777</v>
          </cell>
        </row>
        <row r="498">
          <cell r="B498" t="str">
            <v>Shire of Yarra Ranges</v>
          </cell>
          <cell r="C498" t="str">
            <v>Outer</v>
          </cell>
          <cell r="D498" t="str">
            <v>Towns, townships and rural localities</v>
          </cell>
          <cell r="E498" t="str">
            <v>3777</v>
          </cell>
        </row>
        <row r="499">
          <cell r="B499" t="str">
            <v>Shire of Yarra Ranges</v>
          </cell>
          <cell r="C499" t="str">
            <v>Outer</v>
          </cell>
          <cell r="D499" t="str">
            <v>Towns, townships and rural localities</v>
          </cell>
          <cell r="E499" t="str">
            <v>3139</v>
          </cell>
        </row>
        <row r="500">
          <cell r="B500" t="str">
            <v>Shire of Yarra Ranges</v>
          </cell>
          <cell r="C500" t="str">
            <v>Outer</v>
          </cell>
          <cell r="D500" t="str">
            <v>Towns, townships and rural localities</v>
          </cell>
          <cell r="E500" t="str">
            <v>3791</v>
          </cell>
        </row>
        <row r="501">
          <cell r="B501" t="str">
            <v>Shire of Yarra Ranges</v>
          </cell>
          <cell r="C501" t="str">
            <v>Outer</v>
          </cell>
          <cell r="D501" t="str">
            <v>Towns, townships and rural localities</v>
          </cell>
          <cell r="E501" t="str">
            <v>3791</v>
          </cell>
        </row>
        <row r="502">
          <cell r="B502" t="str">
            <v>Shire of Yarra Ranges</v>
          </cell>
          <cell r="C502" t="str">
            <v>Outer</v>
          </cell>
          <cell r="D502" t="str">
            <v>Towns, townships and rural localities</v>
          </cell>
          <cell r="E502" t="str">
            <v>3791</v>
          </cell>
        </row>
        <row r="503">
          <cell r="B503" t="str">
            <v>Shire of Yarra Ranges</v>
          </cell>
          <cell r="C503" t="str">
            <v>Outer</v>
          </cell>
          <cell r="D503" t="str">
            <v>Towns, townships and rural localities</v>
          </cell>
          <cell r="E503" t="str">
            <v>3766</v>
          </cell>
        </row>
        <row r="504">
          <cell r="B504" t="str">
            <v>Shire of Yarra Ranges</v>
          </cell>
          <cell r="C504" t="str">
            <v>Outer</v>
          </cell>
          <cell r="D504" t="str">
            <v>Towns, townships and rural localities</v>
          </cell>
          <cell r="E504" t="str">
            <v>3139</v>
          </cell>
        </row>
        <row r="505">
          <cell r="B505" t="str">
            <v>Shire of Yarra Ranges</v>
          </cell>
          <cell r="C505" t="str">
            <v>Outer</v>
          </cell>
          <cell r="D505" t="str">
            <v>Towns, townships and rural localities</v>
          </cell>
          <cell r="E505" t="str">
            <v>3156</v>
          </cell>
        </row>
        <row r="506">
          <cell r="B506" t="str">
            <v>Shire of Yarra Ranges</v>
          </cell>
          <cell r="C506" t="str">
            <v>Outer</v>
          </cell>
          <cell r="D506" t="str">
            <v>Towns, townships and rural localities</v>
          </cell>
          <cell r="E506" t="str">
            <v>3782</v>
          </cell>
        </row>
        <row r="507">
          <cell r="B507" t="str">
            <v>Shire of Yarra Ranges</v>
          </cell>
          <cell r="C507" t="str">
            <v>Outer</v>
          </cell>
          <cell r="D507" t="str">
            <v>Towns, townships and rural localities</v>
          </cell>
          <cell r="E507" t="str">
            <v>3799</v>
          </cell>
        </row>
        <row r="508">
          <cell r="B508" t="str">
            <v>Shire of Yarra Ranges</v>
          </cell>
          <cell r="C508" t="str">
            <v>Outer</v>
          </cell>
          <cell r="D508" t="str">
            <v>Towns, townships and rural localities</v>
          </cell>
          <cell r="E508" t="str">
            <v>3723</v>
          </cell>
        </row>
        <row r="509">
          <cell r="B509" t="str">
            <v>Shire of Yarra Ranges</v>
          </cell>
          <cell r="C509" t="str">
            <v>Outer</v>
          </cell>
          <cell r="D509" t="str">
            <v>Towns, townships and rural localities</v>
          </cell>
          <cell r="E509" t="str">
            <v>3159</v>
          </cell>
        </row>
        <row r="510">
          <cell r="B510" t="str">
            <v>Shire of Yarra Ranges</v>
          </cell>
          <cell r="C510" t="str">
            <v>Outer</v>
          </cell>
          <cell r="D510" t="str">
            <v>Towns, townships and rural localities</v>
          </cell>
          <cell r="E510" t="str">
            <v>3799</v>
          </cell>
        </row>
        <row r="511">
          <cell r="B511" t="str">
            <v>Shire of Yarra Ranges</v>
          </cell>
          <cell r="C511" t="str">
            <v>Outer</v>
          </cell>
          <cell r="D511" t="str">
            <v>Towns, townships and rural localities</v>
          </cell>
          <cell r="E511" t="str">
            <v>3793</v>
          </cell>
        </row>
        <row r="512">
          <cell r="B512" t="str">
            <v>Shire of Yarra Ranges</v>
          </cell>
          <cell r="C512" t="str">
            <v>Outer</v>
          </cell>
          <cell r="D512" t="str">
            <v>Towns, townships and rural localities</v>
          </cell>
          <cell r="E512" t="str">
            <v>3793</v>
          </cell>
        </row>
        <row r="513">
          <cell r="B513" t="str">
            <v>Shire of Yarra Ranges</v>
          </cell>
          <cell r="C513" t="str">
            <v>Outer</v>
          </cell>
          <cell r="D513" t="str">
            <v>Towns, townships and rural localities</v>
          </cell>
          <cell r="E513" t="str">
            <v>3767</v>
          </cell>
        </row>
        <row r="514">
          <cell r="B514" t="str">
            <v>Shire of Yarra Ranges</v>
          </cell>
          <cell r="C514" t="str">
            <v>Outer</v>
          </cell>
          <cell r="D514" t="str">
            <v>Towns, townships and rural localities</v>
          </cell>
          <cell r="E514" t="str">
            <v>3777</v>
          </cell>
        </row>
        <row r="515">
          <cell r="B515" t="str">
            <v>Shire of Yarra Ranges</v>
          </cell>
          <cell r="C515" t="str">
            <v>Outer</v>
          </cell>
          <cell r="D515" t="str">
            <v>Towns, townships and rural localities</v>
          </cell>
          <cell r="E515" t="str">
            <v>3804</v>
          </cell>
        </row>
        <row r="516">
          <cell r="B516" t="str">
            <v>Shire of Yarra Ranges</v>
          </cell>
          <cell r="C516" t="str">
            <v>Outer</v>
          </cell>
          <cell r="D516" t="str">
            <v>Towns, townships and rural localities</v>
          </cell>
          <cell r="E516" t="str">
            <v>3788</v>
          </cell>
        </row>
        <row r="517">
          <cell r="B517" t="str">
            <v>Shire of Yarra Ranges</v>
          </cell>
          <cell r="C517" t="str">
            <v>Outer</v>
          </cell>
          <cell r="D517" t="str">
            <v>Towns, townships and rural localities</v>
          </cell>
          <cell r="E517" t="str">
            <v>3788</v>
          </cell>
        </row>
        <row r="518">
          <cell r="B518" t="str">
            <v>Shire of Yarra Ranges</v>
          </cell>
          <cell r="C518" t="str">
            <v>Outer</v>
          </cell>
          <cell r="D518" t="str">
            <v>Towns, townships and rural localities</v>
          </cell>
          <cell r="E518" t="str">
            <v>3797</v>
          </cell>
        </row>
        <row r="519">
          <cell r="B519" t="str">
            <v>Shire of Yarra Ranges</v>
          </cell>
          <cell r="C519" t="str">
            <v>Outer</v>
          </cell>
          <cell r="D519" t="str">
            <v>Towns, townships and rural localities</v>
          </cell>
          <cell r="E519" t="str">
            <v>3797</v>
          </cell>
        </row>
        <row r="520">
          <cell r="B520" t="str">
            <v>Shire of Yarra Ranges</v>
          </cell>
          <cell r="C520" t="str">
            <v>Outer</v>
          </cell>
          <cell r="D520" t="str">
            <v>Towns, townships and rural localities</v>
          </cell>
          <cell r="E520" t="str">
            <v>3797</v>
          </cell>
        </row>
        <row r="521">
          <cell r="B521" t="str">
            <v>Shire of Yarra Ranges</v>
          </cell>
          <cell r="C521" t="str">
            <v>Outer</v>
          </cell>
          <cell r="D521" t="str">
            <v>Towns, townships and rural localities</v>
          </cell>
          <cell r="E521" t="str">
            <v>3797</v>
          </cell>
        </row>
        <row r="522">
          <cell r="B522" t="str">
            <v>Shire of Yarra Ranges</v>
          </cell>
          <cell r="C522" t="str">
            <v>Outer</v>
          </cell>
          <cell r="D522" t="str">
            <v>Towns, townships and rural localities</v>
          </cell>
          <cell r="E522" t="str">
            <v>3797</v>
          </cell>
        </row>
        <row r="523">
          <cell r="B523" t="str">
            <v>Shire of Yarra Ranges</v>
          </cell>
          <cell r="C523" t="str">
            <v>Outer</v>
          </cell>
          <cell r="D523" t="str">
            <v>Towns, townships and rural localities</v>
          </cell>
          <cell r="E523" t="str">
            <v>3799</v>
          </cell>
        </row>
        <row r="524">
          <cell r="B524" t="str">
            <v>Shire of Yarra Ranges</v>
          </cell>
          <cell r="C524" t="str">
            <v>Outer</v>
          </cell>
          <cell r="D524" t="str">
            <v>Towns, townships and rural localities</v>
          </cell>
          <cell r="E524" t="str">
            <v>3799</v>
          </cell>
        </row>
        <row r="525">
          <cell r="B525" t="str">
            <v>Shire of Yarra Ranges</v>
          </cell>
          <cell r="C525" t="str">
            <v>Outer</v>
          </cell>
          <cell r="D525" t="str">
            <v>Towns, townships and rural localities</v>
          </cell>
          <cell r="E525" t="str">
            <v>3787</v>
          </cell>
        </row>
        <row r="526">
          <cell r="B526" t="str">
            <v>Shire of Yarra Ranges</v>
          </cell>
          <cell r="C526" t="str">
            <v>Outer</v>
          </cell>
          <cell r="D526" t="str">
            <v>Towns, townships and rural localities</v>
          </cell>
          <cell r="E526" t="str">
            <v>3787</v>
          </cell>
        </row>
        <row r="527">
          <cell r="B527" t="str">
            <v>Shire of Yarra Ranges</v>
          </cell>
          <cell r="C527" t="str">
            <v>Outer</v>
          </cell>
          <cell r="D527" t="str">
            <v>Towns, townships and rural localities</v>
          </cell>
          <cell r="E527" t="str">
            <v>3139</v>
          </cell>
        </row>
        <row r="528">
          <cell r="B528" t="str">
            <v>Shire of Yarra Ranges</v>
          </cell>
          <cell r="C528" t="str">
            <v>Outer</v>
          </cell>
          <cell r="D528" t="str">
            <v>Towns, townships and rural localities</v>
          </cell>
          <cell r="E528" t="str">
            <v>3139</v>
          </cell>
        </row>
        <row r="529">
          <cell r="B529" t="str">
            <v>Shire of Yarra Ranges</v>
          </cell>
          <cell r="C529" t="str">
            <v>Outer</v>
          </cell>
          <cell r="D529" t="str">
            <v>Towns, townships and rural localities</v>
          </cell>
          <cell r="E529" t="str">
            <v>3139</v>
          </cell>
        </row>
        <row r="530">
          <cell r="B530" t="str">
            <v>Shire of Yarra Ranges</v>
          </cell>
          <cell r="C530" t="str">
            <v>Outer</v>
          </cell>
          <cell r="D530" t="str">
            <v>Towns, townships and rural localities</v>
          </cell>
          <cell r="E530" t="str">
            <v>3789</v>
          </cell>
        </row>
        <row r="531">
          <cell r="B531" t="str">
            <v>Shire of Yarra Ranges</v>
          </cell>
          <cell r="C531" t="str">
            <v>Outer</v>
          </cell>
          <cell r="D531" t="str">
            <v>Towns, townships and rural localities</v>
          </cell>
          <cell r="E531" t="str">
            <v>3795</v>
          </cell>
        </row>
        <row r="532">
          <cell r="B532" t="str">
            <v>Shire of Yarra Ranges</v>
          </cell>
          <cell r="C532" t="str">
            <v>Outer</v>
          </cell>
          <cell r="D532" t="str">
            <v>Towns, townships and rural localities</v>
          </cell>
          <cell r="E532" t="str">
            <v>3795</v>
          </cell>
        </row>
        <row r="533">
          <cell r="B533" t="str">
            <v>Shire of Yarra Ranges</v>
          </cell>
          <cell r="C533" t="str">
            <v>Outer</v>
          </cell>
          <cell r="D533" t="str">
            <v>Towns, townships and rural localities</v>
          </cell>
          <cell r="E533" t="str">
            <v>3795</v>
          </cell>
        </row>
        <row r="534">
          <cell r="B534" t="str">
            <v>Shire of Yarra Ranges</v>
          </cell>
          <cell r="C534" t="str">
            <v>Outer</v>
          </cell>
          <cell r="D534" t="str">
            <v>Towns, townships and rural localities</v>
          </cell>
          <cell r="E534" t="str">
            <v>3775</v>
          </cell>
        </row>
        <row r="535">
          <cell r="B535" t="str">
            <v>Shire of Yarra Ranges</v>
          </cell>
          <cell r="C535" t="str">
            <v>Outer</v>
          </cell>
          <cell r="D535" t="str">
            <v>Towns, townships and rural localities</v>
          </cell>
          <cell r="E535" t="str">
            <v>3775</v>
          </cell>
        </row>
        <row r="536">
          <cell r="B536" t="str">
            <v>Shire of Yarra Ranges</v>
          </cell>
          <cell r="C536" t="str">
            <v>Outer</v>
          </cell>
          <cell r="D536" t="str">
            <v>Towns, townships and rural localities</v>
          </cell>
          <cell r="E536" t="str">
            <v>3792</v>
          </cell>
        </row>
        <row r="537">
          <cell r="B537" t="str">
            <v>Shire of Yarra Ranges</v>
          </cell>
          <cell r="C537" t="str">
            <v>Outer</v>
          </cell>
          <cell r="D537" t="str">
            <v>Towns, townships and rural localities</v>
          </cell>
          <cell r="E537" t="str">
            <v>3797</v>
          </cell>
        </row>
        <row r="538">
          <cell r="B538" t="str">
            <v>Shire of Yarra Ranges</v>
          </cell>
          <cell r="C538" t="str">
            <v>Outer</v>
          </cell>
          <cell r="D538" t="str">
            <v>Towns, townships and rural localities</v>
          </cell>
          <cell r="E538" t="str">
            <v>3833</v>
          </cell>
        </row>
        <row r="539">
          <cell r="B539" t="str">
            <v>Shire of Yarra Ranges</v>
          </cell>
          <cell r="C539" t="str">
            <v>Outer</v>
          </cell>
          <cell r="D539" t="str">
            <v>Towns, townships and rural localities</v>
          </cell>
          <cell r="E539" t="str">
            <v>3785</v>
          </cell>
        </row>
        <row r="540">
          <cell r="B540" t="str">
            <v>Shire of Yarra Ranges</v>
          </cell>
          <cell r="C540" t="str">
            <v>Outer</v>
          </cell>
          <cell r="D540" t="str">
            <v>Towns, townships and rural localities</v>
          </cell>
          <cell r="E540" t="str">
            <v>3139</v>
          </cell>
        </row>
        <row r="541">
          <cell r="B541" t="str">
            <v>Shire of Yarra Ranges</v>
          </cell>
          <cell r="C541" t="str">
            <v>Outer</v>
          </cell>
          <cell r="D541" t="str">
            <v>Towns, townships and rural localities</v>
          </cell>
          <cell r="E541" t="str">
            <v>3139</v>
          </cell>
        </row>
        <row r="542">
          <cell r="B542" t="str">
            <v>Shire of Yarra Ranges</v>
          </cell>
          <cell r="C542" t="str">
            <v>Outer</v>
          </cell>
          <cell r="D542" t="str">
            <v>Towns, townships and rural localities</v>
          </cell>
          <cell r="E542" t="str">
            <v>3139</v>
          </cell>
        </row>
        <row r="543">
          <cell r="B543" t="str">
            <v>Shire of Yarra Ranges</v>
          </cell>
          <cell r="C543" t="str">
            <v>Outer</v>
          </cell>
          <cell r="D543" t="str">
            <v>Towns, townships and rural localities</v>
          </cell>
          <cell r="E543" t="str">
            <v>3799</v>
          </cell>
        </row>
        <row r="544">
          <cell r="B544" t="str">
            <v>Shire of Yarra Ranges</v>
          </cell>
          <cell r="C544" t="str">
            <v>Outer</v>
          </cell>
          <cell r="D544" t="str">
            <v>Towns, townships and rural localities</v>
          </cell>
          <cell r="E544" t="str">
            <v>3799</v>
          </cell>
        </row>
        <row r="545">
          <cell r="B545" t="str">
            <v>Shire of Yarra Ranges</v>
          </cell>
          <cell r="C545" t="str">
            <v>Outer</v>
          </cell>
          <cell r="D545" t="str">
            <v>Towns, townships and rural localities</v>
          </cell>
          <cell r="E545" t="str">
            <v>3799</v>
          </cell>
        </row>
        <row r="546">
          <cell r="B546" t="str">
            <v>Shire of Yarra Ranges</v>
          </cell>
          <cell r="C546" t="str">
            <v>Outer</v>
          </cell>
          <cell r="D546" t="str">
            <v>Towns, townships and rural localities</v>
          </cell>
          <cell r="E546" t="str">
            <v>3799</v>
          </cell>
        </row>
        <row r="547">
          <cell r="B547" t="str">
            <v>Shire of Yarra Ranges</v>
          </cell>
          <cell r="C547" t="str">
            <v>Outer</v>
          </cell>
          <cell r="D547" t="str">
            <v>Towns, townships and rural localities</v>
          </cell>
          <cell r="E547" t="str">
            <v>3799</v>
          </cell>
        </row>
        <row r="548">
          <cell r="B548" t="str">
            <v>Shire of Yarra Ranges</v>
          </cell>
          <cell r="C548" t="str">
            <v>Outer</v>
          </cell>
          <cell r="D548" t="str">
            <v>Towns, townships and rural localities</v>
          </cell>
          <cell r="E548" t="str">
            <v>3799</v>
          </cell>
        </row>
        <row r="549">
          <cell r="B549" t="str">
            <v>Shire of Yarra Ranges</v>
          </cell>
          <cell r="C549" t="str">
            <v>Outer</v>
          </cell>
          <cell r="D549" t="str">
            <v>Towns, townships and rural localities</v>
          </cell>
          <cell r="E549" t="str">
            <v>3139</v>
          </cell>
        </row>
        <row r="550">
          <cell r="B550" t="str">
            <v>Shire of Yarra Ranges</v>
          </cell>
          <cell r="C550" t="str">
            <v>Outer</v>
          </cell>
          <cell r="D550" t="str">
            <v>Towns, townships and rural localities</v>
          </cell>
          <cell r="E550" t="str">
            <v>3775</v>
          </cell>
        </row>
        <row r="551">
          <cell r="B551" t="str">
            <v>Shire of Yarra Ranges</v>
          </cell>
          <cell r="C551" t="str">
            <v>Outer</v>
          </cell>
          <cell r="D551" t="str">
            <v>Towns, townships and rural localities</v>
          </cell>
          <cell r="E551" t="str">
            <v>3775</v>
          </cell>
        </row>
        <row r="552">
          <cell r="B552" t="str">
            <v>Shire of Yarra Ranges</v>
          </cell>
          <cell r="C552" t="str">
            <v>Outer</v>
          </cell>
          <cell r="D552" t="str">
            <v>Towns, townships and rural localities</v>
          </cell>
          <cell r="E552" t="str">
            <v>3797</v>
          </cell>
        </row>
        <row r="553">
          <cell r="B553" t="str">
            <v>Shire of Yarra Ranges</v>
          </cell>
          <cell r="C553" t="str">
            <v>Outer</v>
          </cell>
          <cell r="D553" t="str">
            <v>Towns, townships and rural localities</v>
          </cell>
          <cell r="E553" t="str">
            <v>3139</v>
          </cell>
        </row>
        <row r="554">
          <cell r="B554" t="str">
            <v>Shire of Yarra Ranges</v>
          </cell>
          <cell r="C554" t="str">
            <v>Outer</v>
          </cell>
          <cell r="D554" t="str">
            <v>Towns, townships and rural localities</v>
          </cell>
          <cell r="E554" t="str">
            <v>3139</v>
          </cell>
        </row>
        <row r="555">
          <cell r="B555" t="str">
            <v>Shire of Yarra Ranges</v>
          </cell>
          <cell r="C555" t="str">
            <v>Outer</v>
          </cell>
          <cell r="D555" t="str">
            <v>Towns, townships and rural localities</v>
          </cell>
          <cell r="E555" t="str">
            <v>3770</v>
          </cell>
        </row>
        <row r="556">
          <cell r="B556" t="str">
            <v>City of Bayside</v>
          </cell>
          <cell r="C556" t="str">
            <v>Mid</v>
          </cell>
          <cell r="D556" t="str">
            <v>NA</v>
          </cell>
          <cell r="E556" t="str">
            <v>3193</v>
          </cell>
        </row>
        <row r="557">
          <cell r="B557" t="str">
            <v>City of Bayside</v>
          </cell>
          <cell r="C557" t="str">
            <v>Mid</v>
          </cell>
          <cell r="D557" t="str">
            <v>NA</v>
          </cell>
          <cell r="E557" t="str">
            <v>3193</v>
          </cell>
        </row>
        <row r="558">
          <cell r="B558" t="str">
            <v>City of Bayside</v>
          </cell>
          <cell r="C558" t="str">
            <v>Mid</v>
          </cell>
          <cell r="D558" t="str">
            <v>NA</v>
          </cell>
          <cell r="E558" t="str">
            <v>3193</v>
          </cell>
        </row>
        <row r="559">
          <cell r="B559" t="str">
            <v>City of Bayside</v>
          </cell>
          <cell r="C559" t="str">
            <v>Mid</v>
          </cell>
          <cell r="D559" t="str">
            <v>NA</v>
          </cell>
          <cell r="E559" t="str">
            <v>3193</v>
          </cell>
        </row>
        <row r="560">
          <cell r="B560" t="str">
            <v>City of Bayside</v>
          </cell>
          <cell r="C560" t="str">
            <v>Mid</v>
          </cell>
          <cell r="D560" t="str">
            <v>NA</v>
          </cell>
          <cell r="E560" t="str">
            <v>3193</v>
          </cell>
        </row>
        <row r="561">
          <cell r="B561" t="str">
            <v>City of Bayside</v>
          </cell>
          <cell r="C561" t="str">
            <v>Mid</v>
          </cell>
          <cell r="D561" t="str">
            <v>NA</v>
          </cell>
          <cell r="E561" t="str">
            <v>3193</v>
          </cell>
        </row>
        <row r="562">
          <cell r="B562" t="str">
            <v>City of Bayside</v>
          </cell>
          <cell r="C562" t="str">
            <v>Mid</v>
          </cell>
          <cell r="D562" t="str">
            <v>NA</v>
          </cell>
          <cell r="E562" t="str">
            <v>3186</v>
          </cell>
        </row>
        <row r="563">
          <cell r="B563" t="str">
            <v>City of Bayside</v>
          </cell>
          <cell r="C563" t="str">
            <v>Mid</v>
          </cell>
          <cell r="D563" t="str">
            <v>NA</v>
          </cell>
          <cell r="E563" t="str">
            <v>3186</v>
          </cell>
        </row>
        <row r="564">
          <cell r="B564" t="str">
            <v>City of Bayside</v>
          </cell>
          <cell r="C564" t="str">
            <v>Mid</v>
          </cell>
          <cell r="D564" t="str">
            <v>NA</v>
          </cell>
          <cell r="E564" t="str">
            <v>3186</v>
          </cell>
        </row>
        <row r="565">
          <cell r="B565" t="str">
            <v>City of Bayside</v>
          </cell>
          <cell r="C565" t="str">
            <v>Mid</v>
          </cell>
          <cell r="D565" t="str">
            <v>NA</v>
          </cell>
          <cell r="E565" t="str">
            <v>3186</v>
          </cell>
        </row>
        <row r="566">
          <cell r="B566" t="str">
            <v>City of Bayside</v>
          </cell>
          <cell r="C566" t="str">
            <v>Mid</v>
          </cell>
          <cell r="D566" t="str">
            <v>NA</v>
          </cell>
          <cell r="E566" t="str">
            <v>3186</v>
          </cell>
        </row>
        <row r="567">
          <cell r="B567" t="str">
            <v>City of Bayside</v>
          </cell>
          <cell r="C567" t="str">
            <v>Mid</v>
          </cell>
          <cell r="D567" t="str">
            <v>NA</v>
          </cell>
          <cell r="E567" t="str">
            <v>3186</v>
          </cell>
        </row>
        <row r="568">
          <cell r="B568" t="str">
            <v>City of Bayside</v>
          </cell>
          <cell r="C568" t="str">
            <v>Mid</v>
          </cell>
          <cell r="D568" t="str">
            <v>NA</v>
          </cell>
          <cell r="E568" t="str">
            <v>3187</v>
          </cell>
        </row>
        <row r="569">
          <cell r="B569" t="str">
            <v>City of Bayside</v>
          </cell>
          <cell r="C569" t="str">
            <v>Mid</v>
          </cell>
          <cell r="D569" t="str">
            <v>NA</v>
          </cell>
          <cell r="E569" t="str">
            <v>3187</v>
          </cell>
        </row>
        <row r="570">
          <cell r="B570" t="str">
            <v>City of Bayside</v>
          </cell>
          <cell r="C570" t="str">
            <v>Mid</v>
          </cell>
          <cell r="D570" t="str">
            <v>NA</v>
          </cell>
          <cell r="E570" t="str">
            <v>3192</v>
          </cell>
        </row>
        <row r="571">
          <cell r="B571" t="str">
            <v>City of Bayside</v>
          </cell>
          <cell r="C571" t="str">
            <v>Mid</v>
          </cell>
          <cell r="D571" t="str">
            <v>NA</v>
          </cell>
          <cell r="E571" t="str">
            <v>3192</v>
          </cell>
        </row>
        <row r="572">
          <cell r="B572" t="str">
            <v>City of Bayside</v>
          </cell>
          <cell r="C572" t="str">
            <v>Mid</v>
          </cell>
          <cell r="D572" t="str">
            <v>NA</v>
          </cell>
          <cell r="E572" t="str">
            <v>3192</v>
          </cell>
        </row>
        <row r="573">
          <cell r="B573" t="str">
            <v>City of Bayside</v>
          </cell>
          <cell r="C573" t="str">
            <v>Mid</v>
          </cell>
          <cell r="D573" t="str">
            <v>NA</v>
          </cell>
          <cell r="E573" t="str">
            <v>3185</v>
          </cell>
        </row>
        <row r="574">
          <cell r="B574" t="str">
            <v>City of Bayside</v>
          </cell>
          <cell r="C574" t="str">
            <v>Mid</v>
          </cell>
          <cell r="D574" t="str">
            <v>NA</v>
          </cell>
          <cell r="E574" t="str">
            <v>3188</v>
          </cell>
        </row>
        <row r="575">
          <cell r="B575" t="str">
            <v>City of Bayside</v>
          </cell>
          <cell r="C575" t="str">
            <v>Mid</v>
          </cell>
          <cell r="D575" t="str">
            <v>NA</v>
          </cell>
          <cell r="E575" t="str">
            <v>3188</v>
          </cell>
        </row>
        <row r="576">
          <cell r="B576" t="str">
            <v>City of Bayside</v>
          </cell>
          <cell r="C576" t="str">
            <v>Mid</v>
          </cell>
          <cell r="D576" t="str">
            <v>NA</v>
          </cell>
          <cell r="E576" t="str">
            <v>3188</v>
          </cell>
        </row>
        <row r="577">
          <cell r="B577" t="str">
            <v>City of Bayside</v>
          </cell>
          <cell r="C577" t="str">
            <v>Mid</v>
          </cell>
          <cell r="D577" t="str">
            <v>NA</v>
          </cell>
          <cell r="E577" t="str">
            <v>3190</v>
          </cell>
        </row>
        <row r="578">
          <cell r="B578" t="str">
            <v>City of Bayside</v>
          </cell>
          <cell r="C578" t="str">
            <v>Mid</v>
          </cell>
          <cell r="D578" t="str">
            <v>NA</v>
          </cell>
          <cell r="E578" t="str">
            <v>3191</v>
          </cell>
        </row>
        <row r="579">
          <cell r="B579" t="str">
            <v>City of Bayside</v>
          </cell>
          <cell r="C579" t="str">
            <v>Mid</v>
          </cell>
          <cell r="D579" t="str">
            <v>NA</v>
          </cell>
          <cell r="E579" t="str">
            <v>3189</v>
          </cell>
        </row>
        <row r="580">
          <cell r="B580" t="str">
            <v>Shire of Cardinia</v>
          </cell>
          <cell r="C580" t="str">
            <v>Outer</v>
          </cell>
          <cell r="D580" t="str">
            <v>NA</v>
          </cell>
          <cell r="E580" t="str">
            <v>3807</v>
          </cell>
        </row>
        <row r="581">
          <cell r="B581" t="str">
            <v>Shire of Cardinia</v>
          </cell>
          <cell r="C581" t="str">
            <v>Outer</v>
          </cell>
          <cell r="D581" t="str">
            <v>NA</v>
          </cell>
          <cell r="E581" t="str">
            <v>3809</v>
          </cell>
        </row>
        <row r="582">
          <cell r="B582" t="str">
            <v>Shire of Cardinia</v>
          </cell>
          <cell r="C582" t="str">
            <v>Outer</v>
          </cell>
          <cell r="D582" t="str">
            <v>NA</v>
          </cell>
          <cell r="E582" t="str">
            <v>3809</v>
          </cell>
        </row>
        <row r="583">
          <cell r="B583" t="str">
            <v>Shire of Cardinia</v>
          </cell>
          <cell r="C583" t="str">
            <v>Outer</v>
          </cell>
          <cell r="D583" t="str">
            <v>NA</v>
          </cell>
          <cell r="E583" t="str">
            <v>3810</v>
          </cell>
        </row>
        <row r="584">
          <cell r="B584" t="str">
            <v>Shire of Cardinia</v>
          </cell>
          <cell r="C584" t="str">
            <v>Outer</v>
          </cell>
          <cell r="D584" t="str">
            <v>NA</v>
          </cell>
          <cell r="E584" t="str">
            <v>3810</v>
          </cell>
        </row>
        <row r="585">
          <cell r="B585" t="str">
            <v>Shire of Cardinia</v>
          </cell>
          <cell r="C585" t="str">
            <v>Outer</v>
          </cell>
          <cell r="D585" t="str">
            <v>NA</v>
          </cell>
          <cell r="E585" t="str">
            <v>3782</v>
          </cell>
        </row>
        <row r="586">
          <cell r="B586" t="str">
            <v>Shire of Cardinia</v>
          </cell>
          <cell r="C586" t="str">
            <v>Outer</v>
          </cell>
          <cell r="D586" t="str">
            <v>NA</v>
          </cell>
          <cell r="E586" t="str">
            <v>3782</v>
          </cell>
        </row>
        <row r="587">
          <cell r="B587" t="str">
            <v>Shire of Cardinia</v>
          </cell>
          <cell r="C587" t="str">
            <v>Outer</v>
          </cell>
          <cell r="D587" t="str">
            <v>NA</v>
          </cell>
          <cell r="E587" t="str">
            <v>3782</v>
          </cell>
        </row>
        <row r="588">
          <cell r="B588" t="str">
            <v>Shire of Cardinia</v>
          </cell>
          <cell r="C588" t="str">
            <v>Outer</v>
          </cell>
          <cell r="D588" t="str">
            <v>Towns, townships and rural localities</v>
          </cell>
          <cell r="E588" t="str">
            <v>3782</v>
          </cell>
        </row>
        <row r="589">
          <cell r="B589" t="str">
            <v>Shire of Cardinia</v>
          </cell>
          <cell r="C589" t="str">
            <v>Outer</v>
          </cell>
          <cell r="D589" t="str">
            <v>Towns, townships and rural localities</v>
          </cell>
          <cell r="E589" t="str">
            <v>3981</v>
          </cell>
        </row>
        <row r="590">
          <cell r="B590" t="str">
            <v>Shire of Cardinia</v>
          </cell>
          <cell r="C590" t="str">
            <v>Outer</v>
          </cell>
          <cell r="D590" t="str">
            <v>Towns, townships and rural localities</v>
          </cell>
          <cell r="E590" t="str">
            <v>3981</v>
          </cell>
        </row>
        <row r="591">
          <cell r="B591" t="str">
            <v>Shire of Cardinia</v>
          </cell>
          <cell r="C591" t="str">
            <v>Outer</v>
          </cell>
          <cell r="D591" t="str">
            <v>Towns, townships and rural localities</v>
          </cell>
          <cell r="E591" t="str">
            <v>3808</v>
          </cell>
        </row>
        <row r="592">
          <cell r="B592" t="str">
            <v>Shire of Cardinia</v>
          </cell>
          <cell r="C592" t="str">
            <v>Outer</v>
          </cell>
          <cell r="D592" t="str">
            <v>Towns, townships and rural localities</v>
          </cell>
          <cell r="E592" t="str">
            <v>3808</v>
          </cell>
        </row>
        <row r="593">
          <cell r="B593" t="str">
            <v>Shire of Cardinia</v>
          </cell>
          <cell r="C593" t="str">
            <v>Outer</v>
          </cell>
          <cell r="D593" t="str">
            <v>Towns, townships and rural localities</v>
          </cell>
          <cell r="E593" t="str">
            <v>3815</v>
          </cell>
        </row>
        <row r="594">
          <cell r="B594" t="str">
            <v>Shire of Cardinia</v>
          </cell>
          <cell r="C594" t="str">
            <v>Outer</v>
          </cell>
          <cell r="D594" t="str">
            <v>Towns, townships and rural localities</v>
          </cell>
          <cell r="E594" t="str">
            <v>3815</v>
          </cell>
        </row>
        <row r="595">
          <cell r="B595" t="str">
            <v>Shire of Cardinia</v>
          </cell>
          <cell r="C595" t="str">
            <v>Outer</v>
          </cell>
          <cell r="D595" t="str">
            <v>Towns, townships and rural localities</v>
          </cell>
          <cell r="E595" t="str">
            <v>3984</v>
          </cell>
        </row>
        <row r="596">
          <cell r="B596" t="str">
            <v>Shire of Cardinia</v>
          </cell>
          <cell r="C596" t="str">
            <v>Outer</v>
          </cell>
          <cell r="D596" t="str">
            <v>Towns, townships and rural localities</v>
          </cell>
          <cell r="E596" t="str">
            <v>3978</v>
          </cell>
        </row>
        <row r="597">
          <cell r="B597" t="str">
            <v>Shire of Cardinia</v>
          </cell>
          <cell r="C597" t="str">
            <v>Outer</v>
          </cell>
          <cell r="D597" t="str">
            <v>Towns, townships and rural localities</v>
          </cell>
          <cell r="E597" t="str">
            <v>3978</v>
          </cell>
        </row>
        <row r="598">
          <cell r="B598" t="str">
            <v>Shire of Cardinia</v>
          </cell>
          <cell r="C598" t="str">
            <v>Outer</v>
          </cell>
          <cell r="D598" t="str">
            <v>Towns, townships and rural localities</v>
          </cell>
          <cell r="E598" t="str">
            <v>3981</v>
          </cell>
        </row>
        <row r="599">
          <cell r="B599" t="str">
            <v>Shire of Cardinia</v>
          </cell>
          <cell r="C599" t="str">
            <v>Outer</v>
          </cell>
          <cell r="D599" t="str">
            <v>Towns, townships and rural localities</v>
          </cell>
          <cell r="E599" t="str">
            <v>3782</v>
          </cell>
        </row>
        <row r="600">
          <cell r="B600" t="str">
            <v>Shire of Cardinia</v>
          </cell>
          <cell r="C600" t="str">
            <v>Outer</v>
          </cell>
          <cell r="D600" t="str">
            <v>Towns, townships and rural localities</v>
          </cell>
          <cell r="E600" t="str">
            <v>3781</v>
          </cell>
        </row>
        <row r="601">
          <cell r="B601" t="str">
            <v>Shire of Cardinia</v>
          </cell>
          <cell r="C601" t="str">
            <v>Outer</v>
          </cell>
          <cell r="D601" t="str">
            <v>Towns, townships and rural localities</v>
          </cell>
          <cell r="E601" t="str">
            <v>3781</v>
          </cell>
        </row>
        <row r="602">
          <cell r="B602" t="str">
            <v>Shire of Cardinia</v>
          </cell>
          <cell r="C602" t="str">
            <v>Outer</v>
          </cell>
          <cell r="D602" t="str">
            <v>Towns, townships and rural localities</v>
          </cell>
          <cell r="E602" t="str">
            <v>3781</v>
          </cell>
        </row>
        <row r="603">
          <cell r="B603" t="str">
            <v>Shire of Cardinia</v>
          </cell>
          <cell r="C603" t="str">
            <v>Outer</v>
          </cell>
          <cell r="D603" t="str">
            <v>Towns, townships and rural localities</v>
          </cell>
          <cell r="E603" t="str">
            <v>3814</v>
          </cell>
        </row>
        <row r="604">
          <cell r="B604" t="str">
            <v>Shire of Cardinia</v>
          </cell>
          <cell r="C604" t="str">
            <v>Outer</v>
          </cell>
          <cell r="D604" t="str">
            <v>Towns, townships and rural localities</v>
          </cell>
          <cell r="E604" t="str">
            <v>3981</v>
          </cell>
        </row>
        <row r="605">
          <cell r="B605" t="str">
            <v>Shire of Cardinia</v>
          </cell>
          <cell r="C605" t="str">
            <v>Outer</v>
          </cell>
          <cell r="D605" t="str">
            <v>Towns, townships and rural localities</v>
          </cell>
          <cell r="E605" t="str">
            <v>3809</v>
          </cell>
        </row>
        <row r="606">
          <cell r="B606" t="str">
            <v>Shire of Cardinia</v>
          </cell>
          <cell r="C606" t="str">
            <v>Outer</v>
          </cell>
          <cell r="D606" t="str">
            <v>Towns, townships and rural localities</v>
          </cell>
          <cell r="E606" t="str">
            <v>3814</v>
          </cell>
        </row>
        <row r="607">
          <cell r="B607" t="str">
            <v>Shire of Cardinia</v>
          </cell>
          <cell r="C607" t="str">
            <v>Outer</v>
          </cell>
          <cell r="D607" t="str">
            <v>Towns, townships and rural localities</v>
          </cell>
          <cell r="E607" t="str">
            <v>3814</v>
          </cell>
        </row>
        <row r="608">
          <cell r="B608" t="str">
            <v>Shire of Cardinia</v>
          </cell>
          <cell r="C608" t="str">
            <v>Outer</v>
          </cell>
          <cell r="D608" t="str">
            <v>Towns, townships and rural localities</v>
          </cell>
          <cell r="E608" t="str">
            <v>3783</v>
          </cell>
        </row>
        <row r="609">
          <cell r="B609" t="str">
            <v>Shire of Cardinia</v>
          </cell>
          <cell r="C609" t="str">
            <v>Outer</v>
          </cell>
          <cell r="D609" t="str">
            <v>Towns, townships and rural localities</v>
          </cell>
          <cell r="E609" t="str">
            <v>3783</v>
          </cell>
        </row>
        <row r="610">
          <cell r="B610" t="str">
            <v>Shire of Cardinia</v>
          </cell>
          <cell r="C610" t="str">
            <v>Outer</v>
          </cell>
          <cell r="D610" t="str">
            <v>Towns, townships and rural localities</v>
          </cell>
          <cell r="E610" t="str">
            <v>3783</v>
          </cell>
        </row>
        <row r="611">
          <cell r="B611" t="str">
            <v>Shire of Cardinia</v>
          </cell>
          <cell r="C611" t="str">
            <v>Outer</v>
          </cell>
          <cell r="D611" t="str">
            <v>Towns, townships and rural localities</v>
          </cell>
          <cell r="E611" t="str">
            <v>3783</v>
          </cell>
        </row>
        <row r="612">
          <cell r="B612" t="str">
            <v>Shire of Cardinia</v>
          </cell>
          <cell r="C612" t="str">
            <v>Outer</v>
          </cell>
          <cell r="D612" t="str">
            <v>Towns, townships and rural localities</v>
          </cell>
          <cell r="E612" t="str">
            <v>3807</v>
          </cell>
        </row>
        <row r="613">
          <cell r="B613" t="str">
            <v>Shire of Cardinia</v>
          </cell>
          <cell r="C613" t="str">
            <v>Outer</v>
          </cell>
          <cell r="D613" t="str">
            <v>Towns, townships and rural localities</v>
          </cell>
          <cell r="E613" t="str">
            <v>3981</v>
          </cell>
        </row>
        <row r="614">
          <cell r="B614" t="str">
            <v>Shire of Cardinia</v>
          </cell>
          <cell r="C614" t="str">
            <v>Outer</v>
          </cell>
          <cell r="D614" t="str">
            <v>Towns, townships and rural localities</v>
          </cell>
          <cell r="E614" t="str">
            <v>3815</v>
          </cell>
        </row>
        <row r="615">
          <cell r="B615" t="str">
            <v>Shire of Cardinia</v>
          </cell>
          <cell r="C615" t="str">
            <v>Outer</v>
          </cell>
          <cell r="D615" t="str">
            <v>Towns, townships and rural localities</v>
          </cell>
          <cell r="E615" t="str">
            <v>3981</v>
          </cell>
        </row>
        <row r="616">
          <cell r="B616" t="str">
            <v>Shire of Cardinia</v>
          </cell>
          <cell r="C616" t="str">
            <v>Outer</v>
          </cell>
          <cell r="D616" t="str">
            <v>Towns, townships and rural localities</v>
          </cell>
          <cell r="E616" t="str">
            <v>3981</v>
          </cell>
        </row>
        <row r="617">
          <cell r="B617" t="str">
            <v>Shire of Cardinia</v>
          </cell>
          <cell r="C617" t="str">
            <v>Outer</v>
          </cell>
          <cell r="D617" t="str">
            <v>Towns, townships and rural localities</v>
          </cell>
          <cell r="E617" t="str">
            <v>3891</v>
          </cell>
        </row>
        <row r="618">
          <cell r="B618" t="str">
            <v>Shire of Cardinia</v>
          </cell>
          <cell r="C618" t="str">
            <v>Outer</v>
          </cell>
          <cell r="D618" t="str">
            <v>Towns, townships and rural localities</v>
          </cell>
          <cell r="E618" t="str">
            <v>3984</v>
          </cell>
        </row>
        <row r="619">
          <cell r="B619" t="str">
            <v>Shire of Cardinia</v>
          </cell>
          <cell r="C619" t="str">
            <v>Outer</v>
          </cell>
          <cell r="D619" t="str">
            <v>Towns, townships and rural localities</v>
          </cell>
          <cell r="E619" t="str">
            <v>3894</v>
          </cell>
        </row>
        <row r="620">
          <cell r="B620" t="str">
            <v>Shire of Cardinia</v>
          </cell>
          <cell r="C620" t="str">
            <v>Outer</v>
          </cell>
          <cell r="D620" t="str">
            <v>Towns, townships and rural localities</v>
          </cell>
          <cell r="E620" t="str">
            <v>3816</v>
          </cell>
        </row>
        <row r="621">
          <cell r="B621" t="str">
            <v>Shire of Cardinia</v>
          </cell>
          <cell r="C621" t="str">
            <v>Outer</v>
          </cell>
          <cell r="D621" t="str">
            <v>Towns, townships and rural localities</v>
          </cell>
          <cell r="E621" t="str">
            <v>3812</v>
          </cell>
        </row>
        <row r="622">
          <cell r="B622" t="str">
            <v>Shire of Cardinia</v>
          </cell>
          <cell r="C622" t="str">
            <v>Outer</v>
          </cell>
          <cell r="D622" t="str">
            <v>Towns, townships and rural localities</v>
          </cell>
          <cell r="E622" t="str">
            <v>3159</v>
          </cell>
        </row>
        <row r="623">
          <cell r="B623" t="str">
            <v>Shire of Cardinia</v>
          </cell>
          <cell r="C623" t="str">
            <v>Outer</v>
          </cell>
          <cell r="D623" t="str">
            <v>Towns, townships and rural localities</v>
          </cell>
          <cell r="E623" t="str">
            <v>3816</v>
          </cell>
        </row>
        <row r="624">
          <cell r="B624" t="str">
            <v>Shire of Cardinia</v>
          </cell>
          <cell r="C624" t="str">
            <v>Outer</v>
          </cell>
          <cell r="D624" t="str">
            <v>Towns, townships and rural localities</v>
          </cell>
          <cell r="E624" t="str">
            <v>3984</v>
          </cell>
        </row>
        <row r="625">
          <cell r="B625" t="str">
            <v>Shire of Cardinia</v>
          </cell>
          <cell r="C625" t="str">
            <v>Outer</v>
          </cell>
          <cell r="D625" t="str">
            <v>Towns, townships and rural localities</v>
          </cell>
          <cell r="E625" t="str">
            <v>3781</v>
          </cell>
        </row>
        <row r="626">
          <cell r="B626" t="str">
            <v>Shire of Cardinia</v>
          </cell>
          <cell r="C626" t="str">
            <v>Outer</v>
          </cell>
          <cell r="D626" t="str">
            <v>Towns, townships and rural localities</v>
          </cell>
          <cell r="E626" t="str">
            <v>3781</v>
          </cell>
        </row>
        <row r="627">
          <cell r="B627" t="str">
            <v>Shire of Cardinia</v>
          </cell>
          <cell r="C627" t="str">
            <v>Outer</v>
          </cell>
          <cell r="D627" t="str">
            <v>Towns, townships and rural localities</v>
          </cell>
          <cell r="E627" t="str">
            <v>3812</v>
          </cell>
        </row>
        <row r="628">
          <cell r="B628" t="str">
            <v>Shire of Cardinia</v>
          </cell>
          <cell r="C628" t="str">
            <v>Outer</v>
          </cell>
          <cell r="D628" t="str">
            <v>Towns, townships and rural localities</v>
          </cell>
          <cell r="E628" t="str">
            <v>3812</v>
          </cell>
        </row>
        <row r="629">
          <cell r="B629" t="str">
            <v>Shire of Cardinia</v>
          </cell>
          <cell r="C629" t="str">
            <v>Outer</v>
          </cell>
          <cell r="D629" t="str">
            <v>Towns, townships and rural localities</v>
          </cell>
          <cell r="E629" t="str">
            <v>3987</v>
          </cell>
        </row>
        <row r="630">
          <cell r="B630" t="str">
            <v>Shire of Cardinia</v>
          </cell>
          <cell r="C630" t="str">
            <v>Outer</v>
          </cell>
          <cell r="D630" t="str">
            <v>Towns, townships and rural localities</v>
          </cell>
          <cell r="E630" t="str">
            <v>3809</v>
          </cell>
        </row>
        <row r="631">
          <cell r="B631" t="str">
            <v>Shire of Cardinia</v>
          </cell>
          <cell r="C631" t="str">
            <v>Outer</v>
          </cell>
          <cell r="D631" t="str">
            <v>Towns, townships and rural localities</v>
          </cell>
          <cell r="E631" t="str">
            <v>3810</v>
          </cell>
        </row>
        <row r="632">
          <cell r="B632" t="str">
            <v>Shire of Cardinia</v>
          </cell>
          <cell r="C632" t="str">
            <v>Outer</v>
          </cell>
          <cell r="D632" t="str">
            <v>Towns, townships and rural localities</v>
          </cell>
          <cell r="E632" t="str">
            <v>3810</v>
          </cell>
        </row>
        <row r="633">
          <cell r="B633" t="str">
            <v>Shire of Cardinia</v>
          </cell>
          <cell r="C633" t="str">
            <v>Outer</v>
          </cell>
          <cell r="D633" t="str">
            <v>Towns, townships and rural localities</v>
          </cell>
          <cell r="E633" t="str">
            <v>3810</v>
          </cell>
        </row>
        <row r="634">
          <cell r="B634" t="str">
            <v>Shire of Cardinia</v>
          </cell>
          <cell r="C634" t="str">
            <v>Outer</v>
          </cell>
          <cell r="D634" t="str">
            <v>Towns, townships and rural localities</v>
          </cell>
          <cell r="E634" t="str">
            <v>3815</v>
          </cell>
        </row>
        <row r="635">
          <cell r="B635" t="str">
            <v>Shire of Cardinia</v>
          </cell>
          <cell r="C635" t="str">
            <v>Outer</v>
          </cell>
          <cell r="D635" t="str">
            <v>Towns, townships and rural localities</v>
          </cell>
          <cell r="E635" t="str">
            <v>3977</v>
          </cell>
        </row>
        <row r="636">
          <cell r="B636" t="str">
            <v>Shire of Cardinia</v>
          </cell>
          <cell r="C636" t="str">
            <v>Outer</v>
          </cell>
          <cell r="D636" t="str">
            <v>Towns, townships and rural localities</v>
          </cell>
          <cell r="E636" t="str">
            <v>3813</v>
          </cell>
        </row>
        <row r="637">
          <cell r="B637" t="str">
            <v>Shire of Cardinia</v>
          </cell>
          <cell r="C637" t="str">
            <v>Outer</v>
          </cell>
          <cell r="D637" t="str">
            <v>Towns, townships and rural localities</v>
          </cell>
          <cell r="E637" t="str">
            <v>3813</v>
          </cell>
        </row>
        <row r="638">
          <cell r="B638" t="str">
            <v>Shire of Cardinia</v>
          </cell>
          <cell r="C638" t="str">
            <v>Outer</v>
          </cell>
          <cell r="D638" t="str">
            <v>Towns, townships and rural localities</v>
          </cell>
          <cell r="E638" t="str">
            <v>3814</v>
          </cell>
        </row>
        <row r="639">
          <cell r="B639" t="str">
            <v>Shire of Cardinia</v>
          </cell>
          <cell r="C639" t="str">
            <v>Outer</v>
          </cell>
          <cell r="D639" t="str">
            <v>Towns, townships and rural localities</v>
          </cell>
          <cell r="E639" t="str">
            <v>3894</v>
          </cell>
        </row>
        <row r="640">
          <cell r="B640" t="str">
            <v>City of Casey</v>
          </cell>
          <cell r="C640" t="str">
            <v>Outer</v>
          </cell>
          <cell r="D640" t="str">
            <v>NA</v>
          </cell>
          <cell r="E640" t="str">
            <v>3806</v>
          </cell>
        </row>
        <row r="641">
          <cell r="B641" t="str">
            <v>City of Casey</v>
          </cell>
          <cell r="C641" t="str">
            <v>Outer</v>
          </cell>
          <cell r="D641" t="str">
            <v>NA</v>
          </cell>
          <cell r="E641" t="str">
            <v>3977</v>
          </cell>
        </row>
        <row r="642">
          <cell r="B642" t="str">
            <v>City of Casey</v>
          </cell>
          <cell r="C642" t="str">
            <v>Outer</v>
          </cell>
          <cell r="D642" t="str">
            <v>NA</v>
          </cell>
          <cell r="E642" t="str">
            <v>3978</v>
          </cell>
        </row>
        <row r="643">
          <cell r="B643" t="str">
            <v>City of Casey</v>
          </cell>
          <cell r="C643" t="str">
            <v>Outer</v>
          </cell>
          <cell r="D643" t="str">
            <v>NA</v>
          </cell>
          <cell r="E643" t="str">
            <v>3978</v>
          </cell>
        </row>
        <row r="644">
          <cell r="B644" t="str">
            <v>City of Casey</v>
          </cell>
          <cell r="C644" t="str">
            <v>Outer</v>
          </cell>
          <cell r="D644" t="str">
            <v>NA</v>
          </cell>
          <cell r="E644" t="str">
            <v>3977</v>
          </cell>
        </row>
        <row r="645">
          <cell r="B645" t="str">
            <v>City of Casey</v>
          </cell>
          <cell r="C645" t="str">
            <v>Outer</v>
          </cell>
          <cell r="D645" t="str">
            <v>NA</v>
          </cell>
          <cell r="E645" t="str">
            <v>3977</v>
          </cell>
        </row>
        <row r="646">
          <cell r="B646" t="str">
            <v>City of Casey</v>
          </cell>
          <cell r="C646" t="str">
            <v>Outer</v>
          </cell>
          <cell r="D646" t="str">
            <v>NA</v>
          </cell>
          <cell r="E646" t="str">
            <v>3977</v>
          </cell>
        </row>
        <row r="647">
          <cell r="B647" t="str">
            <v>City of Casey</v>
          </cell>
          <cell r="C647" t="str">
            <v>Outer</v>
          </cell>
          <cell r="D647" t="str">
            <v>NA</v>
          </cell>
          <cell r="E647">
            <v>3977</v>
          </cell>
        </row>
        <row r="648">
          <cell r="B648" t="str">
            <v>City of Casey</v>
          </cell>
          <cell r="C648" t="str">
            <v>Outer</v>
          </cell>
          <cell r="D648" t="str">
            <v>NA</v>
          </cell>
          <cell r="E648" t="str">
            <v>3977</v>
          </cell>
        </row>
        <row r="649">
          <cell r="B649" t="str">
            <v>City of Casey</v>
          </cell>
          <cell r="C649" t="str">
            <v>Outer</v>
          </cell>
          <cell r="D649" t="str">
            <v>NA</v>
          </cell>
          <cell r="E649" t="str">
            <v>3977</v>
          </cell>
        </row>
        <row r="650">
          <cell r="B650" t="str">
            <v>City of Casey</v>
          </cell>
          <cell r="C650" t="str">
            <v>Outer</v>
          </cell>
          <cell r="D650" t="str">
            <v>NA</v>
          </cell>
          <cell r="E650" t="str">
            <v>3977</v>
          </cell>
        </row>
        <row r="651">
          <cell r="B651" t="str">
            <v>City of Casey</v>
          </cell>
          <cell r="C651" t="str">
            <v>Outer</v>
          </cell>
          <cell r="D651" t="str">
            <v>NA</v>
          </cell>
          <cell r="E651" t="str">
            <v>3177</v>
          </cell>
        </row>
        <row r="652">
          <cell r="B652" t="str">
            <v>City of Casey</v>
          </cell>
          <cell r="C652" t="str">
            <v>Outer</v>
          </cell>
          <cell r="D652" t="str">
            <v>NA</v>
          </cell>
          <cell r="E652" t="str">
            <v>3802</v>
          </cell>
        </row>
        <row r="653">
          <cell r="B653" t="str">
            <v>City of Casey</v>
          </cell>
          <cell r="C653" t="str">
            <v>Outer</v>
          </cell>
          <cell r="D653" t="str">
            <v>NA</v>
          </cell>
          <cell r="E653" t="str">
            <v>3177</v>
          </cell>
        </row>
        <row r="654">
          <cell r="B654" t="str">
            <v>City of Casey</v>
          </cell>
          <cell r="C654" t="str">
            <v>Outer</v>
          </cell>
          <cell r="D654" t="str">
            <v>NA</v>
          </cell>
          <cell r="E654" t="str">
            <v>3803</v>
          </cell>
        </row>
        <row r="655">
          <cell r="B655" t="str">
            <v>City of Casey</v>
          </cell>
          <cell r="C655" t="str">
            <v>Outer</v>
          </cell>
          <cell r="D655" t="str">
            <v>NA</v>
          </cell>
          <cell r="E655" t="str">
            <v>3976</v>
          </cell>
        </row>
        <row r="656">
          <cell r="B656" t="str">
            <v>City of Casey</v>
          </cell>
          <cell r="C656" t="str">
            <v>Outer</v>
          </cell>
          <cell r="D656" t="str">
            <v>NA</v>
          </cell>
          <cell r="E656" t="str">
            <v>3977</v>
          </cell>
        </row>
        <row r="657">
          <cell r="B657" t="str">
            <v>City of Casey</v>
          </cell>
          <cell r="C657" t="str">
            <v>Outer</v>
          </cell>
          <cell r="D657" t="str">
            <v>NA</v>
          </cell>
          <cell r="E657" t="str">
            <v>3975</v>
          </cell>
        </row>
        <row r="658">
          <cell r="B658" t="str">
            <v>City of Casey</v>
          </cell>
          <cell r="C658" t="str">
            <v>Outer</v>
          </cell>
          <cell r="D658" t="str">
            <v>NA</v>
          </cell>
          <cell r="E658" t="str">
            <v>3805</v>
          </cell>
        </row>
        <row r="659">
          <cell r="B659" t="str">
            <v>City of Casey</v>
          </cell>
          <cell r="C659" t="str">
            <v>Outer</v>
          </cell>
          <cell r="D659" t="str">
            <v>NA</v>
          </cell>
          <cell r="E659" t="str">
            <v>3804</v>
          </cell>
        </row>
        <row r="660">
          <cell r="B660" t="str">
            <v>City of Casey</v>
          </cell>
          <cell r="C660" t="str">
            <v>Outer</v>
          </cell>
          <cell r="D660" t="str">
            <v>NA</v>
          </cell>
          <cell r="E660" t="str">
            <v>3805</v>
          </cell>
        </row>
        <row r="661">
          <cell r="B661" t="str">
            <v>City of Casey</v>
          </cell>
          <cell r="C661" t="str">
            <v>Outer</v>
          </cell>
          <cell r="D661" t="str">
            <v>Townships and rural localities</v>
          </cell>
          <cell r="E661" t="str">
            <v>3980</v>
          </cell>
        </row>
        <row r="662">
          <cell r="B662" t="str">
            <v>City of Casey</v>
          </cell>
          <cell r="C662" t="str">
            <v>Outer</v>
          </cell>
          <cell r="D662" t="str">
            <v>Townships and rural localities</v>
          </cell>
          <cell r="E662" t="str">
            <v>3977</v>
          </cell>
        </row>
        <row r="663">
          <cell r="B663" t="str">
            <v>City of Casey</v>
          </cell>
          <cell r="C663" t="str">
            <v>Outer</v>
          </cell>
          <cell r="D663" t="str">
            <v>Townships and rural localities</v>
          </cell>
          <cell r="E663" t="str">
            <v>3977</v>
          </cell>
        </row>
        <row r="664">
          <cell r="B664" t="str">
            <v>City of Casey</v>
          </cell>
          <cell r="C664" t="str">
            <v>Outer</v>
          </cell>
          <cell r="D664" t="str">
            <v>Townships and rural localities</v>
          </cell>
          <cell r="E664" t="str">
            <v>3977</v>
          </cell>
        </row>
        <row r="665">
          <cell r="B665" t="str">
            <v>City of Casey</v>
          </cell>
          <cell r="C665" t="str">
            <v>Outer</v>
          </cell>
          <cell r="D665" t="str">
            <v>Townships and rural localities</v>
          </cell>
          <cell r="E665" t="str">
            <v>3806</v>
          </cell>
        </row>
        <row r="666">
          <cell r="B666" t="str">
            <v>City of Casey</v>
          </cell>
          <cell r="C666" t="str">
            <v>Outer</v>
          </cell>
          <cell r="D666" t="str">
            <v>Townships and rural localities</v>
          </cell>
          <cell r="E666" t="str">
            <v>3156</v>
          </cell>
        </row>
        <row r="667">
          <cell r="B667" t="str">
            <v>City of Casey</v>
          </cell>
          <cell r="C667" t="str">
            <v>Outer</v>
          </cell>
          <cell r="D667" t="str">
            <v>Townships and rural localities</v>
          </cell>
          <cell r="E667" t="str">
            <v>3912</v>
          </cell>
        </row>
        <row r="668">
          <cell r="B668" t="str">
            <v>City of Casey</v>
          </cell>
          <cell r="C668" t="str">
            <v>Outer</v>
          </cell>
          <cell r="D668" t="str">
            <v>Townships and rural localities</v>
          </cell>
          <cell r="E668" t="str">
            <v>3980</v>
          </cell>
        </row>
        <row r="669">
          <cell r="B669" t="str">
            <v>City of Casey</v>
          </cell>
          <cell r="C669" t="str">
            <v>Outer</v>
          </cell>
          <cell r="D669" t="str">
            <v>Townships and rural localities</v>
          </cell>
          <cell r="E669" t="str">
            <v>3980</v>
          </cell>
        </row>
        <row r="670">
          <cell r="B670" t="str">
            <v>City of Greater Dandenong</v>
          </cell>
          <cell r="C670" t="str">
            <v>Outer</v>
          </cell>
          <cell r="D670" t="str">
            <v>NA</v>
          </cell>
          <cell r="E670" t="str">
            <v>3175</v>
          </cell>
        </row>
        <row r="671">
          <cell r="B671" t="str">
            <v>City of Greater Dandenong</v>
          </cell>
          <cell r="C671" t="str">
            <v>Outer</v>
          </cell>
          <cell r="D671" t="str">
            <v>NA</v>
          </cell>
          <cell r="E671" t="str">
            <v>3175</v>
          </cell>
        </row>
        <row r="672">
          <cell r="B672" t="str">
            <v>City of Greater Dandenong</v>
          </cell>
          <cell r="C672" t="str">
            <v>Outer</v>
          </cell>
          <cell r="D672" t="str">
            <v>NA</v>
          </cell>
          <cell r="E672" t="str">
            <v>3175</v>
          </cell>
        </row>
        <row r="673">
          <cell r="B673" t="str">
            <v>City of Greater Dandenong</v>
          </cell>
          <cell r="C673" t="str">
            <v>Outer</v>
          </cell>
          <cell r="D673" t="str">
            <v>NA</v>
          </cell>
          <cell r="E673" t="str">
            <v>3175</v>
          </cell>
        </row>
        <row r="674">
          <cell r="B674" t="str">
            <v>City of Greater Dandenong</v>
          </cell>
          <cell r="C674" t="str">
            <v>Outer</v>
          </cell>
          <cell r="D674" t="str">
            <v>NA</v>
          </cell>
          <cell r="E674" t="str">
            <v>3175</v>
          </cell>
        </row>
        <row r="675">
          <cell r="B675" t="str">
            <v>City of Greater Dandenong</v>
          </cell>
          <cell r="C675" t="str">
            <v>Outer</v>
          </cell>
          <cell r="D675" t="str">
            <v>NA</v>
          </cell>
          <cell r="E675" t="str">
            <v>3175</v>
          </cell>
        </row>
        <row r="676">
          <cell r="B676" t="str">
            <v>City of Greater Dandenong</v>
          </cell>
          <cell r="C676" t="str">
            <v>Outer</v>
          </cell>
          <cell r="D676" t="str">
            <v>NA</v>
          </cell>
          <cell r="E676" t="str">
            <v>3175</v>
          </cell>
        </row>
        <row r="677">
          <cell r="B677" t="str">
            <v>City of Greater Dandenong</v>
          </cell>
          <cell r="C677" t="str">
            <v>Outer</v>
          </cell>
          <cell r="D677" t="str">
            <v>NA</v>
          </cell>
          <cell r="E677" t="str">
            <v>3175</v>
          </cell>
        </row>
        <row r="678">
          <cell r="B678" t="str">
            <v>City of Greater Dandenong</v>
          </cell>
          <cell r="C678" t="str">
            <v>Outer</v>
          </cell>
          <cell r="D678" t="str">
            <v>NA</v>
          </cell>
          <cell r="E678" t="str">
            <v>3175</v>
          </cell>
        </row>
        <row r="679">
          <cell r="B679" t="str">
            <v>City of Greater Dandenong</v>
          </cell>
          <cell r="C679" t="str">
            <v>Outer</v>
          </cell>
          <cell r="D679" t="str">
            <v>NA</v>
          </cell>
          <cell r="E679" t="str">
            <v>3173</v>
          </cell>
        </row>
        <row r="680">
          <cell r="B680" t="str">
            <v>City of Greater Dandenong</v>
          </cell>
          <cell r="C680" t="str">
            <v>Outer</v>
          </cell>
          <cell r="D680" t="str">
            <v>NA</v>
          </cell>
          <cell r="E680" t="str">
            <v>3173</v>
          </cell>
        </row>
        <row r="681">
          <cell r="B681" t="str">
            <v>City of Greater Dandenong</v>
          </cell>
          <cell r="C681" t="str">
            <v>Outer</v>
          </cell>
          <cell r="D681" t="str">
            <v>NA</v>
          </cell>
          <cell r="E681" t="str">
            <v>3174</v>
          </cell>
        </row>
        <row r="682">
          <cell r="B682" t="str">
            <v>City of Greater Dandenong</v>
          </cell>
          <cell r="C682" t="str">
            <v>Outer</v>
          </cell>
          <cell r="D682" t="str">
            <v>NA</v>
          </cell>
          <cell r="E682" t="str">
            <v>3174</v>
          </cell>
        </row>
        <row r="683">
          <cell r="B683" t="str">
            <v>City of Greater Dandenong</v>
          </cell>
          <cell r="C683" t="str">
            <v>Outer</v>
          </cell>
          <cell r="D683" t="str">
            <v>NA</v>
          </cell>
          <cell r="E683" t="str">
            <v>3174</v>
          </cell>
        </row>
        <row r="684">
          <cell r="B684" t="str">
            <v>City of Greater Dandenong</v>
          </cell>
          <cell r="C684" t="str">
            <v>Outer</v>
          </cell>
          <cell r="D684" t="str">
            <v>NA</v>
          </cell>
          <cell r="E684" t="str">
            <v>3174</v>
          </cell>
        </row>
        <row r="685">
          <cell r="B685" t="str">
            <v>City of Greater Dandenong</v>
          </cell>
          <cell r="C685" t="str">
            <v>Outer</v>
          </cell>
          <cell r="D685" t="str">
            <v>NA</v>
          </cell>
          <cell r="E685" t="str">
            <v>3174</v>
          </cell>
        </row>
        <row r="686">
          <cell r="B686" t="str">
            <v>City of Greater Dandenong</v>
          </cell>
          <cell r="C686" t="str">
            <v>Outer</v>
          </cell>
          <cell r="D686" t="str">
            <v>NA</v>
          </cell>
          <cell r="E686" t="str">
            <v>3171</v>
          </cell>
        </row>
        <row r="687">
          <cell r="B687" t="str">
            <v>City of Greater Dandenong</v>
          </cell>
          <cell r="C687" t="str">
            <v>Outer</v>
          </cell>
          <cell r="D687" t="str">
            <v>NA</v>
          </cell>
          <cell r="E687" t="str">
            <v>3171</v>
          </cell>
        </row>
        <row r="688">
          <cell r="B688" t="str">
            <v>City of Greater Dandenong</v>
          </cell>
          <cell r="C688" t="str">
            <v>Outer</v>
          </cell>
          <cell r="D688" t="str">
            <v>NA</v>
          </cell>
          <cell r="E688" t="str">
            <v>3172</v>
          </cell>
        </row>
        <row r="689">
          <cell r="B689" t="str">
            <v>City of Greater Dandenong</v>
          </cell>
          <cell r="C689" t="str">
            <v>Outer</v>
          </cell>
          <cell r="D689" t="str">
            <v>Rural localities</v>
          </cell>
          <cell r="E689" t="str">
            <v>3975</v>
          </cell>
        </row>
        <row r="690">
          <cell r="B690" t="str">
            <v>City of Greater Dandenong</v>
          </cell>
          <cell r="C690" t="str">
            <v>Outer</v>
          </cell>
          <cell r="D690" t="str">
            <v>Rural localities</v>
          </cell>
          <cell r="E690" t="str">
            <v>3175</v>
          </cell>
        </row>
        <row r="691">
          <cell r="B691" t="str">
            <v>City of Frankston</v>
          </cell>
          <cell r="C691" t="str">
            <v>Outer</v>
          </cell>
          <cell r="D691" t="str">
            <v>NA</v>
          </cell>
          <cell r="E691" t="str">
            <v>3201</v>
          </cell>
        </row>
        <row r="692">
          <cell r="B692" t="str">
            <v>City of Frankston</v>
          </cell>
          <cell r="C692" t="str">
            <v>Outer</v>
          </cell>
          <cell r="D692" t="str">
            <v>NA</v>
          </cell>
          <cell r="E692" t="str">
            <v>3199</v>
          </cell>
        </row>
        <row r="693">
          <cell r="B693" t="str">
            <v>City of Frankston</v>
          </cell>
          <cell r="C693" t="str">
            <v>Outer</v>
          </cell>
          <cell r="D693" t="str">
            <v>NA</v>
          </cell>
          <cell r="E693" t="str">
            <v>3199</v>
          </cell>
        </row>
        <row r="694">
          <cell r="B694" t="str">
            <v>City of Frankston</v>
          </cell>
          <cell r="C694" t="str">
            <v>Outer</v>
          </cell>
          <cell r="D694" t="str">
            <v>NA</v>
          </cell>
          <cell r="E694" t="str">
            <v>3199</v>
          </cell>
        </row>
        <row r="695">
          <cell r="B695" t="str">
            <v>City of Frankston</v>
          </cell>
          <cell r="C695" t="str">
            <v>Outer</v>
          </cell>
          <cell r="D695" t="str">
            <v>NA</v>
          </cell>
          <cell r="E695" t="str">
            <v>3199</v>
          </cell>
        </row>
        <row r="696">
          <cell r="B696" t="str">
            <v>City of Frankston</v>
          </cell>
          <cell r="C696" t="str">
            <v>Outer</v>
          </cell>
          <cell r="D696" t="str">
            <v>NA</v>
          </cell>
          <cell r="E696" t="str">
            <v>3199</v>
          </cell>
        </row>
        <row r="697">
          <cell r="B697" t="str">
            <v>City of Frankston</v>
          </cell>
          <cell r="C697" t="str">
            <v>Outer</v>
          </cell>
          <cell r="D697" t="str">
            <v>NA</v>
          </cell>
          <cell r="E697" t="str">
            <v>3199</v>
          </cell>
        </row>
        <row r="698">
          <cell r="B698" t="str">
            <v>City of Frankston</v>
          </cell>
          <cell r="C698" t="str">
            <v>Outer</v>
          </cell>
          <cell r="D698" t="str">
            <v>NA</v>
          </cell>
          <cell r="E698" t="str">
            <v>3199</v>
          </cell>
        </row>
        <row r="699">
          <cell r="B699" t="str">
            <v>City of Frankston</v>
          </cell>
          <cell r="C699" t="str">
            <v>Outer</v>
          </cell>
          <cell r="D699" t="str">
            <v>NA</v>
          </cell>
          <cell r="E699" t="str">
            <v>3199</v>
          </cell>
        </row>
        <row r="700">
          <cell r="B700" t="str">
            <v>City of Frankston</v>
          </cell>
          <cell r="C700" t="str">
            <v>Outer</v>
          </cell>
          <cell r="D700" t="str">
            <v>NA</v>
          </cell>
          <cell r="E700" t="str">
            <v>3199</v>
          </cell>
        </row>
        <row r="701">
          <cell r="B701" t="str">
            <v>City of Frankston</v>
          </cell>
          <cell r="C701" t="str">
            <v>Outer</v>
          </cell>
          <cell r="D701" t="str">
            <v>NA</v>
          </cell>
          <cell r="E701" t="str">
            <v>3199</v>
          </cell>
        </row>
        <row r="702">
          <cell r="B702" t="str">
            <v>City of Frankston</v>
          </cell>
          <cell r="C702" t="str">
            <v>Outer</v>
          </cell>
          <cell r="D702" t="str">
            <v>NA</v>
          </cell>
          <cell r="E702" t="str">
            <v>3200</v>
          </cell>
        </row>
        <row r="703">
          <cell r="B703" t="str">
            <v>City of Frankston</v>
          </cell>
          <cell r="C703" t="str">
            <v>Outer</v>
          </cell>
          <cell r="D703" t="str">
            <v>NA</v>
          </cell>
          <cell r="E703" t="str">
            <v>3200</v>
          </cell>
        </row>
        <row r="704">
          <cell r="B704" t="str">
            <v>City of Frankston</v>
          </cell>
          <cell r="C704" t="str">
            <v>Outer</v>
          </cell>
          <cell r="D704" t="str">
            <v>NA</v>
          </cell>
          <cell r="E704" t="str">
            <v>3199</v>
          </cell>
        </row>
        <row r="705">
          <cell r="B705" t="str">
            <v>City of Frankston</v>
          </cell>
          <cell r="C705" t="str">
            <v>Outer</v>
          </cell>
          <cell r="D705" t="str">
            <v>NA</v>
          </cell>
          <cell r="E705" t="str">
            <v>3199</v>
          </cell>
        </row>
        <row r="706">
          <cell r="B706" t="str">
            <v>City of Frankston</v>
          </cell>
          <cell r="C706" t="str">
            <v>Outer</v>
          </cell>
          <cell r="D706" t="str">
            <v>NA</v>
          </cell>
          <cell r="E706" t="str">
            <v>3910</v>
          </cell>
        </row>
        <row r="707">
          <cell r="B707" t="str">
            <v>City of Frankston</v>
          </cell>
          <cell r="C707" t="str">
            <v>Outer</v>
          </cell>
          <cell r="D707" t="str">
            <v>NA</v>
          </cell>
          <cell r="E707" t="str">
            <v>3977</v>
          </cell>
        </row>
        <row r="708">
          <cell r="B708" t="str">
            <v>City of Frankston</v>
          </cell>
          <cell r="C708" t="str">
            <v>Outer</v>
          </cell>
          <cell r="D708" t="str">
            <v>NA</v>
          </cell>
          <cell r="E708" t="str">
            <v>3198</v>
          </cell>
        </row>
        <row r="709">
          <cell r="B709" t="str">
            <v>City of Frankston</v>
          </cell>
          <cell r="C709" t="str">
            <v>Outer</v>
          </cell>
          <cell r="D709" t="str">
            <v>NA</v>
          </cell>
          <cell r="E709" t="str">
            <v>3198</v>
          </cell>
        </row>
        <row r="710">
          <cell r="B710" t="str">
            <v>City of Frankston</v>
          </cell>
          <cell r="C710" t="str">
            <v>Outer</v>
          </cell>
          <cell r="D710" t="str">
            <v>NA</v>
          </cell>
          <cell r="E710" t="str">
            <v>3198</v>
          </cell>
        </row>
        <row r="711">
          <cell r="B711" t="str">
            <v>City of Frankston</v>
          </cell>
          <cell r="C711" t="str">
            <v>Outer</v>
          </cell>
          <cell r="D711" t="str">
            <v>NA</v>
          </cell>
          <cell r="E711" t="str">
            <v>3977</v>
          </cell>
        </row>
        <row r="712">
          <cell r="B712" t="str">
            <v>City of Frankston</v>
          </cell>
          <cell r="C712" t="str">
            <v>Outer</v>
          </cell>
          <cell r="D712" t="str">
            <v>NA</v>
          </cell>
          <cell r="E712" t="str">
            <v>3977</v>
          </cell>
        </row>
        <row r="713">
          <cell r="B713" t="str">
            <v>City of Frankston</v>
          </cell>
          <cell r="C713" t="str">
            <v>Outer</v>
          </cell>
          <cell r="D713" t="str">
            <v>NA</v>
          </cell>
          <cell r="E713" t="str">
            <v>3977</v>
          </cell>
        </row>
        <row r="714">
          <cell r="B714" t="str">
            <v>City of Frankston</v>
          </cell>
          <cell r="C714" t="str">
            <v>Outer</v>
          </cell>
          <cell r="D714" t="str">
            <v>NA</v>
          </cell>
          <cell r="E714" t="str">
            <v>3911</v>
          </cell>
        </row>
        <row r="715">
          <cell r="B715" t="str">
            <v>City of Glen Eira</v>
          </cell>
          <cell r="C715" t="str">
            <v>Mid</v>
          </cell>
          <cell r="D715" t="str">
            <v>NA</v>
          </cell>
          <cell r="E715" t="str">
            <v>3204</v>
          </cell>
        </row>
        <row r="716">
          <cell r="B716" t="str">
            <v>City of Glen Eira</v>
          </cell>
          <cell r="C716" t="str">
            <v>Mid</v>
          </cell>
          <cell r="D716" t="str">
            <v>NA</v>
          </cell>
          <cell r="E716" t="str">
            <v>3204</v>
          </cell>
        </row>
        <row r="717">
          <cell r="B717" t="str">
            <v>City of Glen Eira</v>
          </cell>
          <cell r="C717" t="str">
            <v>Mid</v>
          </cell>
          <cell r="D717" t="str">
            <v>NA</v>
          </cell>
          <cell r="E717" t="str">
            <v>3165</v>
          </cell>
        </row>
        <row r="718">
          <cell r="B718" t="str">
            <v>City of Glen Eira</v>
          </cell>
          <cell r="C718" t="str">
            <v>Mid</v>
          </cell>
          <cell r="D718" t="str">
            <v>NA</v>
          </cell>
          <cell r="E718" t="str">
            <v>3165</v>
          </cell>
        </row>
        <row r="719">
          <cell r="B719" t="str">
            <v>City of Glen Eira</v>
          </cell>
          <cell r="C719" t="str">
            <v>Mid</v>
          </cell>
          <cell r="D719" t="str">
            <v>NA</v>
          </cell>
          <cell r="E719" t="str">
            <v>3165</v>
          </cell>
        </row>
        <row r="720">
          <cell r="B720" t="str">
            <v>City of Glen Eira</v>
          </cell>
          <cell r="C720" t="str">
            <v>Mid</v>
          </cell>
          <cell r="D720" t="str">
            <v>NA</v>
          </cell>
          <cell r="E720" t="str">
            <v>3162</v>
          </cell>
        </row>
        <row r="721">
          <cell r="B721" t="str">
            <v>City of Glen Eira</v>
          </cell>
          <cell r="C721" t="str">
            <v>Mid</v>
          </cell>
          <cell r="D721" t="str">
            <v>NA</v>
          </cell>
          <cell r="E721" t="str">
            <v>3145</v>
          </cell>
        </row>
        <row r="722">
          <cell r="B722" t="str">
            <v>City of Glen Eira</v>
          </cell>
          <cell r="C722" t="str">
            <v>Mid</v>
          </cell>
          <cell r="D722" t="str">
            <v>NA</v>
          </cell>
          <cell r="E722" t="str">
            <v>3161</v>
          </cell>
        </row>
        <row r="723">
          <cell r="B723" t="str">
            <v>City of Glen Eira</v>
          </cell>
          <cell r="C723" t="str">
            <v>Mid</v>
          </cell>
          <cell r="D723" t="str">
            <v>NA</v>
          </cell>
          <cell r="E723" t="str">
            <v>3161</v>
          </cell>
        </row>
        <row r="724">
          <cell r="B724" t="str">
            <v>City of Glen Eira</v>
          </cell>
          <cell r="C724" t="str">
            <v>Mid</v>
          </cell>
          <cell r="D724" t="str">
            <v>NA</v>
          </cell>
          <cell r="E724" t="str">
            <v>3161</v>
          </cell>
        </row>
        <row r="725">
          <cell r="B725" t="str">
            <v>City of Glen Eira</v>
          </cell>
          <cell r="C725" t="str">
            <v>Mid</v>
          </cell>
          <cell r="D725" t="str">
            <v>NA</v>
          </cell>
          <cell r="E725" t="str">
            <v>3162</v>
          </cell>
        </row>
        <row r="726">
          <cell r="B726" t="str">
            <v>City of Glen Eira</v>
          </cell>
          <cell r="C726" t="str">
            <v>Mid</v>
          </cell>
          <cell r="D726" t="str">
            <v>NA</v>
          </cell>
          <cell r="E726" t="str">
            <v>3162</v>
          </cell>
        </row>
        <row r="727">
          <cell r="B727" t="str">
            <v>City of Glen Eira</v>
          </cell>
          <cell r="C727" t="str">
            <v>Mid</v>
          </cell>
          <cell r="D727" t="str">
            <v>NA</v>
          </cell>
          <cell r="E727" t="str">
            <v>3163</v>
          </cell>
        </row>
        <row r="728">
          <cell r="B728" t="str">
            <v>City of Glen Eira</v>
          </cell>
          <cell r="C728" t="str">
            <v>Mid</v>
          </cell>
          <cell r="D728" t="str">
            <v>NA</v>
          </cell>
          <cell r="E728" t="str">
            <v>3185</v>
          </cell>
        </row>
        <row r="729">
          <cell r="B729" t="str">
            <v>City of Glen Eira</v>
          </cell>
          <cell r="C729" t="str">
            <v>Mid</v>
          </cell>
          <cell r="D729" t="str">
            <v>NA</v>
          </cell>
          <cell r="E729" t="str">
            <v>3185</v>
          </cell>
        </row>
        <row r="730">
          <cell r="B730" t="str">
            <v>City of Glen Eira</v>
          </cell>
          <cell r="C730" t="str">
            <v>Mid</v>
          </cell>
          <cell r="D730" t="str">
            <v>NA</v>
          </cell>
          <cell r="E730" t="str">
            <v>3185</v>
          </cell>
        </row>
        <row r="731">
          <cell r="B731" t="str">
            <v>City of Glen Eira</v>
          </cell>
          <cell r="C731" t="str">
            <v>Mid</v>
          </cell>
          <cell r="D731" t="str">
            <v>NA</v>
          </cell>
          <cell r="E731" t="str">
            <v>3163</v>
          </cell>
        </row>
        <row r="732">
          <cell r="B732" t="str">
            <v>City of Glen Eira</v>
          </cell>
          <cell r="C732" t="str">
            <v>Mid</v>
          </cell>
          <cell r="D732" t="str">
            <v>NA</v>
          </cell>
          <cell r="E732" t="str">
            <v>3163</v>
          </cell>
        </row>
        <row r="733">
          <cell r="B733" t="str">
            <v>City of Glen Eira</v>
          </cell>
          <cell r="C733" t="str">
            <v>Mid</v>
          </cell>
          <cell r="D733" t="str">
            <v>NA</v>
          </cell>
          <cell r="E733" t="str">
            <v>3204</v>
          </cell>
        </row>
        <row r="734">
          <cell r="B734" t="str">
            <v>City of Glen Eira</v>
          </cell>
          <cell r="C734" t="str">
            <v>Mid</v>
          </cell>
          <cell r="D734" t="str">
            <v>NA</v>
          </cell>
          <cell r="E734" t="str">
            <v>3163</v>
          </cell>
        </row>
        <row r="735">
          <cell r="B735" t="str">
            <v>City of Glen Eira</v>
          </cell>
          <cell r="C735" t="str">
            <v>Mid</v>
          </cell>
          <cell r="D735" t="str">
            <v>NA</v>
          </cell>
          <cell r="E735" t="str">
            <v>3163</v>
          </cell>
        </row>
        <row r="736">
          <cell r="B736" t="str">
            <v>City of Glen Eira</v>
          </cell>
          <cell r="C736" t="str">
            <v>Mid</v>
          </cell>
          <cell r="D736" t="str">
            <v>NA</v>
          </cell>
          <cell r="E736" t="str">
            <v>3204</v>
          </cell>
        </row>
        <row r="737">
          <cell r="B737" t="str">
            <v>City of Glen Eira</v>
          </cell>
          <cell r="C737" t="str">
            <v>Mid</v>
          </cell>
          <cell r="D737" t="str">
            <v>NA</v>
          </cell>
          <cell r="E737" t="str">
            <v>3204</v>
          </cell>
        </row>
        <row r="738">
          <cell r="B738" t="str">
            <v>City of Glen Eira</v>
          </cell>
          <cell r="C738" t="str">
            <v>Mid</v>
          </cell>
          <cell r="D738" t="str">
            <v>NA</v>
          </cell>
          <cell r="E738" t="str">
            <v>3183</v>
          </cell>
        </row>
        <row r="739">
          <cell r="B739" t="str">
            <v>City of Kingston</v>
          </cell>
          <cell r="C739" t="str">
            <v>Mid</v>
          </cell>
          <cell r="D739" t="str">
            <v>NA</v>
          </cell>
          <cell r="E739" t="str">
            <v>3195</v>
          </cell>
        </row>
        <row r="740">
          <cell r="B740" t="str">
            <v>City of Kingston</v>
          </cell>
          <cell r="C740" t="str">
            <v>Mid</v>
          </cell>
          <cell r="D740" t="str">
            <v>NA</v>
          </cell>
          <cell r="E740" t="str">
            <v>3195</v>
          </cell>
        </row>
        <row r="741">
          <cell r="B741" t="str">
            <v>City of Kingston</v>
          </cell>
          <cell r="C741" t="str">
            <v>Mid</v>
          </cell>
          <cell r="D741" t="str">
            <v>NA</v>
          </cell>
          <cell r="E741" t="str">
            <v>3196</v>
          </cell>
        </row>
        <row r="742">
          <cell r="B742" t="str">
            <v>City of Kingston</v>
          </cell>
          <cell r="C742" t="str">
            <v>Mid</v>
          </cell>
          <cell r="D742" t="str">
            <v>NA</v>
          </cell>
          <cell r="E742" t="str">
            <v>3195</v>
          </cell>
        </row>
        <row r="743">
          <cell r="B743" t="str">
            <v>City of Kingston</v>
          </cell>
          <cell r="C743" t="str">
            <v>Mid</v>
          </cell>
          <cell r="D743" t="str">
            <v>NA</v>
          </cell>
          <cell r="E743" t="str">
            <v>3197</v>
          </cell>
        </row>
        <row r="744">
          <cell r="B744" t="str">
            <v>City of Kingston</v>
          </cell>
          <cell r="C744" t="str">
            <v>Mid</v>
          </cell>
          <cell r="D744" t="str">
            <v>NA</v>
          </cell>
          <cell r="E744" t="str">
            <v>3196</v>
          </cell>
        </row>
        <row r="745">
          <cell r="B745" t="str">
            <v>City of Kingston</v>
          </cell>
          <cell r="C745" t="str">
            <v>Mid</v>
          </cell>
          <cell r="D745" t="str">
            <v>NA</v>
          </cell>
          <cell r="E745" t="str">
            <v>3196</v>
          </cell>
        </row>
        <row r="746">
          <cell r="B746" t="str">
            <v>City of Kingston</v>
          </cell>
          <cell r="C746" t="str">
            <v>Mid</v>
          </cell>
          <cell r="D746" t="str">
            <v>NA</v>
          </cell>
          <cell r="E746" t="str">
            <v>3192</v>
          </cell>
        </row>
        <row r="747">
          <cell r="B747" t="str">
            <v>City of Kingston</v>
          </cell>
          <cell r="C747" t="str">
            <v>Mid</v>
          </cell>
          <cell r="D747" t="str">
            <v>NA</v>
          </cell>
          <cell r="E747" t="str">
            <v>3192</v>
          </cell>
        </row>
        <row r="748">
          <cell r="B748" t="str">
            <v>City of Kingston</v>
          </cell>
          <cell r="C748" t="str">
            <v>Mid</v>
          </cell>
          <cell r="D748" t="str">
            <v>NA</v>
          </cell>
          <cell r="E748" t="str">
            <v>3192</v>
          </cell>
        </row>
        <row r="749">
          <cell r="B749" t="str">
            <v>City of Kingston</v>
          </cell>
          <cell r="C749" t="str">
            <v>Mid</v>
          </cell>
          <cell r="D749" t="str">
            <v>NA</v>
          </cell>
          <cell r="E749" t="str">
            <v>3169</v>
          </cell>
        </row>
        <row r="750">
          <cell r="B750" t="str">
            <v>City of Kingston</v>
          </cell>
          <cell r="C750" t="str">
            <v>Mid</v>
          </cell>
          <cell r="D750" t="str">
            <v>NA</v>
          </cell>
          <cell r="E750" t="str">
            <v>3169</v>
          </cell>
        </row>
        <row r="751">
          <cell r="B751" t="str">
            <v>City of Kingston</v>
          </cell>
          <cell r="C751" t="str">
            <v>Mid</v>
          </cell>
          <cell r="D751" t="str">
            <v>NA</v>
          </cell>
          <cell r="E751" t="str">
            <v>3169</v>
          </cell>
        </row>
        <row r="752">
          <cell r="B752" t="str">
            <v>City of Kingston</v>
          </cell>
          <cell r="C752" t="str">
            <v>Mid</v>
          </cell>
          <cell r="D752" t="str">
            <v>NA</v>
          </cell>
          <cell r="E752" t="str">
            <v>3172</v>
          </cell>
        </row>
        <row r="753">
          <cell r="B753" t="str">
            <v>City of Kingston</v>
          </cell>
          <cell r="C753" t="str">
            <v>Mid</v>
          </cell>
          <cell r="D753" t="str">
            <v>NA</v>
          </cell>
          <cell r="E753" t="str">
            <v>3172</v>
          </cell>
        </row>
        <row r="754">
          <cell r="B754" t="str">
            <v>City of Kingston</v>
          </cell>
          <cell r="C754" t="str">
            <v>Mid</v>
          </cell>
          <cell r="D754" t="str">
            <v>NA</v>
          </cell>
          <cell r="E754" t="str">
            <v>3172</v>
          </cell>
        </row>
        <row r="755">
          <cell r="B755" t="str">
            <v>City of Kingston</v>
          </cell>
          <cell r="C755" t="str">
            <v>Mid</v>
          </cell>
          <cell r="D755" t="str">
            <v>NA</v>
          </cell>
          <cell r="E755" t="str">
            <v>3196</v>
          </cell>
        </row>
        <row r="756">
          <cell r="B756" t="str">
            <v>City of Kingston</v>
          </cell>
          <cell r="C756" t="str">
            <v>Mid</v>
          </cell>
          <cell r="D756" t="str">
            <v>NA</v>
          </cell>
          <cell r="E756" t="str">
            <v>3202</v>
          </cell>
        </row>
        <row r="757">
          <cell r="B757" t="str">
            <v>City of Kingston</v>
          </cell>
          <cell r="C757" t="str">
            <v>Mid</v>
          </cell>
          <cell r="D757" t="str">
            <v>NA</v>
          </cell>
          <cell r="E757" t="str">
            <v>3190</v>
          </cell>
        </row>
        <row r="758">
          <cell r="B758" t="str">
            <v>City of Kingston</v>
          </cell>
          <cell r="C758" t="str">
            <v>Mid</v>
          </cell>
          <cell r="D758" t="str">
            <v>NA</v>
          </cell>
          <cell r="E758" t="str">
            <v>3194</v>
          </cell>
        </row>
        <row r="759">
          <cell r="B759" t="str">
            <v>City of Kingston</v>
          </cell>
          <cell r="C759" t="str">
            <v>Mid</v>
          </cell>
          <cell r="D759" t="str">
            <v>NA</v>
          </cell>
          <cell r="E759" t="str">
            <v>3194</v>
          </cell>
        </row>
        <row r="760">
          <cell r="B760" t="str">
            <v>City of Kingston</v>
          </cell>
          <cell r="C760" t="str">
            <v>Mid</v>
          </cell>
          <cell r="D760" t="str">
            <v>NA</v>
          </cell>
          <cell r="E760" t="str">
            <v>3194</v>
          </cell>
        </row>
        <row r="761">
          <cell r="B761" t="str">
            <v>City of Kingston</v>
          </cell>
          <cell r="C761" t="str">
            <v>Mid</v>
          </cell>
          <cell r="D761" t="str">
            <v>NA</v>
          </cell>
          <cell r="E761" t="str">
            <v>3189</v>
          </cell>
        </row>
        <row r="762">
          <cell r="B762" t="str">
            <v>City of Kingston</v>
          </cell>
          <cell r="C762" t="str">
            <v>Mid</v>
          </cell>
          <cell r="D762" t="str">
            <v>NA</v>
          </cell>
          <cell r="E762" t="str">
            <v>3189</v>
          </cell>
        </row>
        <row r="763">
          <cell r="B763" t="str">
            <v>City of Kingston</v>
          </cell>
          <cell r="C763" t="str">
            <v>Mid</v>
          </cell>
          <cell r="D763" t="str">
            <v>NA</v>
          </cell>
          <cell r="E763" t="str">
            <v>3189</v>
          </cell>
        </row>
        <row r="764">
          <cell r="B764" t="str">
            <v>City of Kingston</v>
          </cell>
          <cell r="C764" t="str">
            <v>Mid</v>
          </cell>
          <cell r="D764" t="str">
            <v>NA</v>
          </cell>
          <cell r="E764" t="str">
            <v>3194</v>
          </cell>
        </row>
        <row r="765">
          <cell r="B765" t="str">
            <v>City of Kingston</v>
          </cell>
          <cell r="C765" t="str">
            <v>Mid</v>
          </cell>
          <cell r="D765" t="str">
            <v>NA</v>
          </cell>
          <cell r="E765" t="str">
            <v>3195</v>
          </cell>
        </row>
        <row r="766">
          <cell r="B766" t="str">
            <v>City of Kingston</v>
          </cell>
          <cell r="C766" t="str">
            <v>Mid</v>
          </cell>
          <cell r="D766" t="str">
            <v>NA</v>
          </cell>
          <cell r="E766" t="str">
            <v>3195</v>
          </cell>
        </row>
        <row r="767">
          <cell r="B767" t="str">
            <v>City of Kingston</v>
          </cell>
          <cell r="C767" t="str">
            <v>Mid</v>
          </cell>
          <cell r="D767" t="str">
            <v>NA</v>
          </cell>
          <cell r="E767" t="str">
            <v>3195</v>
          </cell>
        </row>
        <row r="768">
          <cell r="B768" t="str">
            <v>City of Kingston</v>
          </cell>
          <cell r="C768" t="str">
            <v>Mid</v>
          </cell>
          <cell r="D768" t="str">
            <v>NA</v>
          </cell>
          <cell r="E768" t="str">
            <v>3197</v>
          </cell>
        </row>
        <row r="769">
          <cell r="B769" t="str">
            <v>City of Kingston</v>
          </cell>
          <cell r="C769" t="str">
            <v>Mid</v>
          </cell>
          <cell r="D769" t="str">
            <v>NA</v>
          </cell>
          <cell r="E769" t="str">
            <v>3197</v>
          </cell>
        </row>
        <row r="770">
          <cell r="B770" t="str">
            <v>City of Kingston</v>
          </cell>
          <cell r="C770" t="str">
            <v>Mid</v>
          </cell>
          <cell r="D770" t="str">
            <v>NA</v>
          </cell>
          <cell r="E770" t="str">
            <v>3195</v>
          </cell>
        </row>
        <row r="771">
          <cell r="B771" t="str">
            <v>City of Monash</v>
          </cell>
          <cell r="C771" t="str">
            <v>Mid</v>
          </cell>
          <cell r="D771" t="str">
            <v>NA</v>
          </cell>
          <cell r="E771" t="str">
            <v>3147</v>
          </cell>
        </row>
        <row r="772">
          <cell r="B772" t="str">
            <v>City of Monash</v>
          </cell>
          <cell r="C772" t="str">
            <v>Mid</v>
          </cell>
          <cell r="D772" t="str">
            <v>NA</v>
          </cell>
          <cell r="E772" t="str">
            <v>3147</v>
          </cell>
        </row>
        <row r="773">
          <cell r="B773" t="str">
            <v>City of Monash</v>
          </cell>
          <cell r="C773" t="str">
            <v>Mid</v>
          </cell>
          <cell r="D773" t="str">
            <v>NA</v>
          </cell>
          <cell r="E773" t="str">
            <v>3125</v>
          </cell>
        </row>
        <row r="774">
          <cell r="B774" t="str">
            <v>City of Monash</v>
          </cell>
          <cell r="C774" t="str">
            <v>Mid</v>
          </cell>
          <cell r="D774" t="str">
            <v>NA</v>
          </cell>
          <cell r="E774" t="str">
            <v>3148</v>
          </cell>
        </row>
        <row r="775">
          <cell r="B775" t="str">
            <v>City of Monash</v>
          </cell>
          <cell r="C775" t="str">
            <v>Mid</v>
          </cell>
          <cell r="D775" t="str">
            <v>NA</v>
          </cell>
          <cell r="E775" t="str">
            <v>3148</v>
          </cell>
        </row>
        <row r="776">
          <cell r="B776" t="str">
            <v>City of Monash</v>
          </cell>
          <cell r="C776" t="str">
            <v>Mid</v>
          </cell>
          <cell r="D776" t="str">
            <v>NA</v>
          </cell>
          <cell r="E776" t="str">
            <v>3168</v>
          </cell>
        </row>
        <row r="777">
          <cell r="B777" t="str">
            <v>City of Monash</v>
          </cell>
          <cell r="C777" t="str">
            <v>Mid</v>
          </cell>
          <cell r="D777" t="str">
            <v>NA</v>
          </cell>
          <cell r="E777" t="str">
            <v>3168</v>
          </cell>
        </row>
        <row r="778">
          <cell r="B778" t="str">
            <v>City of Monash</v>
          </cell>
          <cell r="C778" t="str">
            <v>Mid</v>
          </cell>
          <cell r="D778" t="str">
            <v>NA</v>
          </cell>
          <cell r="E778" t="str">
            <v>3168</v>
          </cell>
        </row>
        <row r="779">
          <cell r="B779" t="str">
            <v>City of Monash</v>
          </cell>
          <cell r="C779" t="str">
            <v>Mid</v>
          </cell>
          <cell r="D779" t="str">
            <v>NA</v>
          </cell>
          <cell r="E779" t="str">
            <v>3168</v>
          </cell>
        </row>
        <row r="780">
          <cell r="B780" t="str">
            <v>City of Monash</v>
          </cell>
          <cell r="C780" t="str">
            <v>Mid</v>
          </cell>
          <cell r="D780" t="str">
            <v>NA</v>
          </cell>
          <cell r="E780" t="str">
            <v>3168</v>
          </cell>
        </row>
        <row r="781">
          <cell r="B781" t="str">
            <v>City of Monash</v>
          </cell>
          <cell r="C781" t="str">
            <v>Mid</v>
          </cell>
          <cell r="D781" t="str">
            <v>NA</v>
          </cell>
          <cell r="E781" t="str">
            <v>3150</v>
          </cell>
        </row>
        <row r="782">
          <cell r="B782" t="str">
            <v>City of Monash</v>
          </cell>
          <cell r="C782" t="str">
            <v>Mid</v>
          </cell>
          <cell r="D782" t="str">
            <v>NA</v>
          </cell>
          <cell r="E782" t="str">
            <v>3150</v>
          </cell>
        </row>
        <row r="783">
          <cell r="B783" t="str">
            <v>City of Monash</v>
          </cell>
          <cell r="C783" t="str">
            <v>Mid</v>
          </cell>
          <cell r="D783" t="str">
            <v>NA</v>
          </cell>
          <cell r="E783" t="str">
            <v>3150</v>
          </cell>
        </row>
        <row r="784">
          <cell r="B784" t="str">
            <v>City of Monash</v>
          </cell>
          <cell r="C784" t="str">
            <v>Mid</v>
          </cell>
          <cell r="D784" t="str">
            <v>NA</v>
          </cell>
          <cell r="E784" t="str">
            <v>3150</v>
          </cell>
        </row>
        <row r="785">
          <cell r="B785" t="str">
            <v>City of Monash</v>
          </cell>
          <cell r="C785" t="str">
            <v>Mid</v>
          </cell>
          <cell r="D785" t="str">
            <v>NA</v>
          </cell>
          <cell r="E785" t="str">
            <v>3166</v>
          </cell>
        </row>
        <row r="786">
          <cell r="B786" t="str">
            <v>City of Monash</v>
          </cell>
          <cell r="C786" t="str">
            <v>Mid</v>
          </cell>
          <cell r="D786" t="str">
            <v>NA</v>
          </cell>
          <cell r="E786" t="str">
            <v>3166</v>
          </cell>
        </row>
        <row r="787">
          <cell r="B787" t="str">
            <v>City of Monash</v>
          </cell>
          <cell r="C787" t="str">
            <v>Mid</v>
          </cell>
          <cell r="D787" t="str">
            <v>NA</v>
          </cell>
          <cell r="E787" t="str">
            <v>3800</v>
          </cell>
        </row>
        <row r="788">
          <cell r="B788" t="str">
            <v>City of Monash</v>
          </cell>
          <cell r="C788" t="str">
            <v>Mid</v>
          </cell>
          <cell r="D788" t="str">
            <v>NA</v>
          </cell>
          <cell r="E788" t="str">
            <v>3149</v>
          </cell>
        </row>
        <row r="789">
          <cell r="B789" t="str">
            <v>City of Monash</v>
          </cell>
          <cell r="C789" t="str">
            <v>Mid</v>
          </cell>
          <cell r="D789" t="str">
            <v>NA</v>
          </cell>
          <cell r="E789" t="str">
            <v>3149</v>
          </cell>
        </row>
        <row r="790">
          <cell r="B790" t="str">
            <v>City of Monash</v>
          </cell>
          <cell r="C790" t="str">
            <v>Mid</v>
          </cell>
          <cell r="D790" t="str">
            <v>NA</v>
          </cell>
          <cell r="E790" t="str">
            <v>3149</v>
          </cell>
        </row>
        <row r="791">
          <cell r="B791" t="str">
            <v>City of Monash</v>
          </cell>
          <cell r="C791" t="str">
            <v>Mid</v>
          </cell>
          <cell r="D791" t="str">
            <v>NA</v>
          </cell>
          <cell r="E791" t="str">
            <v>3149</v>
          </cell>
        </row>
        <row r="792">
          <cell r="B792" t="str">
            <v>City of Monash</v>
          </cell>
          <cell r="C792" t="str">
            <v>Mid</v>
          </cell>
          <cell r="D792" t="str">
            <v>NA</v>
          </cell>
          <cell r="E792" t="str">
            <v>3149</v>
          </cell>
        </row>
        <row r="793">
          <cell r="B793" t="str">
            <v>City of Monash</v>
          </cell>
          <cell r="C793" t="str">
            <v>Mid</v>
          </cell>
          <cell r="D793" t="str">
            <v>NA</v>
          </cell>
          <cell r="E793" t="str">
            <v>3170</v>
          </cell>
        </row>
        <row r="794">
          <cell r="B794" t="str">
            <v>City of Monash</v>
          </cell>
          <cell r="C794" t="str">
            <v>Mid</v>
          </cell>
          <cell r="D794" t="str">
            <v>NA</v>
          </cell>
          <cell r="E794" t="str">
            <v>3170</v>
          </cell>
        </row>
        <row r="795">
          <cell r="B795" t="str">
            <v>City of Monash</v>
          </cell>
          <cell r="C795" t="str">
            <v>Mid</v>
          </cell>
          <cell r="D795" t="str">
            <v>NA</v>
          </cell>
          <cell r="E795" t="str">
            <v>3170</v>
          </cell>
        </row>
        <row r="796">
          <cell r="B796" t="str">
            <v>City of Monash</v>
          </cell>
          <cell r="C796" t="str">
            <v>Mid</v>
          </cell>
          <cell r="D796" t="str">
            <v>NA</v>
          </cell>
          <cell r="E796" t="str">
            <v>3170</v>
          </cell>
        </row>
        <row r="797">
          <cell r="B797" t="str">
            <v>City of Monash</v>
          </cell>
          <cell r="C797" t="str">
            <v>Mid</v>
          </cell>
          <cell r="D797" t="str">
            <v>NA</v>
          </cell>
          <cell r="E797" t="str">
            <v>3170</v>
          </cell>
        </row>
        <row r="798">
          <cell r="B798" t="str">
            <v>City of Monash</v>
          </cell>
          <cell r="C798" t="str">
            <v>Mid</v>
          </cell>
          <cell r="D798" t="str">
            <v>NA</v>
          </cell>
          <cell r="E798" t="str">
            <v>3170</v>
          </cell>
        </row>
        <row r="799">
          <cell r="B799" t="str">
            <v>City of Monash</v>
          </cell>
          <cell r="C799" t="str">
            <v>Mid</v>
          </cell>
          <cell r="D799" t="str">
            <v>NA</v>
          </cell>
          <cell r="E799" t="str">
            <v>3170</v>
          </cell>
        </row>
        <row r="800">
          <cell r="B800" t="str">
            <v>City of Monash</v>
          </cell>
          <cell r="C800" t="str">
            <v>Mid</v>
          </cell>
          <cell r="D800" t="str">
            <v>NA</v>
          </cell>
          <cell r="E800" t="str">
            <v>3168</v>
          </cell>
        </row>
        <row r="801">
          <cell r="B801" t="str">
            <v>City of Monash</v>
          </cell>
          <cell r="C801" t="str">
            <v>Mid</v>
          </cell>
          <cell r="D801" t="str">
            <v>NA</v>
          </cell>
          <cell r="E801" t="str">
            <v>3166</v>
          </cell>
        </row>
        <row r="802">
          <cell r="B802" t="str">
            <v>City of Monash</v>
          </cell>
          <cell r="C802" t="str">
            <v>Mid</v>
          </cell>
          <cell r="D802" t="str">
            <v>NA</v>
          </cell>
          <cell r="E802" t="str">
            <v>3166</v>
          </cell>
        </row>
        <row r="803">
          <cell r="B803" t="str">
            <v>City of Monash</v>
          </cell>
          <cell r="C803" t="str">
            <v>Mid</v>
          </cell>
          <cell r="D803" t="str">
            <v>NA</v>
          </cell>
          <cell r="E803" t="str">
            <v>3167</v>
          </cell>
        </row>
        <row r="804">
          <cell r="B804" t="str">
            <v>City of Monash</v>
          </cell>
          <cell r="C804" t="str">
            <v>Mid</v>
          </cell>
          <cell r="D804" t="str">
            <v>NA</v>
          </cell>
          <cell r="E804" t="str">
            <v>3167</v>
          </cell>
        </row>
        <row r="805">
          <cell r="B805" t="str">
            <v>City of Monash</v>
          </cell>
          <cell r="C805" t="str">
            <v>Mid</v>
          </cell>
          <cell r="D805" t="str">
            <v>NA</v>
          </cell>
          <cell r="E805" t="str">
            <v>3150</v>
          </cell>
        </row>
        <row r="806">
          <cell r="B806" t="str">
            <v>City of Monash</v>
          </cell>
          <cell r="C806" t="str">
            <v>Mid</v>
          </cell>
          <cell r="D806" t="str">
            <v>NA</v>
          </cell>
          <cell r="E806" t="str">
            <v>3150</v>
          </cell>
        </row>
        <row r="807">
          <cell r="B807" t="str">
            <v>City of Monash</v>
          </cell>
          <cell r="C807" t="str">
            <v>Mid</v>
          </cell>
          <cell r="D807" t="str">
            <v>NA</v>
          </cell>
          <cell r="E807" t="str">
            <v>3150</v>
          </cell>
        </row>
        <row r="808">
          <cell r="B808" t="str">
            <v>Shire of Mornington Peninsula</v>
          </cell>
          <cell r="C808" t="str">
            <v>Outer</v>
          </cell>
          <cell r="D808" t="str">
            <v>Suburbs adjacent to Port Phillip</v>
          </cell>
          <cell r="E808" t="str">
            <v>3942</v>
          </cell>
        </row>
        <row r="809">
          <cell r="B809" t="str">
            <v>Shire of Mornington Peninsula</v>
          </cell>
          <cell r="C809" t="str">
            <v>Outer</v>
          </cell>
          <cell r="D809" t="str">
            <v>Suburbs adjacent to Port Phillip</v>
          </cell>
          <cell r="E809" t="str">
            <v>3940</v>
          </cell>
        </row>
        <row r="810">
          <cell r="B810" t="str">
            <v>Shire of Mornington Peninsula</v>
          </cell>
          <cell r="C810" t="str">
            <v>Outer</v>
          </cell>
          <cell r="D810" t="str">
            <v>Suburbs adjacent to Port Phillip</v>
          </cell>
          <cell r="E810" t="str">
            <v>3936</v>
          </cell>
        </row>
        <row r="811">
          <cell r="B811" t="str">
            <v>Shire of Mornington Peninsula</v>
          </cell>
          <cell r="C811" t="str">
            <v>Outer</v>
          </cell>
          <cell r="D811" t="str">
            <v>Suburbs adjacent to Port Phillip</v>
          </cell>
          <cell r="E811" t="str">
            <v>3936</v>
          </cell>
        </row>
        <row r="812">
          <cell r="B812" t="str">
            <v>Shire of Mornington Peninsula</v>
          </cell>
          <cell r="C812" t="str">
            <v>Outer</v>
          </cell>
          <cell r="D812" t="str">
            <v>Suburbs adjacent to Port Phillip</v>
          </cell>
          <cell r="E812" t="str">
            <v>3938</v>
          </cell>
        </row>
        <row r="813">
          <cell r="B813" t="str">
            <v>Shire of Mornington Peninsula</v>
          </cell>
          <cell r="C813" t="str">
            <v>Outer</v>
          </cell>
          <cell r="D813" t="str">
            <v>Suburbs adjacent to Port Phillip</v>
          </cell>
          <cell r="E813" t="str">
            <v>3938</v>
          </cell>
        </row>
        <row r="814">
          <cell r="B814" t="str">
            <v>Shire of Mornington Peninsula</v>
          </cell>
          <cell r="C814" t="str">
            <v>Outer</v>
          </cell>
          <cell r="D814" t="str">
            <v>Suburbs adjacent to Port Phillip</v>
          </cell>
          <cell r="E814" t="str">
            <v>3938</v>
          </cell>
        </row>
        <row r="815">
          <cell r="B815" t="str">
            <v>Shire of Mornington Peninsula</v>
          </cell>
          <cell r="C815" t="str">
            <v>Outer</v>
          </cell>
          <cell r="D815" t="str">
            <v>Suburbs adjacent to Port Phillip</v>
          </cell>
          <cell r="E815" t="str">
            <v>3931</v>
          </cell>
        </row>
        <row r="816">
          <cell r="B816" t="str">
            <v>Shire of Mornington Peninsula</v>
          </cell>
          <cell r="C816" t="str">
            <v>Outer</v>
          </cell>
          <cell r="D816" t="str">
            <v>Suburbs adjacent to Port Phillip</v>
          </cell>
          <cell r="E816" t="str">
            <v>3931</v>
          </cell>
        </row>
        <row r="817">
          <cell r="B817" t="str">
            <v>Shire of Mornington Peninsula</v>
          </cell>
          <cell r="C817" t="str">
            <v>Outer</v>
          </cell>
          <cell r="D817" t="str">
            <v>Suburbs adjacent to Port Phillip</v>
          </cell>
          <cell r="E817" t="str">
            <v>3931</v>
          </cell>
        </row>
        <row r="818">
          <cell r="B818" t="str">
            <v>Shire of Mornington Peninsula</v>
          </cell>
          <cell r="C818" t="str">
            <v>Outer</v>
          </cell>
          <cell r="D818" t="str">
            <v>Suburbs adjacent to Port Phillip</v>
          </cell>
          <cell r="E818" t="str">
            <v>3931</v>
          </cell>
        </row>
        <row r="819">
          <cell r="B819" t="str">
            <v>Shire of Mornington Peninsula</v>
          </cell>
          <cell r="C819" t="str">
            <v>Outer</v>
          </cell>
          <cell r="D819" t="str">
            <v>Suburbs adjacent to Port Phillip</v>
          </cell>
          <cell r="E819" t="str">
            <v>3930</v>
          </cell>
        </row>
        <row r="820">
          <cell r="B820" t="str">
            <v>Shire of Mornington Peninsula</v>
          </cell>
          <cell r="C820" t="str">
            <v>Outer</v>
          </cell>
          <cell r="D820" t="str">
            <v>Suburbs adjacent to Port Phillip</v>
          </cell>
          <cell r="E820" t="str">
            <v>3930</v>
          </cell>
        </row>
        <row r="821">
          <cell r="B821" t="str">
            <v>Shire of Mornington Peninsula</v>
          </cell>
          <cell r="C821" t="str">
            <v>Outer</v>
          </cell>
          <cell r="D821" t="str">
            <v>Suburbs adjacent to Port Phillip</v>
          </cell>
          <cell r="E821" t="str">
            <v>3930</v>
          </cell>
        </row>
        <row r="822">
          <cell r="B822" t="str">
            <v>Shire of Mornington Peninsula</v>
          </cell>
          <cell r="C822" t="str">
            <v>Outer</v>
          </cell>
          <cell r="D822" t="str">
            <v>Suburbs adjacent to Port Phillip</v>
          </cell>
          <cell r="E822" t="str">
            <v>3930</v>
          </cell>
        </row>
        <row r="823">
          <cell r="B823" t="str">
            <v>Shire of Mornington Peninsula</v>
          </cell>
          <cell r="C823" t="str">
            <v>Outer</v>
          </cell>
          <cell r="D823" t="str">
            <v>Suburbs adjacent to Port Phillip</v>
          </cell>
          <cell r="E823" t="str">
            <v>3930</v>
          </cell>
        </row>
        <row r="824">
          <cell r="B824" t="str">
            <v>Shire of Mornington Peninsula</v>
          </cell>
          <cell r="C824" t="str">
            <v>Outer</v>
          </cell>
          <cell r="D824" t="str">
            <v>Suburbs adjacent to Port Phillip</v>
          </cell>
          <cell r="E824" t="str">
            <v>3934</v>
          </cell>
        </row>
        <row r="825">
          <cell r="B825" t="str">
            <v>Shire of Mornington Peninsula</v>
          </cell>
          <cell r="C825" t="str">
            <v>Outer</v>
          </cell>
          <cell r="D825" t="str">
            <v>Suburbs adjacent to Port Phillip</v>
          </cell>
          <cell r="E825" t="str">
            <v>3934</v>
          </cell>
        </row>
        <row r="826">
          <cell r="B826" t="str">
            <v>Shire of Mornington Peninsula</v>
          </cell>
          <cell r="C826" t="str">
            <v>Outer</v>
          </cell>
          <cell r="D826" t="str">
            <v>Suburbs adjacent to Port Phillip</v>
          </cell>
          <cell r="E826" t="str">
            <v>3934</v>
          </cell>
        </row>
        <row r="827">
          <cell r="B827" t="str">
            <v>Shire of Mornington Peninsula</v>
          </cell>
          <cell r="C827" t="str">
            <v>Outer</v>
          </cell>
          <cell r="D827" t="str">
            <v>Suburbs adjacent to Port Phillip</v>
          </cell>
          <cell r="E827" t="str">
            <v>3934</v>
          </cell>
        </row>
        <row r="828">
          <cell r="B828" t="str">
            <v>Shire of Mornington Peninsula</v>
          </cell>
          <cell r="C828" t="str">
            <v>Outer</v>
          </cell>
          <cell r="D828" t="str">
            <v>Suburbs adjacent to Port Phillip</v>
          </cell>
          <cell r="E828" t="str">
            <v>3944</v>
          </cell>
        </row>
        <row r="829">
          <cell r="B829" t="str">
            <v>Shire of Mornington Peninsula</v>
          </cell>
          <cell r="C829" t="str">
            <v>Outer</v>
          </cell>
          <cell r="D829" t="str">
            <v>Suburbs adjacent to Port Phillip</v>
          </cell>
          <cell r="E829" t="str">
            <v>3944</v>
          </cell>
        </row>
        <row r="830">
          <cell r="B830" t="str">
            <v>Shire of Mornington Peninsula</v>
          </cell>
          <cell r="C830" t="str">
            <v>Outer</v>
          </cell>
          <cell r="D830" t="str">
            <v>Suburbs adjacent to Port Phillip</v>
          </cell>
          <cell r="E830" t="str">
            <v>3944</v>
          </cell>
        </row>
        <row r="831">
          <cell r="B831" t="str">
            <v>Shire of Mornington Peninsula</v>
          </cell>
          <cell r="C831" t="str">
            <v>Outer</v>
          </cell>
          <cell r="D831" t="str">
            <v>Suburbs adjacent to Port Phillip</v>
          </cell>
          <cell r="E831" t="str">
            <v>3939</v>
          </cell>
        </row>
        <row r="832">
          <cell r="B832" t="str">
            <v>Shire of Mornington Peninsula</v>
          </cell>
          <cell r="C832" t="str">
            <v>Outer</v>
          </cell>
          <cell r="D832" t="str">
            <v>Suburbs adjacent to Port Phillip</v>
          </cell>
          <cell r="E832" t="str">
            <v>3939</v>
          </cell>
        </row>
        <row r="833">
          <cell r="B833" t="str">
            <v>Shire of Mornington Peninsula</v>
          </cell>
          <cell r="C833" t="str">
            <v>Outer</v>
          </cell>
          <cell r="D833" t="str">
            <v>Suburbs adjacent to Port Phillip</v>
          </cell>
          <cell r="E833" t="str">
            <v>3939</v>
          </cell>
        </row>
        <row r="834">
          <cell r="B834" t="str">
            <v>Shire of Mornington Peninsula</v>
          </cell>
          <cell r="C834" t="str">
            <v>Outer</v>
          </cell>
          <cell r="D834" t="str">
            <v>Suburbs adjacent to Port Phillip</v>
          </cell>
          <cell r="E834" t="str">
            <v>3939</v>
          </cell>
        </row>
        <row r="835">
          <cell r="B835" t="str">
            <v>Shire of Mornington Peninsula</v>
          </cell>
          <cell r="C835" t="str">
            <v>Outer</v>
          </cell>
          <cell r="D835" t="str">
            <v>Suburbs adjacent to Port Phillip</v>
          </cell>
          <cell r="E835" t="str">
            <v>3941</v>
          </cell>
        </row>
        <row r="836">
          <cell r="B836" t="str">
            <v>Shire of Mornington Peninsula</v>
          </cell>
          <cell r="C836" t="str">
            <v>Outer</v>
          </cell>
          <cell r="D836" t="str">
            <v>Suburbs adjacent to Port Phillip</v>
          </cell>
          <cell r="E836" t="str">
            <v>3941</v>
          </cell>
        </row>
        <row r="837">
          <cell r="B837" t="str">
            <v>Shire of Mornington Peninsula</v>
          </cell>
          <cell r="C837" t="str">
            <v>Outer</v>
          </cell>
          <cell r="D837" t="str">
            <v>Suburbs adjacent to Port Phillip</v>
          </cell>
          <cell r="E837" t="str">
            <v>3936</v>
          </cell>
        </row>
        <row r="838">
          <cell r="B838" t="str">
            <v>Shire of Mornington Peninsula</v>
          </cell>
          <cell r="C838" t="str">
            <v>Outer</v>
          </cell>
          <cell r="D838" t="str">
            <v>Suburbs adjacent to Port Phillip</v>
          </cell>
          <cell r="E838" t="str">
            <v>3941</v>
          </cell>
        </row>
        <row r="839">
          <cell r="B839" t="str">
            <v>Shire of Mornington Peninsula</v>
          </cell>
          <cell r="C839" t="str">
            <v>Outer</v>
          </cell>
          <cell r="D839" t="str">
            <v>Suburbs adjacent to Port Phillip</v>
          </cell>
          <cell r="E839" t="str">
            <v>3943</v>
          </cell>
        </row>
        <row r="840">
          <cell r="B840" t="str">
            <v>Shire of Mornington Peninsula</v>
          </cell>
          <cell r="C840" t="str">
            <v>Outer</v>
          </cell>
          <cell r="D840" t="str">
            <v>Suburbs adjacent to Port Phillip</v>
          </cell>
          <cell r="E840" t="str">
            <v>3943</v>
          </cell>
        </row>
        <row r="841">
          <cell r="B841" t="str">
            <v>Shire of Mornington Peninsula</v>
          </cell>
          <cell r="C841" t="str">
            <v>Outer</v>
          </cell>
          <cell r="D841" t="str">
            <v>Suburbs adjacent to Port Phillip</v>
          </cell>
          <cell r="E841" t="str">
            <v>3941</v>
          </cell>
        </row>
        <row r="842">
          <cell r="B842" t="str">
            <v>Shire of Mornington Peninsula</v>
          </cell>
          <cell r="C842" t="str">
            <v>Outer</v>
          </cell>
          <cell r="D842" t="str">
            <v>Suburbs adjacent to Westernport</v>
          </cell>
          <cell r="E842" t="str">
            <v>3918</v>
          </cell>
        </row>
        <row r="843">
          <cell r="B843" t="str">
            <v>Shire of Mornington Peninsula</v>
          </cell>
          <cell r="C843" t="str">
            <v>Outer</v>
          </cell>
          <cell r="D843" t="str">
            <v>Suburbs adjacent to Westernport</v>
          </cell>
          <cell r="E843" t="str">
            <v>3919</v>
          </cell>
        </row>
        <row r="844">
          <cell r="B844" t="str">
            <v>Shire of Mornington Peninsula</v>
          </cell>
          <cell r="C844" t="str">
            <v>Outer</v>
          </cell>
          <cell r="D844" t="str">
            <v>Suburbs adjacent to Westernport</v>
          </cell>
          <cell r="E844" t="str">
            <v>3919</v>
          </cell>
        </row>
        <row r="845">
          <cell r="B845" t="str">
            <v>Shire of Mornington Peninsula</v>
          </cell>
          <cell r="C845" t="str">
            <v>Outer</v>
          </cell>
          <cell r="D845" t="str">
            <v>Suburbs adjacent to Westernport</v>
          </cell>
          <cell r="E845" t="str">
            <v>3915</v>
          </cell>
        </row>
        <row r="846">
          <cell r="B846" t="str">
            <v>Shire of Mornington Peninsula</v>
          </cell>
          <cell r="C846" t="str">
            <v>Outer</v>
          </cell>
          <cell r="D846" t="str">
            <v>Suburbs adjacent to Westernport</v>
          </cell>
          <cell r="E846" t="str">
            <v>3915</v>
          </cell>
        </row>
        <row r="847">
          <cell r="B847" t="str">
            <v>Shire of Mornington Peninsula</v>
          </cell>
          <cell r="C847" t="str">
            <v>Outer</v>
          </cell>
          <cell r="D847" t="str">
            <v>Suburbs adjacent to Westernport</v>
          </cell>
          <cell r="E847" t="str">
            <v>3912</v>
          </cell>
        </row>
        <row r="848">
          <cell r="B848" t="str">
            <v>Shire of Mornington Peninsula</v>
          </cell>
          <cell r="C848" t="str">
            <v>Outer</v>
          </cell>
          <cell r="D848" t="str">
            <v>Suburbs adjacent to Westernport</v>
          </cell>
          <cell r="E848" t="str">
            <v>3912</v>
          </cell>
        </row>
        <row r="849">
          <cell r="B849" t="str">
            <v>Shire of Mornington Peninsula</v>
          </cell>
          <cell r="C849" t="str">
            <v>Outer</v>
          </cell>
          <cell r="D849" t="str">
            <v>Suburbs adjacent to Westernport</v>
          </cell>
          <cell r="E849" t="str">
            <v>3912</v>
          </cell>
        </row>
        <row r="850">
          <cell r="B850" t="str">
            <v>Shire of Mornington Peninsula</v>
          </cell>
          <cell r="C850" t="str">
            <v>Outer</v>
          </cell>
          <cell r="D850" t="str">
            <v>Suburbs adjacent to Westernport</v>
          </cell>
          <cell r="E850" t="str">
            <v>3913</v>
          </cell>
        </row>
        <row r="851">
          <cell r="B851" t="str">
            <v>Shire of Mornington Peninsula</v>
          </cell>
          <cell r="C851" t="str">
            <v>Outer</v>
          </cell>
          <cell r="D851" t="str">
            <v>Suburbs adjacent to Westernport</v>
          </cell>
          <cell r="E851" t="str">
            <v>3913</v>
          </cell>
        </row>
        <row r="852">
          <cell r="B852" t="str">
            <v>Shire of Mornington Peninsula</v>
          </cell>
          <cell r="C852" t="str">
            <v>Outer</v>
          </cell>
          <cell r="D852" t="str">
            <v>Townships and rural localities</v>
          </cell>
          <cell r="E852" t="str">
            <v>3936</v>
          </cell>
        </row>
        <row r="853">
          <cell r="B853" t="str">
            <v>Shire of Mornington Peninsula</v>
          </cell>
          <cell r="C853" t="str">
            <v>Outer</v>
          </cell>
          <cell r="D853" t="str">
            <v>Townships and rural localities</v>
          </cell>
          <cell r="E853" t="str">
            <v>3936</v>
          </cell>
        </row>
        <row r="854">
          <cell r="B854" t="str">
            <v>Shire of Mornington Peninsula</v>
          </cell>
          <cell r="C854" t="str">
            <v>Outer</v>
          </cell>
          <cell r="D854" t="str">
            <v>Townships and rural localities</v>
          </cell>
          <cell r="E854" t="str">
            <v>3926</v>
          </cell>
        </row>
        <row r="855">
          <cell r="B855" t="str">
            <v>Shire of Mornington Peninsula</v>
          </cell>
          <cell r="C855" t="str">
            <v>Outer</v>
          </cell>
          <cell r="D855" t="str">
            <v>Townships and rural localities</v>
          </cell>
          <cell r="E855" t="str">
            <v>3926</v>
          </cell>
        </row>
        <row r="856">
          <cell r="B856" t="str">
            <v>Shire of Mornington Peninsula</v>
          </cell>
          <cell r="C856" t="str">
            <v>Outer</v>
          </cell>
          <cell r="D856" t="str">
            <v>Townships and rural localities</v>
          </cell>
          <cell r="E856" t="str">
            <v>3926</v>
          </cell>
        </row>
        <row r="857">
          <cell r="B857" t="str">
            <v>Shire of Mornington Peninsula</v>
          </cell>
          <cell r="C857" t="str">
            <v>Outer</v>
          </cell>
          <cell r="D857" t="str">
            <v>Townships and rural localities</v>
          </cell>
          <cell r="E857" t="str">
            <v>3911</v>
          </cell>
        </row>
        <row r="858">
          <cell r="B858" t="str">
            <v>Shire of Mornington Peninsula</v>
          </cell>
          <cell r="C858" t="str">
            <v>Outer</v>
          </cell>
          <cell r="D858" t="str">
            <v>Townships and rural localities</v>
          </cell>
          <cell r="E858" t="str">
            <v>3939</v>
          </cell>
        </row>
        <row r="859">
          <cell r="B859" t="str">
            <v>Shire of Mornington Peninsula</v>
          </cell>
          <cell r="C859" t="str">
            <v>Outer</v>
          </cell>
          <cell r="D859" t="str">
            <v>Townships and rural localities</v>
          </cell>
          <cell r="E859" t="str">
            <v>3939</v>
          </cell>
        </row>
        <row r="860">
          <cell r="B860" t="str">
            <v>Shire of Mornington Peninsula</v>
          </cell>
          <cell r="C860" t="str">
            <v>Outer</v>
          </cell>
          <cell r="D860" t="str">
            <v>Townships and rural localities</v>
          </cell>
          <cell r="E860" t="str">
            <v>3939</v>
          </cell>
        </row>
        <row r="861">
          <cell r="B861" t="str">
            <v>Shire of Mornington Peninsula</v>
          </cell>
          <cell r="C861" t="str">
            <v>Outer</v>
          </cell>
          <cell r="D861" t="str">
            <v>Townships and rural localities</v>
          </cell>
          <cell r="E861" t="str">
            <v>3939</v>
          </cell>
        </row>
        <row r="862">
          <cell r="B862" t="str">
            <v>Shire of Mornington Peninsula</v>
          </cell>
          <cell r="C862" t="str">
            <v>Outer</v>
          </cell>
          <cell r="D862" t="str">
            <v>Townships and rural localities</v>
          </cell>
          <cell r="E862" t="str">
            <v>3929</v>
          </cell>
        </row>
        <row r="863">
          <cell r="B863" t="str">
            <v>Shire of Mornington Peninsula</v>
          </cell>
          <cell r="C863" t="str">
            <v>Outer</v>
          </cell>
          <cell r="D863" t="str">
            <v>Townships and rural localities</v>
          </cell>
          <cell r="E863" t="str">
            <v>3929</v>
          </cell>
        </row>
        <row r="864">
          <cell r="B864" t="str">
            <v>Shire of Mornington Peninsula</v>
          </cell>
          <cell r="C864" t="str">
            <v>Outer</v>
          </cell>
          <cell r="D864" t="str">
            <v>Townships and rural localities</v>
          </cell>
          <cell r="E864" t="str">
            <v>3920</v>
          </cell>
        </row>
        <row r="865">
          <cell r="B865" t="str">
            <v>Shire of Mornington Peninsula</v>
          </cell>
          <cell r="C865" t="str">
            <v>Outer</v>
          </cell>
          <cell r="D865" t="str">
            <v>Townships and rural localities</v>
          </cell>
          <cell r="E865" t="str">
            <v>3928</v>
          </cell>
        </row>
        <row r="866">
          <cell r="B866" t="str">
            <v>Shire of Mornington Peninsula</v>
          </cell>
          <cell r="C866" t="str">
            <v>Outer</v>
          </cell>
          <cell r="D866" t="str">
            <v>Townships and rural localities</v>
          </cell>
          <cell r="E866" t="str">
            <v>3916</v>
          </cell>
        </row>
        <row r="867">
          <cell r="B867" t="str">
            <v>Shire of Mornington Peninsula</v>
          </cell>
          <cell r="C867" t="str">
            <v>Outer</v>
          </cell>
          <cell r="D867" t="str">
            <v>Townships and rural localities</v>
          </cell>
          <cell r="E867" t="str">
            <v>3926</v>
          </cell>
        </row>
        <row r="868">
          <cell r="B868" t="str">
            <v>Shire of Mornington Peninsula</v>
          </cell>
          <cell r="C868" t="str">
            <v>Outer</v>
          </cell>
          <cell r="D868" t="str">
            <v>Townships and rural localities</v>
          </cell>
          <cell r="E868" t="str">
            <v>3926</v>
          </cell>
        </row>
        <row r="869">
          <cell r="B869" t="str">
            <v>Shire of Mornington Peninsula</v>
          </cell>
          <cell r="C869" t="str">
            <v>Outer</v>
          </cell>
          <cell r="D869" t="str">
            <v>Townships and rural localities</v>
          </cell>
          <cell r="E869" t="str">
            <v>3926</v>
          </cell>
        </row>
        <row r="870">
          <cell r="B870" t="str">
            <v>Shire of Mornington Peninsula</v>
          </cell>
          <cell r="C870" t="str">
            <v>Outer</v>
          </cell>
          <cell r="D870" t="str">
            <v>Townships and rural localities</v>
          </cell>
          <cell r="E870" t="str">
            <v>3933</v>
          </cell>
        </row>
        <row r="871">
          <cell r="B871" t="str">
            <v>Shire of Mornington Peninsula</v>
          </cell>
          <cell r="C871" t="str">
            <v>Outer</v>
          </cell>
          <cell r="D871" t="str">
            <v>Townships and rural localities</v>
          </cell>
          <cell r="E871" t="str">
            <v>3916</v>
          </cell>
        </row>
        <row r="872">
          <cell r="B872" t="str">
            <v>Shire of Mornington Peninsula</v>
          </cell>
          <cell r="C872" t="str">
            <v>Outer</v>
          </cell>
          <cell r="D872" t="str">
            <v>Townships and rural localities</v>
          </cell>
          <cell r="E872" t="str">
            <v>3937</v>
          </cell>
        </row>
        <row r="873">
          <cell r="B873" t="str">
            <v>Shire of Mornington Peninsula</v>
          </cell>
          <cell r="C873" t="str">
            <v>Outer</v>
          </cell>
          <cell r="D873" t="str">
            <v>Townships and rural localities</v>
          </cell>
          <cell r="E873" t="str">
            <v>3937</v>
          </cell>
        </row>
        <row r="874">
          <cell r="B874" t="str">
            <v>Shire of Mornington Peninsula</v>
          </cell>
          <cell r="C874" t="str">
            <v>Outer</v>
          </cell>
          <cell r="D874" t="str">
            <v>Townships and rural localities</v>
          </cell>
          <cell r="E874" t="str">
            <v>3916</v>
          </cell>
        </row>
        <row r="875">
          <cell r="B875" t="str">
            <v>Shire of Mornington Peninsula</v>
          </cell>
          <cell r="C875" t="str">
            <v>Outer</v>
          </cell>
          <cell r="D875" t="str">
            <v>Townships and rural localities</v>
          </cell>
          <cell r="E875" t="str">
            <v>3927</v>
          </cell>
        </row>
        <row r="876">
          <cell r="B876" t="str">
            <v>Shire of Mornington Peninsula</v>
          </cell>
          <cell r="C876" t="str">
            <v>Outer</v>
          </cell>
          <cell r="D876" t="str">
            <v>Townships and rural localities</v>
          </cell>
          <cell r="E876" t="str">
            <v>3927</v>
          </cell>
        </row>
        <row r="877">
          <cell r="B877" t="str">
            <v>Shire of Mornington Peninsula</v>
          </cell>
          <cell r="C877" t="str">
            <v>Outer</v>
          </cell>
          <cell r="D877" t="str">
            <v>Townships and rural localities</v>
          </cell>
          <cell r="E877" t="str">
            <v>3915</v>
          </cell>
        </row>
        <row r="878">
          <cell r="B878" t="str">
            <v>Shire of Mornington Peninsula</v>
          </cell>
          <cell r="C878" t="str">
            <v>Outer</v>
          </cell>
          <cell r="D878" t="str">
            <v>Townships and rural localities</v>
          </cell>
          <cell r="E878" t="str">
            <v>3915</v>
          </cell>
        </row>
        <row r="879">
          <cell r="B879" t="str">
            <v>Shire of Mornington Peninsula</v>
          </cell>
          <cell r="C879" t="str">
            <v>Outer</v>
          </cell>
          <cell r="D879" t="str">
            <v>Townships and rural localities</v>
          </cell>
          <cell r="E879" t="str">
            <v>3915</v>
          </cell>
        </row>
        <row r="880">
          <cell r="B880" t="str">
            <v>City of Stonnington</v>
          </cell>
          <cell r="C880" t="str">
            <v>Mid</v>
          </cell>
          <cell r="D880" t="str">
            <v>NA</v>
          </cell>
          <cell r="E880" t="str">
            <v>3143</v>
          </cell>
        </row>
        <row r="881">
          <cell r="B881" t="str">
            <v>City of Stonnington</v>
          </cell>
          <cell r="C881" t="str">
            <v>Mid</v>
          </cell>
          <cell r="D881" t="str">
            <v>NA</v>
          </cell>
          <cell r="E881" t="str">
            <v>3143</v>
          </cell>
        </row>
        <row r="882">
          <cell r="B882" t="str">
            <v>City of Stonnington</v>
          </cell>
          <cell r="C882" t="str">
            <v>Mid</v>
          </cell>
          <cell r="D882" t="str">
            <v>NA</v>
          </cell>
          <cell r="E882" t="str">
            <v>3146</v>
          </cell>
        </row>
        <row r="883">
          <cell r="B883" t="str">
            <v>City of Stonnington</v>
          </cell>
          <cell r="C883" t="str">
            <v>Mid</v>
          </cell>
          <cell r="D883" t="str">
            <v>NA</v>
          </cell>
          <cell r="E883" t="str">
            <v>3146</v>
          </cell>
        </row>
        <row r="884">
          <cell r="B884" t="str">
            <v>City of Stonnington</v>
          </cell>
          <cell r="C884" t="str">
            <v>Mid</v>
          </cell>
          <cell r="D884" t="str">
            <v>NA</v>
          </cell>
          <cell r="E884" t="str">
            <v>3144</v>
          </cell>
        </row>
        <row r="885">
          <cell r="B885" t="str">
            <v>City of Stonnington</v>
          </cell>
          <cell r="C885" t="str">
            <v>Mid</v>
          </cell>
          <cell r="D885" t="str">
            <v>NA</v>
          </cell>
          <cell r="E885" t="str">
            <v>3144</v>
          </cell>
        </row>
        <row r="886">
          <cell r="B886" t="str">
            <v>City of Stonnington</v>
          </cell>
          <cell r="C886" t="str">
            <v>Mid</v>
          </cell>
          <cell r="D886" t="str">
            <v>NA</v>
          </cell>
          <cell r="E886" t="str">
            <v>3144</v>
          </cell>
        </row>
        <row r="887">
          <cell r="B887" t="str">
            <v>City of Stonnington</v>
          </cell>
          <cell r="C887" t="str">
            <v>Mid</v>
          </cell>
          <cell r="D887" t="str">
            <v>NA</v>
          </cell>
          <cell r="E887" t="str">
            <v>3144</v>
          </cell>
        </row>
        <row r="888">
          <cell r="B888" t="str">
            <v>City of Stonnington</v>
          </cell>
          <cell r="C888" t="str">
            <v>Mid</v>
          </cell>
          <cell r="D888" t="str">
            <v>NA</v>
          </cell>
          <cell r="E888" t="str">
            <v>3145</v>
          </cell>
        </row>
        <row r="889">
          <cell r="B889" t="str">
            <v>City of Stonnington</v>
          </cell>
          <cell r="C889" t="str">
            <v>Mid</v>
          </cell>
          <cell r="D889" t="str">
            <v>NA</v>
          </cell>
          <cell r="E889" t="str">
            <v>3145</v>
          </cell>
        </row>
        <row r="890">
          <cell r="B890" t="str">
            <v>City of Stonnington</v>
          </cell>
          <cell r="C890" t="str">
            <v>Mid</v>
          </cell>
          <cell r="D890" t="str">
            <v>NA</v>
          </cell>
          <cell r="E890" t="str">
            <v>3145</v>
          </cell>
        </row>
        <row r="891">
          <cell r="B891" t="str">
            <v>City of Stonnington</v>
          </cell>
          <cell r="C891" t="str">
            <v>Mid</v>
          </cell>
          <cell r="D891" t="str">
            <v>NA</v>
          </cell>
          <cell r="E891" t="str">
            <v>3145</v>
          </cell>
        </row>
        <row r="892">
          <cell r="B892" t="str">
            <v>City of Stonnington</v>
          </cell>
          <cell r="C892" t="str">
            <v>Mid</v>
          </cell>
          <cell r="D892" t="str">
            <v>NA</v>
          </cell>
          <cell r="E892" t="str">
            <v>3145</v>
          </cell>
        </row>
        <row r="893">
          <cell r="B893" t="str">
            <v>City of Stonnington</v>
          </cell>
          <cell r="C893" t="str">
            <v>Mid</v>
          </cell>
          <cell r="D893" t="str">
            <v>NA</v>
          </cell>
          <cell r="E893" t="str">
            <v>3145</v>
          </cell>
        </row>
        <row r="894">
          <cell r="B894" t="str">
            <v>City of Stonnington</v>
          </cell>
          <cell r="C894" t="str">
            <v>Mid</v>
          </cell>
          <cell r="D894" t="str">
            <v>NA</v>
          </cell>
          <cell r="E894" t="str">
            <v>3181</v>
          </cell>
        </row>
        <row r="895">
          <cell r="B895" t="str">
            <v>City of Stonnington</v>
          </cell>
          <cell r="C895" t="str">
            <v>Mid</v>
          </cell>
          <cell r="D895" t="str">
            <v>NA</v>
          </cell>
          <cell r="E895" t="str">
            <v>3141</v>
          </cell>
        </row>
        <row r="896">
          <cell r="B896" t="str">
            <v>City of Stonnington</v>
          </cell>
          <cell r="C896" t="str">
            <v>Mid</v>
          </cell>
          <cell r="D896" t="str">
            <v>NA</v>
          </cell>
          <cell r="E896" t="str">
            <v>3141</v>
          </cell>
        </row>
        <row r="897">
          <cell r="B897" t="str">
            <v>City of Stonnington</v>
          </cell>
          <cell r="C897" t="str">
            <v>Mid</v>
          </cell>
          <cell r="D897" t="str">
            <v>NA</v>
          </cell>
          <cell r="E897" t="str">
            <v>3142</v>
          </cell>
        </row>
        <row r="898">
          <cell r="B898" t="str">
            <v>City of Stonnington</v>
          </cell>
          <cell r="C898" t="str">
            <v>Mid</v>
          </cell>
          <cell r="D898" t="str">
            <v>NA</v>
          </cell>
          <cell r="E898" t="str">
            <v>3181</v>
          </cell>
        </row>
        <row r="899">
          <cell r="B899" t="str">
            <v>City of Brimbank</v>
          </cell>
          <cell r="C899" t="str">
            <v>Mid</v>
          </cell>
          <cell r="D899" t="str">
            <v>NA</v>
          </cell>
          <cell r="E899" t="str">
            <v>3021</v>
          </cell>
        </row>
        <row r="900">
          <cell r="B900" t="str">
            <v>City of Brimbank</v>
          </cell>
          <cell r="C900" t="str">
            <v>Mid</v>
          </cell>
          <cell r="D900" t="str">
            <v>NA</v>
          </cell>
          <cell r="E900" t="str">
            <v>3020</v>
          </cell>
        </row>
        <row r="901">
          <cell r="B901" t="str">
            <v>City of Brimbank</v>
          </cell>
          <cell r="C901" t="str">
            <v>Mid</v>
          </cell>
          <cell r="D901" t="str">
            <v>NA</v>
          </cell>
          <cell r="E901" t="str">
            <v>3022</v>
          </cell>
        </row>
        <row r="902">
          <cell r="B902" t="str">
            <v>City of Brimbank</v>
          </cell>
          <cell r="C902" t="str">
            <v>Mid</v>
          </cell>
          <cell r="D902" t="str">
            <v>NA</v>
          </cell>
          <cell r="E902" t="str">
            <v>3012</v>
          </cell>
        </row>
        <row r="903">
          <cell r="B903" t="str">
            <v>City of Brimbank</v>
          </cell>
          <cell r="C903" t="str">
            <v>Mid</v>
          </cell>
          <cell r="D903" t="str">
            <v>NA</v>
          </cell>
          <cell r="E903" t="str">
            <v>3023</v>
          </cell>
        </row>
        <row r="904">
          <cell r="B904" t="str">
            <v>City of Brimbank</v>
          </cell>
          <cell r="C904" t="str">
            <v>Mid</v>
          </cell>
          <cell r="D904" t="str">
            <v>NA</v>
          </cell>
          <cell r="E904" t="str">
            <v>3037</v>
          </cell>
        </row>
        <row r="905">
          <cell r="B905" t="str">
            <v>City of Brimbank</v>
          </cell>
          <cell r="C905" t="str">
            <v>Mid</v>
          </cell>
          <cell r="D905" t="str">
            <v>NA</v>
          </cell>
          <cell r="E905" t="str">
            <v>3023</v>
          </cell>
        </row>
        <row r="906">
          <cell r="B906" t="str">
            <v>City of Brimbank</v>
          </cell>
          <cell r="C906" t="str">
            <v>Mid</v>
          </cell>
          <cell r="D906" t="str">
            <v>NA</v>
          </cell>
          <cell r="E906" t="str">
            <v>3037</v>
          </cell>
        </row>
        <row r="907">
          <cell r="B907" t="str">
            <v>City of Brimbank</v>
          </cell>
          <cell r="C907" t="str">
            <v>Mid</v>
          </cell>
          <cell r="D907" t="str">
            <v>NA</v>
          </cell>
          <cell r="E907" t="str">
            <v>3030</v>
          </cell>
        </row>
        <row r="908">
          <cell r="B908" t="str">
            <v>City of Brimbank</v>
          </cell>
          <cell r="C908" t="str">
            <v>Mid</v>
          </cell>
          <cell r="D908" t="str">
            <v>NA</v>
          </cell>
          <cell r="E908" t="str">
            <v>3037</v>
          </cell>
        </row>
        <row r="909">
          <cell r="B909" t="str">
            <v>City of Brimbank</v>
          </cell>
          <cell r="C909" t="str">
            <v>Mid</v>
          </cell>
          <cell r="D909" t="str">
            <v>NA</v>
          </cell>
          <cell r="E909" t="str">
            <v>3021</v>
          </cell>
        </row>
        <row r="910">
          <cell r="B910" t="str">
            <v>City of Brimbank</v>
          </cell>
          <cell r="C910" t="str">
            <v>Mid</v>
          </cell>
          <cell r="D910" t="str">
            <v>NA</v>
          </cell>
          <cell r="E910" t="str">
            <v>3036</v>
          </cell>
        </row>
        <row r="911">
          <cell r="B911" t="str">
            <v>City of Brimbank</v>
          </cell>
          <cell r="C911" t="str">
            <v>Mid</v>
          </cell>
          <cell r="D911" t="str">
            <v>NA</v>
          </cell>
          <cell r="E911" t="str">
            <v>3036</v>
          </cell>
        </row>
        <row r="912">
          <cell r="B912" t="str">
            <v>City of Brimbank</v>
          </cell>
          <cell r="C912" t="str">
            <v>Mid</v>
          </cell>
          <cell r="D912" t="str">
            <v>NA</v>
          </cell>
          <cell r="E912" t="str">
            <v>3038</v>
          </cell>
        </row>
        <row r="913">
          <cell r="B913" t="str">
            <v>City of Brimbank</v>
          </cell>
          <cell r="C913" t="str">
            <v>Mid</v>
          </cell>
          <cell r="D913" t="str">
            <v>NA</v>
          </cell>
          <cell r="E913" t="str">
            <v>3033</v>
          </cell>
        </row>
        <row r="914">
          <cell r="B914" t="str">
            <v>City of Brimbank</v>
          </cell>
          <cell r="C914" t="str">
            <v>Mid</v>
          </cell>
          <cell r="D914" t="str">
            <v>NA</v>
          </cell>
          <cell r="E914" t="str">
            <v>3038</v>
          </cell>
        </row>
        <row r="915">
          <cell r="B915" t="str">
            <v>City of Brimbank</v>
          </cell>
          <cell r="C915" t="str">
            <v>Mid</v>
          </cell>
          <cell r="D915" t="str">
            <v>NA</v>
          </cell>
          <cell r="E915" t="str">
            <v>3036</v>
          </cell>
        </row>
        <row r="916">
          <cell r="B916" t="str">
            <v>City of Brimbank</v>
          </cell>
          <cell r="C916" t="str">
            <v>Mid</v>
          </cell>
          <cell r="D916" t="str">
            <v>NA</v>
          </cell>
          <cell r="E916" t="str">
            <v>3036</v>
          </cell>
        </row>
        <row r="917">
          <cell r="B917" t="str">
            <v>City of Brimbank</v>
          </cell>
          <cell r="C917" t="str">
            <v>Mid</v>
          </cell>
          <cell r="D917" t="str">
            <v>NA</v>
          </cell>
          <cell r="E917" t="str">
            <v>3042</v>
          </cell>
        </row>
        <row r="918">
          <cell r="B918" t="str">
            <v>City of Brimbank</v>
          </cell>
          <cell r="C918" t="str">
            <v>Mid</v>
          </cell>
          <cell r="D918" t="str">
            <v>NA</v>
          </cell>
          <cell r="E918" t="str">
            <v>3021</v>
          </cell>
        </row>
        <row r="919">
          <cell r="B919" t="str">
            <v>City of Brimbank</v>
          </cell>
          <cell r="C919" t="str">
            <v>Mid</v>
          </cell>
          <cell r="D919" t="str">
            <v>NA</v>
          </cell>
          <cell r="E919" t="str">
            <v>3021</v>
          </cell>
        </row>
        <row r="920">
          <cell r="B920" t="str">
            <v>City of Brimbank</v>
          </cell>
          <cell r="C920" t="str">
            <v>Mid</v>
          </cell>
          <cell r="D920" t="str">
            <v>NA</v>
          </cell>
          <cell r="E920" t="str">
            <v>3021</v>
          </cell>
        </row>
        <row r="921">
          <cell r="B921" t="str">
            <v>City of Brimbank</v>
          </cell>
          <cell r="C921" t="str">
            <v>Mid</v>
          </cell>
          <cell r="D921" t="str">
            <v>NA</v>
          </cell>
          <cell r="E921" t="str">
            <v>3021</v>
          </cell>
        </row>
        <row r="922">
          <cell r="B922" t="str">
            <v>City of Brimbank</v>
          </cell>
          <cell r="C922" t="str">
            <v>Mid</v>
          </cell>
          <cell r="D922" t="str">
            <v>NA</v>
          </cell>
          <cell r="E922" t="str">
            <v>3020</v>
          </cell>
        </row>
        <row r="923">
          <cell r="B923" t="str">
            <v>City of Brimbank</v>
          </cell>
          <cell r="C923" t="str">
            <v>Mid</v>
          </cell>
          <cell r="D923" t="str">
            <v>NA</v>
          </cell>
          <cell r="E923" t="str">
            <v>3020</v>
          </cell>
        </row>
        <row r="924">
          <cell r="B924" t="str">
            <v>City of Brimbank</v>
          </cell>
          <cell r="C924" t="str">
            <v>Mid</v>
          </cell>
          <cell r="D924" t="str">
            <v>NA</v>
          </cell>
          <cell r="E924" t="str">
            <v>3020</v>
          </cell>
        </row>
        <row r="925">
          <cell r="B925" t="str">
            <v>City of Brimbank</v>
          </cell>
          <cell r="C925" t="str">
            <v>Mid</v>
          </cell>
          <cell r="D925" t="str">
            <v>NA</v>
          </cell>
          <cell r="E925" t="str">
            <v>3020</v>
          </cell>
        </row>
        <row r="926">
          <cell r="B926" t="str">
            <v>City of Brimbank</v>
          </cell>
          <cell r="C926" t="str">
            <v>Mid</v>
          </cell>
          <cell r="D926" t="str">
            <v>NA</v>
          </cell>
          <cell r="E926" t="str">
            <v>3020</v>
          </cell>
        </row>
        <row r="927">
          <cell r="B927" t="str">
            <v>City of Brimbank</v>
          </cell>
          <cell r="C927" t="str">
            <v>Mid</v>
          </cell>
          <cell r="D927" t="str">
            <v>NA</v>
          </cell>
          <cell r="E927" t="str">
            <v>3037</v>
          </cell>
        </row>
        <row r="928">
          <cell r="B928" t="str">
            <v>City of Brimbank</v>
          </cell>
          <cell r="C928" t="str">
            <v>Mid</v>
          </cell>
          <cell r="D928" t="str">
            <v>NA</v>
          </cell>
          <cell r="E928" t="str">
            <v>3038</v>
          </cell>
        </row>
        <row r="929">
          <cell r="B929" t="str">
            <v>City of Brimbank</v>
          </cell>
          <cell r="C929" t="str">
            <v>Mid</v>
          </cell>
          <cell r="D929" t="str">
            <v>NA</v>
          </cell>
          <cell r="E929" t="str">
            <v>3038</v>
          </cell>
        </row>
        <row r="930">
          <cell r="B930" t="str">
            <v>City of Brimbank</v>
          </cell>
          <cell r="C930" t="str">
            <v>Mid</v>
          </cell>
          <cell r="D930" t="str">
            <v>NA</v>
          </cell>
          <cell r="E930" t="str">
            <v>3038</v>
          </cell>
        </row>
        <row r="931">
          <cell r="B931" t="str">
            <v>City of Hobsons Bay</v>
          </cell>
          <cell r="C931" t="str">
            <v>Mid</v>
          </cell>
          <cell r="D931" t="str">
            <v>NA</v>
          </cell>
          <cell r="E931" t="str">
            <v>3018</v>
          </cell>
        </row>
        <row r="932">
          <cell r="B932" t="str">
            <v>City of Hobsons Bay</v>
          </cell>
          <cell r="C932" t="str">
            <v>Mid</v>
          </cell>
          <cell r="D932" t="str">
            <v>NA</v>
          </cell>
          <cell r="E932" t="str">
            <v>3028</v>
          </cell>
        </row>
        <row r="933">
          <cell r="B933" t="str">
            <v>City of Hobsons Bay</v>
          </cell>
          <cell r="C933" t="str">
            <v>Mid</v>
          </cell>
          <cell r="D933" t="str">
            <v>NA</v>
          </cell>
          <cell r="E933" t="str">
            <v>3028</v>
          </cell>
        </row>
        <row r="934">
          <cell r="B934" t="str">
            <v>City of Hobsons Bay</v>
          </cell>
          <cell r="C934" t="str">
            <v>Mid</v>
          </cell>
          <cell r="D934" t="str">
            <v>NA</v>
          </cell>
          <cell r="E934" t="str">
            <v>3025</v>
          </cell>
        </row>
        <row r="935">
          <cell r="B935" t="str">
            <v>City of Hobsons Bay</v>
          </cell>
          <cell r="C935" t="str">
            <v>Mid</v>
          </cell>
          <cell r="D935" t="str">
            <v>NA</v>
          </cell>
          <cell r="E935" t="str">
            <v>3025</v>
          </cell>
        </row>
        <row r="936">
          <cell r="B936" t="str">
            <v>City of Hobsons Bay</v>
          </cell>
          <cell r="C936" t="str">
            <v>Mid</v>
          </cell>
          <cell r="D936" t="str">
            <v>NA</v>
          </cell>
          <cell r="E936" t="str">
            <v>3025</v>
          </cell>
        </row>
        <row r="937">
          <cell r="B937" t="str">
            <v>City of Hobsons Bay</v>
          </cell>
          <cell r="C937" t="str">
            <v>Mid</v>
          </cell>
          <cell r="D937" t="str">
            <v>NA</v>
          </cell>
          <cell r="E937" t="str">
            <v>3012</v>
          </cell>
        </row>
        <row r="938">
          <cell r="B938" t="str">
            <v>City of Hobsons Bay</v>
          </cell>
          <cell r="C938" t="str">
            <v>Mid</v>
          </cell>
          <cell r="D938" t="str">
            <v>NA</v>
          </cell>
          <cell r="E938" t="str">
            <v>3028</v>
          </cell>
        </row>
        <row r="939">
          <cell r="B939" t="str">
            <v>City of Hobsons Bay</v>
          </cell>
          <cell r="C939" t="str">
            <v>Mid</v>
          </cell>
          <cell r="D939" t="str">
            <v>NA</v>
          </cell>
          <cell r="E939" t="str">
            <v>3015</v>
          </cell>
        </row>
        <row r="940">
          <cell r="B940" t="str">
            <v>City of Hobsons Bay</v>
          </cell>
          <cell r="C940" t="str">
            <v>Mid</v>
          </cell>
          <cell r="D940" t="str">
            <v>NA</v>
          </cell>
          <cell r="E940" t="str">
            <v>3015</v>
          </cell>
        </row>
        <row r="941">
          <cell r="B941" t="str">
            <v>City of Hobsons Bay</v>
          </cell>
          <cell r="C941" t="str">
            <v>Mid</v>
          </cell>
          <cell r="D941" t="str">
            <v>NA</v>
          </cell>
          <cell r="E941" t="str">
            <v>3028</v>
          </cell>
        </row>
        <row r="942">
          <cell r="B942" t="str">
            <v>City of Hobsons Bay</v>
          </cell>
          <cell r="C942" t="str">
            <v>Mid</v>
          </cell>
          <cell r="D942" t="str">
            <v>NA</v>
          </cell>
          <cell r="E942" t="str">
            <v>3018</v>
          </cell>
        </row>
        <row r="943">
          <cell r="B943" t="str">
            <v>City of Hobsons Bay</v>
          </cell>
          <cell r="C943" t="str">
            <v>Mid</v>
          </cell>
          <cell r="D943" t="str">
            <v>NA</v>
          </cell>
          <cell r="E943" t="str">
            <v>3015</v>
          </cell>
        </row>
        <row r="944">
          <cell r="B944" t="str">
            <v>City of Hobsons Bay</v>
          </cell>
          <cell r="C944" t="str">
            <v>Mid</v>
          </cell>
          <cell r="D944" t="str">
            <v>NA</v>
          </cell>
          <cell r="E944" t="str">
            <v>3016</v>
          </cell>
        </row>
        <row r="945">
          <cell r="B945" t="str">
            <v>City of Hobsons Bay</v>
          </cell>
          <cell r="C945" t="str">
            <v>Mid</v>
          </cell>
          <cell r="D945" t="str">
            <v>NA</v>
          </cell>
          <cell r="E945" t="str">
            <v>3016</v>
          </cell>
        </row>
        <row r="946">
          <cell r="B946" t="str">
            <v>City of Maribyrnong</v>
          </cell>
          <cell r="C946" t="str">
            <v>Mid</v>
          </cell>
          <cell r="D946" t="str">
            <v>NA</v>
          </cell>
          <cell r="E946" t="str">
            <v>3019</v>
          </cell>
        </row>
        <row r="947">
          <cell r="B947" t="str">
            <v>City of Maribyrnong</v>
          </cell>
          <cell r="C947" t="str">
            <v>Mid</v>
          </cell>
          <cell r="D947" t="str">
            <v>NA</v>
          </cell>
          <cell r="E947" t="str">
            <v>3019</v>
          </cell>
        </row>
        <row r="948">
          <cell r="B948" t="str">
            <v>City of Maribyrnong</v>
          </cell>
          <cell r="C948" t="str">
            <v>Mid</v>
          </cell>
          <cell r="D948" t="str">
            <v>NA</v>
          </cell>
          <cell r="E948" t="str">
            <v>3011</v>
          </cell>
        </row>
        <row r="949">
          <cell r="B949" t="str">
            <v>City of Maribyrnong</v>
          </cell>
          <cell r="C949" t="str">
            <v>Mid</v>
          </cell>
          <cell r="D949" t="str">
            <v>NA</v>
          </cell>
          <cell r="E949" t="str">
            <v>3012</v>
          </cell>
        </row>
        <row r="950">
          <cell r="B950" t="str">
            <v>City of Maribyrnong</v>
          </cell>
          <cell r="C950" t="str">
            <v>Mid</v>
          </cell>
          <cell r="D950" t="str">
            <v>NA</v>
          </cell>
          <cell r="E950" t="str">
            <v>3012</v>
          </cell>
        </row>
        <row r="951">
          <cell r="B951" t="str">
            <v>City of Maribyrnong</v>
          </cell>
          <cell r="C951" t="str">
            <v>Mid</v>
          </cell>
          <cell r="D951" t="str">
            <v>NA</v>
          </cell>
          <cell r="E951" t="str">
            <v>3032</v>
          </cell>
        </row>
        <row r="952">
          <cell r="B952" t="str">
            <v>City of Maribyrnong</v>
          </cell>
          <cell r="C952" t="str">
            <v>Mid</v>
          </cell>
          <cell r="D952" t="str">
            <v>NA</v>
          </cell>
          <cell r="E952" t="str">
            <v>3011</v>
          </cell>
        </row>
        <row r="953">
          <cell r="B953" t="str">
            <v>City of Maribyrnong</v>
          </cell>
          <cell r="C953" t="str">
            <v>Mid</v>
          </cell>
          <cell r="D953" t="str">
            <v>NA</v>
          </cell>
          <cell r="E953" t="str">
            <v>3012</v>
          </cell>
        </row>
        <row r="954">
          <cell r="B954" t="str">
            <v>City of Maribyrnong</v>
          </cell>
          <cell r="C954" t="str">
            <v>Mid</v>
          </cell>
          <cell r="D954" t="str">
            <v>NA</v>
          </cell>
          <cell r="E954" t="str">
            <v>3012</v>
          </cell>
        </row>
        <row r="955">
          <cell r="B955" t="str">
            <v>City of Maribyrnong</v>
          </cell>
          <cell r="C955" t="str">
            <v>Mid</v>
          </cell>
          <cell r="D955" t="str">
            <v>NA</v>
          </cell>
          <cell r="E955" t="str">
            <v>3013</v>
          </cell>
        </row>
        <row r="956">
          <cell r="B956" t="str">
            <v>City of Melton</v>
          </cell>
          <cell r="C956" t="str">
            <v>Outer</v>
          </cell>
          <cell r="D956" t="str">
            <v>NA</v>
          </cell>
          <cell r="E956" t="str">
            <v>3013</v>
          </cell>
        </row>
        <row r="957">
          <cell r="B957" t="str">
            <v>City of Melton</v>
          </cell>
          <cell r="C957" t="str">
            <v>Outer</v>
          </cell>
          <cell r="D957" t="str">
            <v>NA</v>
          </cell>
          <cell r="E957" t="str">
            <v>3013</v>
          </cell>
        </row>
        <row r="958">
          <cell r="B958" t="str">
            <v>City of Melton</v>
          </cell>
          <cell r="C958" t="str">
            <v>Outer</v>
          </cell>
          <cell r="D958" t="str">
            <v>NA</v>
          </cell>
          <cell r="E958" t="str">
            <v>3338</v>
          </cell>
        </row>
        <row r="959">
          <cell r="B959" t="str">
            <v>City of Melton</v>
          </cell>
          <cell r="C959" t="str">
            <v>Outer</v>
          </cell>
          <cell r="D959" t="str">
            <v>NA</v>
          </cell>
          <cell r="E959" t="str">
            <v>3023</v>
          </cell>
        </row>
        <row r="960">
          <cell r="B960" t="str">
            <v>City of Melton</v>
          </cell>
          <cell r="C960" t="str">
            <v>Outer</v>
          </cell>
          <cell r="D960" t="str">
            <v>NA</v>
          </cell>
          <cell r="E960" t="str">
            <v>3023</v>
          </cell>
        </row>
        <row r="961">
          <cell r="B961" t="str">
            <v>City of Melton</v>
          </cell>
          <cell r="C961" t="str">
            <v>Outer</v>
          </cell>
          <cell r="D961" t="str">
            <v>NA</v>
          </cell>
          <cell r="E961" t="str">
            <v>3023</v>
          </cell>
        </row>
        <row r="962">
          <cell r="B962" t="str">
            <v>City of Melton</v>
          </cell>
          <cell r="C962" t="str">
            <v>Outer</v>
          </cell>
          <cell r="D962" t="str">
            <v>NA</v>
          </cell>
          <cell r="E962" t="str">
            <v>3023</v>
          </cell>
        </row>
        <row r="963">
          <cell r="B963" t="str">
            <v>City of Melton</v>
          </cell>
          <cell r="C963" t="str">
            <v>Outer</v>
          </cell>
          <cell r="D963" t="str">
            <v>NA</v>
          </cell>
          <cell r="E963" t="str">
            <v>3023</v>
          </cell>
        </row>
        <row r="964">
          <cell r="B964" t="str">
            <v>City of Melton</v>
          </cell>
          <cell r="C964" t="str">
            <v>Outer</v>
          </cell>
          <cell r="D964" t="str">
            <v>NA</v>
          </cell>
          <cell r="E964" t="str">
            <v>3427</v>
          </cell>
        </row>
        <row r="965">
          <cell r="B965" t="str">
            <v>City of Melton</v>
          </cell>
          <cell r="C965" t="str">
            <v>Outer</v>
          </cell>
          <cell r="D965" t="str">
            <v>NA</v>
          </cell>
          <cell r="E965" t="str">
            <v>3427</v>
          </cell>
        </row>
        <row r="966">
          <cell r="B966" t="str">
            <v>City of Melton</v>
          </cell>
          <cell r="C966" t="str">
            <v>Outer</v>
          </cell>
          <cell r="D966" t="str">
            <v>NA</v>
          </cell>
          <cell r="E966" t="str">
            <v>3338</v>
          </cell>
        </row>
        <row r="967">
          <cell r="B967" t="str">
            <v>City of Melton</v>
          </cell>
          <cell r="C967" t="str">
            <v>Outer</v>
          </cell>
          <cell r="D967" t="str">
            <v>NA</v>
          </cell>
          <cell r="E967" t="str">
            <v>3338</v>
          </cell>
        </row>
        <row r="968">
          <cell r="B968" t="str">
            <v>City of Melton</v>
          </cell>
          <cell r="C968" t="str">
            <v>Outer</v>
          </cell>
          <cell r="D968" t="str">
            <v>NA</v>
          </cell>
          <cell r="E968" t="str">
            <v>3338</v>
          </cell>
        </row>
        <row r="969">
          <cell r="B969" t="str">
            <v>City of Melton</v>
          </cell>
          <cell r="C969" t="str">
            <v>Outer</v>
          </cell>
          <cell r="D969" t="str">
            <v>NA</v>
          </cell>
          <cell r="E969" t="str">
            <v>3338</v>
          </cell>
        </row>
        <row r="970">
          <cell r="B970" t="str">
            <v>City of Melton</v>
          </cell>
          <cell r="C970" t="str">
            <v>Outer</v>
          </cell>
          <cell r="D970" t="str">
            <v>NA</v>
          </cell>
          <cell r="E970" t="str">
            <v>3338</v>
          </cell>
        </row>
        <row r="971">
          <cell r="B971" t="str">
            <v>City of Melton</v>
          </cell>
          <cell r="C971" t="str">
            <v>Outer</v>
          </cell>
          <cell r="D971" t="str">
            <v>NA</v>
          </cell>
          <cell r="E971" t="str">
            <v>3338</v>
          </cell>
        </row>
        <row r="972">
          <cell r="B972" t="str">
            <v>City of Melton</v>
          </cell>
          <cell r="C972" t="str">
            <v>Outer</v>
          </cell>
          <cell r="D972" t="str">
            <v>NA</v>
          </cell>
          <cell r="E972" t="str">
            <v>3337</v>
          </cell>
        </row>
        <row r="973">
          <cell r="B973" t="str">
            <v>City of Melton</v>
          </cell>
          <cell r="C973" t="str">
            <v>Outer</v>
          </cell>
          <cell r="D973" t="str">
            <v>NA</v>
          </cell>
          <cell r="E973" t="str">
            <v>3337</v>
          </cell>
        </row>
        <row r="974">
          <cell r="B974" t="str">
            <v>City of Melton</v>
          </cell>
          <cell r="C974" t="str">
            <v>Outer</v>
          </cell>
          <cell r="D974" t="str">
            <v>NA</v>
          </cell>
          <cell r="E974" t="str">
            <v>3338</v>
          </cell>
        </row>
        <row r="975">
          <cell r="B975" t="str">
            <v>City of Melton</v>
          </cell>
          <cell r="C975" t="str">
            <v>Outer</v>
          </cell>
          <cell r="D975" t="str">
            <v>NA</v>
          </cell>
          <cell r="E975" t="str">
            <v>3337</v>
          </cell>
        </row>
        <row r="976">
          <cell r="B976" t="str">
            <v>City of Melton</v>
          </cell>
          <cell r="C976" t="str">
            <v>Outer</v>
          </cell>
          <cell r="D976" t="str">
            <v>NA</v>
          </cell>
          <cell r="E976" t="str">
            <v>3337</v>
          </cell>
        </row>
        <row r="977">
          <cell r="B977" t="str">
            <v>City of Melton</v>
          </cell>
          <cell r="C977" t="str">
            <v>Outer</v>
          </cell>
          <cell r="D977" t="str">
            <v>NA</v>
          </cell>
          <cell r="E977" t="str">
            <v>3024</v>
          </cell>
        </row>
        <row r="978">
          <cell r="B978" t="str">
            <v>City of Melton</v>
          </cell>
          <cell r="C978" t="str">
            <v>Outer</v>
          </cell>
          <cell r="D978" t="str">
            <v>NA</v>
          </cell>
          <cell r="E978" t="str">
            <v>3024</v>
          </cell>
        </row>
        <row r="979">
          <cell r="B979" t="str">
            <v>City of Melton</v>
          </cell>
          <cell r="C979" t="str">
            <v>Outer</v>
          </cell>
          <cell r="D979" t="str">
            <v>NA</v>
          </cell>
          <cell r="E979" t="str">
            <v>3340</v>
          </cell>
        </row>
        <row r="980">
          <cell r="B980" t="str">
            <v>City of Melton</v>
          </cell>
          <cell r="C980" t="str">
            <v>Outer</v>
          </cell>
          <cell r="D980" t="str">
            <v>NA</v>
          </cell>
          <cell r="E980" t="str">
            <v>3335</v>
          </cell>
        </row>
        <row r="981">
          <cell r="B981" t="str">
            <v>City of Melton</v>
          </cell>
          <cell r="C981" t="str">
            <v>Outer</v>
          </cell>
          <cell r="D981" t="str">
            <v>NA</v>
          </cell>
          <cell r="E981" t="str">
            <v>3335</v>
          </cell>
        </row>
        <row r="982">
          <cell r="B982" t="str">
            <v>City of Melton</v>
          </cell>
          <cell r="C982" t="str">
            <v>Outer</v>
          </cell>
          <cell r="D982" t="str">
            <v>NA</v>
          </cell>
          <cell r="E982" t="str">
            <v>3023</v>
          </cell>
        </row>
        <row r="983">
          <cell r="B983" t="str">
            <v>City of Melton</v>
          </cell>
          <cell r="C983" t="str">
            <v>Outer</v>
          </cell>
          <cell r="D983" t="str">
            <v>NA</v>
          </cell>
          <cell r="E983" t="str">
            <v>3335</v>
          </cell>
        </row>
        <row r="984">
          <cell r="B984" t="str">
            <v>City of Melton</v>
          </cell>
          <cell r="C984" t="str">
            <v>Outer</v>
          </cell>
          <cell r="D984" t="str">
            <v>NA</v>
          </cell>
          <cell r="E984" t="str">
            <v>3335</v>
          </cell>
        </row>
        <row r="985">
          <cell r="B985" t="str">
            <v>City of Melton</v>
          </cell>
          <cell r="C985" t="str">
            <v>Outer</v>
          </cell>
          <cell r="D985" t="str">
            <v>NA</v>
          </cell>
          <cell r="E985" t="str">
            <v>3335</v>
          </cell>
        </row>
        <row r="986">
          <cell r="B986" t="str">
            <v>City of Melton</v>
          </cell>
          <cell r="C986" t="str">
            <v>Outer</v>
          </cell>
          <cell r="D986" t="str">
            <v>NA</v>
          </cell>
          <cell r="E986" t="str">
            <v>3335</v>
          </cell>
        </row>
        <row r="987">
          <cell r="B987" t="str">
            <v>City of Melton</v>
          </cell>
          <cell r="C987" t="str">
            <v>Outer</v>
          </cell>
          <cell r="D987" t="str">
            <v>NA</v>
          </cell>
          <cell r="E987" t="str">
            <v>3337</v>
          </cell>
        </row>
        <row r="988">
          <cell r="B988" t="str">
            <v>City of Melton</v>
          </cell>
          <cell r="C988" t="str">
            <v>Outer</v>
          </cell>
          <cell r="D988" t="str">
            <v>NA</v>
          </cell>
          <cell r="E988" t="str">
            <v>3029</v>
          </cell>
        </row>
        <row r="989">
          <cell r="B989" t="str">
            <v>City of Melton</v>
          </cell>
          <cell r="C989" t="str">
            <v>Outer</v>
          </cell>
          <cell r="D989" t="str">
            <v>NA</v>
          </cell>
          <cell r="E989" t="str">
            <v>3029</v>
          </cell>
        </row>
        <row r="990">
          <cell r="B990" t="str">
            <v>City of Wyndham</v>
          </cell>
          <cell r="C990" t="str">
            <v>Outer</v>
          </cell>
          <cell r="D990" t="str">
            <v>NA</v>
          </cell>
          <cell r="E990" t="str">
            <v>3029</v>
          </cell>
        </row>
        <row r="991">
          <cell r="B991" t="str">
            <v>City of Wyndham</v>
          </cell>
          <cell r="C991" t="str">
            <v>Outer</v>
          </cell>
          <cell r="D991" t="str">
            <v>NA</v>
          </cell>
          <cell r="E991" t="str">
            <v>3029</v>
          </cell>
        </row>
        <row r="992">
          <cell r="B992" t="str">
            <v>City of Wyndham</v>
          </cell>
          <cell r="C992" t="str">
            <v>Outer</v>
          </cell>
          <cell r="D992" t="str">
            <v>NA</v>
          </cell>
          <cell r="E992" t="str">
            <v>3028</v>
          </cell>
        </row>
        <row r="993">
          <cell r="B993" t="str">
            <v>City of Wyndham</v>
          </cell>
          <cell r="C993" t="str">
            <v>Outer</v>
          </cell>
          <cell r="D993" t="str">
            <v>NA</v>
          </cell>
          <cell r="E993" t="str">
            <v>3026</v>
          </cell>
        </row>
        <row r="994">
          <cell r="B994" t="str">
            <v>City of Wyndham</v>
          </cell>
          <cell r="C994" t="str">
            <v>Outer</v>
          </cell>
          <cell r="D994" t="str">
            <v>NA</v>
          </cell>
          <cell r="E994" t="str">
            <v>3024</v>
          </cell>
        </row>
        <row r="995">
          <cell r="B995" t="str">
            <v>City of Wyndham</v>
          </cell>
          <cell r="C995" t="str">
            <v>Outer</v>
          </cell>
          <cell r="D995" t="str">
            <v>NA</v>
          </cell>
          <cell r="E995" t="str">
            <v>3030</v>
          </cell>
        </row>
        <row r="996">
          <cell r="B996" t="str">
            <v>City of Wyndham</v>
          </cell>
          <cell r="C996" t="str">
            <v>Outer</v>
          </cell>
          <cell r="D996" t="str">
            <v>NA</v>
          </cell>
          <cell r="E996" t="str">
            <v>3030</v>
          </cell>
        </row>
        <row r="997">
          <cell r="B997" t="str">
            <v>City of Wyndham</v>
          </cell>
          <cell r="C997" t="str">
            <v>Outer</v>
          </cell>
          <cell r="D997" t="str">
            <v>NA</v>
          </cell>
          <cell r="E997" t="str">
            <v>3029</v>
          </cell>
        </row>
        <row r="998">
          <cell r="B998" t="str">
            <v>City of Wyndham</v>
          </cell>
          <cell r="C998" t="str">
            <v>Outer</v>
          </cell>
          <cell r="D998" t="str">
            <v>NA</v>
          </cell>
          <cell r="E998" t="str">
            <v>3029</v>
          </cell>
        </row>
        <row r="999">
          <cell r="B999" t="str">
            <v>City of Wyndham</v>
          </cell>
          <cell r="C999" t="str">
            <v>Outer</v>
          </cell>
          <cell r="D999" t="str">
            <v>NA</v>
          </cell>
          <cell r="E999" t="str">
            <v>3030</v>
          </cell>
        </row>
        <row r="1000">
          <cell r="B1000" t="str">
            <v>City of Wyndham</v>
          </cell>
          <cell r="C1000" t="str">
            <v>Outer</v>
          </cell>
          <cell r="D1000" t="str">
            <v>NA</v>
          </cell>
          <cell r="E1000" t="str">
            <v>3030</v>
          </cell>
        </row>
        <row r="1001">
          <cell r="B1001" t="str">
            <v>City of Wyndham</v>
          </cell>
          <cell r="C1001" t="str">
            <v>Outer</v>
          </cell>
          <cell r="D1001" t="str">
            <v>NA</v>
          </cell>
          <cell r="E1001" t="str">
            <v>3030</v>
          </cell>
        </row>
        <row r="1002">
          <cell r="B1002" t="str">
            <v>City of Wyndham</v>
          </cell>
          <cell r="C1002" t="str">
            <v>Outer</v>
          </cell>
          <cell r="D1002" t="str">
            <v>NA</v>
          </cell>
          <cell r="E1002" t="str">
            <v>3030</v>
          </cell>
        </row>
        <row r="1003">
          <cell r="B1003" t="str">
            <v>City of Wyndham</v>
          </cell>
          <cell r="C1003" t="str">
            <v>Outer</v>
          </cell>
          <cell r="D1003" t="str">
            <v>NA</v>
          </cell>
          <cell r="E1003" t="str">
            <v>3027</v>
          </cell>
        </row>
        <row r="1004">
          <cell r="B1004" t="str">
            <v>City of Wyndham</v>
          </cell>
          <cell r="C1004" t="str">
            <v>Outer</v>
          </cell>
          <cell r="D1004" t="str">
            <v>NA</v>
          </cell>
          <cell r="E1004" t="str">
            <v>3027</v>
          </cell>
        </row>
        <row r="1005">
          <cell r="B1005" t="str">
            <v>City of Wyndham</v>
          </cell>
          <cell r="C1005" t="str">
            <v>Outer</v>
          </cell>
          <cell r="D1005" t="str">
            <v>NA</v>
          </cell>
          <cell r="E1005" t="str">
            <v>3024</v>
          </cell>
        </row>
        <row r="1006">
          <cell r="B1006" t="str">
            <v>City of Wyndham</v>
          </cell>
          <cell r="C1006" t="str">
            <v>Outer</v>
          </cell>
          <cell r="D1006" t="str">
            <v>Rural localities</v>
          </cell>
          <cell r="E1006" t="str">
            <v>3030</v>
          </cell>
        </row>
        <row r="1007">
          <cell r="B1007" t="str">
            <v>City of Wyndham</v>
          </cell>
          <cell r="C1007" t="str">
            <v>Outer</v>
          </cell>
          <cell r="D1007" t="str">
            <v>Rural localities</v>
          </cell>
          <cell r="E1007" t="str">
            <v>3338</v>
          </cell>
        </row>
        <row r="1008">
          <cell r="B1008" t="str">
            <v>City of Wyndham</v>
          </cell>
          <cell r="C1008" t="str">
            <v>Outer</v>
          </cell>
          <cell r="D1008" t="str">
            <v>Rural localities</v>
          </cell>
          <cell r="E1008" t="str">
            <v>3211</v>
          </cell>
        </row>
        <row r="1009">
          <cell r="B1009" t="str">
            <v>City of Wyndham</v>
          </cell>
          <cell r="C1009" t="str">
            <v>Outer</v>
          </cell>
          <cell r="D1009" t="str">
            <v>Rural localities</v>
          </cell>
          <cell r="E1009" t="str">
            <v>3211</v>
          </cell>
        </row>
        <row r="1010">
          <cell r="B1010" t="str">
            <v>City of Wyndham</v>
          </cell>
          <cell r="C1010" t="str">
            <v>Outer</v>
          </cell>
          <cell r="D1010" t="str">
            <v>Rural localities</v>
          </cell>
          <cell r="E1010" t="str">
            <v>3024</v>
          </cell>
        </row>
        <row r="1011">
          <cell r="B1011" t="str">
            <v>City of Wyndham</v>
          </cell>
          <cell r="C1011" t="str">
            <v>Outer</v>
          </cell>
          <cell r="D1011" t="str">
            <v>Rural localities</v>
          </cell>
          <cell r="E1011" t="str">
            <v>3024</v>
          </cell>
        </row>
        <row r="1012">
          <cell r="B1012" t="str">
            <v>City of Wyndham</v>
          </cell>
          <cell r="C1012" t="str">
            <v>Outer</v>
          </cell>
          <cell r="D1012" t="str">
            <v>Rural localities</v>
          </cell>
          <cell r="E1012" t="str">
            <v>3340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SA2: Statistical Area Level 2</v>
          </cell>
          <cell r="B1" t="str">
            <v>SA2_CODE</v>
          </cell>
          <cell r="C1" t="str">
            <v>SUBURB_TRIM</v>
          </cell>
          <cell r="D1" t="str">
            <v>POST_CODE</v>
          </cell>
        </row>
        <row r="2">
          <cell r="A2" t="str">
            <v>206011106: Brunswick East</v>
          </cell>
          <cell r="B2">
            <v>206011106</v>
          </cell>
          <cell r="C2" t="str">
            <v>Brunswick East</v>
          </cell>
          <cell r="D2" t="str">
            <v>3057</v>
          </cell>
        </row>
        <row r="3">
          <cell r="A3" t="str">
            <v>206011107: Brunswick West</v>
          </cell>
          <cell r="B3">
            <v>206011107</v>
          </cell>
          <cell r="C3" t="str">
            <v>Brunswick West</v>
          </cell>
          <cell r="D3" t="str">
            <v>3055</v>
          </cell>
        </row>
        <row r="4">
          <cell r="A4" t="str">
            <v>206011109: Pascoe Vale South</v>
          </cell>
          <cell r="B4">
            <v>206011109</v>
          </cell>
          <cell r="C4" t="str">
            <v>Pascoe Vale South</v>
          </cell>
          <cell r="D4" t="str">
            <v>3044</v>
          </cell>
        </row>
        <row r="5">
          <cell r="A5" t="str">
            <v>206011495: Brunswick - North</v>
          </cell>
          <cell r="B5">
            <v>206011495</v>
          </cell>
          <cell r="C5" t="str">
            <v>Brunswick North</v>
          </cell>
          <cell r="D5" t="str">
            <v>3056</v>
          </cell>
        </row>
        <row r="6">
          <cell r="A6" t="str">
            <v>206011496: Brunswick - South</v>
          </cell>
          <cell r="B6">
            <v>206011496</v>
          </cell>
          <cell r="C6" t="str">
            <v>Brunswick South</v>
          </cell>
          <cell r="D6" t="str">
            <v>3055</v>
          </cell>
        </row>
        <row r="7">
          <cell r="A7" t="str">
            <v>206011497: Coburg - East</v>
          </cell>
          <cell r="B7">
            <v>206011497</v>
          </cell>
          <cell r="C7" t="str">
            <v>Coburg East</v>
          </cell>
          <cell r="D7" t="str">
            <v>3058</v>
          </cell>
        </row>
        <row r="8">
          <cell r="A8" t="str">
            <v>206011498: Coburg - West</v>
          </cell>
          <cell r="B8">
            <v>206011498</v>
          </cell>
          <cell r="C8" t="str">
            <v>Coburg West</v>
          </cell>
          <cell r="D8" t="str">
            <v>3058</v>
          </cell>
        </row>
        <row r="9">
          <cell r="A9" t="str">
            <v>206021110: Alphington - Fairfield</v>
          </cell>
          <cell r="B9">
            <v>206021110</v>
          </cell>
          <cell r="C9" t="str">
            <v>Alphington</v>
          </cell>
          <cell r="D9" t="str">
            <v>3078</v>
          </cell>
        </row>
        <row r="10">
          <cell r="A10" t="str">
            <v>206021112: Thornbury</v>
          </cell>
          <cell r="B10">
            <v>206021112</v>
          </cell>
          <cell r="C10" t="str">
            <v>Thornbury</v>
          </cell>
          <cell r="D10" t="str">
            <v>3071</v>
          </cell>
        </row>
        <row r="11">
          <cell r="A11" t="str">
            <v>206021499: Northcote - East</v>
          </cell>
          <cell r="B11">
            <v>206021499</v>
          </cell>
          <cell r="C11" t="str">
            <v>Northcote</v>
          </cell>
          <cell r="D11" t="str">
            <v>3070</v>
          </cell>
        </row>
        <row r="12">
          <cell r="A12" t="str">
            <v>206021500: Northcote - West</v>
          </cell>
          <cell r="B12">
            <v>206021500</v>
          </cell>
          <cell r="C12" t="str">
            <v>Northcote</v>
          </cell>
          <cell r="D12" t="str">
            <v>3070</v>
          </cell>
        </row>
        <row r="13">
          <cell r="A13" t="str">
            <v>206031113: Ascot Vale</v>
          </cell>
          <cell r="B13">
            <v>206031113</v>
          </cell>
          <cell r="C13" t="str">
            <v>Ascot Vale</v>
          </cell>
          <cell r="D13" t="str">
            <v>3032</v>
          </cell>
        </row>
        <row r="14">
          <cell r="A14" t="str">
            <v>206031115: Flemington</v>
          </cell>
          <cell r="B14">
            <v>206031115</v>
          </cell>
          <cell r="C14" t="str">
            <v>Flemington</v>
          </cell>
          <cell r="D14" t="str">
            <v>3031</v>
          </cell>
        </row>
        <row r="15">
          <cell r="A15" t="str">
            <v>206031116: Moonee Ponds</v>
          </cell>
          <cell r="B15">
            <v>206031116</v>
          </cell>
          <cell r="C15" t="str">
            <v>Moonee Ponds</v>
          </cell>
          <cell r="D15" t="str">
            <v>3039</v>
          </cell>
        </row>
        <row r="16">
          <cell r="A16" t="str">
            <v>206031501: Essendon (West) - Aberfeldie</v>
          </cell>
          <cell r="B16">
            <v>206031501</v>
          </cell>
          <cell r="C16" t="str">
            <v>Essendon West</v>
          </cell>
          <cell r="D16" t="str">
            <v>3040</v>
          </cell>
        </row>
        <row r="17">
          <cell r="A17" t="str">
            <v>206031502: Essendon - East</v>
          </cell>
          <cell r="B17">
            <v>206031502</v>
          </cell>
          <cell r="C17" t="str">
            <v>Essendon</v>
          </cell>
          <cell r="D17" t="str">
            <v>3040</v>
          </cell>
        </row>
        <row r="18">
          <cell r="A18" t="str">
            <v>206041117: Carlton</v>
          </cell>
          <cell r="B18">
            <v>206041117</v>
          </cell>
          <cell r="C18" t="str">
            <v>Carlton</v>
          </cell>
          <cell r="D18" t="str">
            <v>3053</v>
          </cell>
        </row>
        <row r="19">
          <cell r="A19" t="str">
            <v>206041118: Docklands</v>
          </cell>
          <cell r="B19">
            <v>206041118</v>
          </cell>
          <cell r="C19" t="str">
            <v>Docklands</v>
          </cell>
          <cell r="D19" t="str">
            <v>3008</v>
          </cell>
        </row>
        <row r="20">
          <cell r="A20" t="str">
            <v>206041119: East Melbourne</v>
          </cell>
          <cell r="B20">
            <v>206041119</v>
          </cell>
          <cell r="C20" t="str">
            <v>East Melbourne</v>
          </cell>
          <cell r="D20" t="str">
            <v>3002</v>
          </cell>
        </row>
        <row r="21">
          <cell r="A21" t="str">
            <v>206041120: Flemington Racecourse</v>
          </cell>
          <cell r="B21">
            <v>206041120</v>
          </cell>
          <cell r="C21" t="str">
            <v>Flemington</v>
          </cell>
          <cell r="D21" t="str">
            <v>3031</v>
          </cell>
        </row>
        <row r="22">
          <cell r="A22" t="str">
            <v>206041121: Kensington (Vic.)</v>
          </cell>
          <cell r="B22">
            <v>206041121</v>
          </cell>
          <cell r="C22" t="str">
            <v>Kensington</v>
          </cell>
          <cell r="D22" t="str">
            <v>3031</v>
          </cell>
        </row>
        <row r="23">
          <cell r="A23" t="str">
            <v>206041124: Parkville</v>
          </cell>
          <cell r="B23">
            <v>206041124</v>
          </cell>
          <cell r="C23" t="str">
            <v>Parkville</v>
          </cell>
          <cell r="D23" t="str">
            <v>3052</v>
          </cell>
        </row>
        <row r="24">
          <cell r="A24" t="str">
            <v>206041125: South Yarra - West</v>
          </cell>
          <cell r="B24">
            <v>206041125</v>
          </cell>
          <cell r="C24" t="str">
            <v>South Yarra</v>
          </cell>
          <cell r="D24" t="str">
            <v>3141</v>
          </cell>
        </row>
        <row r="25">
          <cell r="A25" t="str">
            <v>206041127: West Melbourne - Industrial</v>
          </cell>
          <cell r="B25">
            <v>206041127</v>
          </cell>
          <cell r="C25" t="str">
            <v>West Melbourne</v>
          </cell>
          <cell r="D25" t="str">
            <v>3003</v>
          </cell>
        </row>
        <row r="26">
          <cell r="A26" t="str">
            <v>206041503: Melbourne CBD - East</v>
          </cell>
          <cell r="B26">
            <v>206041503</v>
          </cell>
          <cell r="C26" t="str">
            <v>Melbourne</v>
          </cell>
          <cell r="D26" t="str">
            <v>3000</v>
          </cell>
        </row>
        <row r="27">
          <cell r="A27" t="str">
            <v>206041504: Melbourne CBD - North</v>
          </cell>
          <cell r="B27">
            <v>206041504</v>
          </cell>
          <cell r="C27" t="str">
            <v>Melbourne</v>
          </cell>
          <cell r="D27" t="str">
            <v>3000</v>
          </cell>
        </row>
        <row r="28">
          <cell r="A28" t="str">
            <v>206041505: Melbourne CBD - West</v>
          </cell>
          <cell r="B28">
            <v>206041505</v>
          </cell>
          <cell r="C28" t="str">
            <v>Melbourne</v>
          </cell>
          <cell r="D28" t="str">
            <v>3000</v>
          </cell>
        </row>
        <row r="29">
          <cell r="A29" t="str">
            <v>206041506: North Melbourne</v>
          </cell>
          <cell r="B29">
            <v>206041506</v>
          </cell>
          <cell r="C29" t="str">
            <v>North Melbourne</v>
          </cell>
          <cell r="D29" t="str">
            <v>3051</v>
          </cell>
        </row>
        <row r="30">
          <cell r="A30" t="str">
            <v>206041507: Royal Botanic Gardens Victoria</v>
          </cell>
          <cell r="B30">
            <v>206041507</v>
          </cell>
          <cell r="C30" t="str">
            <v>St Kilda</v>
          </cell>
          <cell r="D30" t="str">
            <v>3182</v>
          </cell>
        </row>
        <row r="31">
          <cell r="A31" t="str">
            <v>206041508: Southbank (West) - South Wharf</v>
          </cell>
          <cell r="B31">
            <v>206041508</v>
          </cell>
          <cell r="C31" t="str">
            <v>Southbank</v>
          </cell>
          <cell r="D31" t="str">
            <v>3006</v>
          </cell>
        </row>
        <row r="32">
          <cell r="A32" t="str">
            <v>206041509: Southbank - East</v>
          </cell>
          <cell r="B32">
            <v>206041509</v>
          </cell>
          <cell r="C32" t="str">
            <v>Southbank</v>
          </cell>
          <cell r="D32" t="str">
            <v>3006</v>
          </cell>
        </row>
        <row r="33">
          <cell r="A33" t="str">
            <v>206041510: West Melbourne - Residential</v>
          </cell>
          <cell r="B33">
            <v>206041510</v>
          </cell>
          <cell r="C33" t="str">
            <v>West Melbourne</v>
          </cell>
          <cell r="D33" t="str">
            <v>3003</v>
          </cell>
        </row>
        <row r="34">
          <cell r="A34" t="str">
            <v>206051128: Albert Park</v>
          </cell>
          <cell r="B34">
            <v>206051128</v>
          </cell>
          <cell r="C34" t="str">
            <v>Albert Park</v>
          </cell>
          <cell r="D34" t="str">
            <v>3206</v>
          </cell>
        </row>
        <row r="35">
          <cell r="A35" t="str">
            <v>206051129: Elwood</v>
          </cell>
          <cell r="B35">
            <v>206051129</v>
          </cell>
          <cell r="C35" t="str">
            <v>Elwood</v>
          </cell>
          <cell r="D35" t="str">
            <v>3184</v>
          </cell>
        </row>
        <row r="36">
          <cell r="A36" t="str">
            <v>206051130: Port Melbourne</v>
          </cell>
          <cell r="B36">
            <v>206051130</v>
          </cell>
          <cell r="C36" t="str">
            <v>Port Melbourne</v>
          </cell>
          <cell r="D36" t="str">
            <v>3207</v>
          </cell>
        </row>
        <row r="37">
          <cell r="A37" t="str">
            <v>206051134: St Kilda East</v>
          </cell>
          <cell r="B37">
            <v>206051134</v>
          </cell>
          <cell r="C37" t="str">
            <v>St Kilda East</v>
          </cell>
          <cell r="D37" t="str">
            <v>3183</v>
          </cell>
        </row>
        <row r="38">
          <cell r="A38" t="str">
            <v>206051511: Port Melbourne Industrial</v>
          </cell>
          <cell r="B38">
            <v>206051511</v>
          </cell>
          <cell r="C38" t="str">
            <v>Port Melbourne</v>
          </cell>
          <cell r="D38" t="str">
            <v>3207</v>
          </cell>
        </row>
        <row r="39">
          <cell r="A39" t="str">
            <v>206051512: South Melbourne</v>
          </cell>
          <cell r="B39">
            <v>206051512</v>
          </cell>
          <cell r="C39" t="str">
            <v>South Melbourne</v>
          </cell>
          <cell r="D39" t="str">
            <v>3205</v>
          </cell>
        </row>
        <row r="40">
          <cell r="A40" t="str">
            <v>206051513: St Kilda - Central</v>
          </cell>
          <cell r="B40">
            <v>206051513</v>
          </cell>
          <cell r="C40" t="str">
            <v>St Kilda</v>
          </cell>
          <cell r="D40" t="str">
            <v>3182</v>
          </cell>
        </row>
        <row r="41">
          <cell r="A41" t="str">
            <v>206051514: St Kilda - West</v>
          </cell>
          <cell r="B41">
            <v>206051514</v>
          </cell>
          <cell r="C41" t="str">
            <v>St Kilda West</v>
          </cell>
          <cell r="D41" t="str">
            <v>3182</v>
          </cell>
        </row>
        <row r="42">
          <cell r="A42" t="str">
            <v>206061135: Armadale</v>
          </cell>
          <cell r="B42">
            <v>206061135</v>
          </cell>
          <cell r="C42" t="str">
            <v>Armadale</v>
          </cell>
          <cell r="D42" t="str">
            <v>3143</v>
          </cell>
        </row>
        <row r="43">
          <cell r="A43" t="str">
            <v>206061136: Prahran - Windsor</v>
          </cell>
          <cell r="B43">
            <v>206061136</v>
          </cell>
          <cell r="C43" t="str">
            <v>Prahran</v>
          </cell>
          <cell r="D43" t="str">
            <v>3181</v>
          </cell>
        </row>
        <row r="44">
          <cell r="A44" t="str">
            <v>206061138: Toorak</v>
          </cell>
          <cell r="B44">
            <v>206061138</v>
          </cell>
          <cell r="C44" t="str">
            <v>Toorak</v>
          </cell>
          <cell r="D44" t="str">
            <v>3142</v>
          </cell>
        </row>
        <row r="45">
          <cell r="A45" t="str">
            <v>206061515: South Yarra - North</v>
          </cell>
          <cell r="B45">
            <v>206061515</v>
          </cell>
          <cell r="C45" t="str">
            <v>South Yarra</v>
          </cell>
          <cell r="D45" t="str">
            <v>3141</v>
          </cell>
        </row>
        <row r="46">
          <cell r="A46" t="str">
            <v>206061516: South Yarra - South</v>
          </cell>
          <cell r="B46">
            <v>206061516</v>
          </cell>
          <cell r="C46" t="str">
            <v>South Yarra</v>
          </cell>
          <cell r="D46" t="str">
            <v>3141</v>
          </cell>
        </row>
        <row r="47">
          <cell r="A47" t="str">
            <v>206071139: Abbotsford</v>
          </cell>
          <cell r="B47">
            <v>206071139</v>
          </cell>
          <cell r="C47" t="str">
            <v>Abbotsford</v>
          </cell>
          <cell r="D47" t="str">
            <v>3067</v>
          </cell>
        </row>
        <row r="48">
          <cell r="A48" t="str">
            <v>206071140: Carlton North - Princes Hill</v>
          </cell>
          <cell r="B48">
            <v>206071140</v>
          </cell>
          <cell r="C48" t="str">
            <v>Carlton North</v>
          </cell>
          <cell r="D48" t="str">
            <v>3054</v>
          </cell>
        </row>
        <row r="49">
          <cell r="A49" t="str">
            <v>206071141: Collingwood</v>
          </cell>
          <cell r="B49">
            <v>206071141</v>
          </cell>
          <cell r="C49" t="str">
            <v>Collingwood</v>
          </cell>
          <cell r="D49" t="str">
            <v>3066</v>
          </cell>
        </row>
        <row r="50">
          <cell r="A50" t="str">
            <v>206071142: Fitzroy</v>
          </cell>
          <cell r="B50">
            <v>206071142</v>
          </cell>
          <cell r="C50" t="str">
            <v>Fitzroy</v>
          </cell>
          <cell r="D50" t="str">
            <v>3065</v>
          </cell>
        </row>
        <row r="51">
          <cell r="A51" t="str">
            <v>206071143: Fitzroy North</v>
          </cell>
          <cell r="B51">
            <v>206071143</v>
          </cell>
          <cell r="C51" t="str">
            <v>Fitzroy North</v>
          </cell>
          <cell r="D51" t="str">
            <v>3068</v>
          </cell>
        </row>
        <row r="52">
          <cell r="A52" t="str">
            <v>206071145: Clifton Hill - Alphington</v>
          </cell>
          <cell r="B52">
            <v>206071145</v>
          </cell>
          <cell r="C52" t="str">
            <v>Clifton Hill</v>
          </cell>
          <cell r="D52" t="str">
            <v>3068</v>
          </cell>
        </row>
        <row r="53">
          <cell r="A53" t="str">
            <v>206071517: Richmond (South) - Cremorne</v>
          </cell>
          <cell r="B53">
            <v>206071517</v>
          </cell>
          <cell r="C53" t="str">
            <v>Richmond South</v>
          </cell>
          <cell r="D53" t="str">
            <v>3121</v>
          </cell>
        </row>
        <row r="54">
          <cell r="A54" t="str">
            <v>206071518: Richmond - North</v>
          </cell>
          <cell r="B54">
            <v>206071518</v>
          </cell>
          <cell r="C54" t="str">
            <v>North Richmond</v>
          </cell>
          <cell r="D54" t="str">
            <v>3121</v>
          </cell>
        </row>
        <row r="55">
          <cell r="A55" t="str">
            <v>207011146: Ashburton (Vic.)</v>
          </cell>
          <cell r="B55">
            <v>207011146</v>
          </cell>
          <cell r="C55" t="str">
            <v>Ashburton</v>
          </cell>
          <cell r="D55" t="str">
            <v>3147</v>
          </cell>
        </row>
        <row r="56">
          <cell r="A56" t="str">
            <v>207011147: Balwyn</v>
          </cell>
          <cell r="B56">
            <v>207011147</v>
          </cell>
          <cell r="C56" t="str">
            <v>Balwyn</v>
          </cell>
          <cell r="D56" t="str">
            <v>3103</v>
          </cell>
        </row>
        <row r="57">
          <cell r="A57" t="str">
            <v>207011148: Balwyn North</v>
          </cell>
          <cell r="B57">
            <v>207011148</v>
          </cell>
          <cell r="C57" t="str">
            <v>Balwyn North</v>
          </cell>
          <cell r="D57" t="str">
            <v>3104</v>
          </cell>
        </row>
        <row r="58">
          <cell r="A58" t="str">
            <v>207011149: Camberwell</v>
          </cell>
          <cell r="B58">
            <v>207011149</v>
          </cell>
          <cell r="C58" t="str">
            <v>Camberwell</v>
          </cell>
          <cell r="D58" t="str">
            <v>3124</v>
          </cell>
        </row>
        <row r="59">
          <cell r="A59" t="str">
            <v>207011150: Glen Iris - East</v>
          </cell>
          <cell r="B59">
            <v>207011150</v>
          </cell>
          <cell r="C59" t="str">
            <v>Glen Iris</v>
          </cell>
          <cell r="D59" t="str">
            <v>3146</v>
          </cell>
        </row>
        <row r="60">
          <cell r="A60" t="str">
            <v>207011152: Hawthorn East</v>
          </cell>
          <cell r="B60">
            <v>207011152</v>
          </cell>
          <cell r="C60" t="str">
            <v>Hawthorn East</v>
          </cell>
          <cell r="D60" t="str">
            <v>3123</v>
          </cell>
        </row>
        <row r="61">
          <cell r="A61" t="str">
            <v>207011154: Kew East</v>
          </cell>
          <cell r="B61">
            <v>207011154</v>
          </cell>
          <cell r="C61" t="str">
            <v>Kew East</v>
          </cell>
          <cell r="D61" t="str">
            <v>3102</v>
          </cell>
        </row>
        <row r="62">
          <cell r="A62" t="str">
            <v>207011155: Surrey Hills (West) - Canterbury</v>
          </cell>
          <cell r="B62">
            <v>207011155</v>
          </cell>
          <cell r="C62" t="str">
            <v>Surrey Hills</v>
          </cell>
          <cell r="D62" t="str">
            <v>3127</v>
          </cell>
        </row>
        <row r="63">
          <cell r="A63" t="str">
            <v>207011519: Hawthorn - North</v>
          </cell>
          <cell r="B63">
            <v>207011519</v>
          </cell>
          <cell r="C63" t="str">
            <v>Hawthorn North</v>
          </cell>
          <cell r="D63" t="str">
            <v>3122</v>
          </cell>
        </row>
        <row r="64">
          <cell r="A64" t="str">
            <v>207011520: Hawthorn - South</v>
          </cell>
          <cell r="B64">
            <v>207011520</v>
          </cell>
          <cell r="C64" t="str">
            <v>Hawthorn South</v>
          </cell>
          <cell r="D64" t="str">
            <v>3123</v>
          </cell>
        </row>
        <row r="65">
          <cell r="A65" t="str">
            <v>207011521: Kew - South</v>
          </cell>
          <cell r="B65">
            <v>207011521</v>
          </cell>
          <cell r="C65" t="str">
            <v>Kew</v>
          </cell>
          <cell r="D65" t="str">
            <v>3101</v>
          </cell>
        </row>
        <row r="66">
          <cell r="A66" t="str">
            <v>207011522: Kew - West</v>
          </cell>
          <cell r="B66">
            <v>207011522</v>
          </cell>
          <cell r="C66" t="str">
            <v>Kew</v>
          </cell>
          <cell r="D66" t="str">
            <v>3101</v>
          </cell>
        </row>
        <row r="67">
          <cell r="A67" t="str">
            <v>207021156: Bulleen</v>
          </cell>
          <cell r="B67">
            <v>207021156</v>
          </cell>
          <cell r="C67" t="str">
            <v>Bulleen</v>
          </cell>
          <cell r="D67" t="str">
            <v>3105</v>
          </cell>
        </row>
        <row r="68">
          <cell r="A68" t="str">
            <v>207021157: Doncaster</v>
          </cell>
          <cell r="B68">
            <v>207021157</v>
          </cell>
          <cell r="C68" t="str">
            <v>Doncaster</v>
          </cell>
          <cell r="D68" t="str">
            <v>3108</v>
          </cell>
        </row>
        <row r="69">
          <cell r="A69" t="str">
            <v>207021159: Templestowe</v>
          </cell>
          <cell r="B69">
            <v>207021159</v>
          </cell>
          <cell r="C69" t="str">
            <v>Templestowe</v>
          </cell>
          <cell r="D69" t="str">
            <v>3106</v>
          </cell>
        </row>
        <row r="70">
          <cell r="A70" t="str">
            <v>207021160: Templestowe Lower</v>
          </cell>
          <cell r="B70">
            <v>207021160</v>
          </cell>
          <cell r="C70" t="str">
            <v>Templestowe Lower</v>
          </cell>
          <cell r="D70" t="str">
            <v>3107</v>
          </cell>
        </row>
        <row r="71">
          <cell r="A71" t="str">
            <v>207021424: Doncaster East - North</v>
          </cell>
          <cell r="B71">
            <v>207021424</v>
          </cell>
          <cell r="C71" t="str">
            <v>Doncaster East</v>
          </cell>
          <cell r="D71" t="str">
            <v>3109</v>
          </cell>
        </row>
        <row r="72">
          <cell r="A72" t="str">
            <v>207021425: Doncaster East - South</v>
          </cell>
          <cell r="B72">
            <v>207021425</v>
          </cell>
          <cell r="C72" t="str">
            <v>Doncaster East</v>
          </cell>
          <cell r="D72" t="str">
            <v>3109</v>
          </cell>
        </row>
        <row r="73">
          <cell r="A73" t="str">
            <v>207031161: Blackburn</v>
          </cell>
          <cell r="B73">
            <v>207031161</v>
          </cell>
          <cell r="C73" t="str">
            <v>Blackburn</v>
          </cell>
          <cell r="D73" t="str">
            <v>3130</v>
          </cell>
        </row>
        <row r="74">
          <cell r="A74" t="str">
            <v>207031162: Blackburn South</v>
          </cell>
          <cell r="B74">
            <v>207031162</v>
          </cell>
          <cell r="C74" t="str">
            <v>Blackburn South</v>
          </cell>
          <cell r="D74" t="str">
            <v>3130</v>
          </cell>
        </row>
        <row r="75">
          <cell r="A75" t="str">
            <v>207031163: Box Hill</v>
          </cell>
          <cell r="B75">
            <v>207031163</v>
          </cell>
          <cell r="C75" t="str">
            <v>Box Hill</v>
          </cell>
          <cell r="D75" t="str">
            <v>3128</v>
          </cell>
        </row>
        <row r="76">
          <cell r="A76" t="str">
            <v>207031164: Box Hill North</v>
          </cell>
          <cell r="B76">
            <v>207031164</v>
          </cell>
          <cell r="C76" t="str">
            <v>Box Hill North</v>
          </cell>
          <cell r="D76" t="str">
            <v>3129</v>
          </cell>
        </row>
        <row r="77">
          <cell r="A77" t="str">
            <v>207031165: Burwood (Vic.)</v>
          </cell>
          <cell r="B77">
            <v>207031165</v>
          </cell>
          <cell r="C77" t="str">
            <v>Burwood</v>
          </cell>
          <cell r="D77" t="str">
            <v>3125</v>
          </cell>
        </row>
        <row r="78">
          <cell r="A78" t="str">
            <v>207031166: Burwood East</v>
          </cell>
          <cell r="B78">
            <v>207031166</v>
          </cell>
          <cell r="C78" t="str">
            <v>Burwood East</v>
          </cell>
          <cell r="D78" t="str">
            <v>3151</v>
          </cell>
        </row>
        <row r="79">
          <cell r="A79" t="str">
            <v>207031167: Surrey Hills (East) - Mont Albert</v>
          </cell>
          <cell r="B79">
            <v>207031167</v>
          </cell>
          <cell r="C79" t="str">
            <v>Surrey Hills</v>
          </cell>
          <cell r="D79" t="str">
            <v>3127</v>
          </cell>
        </row>
        <row r="80">
          <cell r="A80" t="str">
            <v>208011168: Beaumaris</v>
          </cell>
          <cell r="B80">
            <v>208011168</v>
          </cell>
          <cell r="C80" t="str">
            <v>Beaumaris</v>
          </cell>
          <cell r="D80" t="str">
            <v>3193</v>
          </cell>
        </row>
        <row r="81">
          <cell r="A81" t="str">
            <v>208011169: Brighton (Vic.)</v>
          </cell>
          <cell r="B81">
            <v>208011169</v>
          </cell>
          <cell r="C81" t="str">
            <v>Brighton</v>
          </cell>
          <cell r="D81" t="str">
            <v>3186</v>
          </cell>
        </row>
        <row r="82">
          <cell r="A82" t="str">
            <v>208011170: Brighton East</v>
          </cell>
          <cell r="B82">
            <v>208011170</v>
          </cell>
          <cell r="C82" t="str">
            <v>Brighton East</v>
          </cell>
          <cell r="D82" t="str">
            <v>3187</v>
          </cell>
        </row>
        <row r="83">
          <cell r="A83" t="str">
            <v>208011171: Highett (West) - Cheltenham</v>
          </cell>
          <cell r="B83">
            <v>208011171</v>
          </cell>
          <cell r="C83" t="str">
            <v>Highett</v>
          </cell>
          <cell r="D83" t="str">
            <v>3190</v>
          </cell>
        </row>
        <row r="84">
          <cell r="A84" t="str">
            <v>208011172: Hampton</v>
          </cell>
          <cell r="B84">
            <v>208011172</v>
          </cell>
          <cell r="C84" t="str">
            <v>Hampton</v>
          </cell>
          <cell r="D84" t="str">
            <v>3188</v>
          </cell>
        </row>
        <row r="85">
          <cell r="A85" t="str">
            <v>208011173: Sandringham - Black Rock</v>
          </cell>
          <cell r="B85">
            <v>208011173</v>
          </cell>
          <cell r="C85" t="str">
            <v>Sandringham</v>
          </cell>
          <cell r="D85" t="str">
            <v>3191</v>
          </cell>
        </row>
        <row r="86">
          <cell r="A86" t="str">
            <v>208021174: Bentleigh - McKinnon</v>
          </cell>
          <cell r="B86">
            <v>208021174</v>
          </cell>
          <cell r="C86" t="str">
            <v>Bentleigh</v>
          </cell>
          <cell r="D86" t="str">
            <v>3204</v>
          </cell>
        </row>
        <row r="87">
          <cell r="A87" t="str">
            <v>208021176: Carnegie</v>
          </cell>
          <cell r="B87">
            <v>208021176</v>
          </cell>
          <cell r="C87" t="str">
            <v>Carnegie</v>
          </cell>
          <cell r="D87" t="str">
            <v>3163</v>
          </cell>
        </row>
        <row r="88">
          <cell r="A88" t="str">
            <v>208021177: Caulfield - North</v>
          </cell>
          <cell r="B88">
            <v>208021177</v>
          </cell>
          <cell r="C88" t="str">
            <v>Caulfield North</v>
          </cell>
          <cell r="D88" t="str">
            <v>3161</v>
          </cell>
        </row>
        <row r="89">
          <cell r="A89" t="str">
            <v>208021178: Caulfield - South</v>
          </cell>
          <cell r="B89">
            <v>208021178</v>
          </cell>
          <cell r="C89" t="str">
            <v>Caulfield South</v>
          </cell>
          <cell r="D89" t="str">
            <v>3162</v>
          </cell>
        </row>
        <row r="90">
          <cell r="A90" t="str">
            <v>208021179: Elsternwick</v>
          </cell>
          <cell r="B90">
            <v>208021179</v>
          </cell>
          <cell r="C90" t="str">
            <v>Elsternwick</v>
          </cell>
          <cell r="D90" t="str">
            <v>3185</v>
          </cell>
        </row>
        <row r="91">
          <cell r="A91" t="str">
            <v>208021180: Hughesdale</v>
          </cell>
          <cell r="B91">
            <v>208021180</v>
          </cell>
          <cell r="C91" t="str">
            <v>Hughesdale</v>
          </cell>
          <cell r="D91" t="str">
            <v>3166</v>
          </cell>
        </row>
        <row r="92">
          <cell r="A92" t="str">
            <v>208021181: Murrumbeena</v>
          </cell>
          <cell r="B92">
            <v>208021181</v>
          </cell>
          <cell r="C92" t="str">
            <v>Murrumbeena</v>
          </cell>
          <cell r="D92" t="str">
            <v>3163</v>
          </cell>
        </row>
        <row r="93">
          <cell r="A93" t="str">
            <v>208021182: Ormond - Glen Huntly</v>
          </cell>
          <cell r="B93">
            <v>208021182</v>
          </cell>
          <cell r="C93" t="str">
            <v>Ormond</v>
          </cell>
          <cell r="D93" t="str">
            <v>3204</v>
          </cell>
        </row>
        <row r="94">
          <cell r="A94" t="str">
            <v>208021426: Bentleigh East - North</v>
          </cell>
          <cell r="B94">
            <v>208021426</v>
          </cell>
          <cell r="C94" t="str">
            <v>Bentleigh</v>
          </cell>
          <cell r="D94" t="str">
            <v>3204</v>
          </cell>
        </row>
        <row r="95">
          <cell r="A95" t="str">
            <v>208021427: Bentleigh East - South</v>
          </cell>
          <cell r="B95">
            <v>208021427</v>
          </cell>
          <cell r="C95" t="str">
            <v>Bentleigh East</v>
          </cell>
          <cell r="D95" t="str">
            <v>3165</v>
          </cell>
        </row>
        <row r="96">
          <cell r="A96" t="str">
            <v>208031183: Aspendale Gardens - Waterways</v>
          </cell>
          <cell r="B96">
            <v>208031183</v>
          </cell>
          <cell r="C96" t="str">
            <v>Aspendale Gardens</v>
          </cell>
          <cell r="D96" t="str">
            <v>3195</v>
          </cell>
        </row>
        <row r="97">
          <cell r="A97" t="str">
            <v>208031184: Braeside</v>
          </cell>
          <cell r="B97">
            <v>208031184</v>
          </cell>
          <cell r="C97" t="str">
            <v>Braeside</v>
          </cell>
          <cell r="D97" t="str">
            <v>3195</v>
          </cell>
        </row>
        <row r="98">
          <cell r="A98" t="str">
            <v>208031185: Carrum - Patterson Lakes</v>
          </cell>
          <cell r="B98">
            <v>208031185</v>
          </cell>
          <cell r="C98" t="str">
            <v>Patterson Lakes</v>
          </cell>
          <cell r="D98" t="str">
            <v>3197</v>
          </cell>
        </row>
        <row r="99">
          <cell r="A99" t="str">
            <v>208031186: Chelsea - Bonbeach</v>
          </cell>
          <cell r="B99">
            <v>208031186</v>
          </cell>
          <cell r="C99" t="str">
            <v>Chelsea</v>
          </cell>
          <cell r="D99" t="str">
            <v>3196</v>
          </cell>
        </row>
        <row r="100">
          <cell r="A100" t="str">
            <v>208031187: Chelsea Heights</v>
          </cell>
          <cell r="B100">
            <v>208031187</v>
          </cell>
          <cell r="C100" t="str">
            <v>Chelsea Heights</v>
          </cell>
          <cell r="D100" t="str">
            <v>3196</v>
          </cell>
        </row>
        <row r="101">
          <cell r="A101" t="str">
            <v>208031188: Highett (East) - Cheltenham</v>
          </cell>
          <cell r="B101">
            <v>208031188</v>
          </cell>
          <cell r="C101" t="str">
            <v>Cheltenham</v>
          </cell>
          <cell r="D101" t="str">
            <v>3192</v>
          </cell>
        </row>
        <row r="102">
          <cell r="A102" t="str">
            <v>208031189: Edithvale - Aspendale</v>
          </cell>
          <cell r="B102">
            <v>208031189</v>
          </cell>
          <cell r="C102" t="str">
            <v>Edithvale</v>
          </cell>
          <cell r="D102" t="str">
            <v>3196</v>
          </cell>
        </row>
        <row r="103">
          <cell r="A103" t="str">
            <v>208031190: Mentone</v>
          </cell>
          <cell r="B103">
            <v>208031190</v>
          </cell>
          <cell r="C103" t="str">
            <v>Mentone</v>
          </cell>
          <cell r="D103" t="str">
            <v>3194</v>
          </cell>
        </row>
        <row r="104">
          <cell r="A104" t="str">
            <v>208031191: Moorabbin - Heatherton</v>
          </cell>
          <cell r="B104">
            <v>208031191</v>
          </cell>
          <cell r="C104" t="str">
            <v>Moorabbin</v>
          </cell>
          <cell r="D104" t="str">
            <v>3189</v>
          </cell>
        </row>
        <row r="105">
          <cell r="A105" t="str">
            <v>208031192: Moorabbin Airport</v>
          </cell>
          <cell r="B105">
            <v>208031192</v>
          </cell>
          <cell r="C105" t="str">
            <v>Moorabbin Airport</v>
          </cell>
          <cell r="D105" t="str">
            <v>3194</v>
          </cell>
        </row>
        <row r="106">
          <cell r="A106" t="str">
            <v>208031193: Mordialloc - Parkdale</v>
          </cell>
          <cell r="B106">
            <v>208031193</v>
          </cell>
          <cell r="C106" t="str">
            <v>Mordialloc</v>
          </cell>
          <cell r="D106" t="str">
            <v>3195</v>
          </cell>
        </row>
        <row r="107">
          <cell r="A107" t="str">
            <v>208041194: Malvern - Glen Iris</v>
          </cell>
          <cell r="B107">
            <v>208041194</v>
          </cell>
          <cell r="C107" t="str">
            <v>Malvern</v>
          </cell>
          <cell r="D107" t="str">
            <v>3144</v>
          </cell>
        </row>
        <row r="108">
          <cell r="A108" t="str">
            <v>208041195: Malvern East</v>
          </cell>
          <cell r="B108">
            <v>208041195</v>
          </cell>
          <cell r="C108" t="str">
            <v>Malvern East</v>
          </cell>
          <cell r="D108" t="str">
            <v>3145</v>
          </cell>
        </row>
        <row r="109">
          <cell r="A109" t="str">
            <v>209011196: Bundoora - East</v>
          </cell>
          <cell r="B109">
            <v>209011196</v>
          </cell>
          <cell r="C109" t="str">
            <v>Bundoora</v>
          </cell>
          <cell r="D109" t="str">
            <v>3083</v>
          </cell>
        </row>
        <row r="110">
          <cell r="A110" t="str">
            <v>209011197: Greensborough</v>
          </cell>
          <cell r="B110">
            <v>209011197</v>
          </cell>
          <cell r="C110" t="str">
            <v>Greensborough</v>
          </cell>
          <cell r="D110" t="str">
            <v>3088</v>
          </cell>
        </row>
        <row r="111">
          <cell r="A111" t="str">
            <v>209011198: Heidelberg - Rosanna</v>
          </cell>
          <cell r="B111">
            <v>209011198</v>
          </cell>
          <cell r="C111" t="str">
            <v>Heidelberg</v>
          </cell>
          <cell r="D111" t="str">
            <v>3084</v>
          </cell>
        </row>
        <row r="112">
          <cell r="A112" t="str">
            <v>209011199: Heidelberg West</v>
          </cell>
          <cell r="B112">
            <v>209011199</v>
          </cell>
          <cell r="C112" t="str">
            <v>Heidelberg West</v>
          </cell>
          <cell r="D112" t="str">
            <v>3081</v>
          </cell>
        </row>
        <row r="113">
          <cell r="A113" t="str">
            <v>209011200: Ivanhoe</v>
          </cell>
          <cell r="B113">
            <v>209011200</v>
          </cell>
          <cell r="C113" t="str">
            <v>Ivanhoe</v>
          </cell>
          <cell r="D113" t="str">
            <v>3079</v>
          </cell>
        </row>
        <row r="114">
          <cell r="A114" t="str">
            <v>209011201: Ivanhoe East - Eaglemont</v>
          </cell>
          <cell r="B114">
            <v>209011201</v>
          </cell>
          <cell r="C114" t="str">
            <v>Ivanhoe East</v>
          </cell>
          <cell r="D114" t="str">
            <v>3079</v>
          </cell>
        </row>
        <row r="115">
          <cell r="A115" t="str">
            <v>209011202: Montmorency - Briar Hill</v>
          </cell>
          <cell r="B115">
            <v>209011202</v>
          </cell>
          <cell r="C115" t="str">
            <v>Montmorency</v>
          </cell>
          <cell r="D115" t="str">
            <v>3094</v>
          </cell>
        </row>
        <row r="116">
          <cell r="A116" t="str">
            <v>209011203: Viewbank - Yallambie</v>
          </cell>
          <cell r="B116">
            <v>209011203</v>
          </cell>
          <cell r="C116" t="str">
            <v>Viewbank</v>
          </cell>
          <cell r="D116" t="str">
            <v>3084</v>
          </cell>
        </row>
        <row r="117">
          <cell r="A117" t="str">
            <v>209011204: Watsonia</v>
          </cell>
          <cell r="B117">
            <v>209011204</v>
          </cell>
          <cell r="C117" t="str">
            <v>Watsonia</v>
          </cell>
          <cell r="D117" t="str">
            <v>3087</v>
          </cell>
        </row>
        <row r="118">
          <cell r="A118" t="str">
            <v>209021205: Kingsbury</v>
          </cell>
          <cell r="B118">
            <v>209021205</v>
          </cell>
          <cell r="C118" t="str">
            <v>Kingsbury</v>
          </cell>
          <cell r="D118" t="str">
            <v>3083</v>
          </cell>
        </row>
        <row r="119">
          <cell r="A119" t="str">
            <v>209021428: Preston - East</v>
          </cell>
          <cell r="B119">
            <v>209021428</v>
          </cell>
          <cell r="C119" t="str">
            <v>Preston</v>
          </cell>
          <cell r="D119" t="str">
            <v>3072</v>
          </cell>
        </row>
        <row r="120">
          <cell r="A120" t="str">
            <v>209021429: Preston - West</v>
          </cell>
          <cell r="B120">
            <v>209021429</v>
          </cell>
          <cell r="C120" t="str">
            <v>Preston West</v>
          </cell>
          <cell r="D120" t="str">
            <v>3072</v>
          </cell>
        </row>
        <row r="121">
          <cell r="A121" t="str">
            <v>209021523: Reservoir - North East</v>
          </cell>
          <cell r="B121">
            <v>209021523</v>
          </cell>
          <cell r="C121" t="str">
            <v>Reservoir North</v>
          </cell>
          <cell r="D121" t="str">
            <v>3073</v>
          </cell>
        </row>
        <row r="122">
          <cell r="A122" t="str">
            <v>209021524: Reservoir - North West</v>
          </cell>
          <cell r="B122">
            <v>209021524</v>
          </cell>
          <cell r="C122" t="str">
            <v>Reservoir North</v>
          </cell>
          <cell r="D122" t="str">
            <v>3073</v>
          </cell>
        </row>
        <row r="123">
          <cell r="A123" t="str">
            <v>209021525: Reservoir - South East</v>
          </cell>
          <cell r="B123">
            <v>209021525</v>
          </cell>
          <cell r="C123" t="str">
            <v>Reservoir South</v>
          </cell>
          <cell r="D123" t="str">
            <v>3073</v>
          </cell>
        </row>
        <row r="124">
          <cell r="A124" t="str">
            <v>209021526: Reservoir - South West</v>
          </cell>
          <cell r="B124">
            <v>209021526</v>
          </cell>
          <cell r="C124" t="str">
            <v>Reservoir South</v>
          </cell>
          <cell r="D124" t="str">
            <v>3073</v>
          </cell>
        </row>
        <row r="125">
          <cell r="A125" t="str">
            <v>209031209: Eltham</v>
          </cell>
          <cell r="B125">
            <v>209031209</v>
          </cell>
          <cell r="C125" t="str">
            <v>Eltham</v>
          </cell>
          <cell r="D125" t="str">
            <v>3095</v>
          </cell>
        </row>
        <row r="126">
          <cell r="A126" t="str">
            <v>209031210: Hurstbridge</v>
          </cell>
          <cell r="B126">
            <v>209031210</v>
          </cell>
          <cell r="C126" t="str">
            <v>Hurstbridge</v>
          </cell>
          <cell r="D126" t="str">
            <v>3099</v>
          </cell>
        </row>
        <row r="127">
          <cell r="A127" t="str">
            <v>209031211: Kinglake</v>
          </cell>
          <cell r="B127">
            <v>209031211</v>
          </cell>
          <cell r="C127" t="str">
            <v>Kinglake</v>
          </cell>
          <cell r="D127" t="str">
            <v>3763</v>
          </cell>
        </row>
        <row r="128">
          <cell r="A128" t="str">
            <v>209031212: Panton Hill - St Andrews</v>
          </cell>
          <cell r="B128">
            <v>209031212</v>
          </cell>
          <cell r="C128" t="str">
            <v>Panton Hill</v>
          </cell>
          <cell r="D128" t="str">
            <v>3759</v>
          </cell>
        </row>
        <row r="129">
          <cell r="A129" t="str">
            <v>209031213: Plenty - Yarrambat</v>
          </cell>
          <cell r="B129">
            <v>209031213</v>
          </cell>
          <cell r="C129" t="str">
            <v>Plenty</v>
          </cell>
          <cell r="D129" t="str">
            <v>3090</v>
          </cell>
        </row>
        <row r="130">
          <cell r="A130" t="str">
            <v>209031214: Research - North Warrandyte</v>
          </cell>
          <cell r="B130">
            <v>209031214</v>
          </cell>
          <cell r="C130" t="str">
            <v>Research</v>
          </cell>
          <cell r="D130" t="str">
            <v>3095</v>
          </cell>
        </row>
        <row r="131">
          <cell r="A131" t="str">
            <v>209031215: Wattle Glen - Diamond Creek</v>
          </cell>
          <cell r="B131">
            <v>209031215</v>
          </cell>
          <cell r="C131" t="str">
            <v>Wattle Glen</v>
          </cell>
          <cell r="D131" t="str">
            <v>3096</v>
          </cell>
        </row>
        <row r="132">
          <cell r="A132" t="str">
            <v>209041216: Bundoora - North</v>
          </cell>
          <cell r="B132">
            <v>209041216</v>
          </cell>
          <cell r="C132" t="str">
            <v>Bundoora</v>
          </cell>
          <cell r="D132" t="str">
            <v>3083</v>
          </cell>
        </row>
        <row r="133">
          <cell r="A133" t="str">
            <v>209041217: Bundoora - West</v>
          </cell>
          <cell r="B133">
            <v>209041217</v>
          </cell>
          <cell r="C133" t="str">
            <v>Bundoora</v>
          </cell>
          <cell r="D133" t="str">
            <v>3083</v>
          </cell>
        </row>
        <row r="134">
          <cell r="A134" t="str">
            <v>209041220: Mill Park - North</v>
          </cell>
          <cell r="B134">
            <v>209041220</v>
          </cell>
          <cell r="C134" t="str">
            <v>Mill Park</v>
          </cell>
          <cell r="D134" t="str">
            <v>3082</v>
          </cell>
        </row>
        <row r="135">
          <cell r="A135" t="str">
            <v>209041221: Mill Park - South</v>
          </cell>
          <cell r="B135">
            <v>209041221</v>
          </cell>
          <cell r="C135" t="str">
            <v>Mill Park</v>
          </cell>
          <cell r="D135" t="str">
            <v>3082</v>
          </cell>
        </row>
        <row r="136">
          <cell r="A136" t="str">
            <v>209041223: Thomastown</v>
          </cell>
          <cell r="B136">
            <v>209041223</v>
          </cell>
          <cell r="C136" t="str">
            <v>Thomastown</v>
          </cell>
          <cell r="D136" t="str">
            <v>3074</v>
          </cell>
        </row>
        <row r="137">
          <cell r="A137" t="str">
            <v>209041224: Wallan</v>
          </cell>
          <cell r="B137">
            <v>209041224</v>
          </cell>
          <cell r="C137" t="str">
            <v>Wallan</v>
          </cell>
          <cell r="D137" t="str">
            <v>3756</v>
          </cell>
        </row>
        <row r="138">
          <cell r="A138" t="str">
            <v>209041225: Whittlesea</v>
          </cell>
          <cell r="B138">
            <v>209041225</v>
          </cell>
          <cell r="C138" t="str">
            <v>Whittlesea</v>
          </cell>
          <cell r="D138" t="str">
            <v>3757</v>
          </cell>
        </row>
        <row r="139">
          <cell r="A139" t="str">
            <v>209041431: Epping - East</v>
          </cell>
          <cell r="B139">
            <v>209041431</v>
          </cell>
          <cell r="C139" t="str">
            <v>Epping</v>
          </cell>
          <cell r="D139" t="str">
            <v>3076</v>
          </cell>
        </row>
        <row r="140">
          <cell r="A140" t="str">
            <v>209041432: Epping - South</v>
          </cell>
          <cell r="B140">
            <v>209041432</v>
          </cell>
          <cell r="C140" t="str">
            <v>Epping</v>
          </cell>
          <cell r="D140" t="str">
            <v>3076</v>
          </cell>
        </row>
        <row r="141">
          <cell r="A141" t="str">
            <v>209041433: Epping (Vic.) - West</v>
          </cell>
          <cell r="B141">
            <v>209041433</v>
          </cell>
          <cell r="C141" t="str">
            <v>Epping</v>
          </cell>
          <cell r="D141" t="str">
            <v>3076</v>
          </cell>
        </row>
        <row r="142">
          <cell r="A142" t="str">
            <v>209041435: South Morang - North</v>
          </cell>
          <cell r="B142">
            <v>209041435</v>
          </cell>
          <cell r="C142" t="str">
            <v>South Morang</v>
          </cell>
          <cell r="D142" t="str">
            <v>3752</v>
          </cell>
        </row>
        <row r="143">
          <cell r="A143" t="str">
            <v>209041436: South Morang - South</v>
          </cell>
          <cell r="B143">
            <v>209041436</v>
          </cell>
          <cell r="C143" t="str">
            <v>South Morang</v>
          </cell>
          <cell r="D143" t="str">
            <v>3752</v>
          </cell>
        </row>
        <row r="144">
          <cell r="A144" t="str">
            <v>209041437: Wollert</v>
          </cell>
          <cell r="B144">
            <v>209041437</v>
          </cell>
          <cell r="C144" t="str">
            <v>Wollert</v>
          </cell>
          <cell r="D144" t="str">
            <v>3750</v>
          </cell>
        </row>
        <row r="145">
          <cell r="A145" t="str">
            <v>209041527: Doreen - North</v>
          </cell>
          <cell r="B145">
            <v>209041527</v>
          </cell>
          <cell r="C145" t="str">
            <v>Doreen</v>
          </cell>
          <cell r="D145" t="str">
            <v>3754</v>
          </cell>
        </row>
        <row r="146">
          <cell r="A146" t="str">
            <v>209041528: Doreen - South</v>
          </cell>
          <cell r="B146">
            <v>209041528</v>
          </cell>
          <cell r="C146" t="str">
            <v>Doreen</v>
          </cell>
          <cell r="D146" t="str">
            <v>3754</v>
          </cell>
        </row>
        <row r="147">
          <cell r="A147" t="str">
            <v>209041529: Lalor - East</v>
          </cell>
          <cell r="B147">
            <v>209041529</v>
          </cell>
          <cell r="C147" t="str">
            <v>Lalor</v>
          </cell>
          <cell r="D147" t="str">
            <v>3075</v>
          </cell>
        </row>
        <row r="148">
          <cell r="A148" t="str">
            <v>209041530: Lalor - West</v>
          </cell>
          <cell r="B148">
            <v>209041530</v>
          </cell>
          <cell r="C148" t="str">
            <v>Lalor</v>
          </cell>
          <cell r="D148" t="str">
            <v>3075</v>
          </cell>
        </row>
        <row r="149">
          <cell r="A149" t="str">
            <v>209041531: Mernda - North</v>
          </cell>
          <cell r="B149">
            <v>209041531</v>
          </cell>
          <cell r="C149" t="str">
            <v>Mernda</v>
          </cell>
          <cell r="D149" t="str">
            <v>3754</v>
          </cell>
        </row>
        <row r="150">
          <cell r="A150" t="str">
            <v>209041532: Mernda - South</v>
          </cell>
          <cell r="B150">
            <v>209041532</v>
          </cell>
          <cell r="C150" t="str">
            <v>Mernda</v>
          </cell>
          <cell r="D150" t="str">
            <v>3754</v>
          </cell>
        </row>
        <row r="151">
          <cell r="A151" t="str">
            <v>210011226: Airport West</v>
          </cell>
          <cell r="B151">
            <v>210011226</v>
          </cell>
          <cell r="C151" t="str">
            <v>Airport West</v>
          </cell>
          <cell r="D151" t="str">
            <v>3042</v>
          </cell>
        </row>
        <row r="152">
          <cell r="A152" t="str">
            <v>210011227: Essendon Airport</v>
          </cell>
          <cell r="B152">
            <v>210011227</v>
          </cell>
          <cell r="C152" t="str">
            <v>Essendon</v>
          </cell>
          <cell r="D152" t="str">
            <v>3040</v>
          </cell>
        </row>
        <row r="153">
          <cell r="A153" t="str">
            <v>210011228: Keilor</v>
          </cell>
          <cell r="B153">
            <v>210011228</v>
          </cell>
          <cell r="C153" t="str">
            <v>Keilor</v>
          </cell>
          <cell r="D153" t="str">
            <v>3036</v>
          </cell>
        </row>
        <row r="154">
          <cell r="A154" t="str">
            <v>210011230: Niddrie - Essendon West</v>
          </cell>
          <cell r="B154">
            <v>210011230</v>
          </cell>
          <cell r="C154" t="str">
            <v>Niddrie</v>
          </cell>
          <cell r="D154" t="str">
            <v>3042</v>
          </cell>
        </row>
        <row r="155">
          <cell r="A155" t="str">
            <v>210011231: Strathmore</v>
          </cell>
          <cell r="B155">
            <v>210011231</v>
          </cell>
          <cell r="C155" t="str">
            <v>Strathmore</v>
          </cell>
          <cell r="D155" t="str">
            <v>3041</v>
          </cell>
        </row>
        <row r="156">
          <cell r="A156" t="str">
            <v>210011533: Avondale Heights</v>
          </cell>
          <cell r="B156">
            <v>210011533</v>
          </cell>
          <cell r="C156" t="str">
            <v>Avondale Heights</v>
          </cell>
          <cell r="D156" t="str">
            <v>3034</v>
          </cell>
        </row>
        <row r="157">
          <cell r="A157" t="str">
            <v>210011534: Keilor East</v>
          </cell>
          <cell r="B157">
            <v>210011534</v>
          </cell>
          <cell r="C157" t="str">
            <v>Keilor East</v>
          </cell>
          <cell r="D157" t="str">
            <v>3033</v>
          </cell>
        </row>
        <row r="158">
          <cell r="A158" t="str">
            <v>210021232: Gisborne</v>
          </cell>
          <cell r="B158">
            <v>210021232</v>
          </cell>
          <cell r="C158" t="str">
            <v>Gisborne</v>
          </cell>
          <cell r="D158" t="str">
            <v>Regional</v>
          </cell>
        </row>
        <row r="159">
          <cell r="A159" t="str">
            <v>210021233: Macedon</v>
          </cell>
          <cell r="B159">
            <v>210021233</v>
          </cell>
          <cell r="C159" t="str">
            <v>Macedon</v>
          </cell>
          <cell r="D159" t="str">
            <v>3107</v>
          </cell>
        </row>
        <row r="160">
          <cell r="A160" t="str">
            <v>210021234: Riddells Creek</v>
          </cell>
          <cell r="B160">
            <v>210021234</v>
          </cell>
          <cell r="C160" t="str">
            <v>Riddells Creek</v>
          </cell>
          <cell r="D160" t="str">
            <v>Regional</v>
          </cell>
        </row>
        <row r="161">
          <cell r="A161" t="str">
            <v>210021235: Romsey</v>
          </cell>
          <cell r="B161">
            <v>210021235</v>
          </cell>
          <cell r="C161" t="str">
            <v>Romsey</v>
          </cell>
          <cell r="D161" t="str">
            <v>Regional</v>
          </cell>
        </row>
        <row r="162">
          <cell r="A162" t="str">
            <v>210031236: Coburg North</v>
          </cell>
          <cell r="B162">
            <v>210031236</v>
          </cell>
          <cell r="C162" t="str">
            <v>Coburg North</v>
          </cell>
          <cell r="D162" t="str">
            <v>3058</v>
          </cell>
        </row>
        <row r="163">
          <cell r="A163" t="str">
            <v>210031237: Fawkner</v>
          </cell>
          <cell r="B163">
            <v>210031237</v>
          </cell>
          <cell r="C163" t="str">
            <v>Fawkner</v>
          </cell>
          <cell r="D163" t="str">
            <v>3060</v>
          </cell>
        </row>
        <row r="164">
          <cell r="A164" t="str">
            <v>210031439: Gowanbrae</v>
          </cell>
          <cell r="B164">
            <v>210031439</v>
          </cell>
          <cell r="C164" t="str">
            <v>Gowanbrae</v>
          </cell>
          <cell r="D164" t="str">
            <v>3043</v>
          </cell>
        </row>
        <row r="165">
          <cell r="A165" t="str">
            <v>210031440: Hadfield</v>
          </cell>
          <cell r="B165">
            <v>210031440</v>
          </cell>
          <cell r="C165" t="str">
            <v>Hadfield</v>
          </cell>
          <cell r="D165" t="str">
            <v>3046</v>
          </cell>
        </row>
        <row r="166">
          <cell r="A166" t="str">
            <v>210031535: Glenroy - East</v>
          </cell>
          <cell r="B166">
            <v>210031535</v>
          </cell>
          <cell r="C166" t="str">
            <v>Glenroy</v>
          </cell>
          <cell r="D166" t="str">
            <v>3046</v>
          </cell>
        </row>
        <row r="167">
          <cell r="A167" t="str">
            <v>210031536: Glenroy - West</v>
          </cell>
          <cell r="B167">
            <v>210031536</v>
          </cell>
          <cell r="C167" t="str">
            <v>Glenroy</v>
          </cell>
          <cell r="D167" t="str">
            <v>3046</v>
          </cell>
        </row>
        <row r="168">
          <cell r="A168" t="str">
            <v>210031537: Oak Park</v>
          </cell>
          <cell r="B168">
            <v>210031537</v>
          </cell>
          <cell r="C168" t="str">
            <v>Oak Park</v>
          </cell>
          <cell r="D168" t="str">
            <v>3046</v>
          </cell>
        </row>
        <row r="169">
          <cell r="A169" t="str">
            <v>210031538: Pascoe Vale</v>
          </cell>
          <cell r="B169">
            <v>210031538</v>
          </cell>
          <cell r="C169" t="str">
            <v>Pascoe Vale</v>
          </cell>
          <cell r="D169" t="str">
            <v>3044</v>
          </cell>
        </row>
        <row r="170">
          <cell r="A170" t="str">
            <v>210041240: Sunbury</v>
          </cell>
          <cell r="B170">
            <v>210041240</v>
          </cell>
          <cell r="C170" t="str">
            <v>Sunbury</v>
          </cell>
          <cell r="D170" t="str">
            <v>3429</v>
          </cell>
        </row>
        <row r="171">
          <cell r="A171" t="str">
            <v>210041539: Diggers Rest</v>
          </cell>
          <cell r="B171">
            <v>210041539</v>
          </cell>
          <cell r="C171" t="str">
            <v>Diggers Rest</v>
          </cell>
          <cell r="D171" t="str">
            <v>3427</v>
          </cell>
        </row>
        <row r="172">
          <cell r="A172" t="str">
            <v>210041540: Sunbury - South</v>
          </cell>
          <cell r="B172">
            <v>210041540</v>
          </cell>
          <cell r="C172" t="str">
            <v>Sunbury</v>
          </cell>
          <cell r="D172" t="str">
            <v>3429</v>
          </cell>
        </row>
        <row r="173">
          <cell r="A173" t="str">
            <v>210041541: Sunbury - West</v>
          </cell>
          <cell r="B173">
            <v>210041541</v>
          </cell>
          <cell r="C173" t="str">
            <v>Sunbury</v>
          </cell>
          <cell r="D173" t="str">
            <v>3429</v>
          </cell>
        </row>
        <row r="174">
          <cell r="A174" t="str">
            <v>210051242: Broadmeadows</v>
          </cell>
          <cell r="B174">
            <v>210051242</v>
          </cell>
          <cell r="C174" t="str">
            <v>Broadmeadows</v>
          </cell>
          <cell r="D174" t="str">
            <v>3047</v>
          </cell>
        </row>
        <row r="175">
          <cell r="A175" t="str">
            <v>210051243: Campbellfield - Coolaroo</v>
          </cell>
          <cell r="B175">
            <v>210051243</v>
          </cell>
          <cell r="C175" t="str">
            <v>Campbellfield</v>
          </cell>
          <cell r="D175" t="str">
            <v>3061</v>
          </cell>
        </row>
        <row r="176">
          <cell r="A176" t="str">
            <v>210051245: Gladstone Park - Westmeadows</v>
          </cell>
          <cell r="B176">
            <v>210051245</v>
          </cell>
          <cell r="C176" t="str">
            <v>Gladstone Park</v>
          </cell>
          <cell r="D176" t="str">
            <v>3043</v>
          </cell>
        </row>
        <row r="177">
          <cell r="A177" t="str">
            <v>210051246: Greenvale - Bulla</v>
          </cell>
          <cell r="B177">
            <v>210051246</v>
          </cell>
          <cell r="C177" t="str">
            <v>Greenvale</v>
          </cell>
          <cell r="D177" t="str">
            <v>3059</v>
          </cell>
        </row>
        <row r="178">
          <cell r="A178" t="str">
            <v>210051247: Meadow Heights</v>
          </cell>
          <cell r="B178">
            <v>210051247</v>
          </cell>
          <cell r="C178" t="str">
            <v>Meadow Heights</v>
          </cell>
          <cell r="D178" t="str">
            <v>3048</v>
          </cell>
        </row>
        <row r="179">
          <cell r="A179" t="str">
            <v>210051248: Melbourne Airport</v>
          </cell>
          <cell r="B179">
            <v>210051248</v>
          </cell>
          <cell r="C179" t="str">
            <v>Melbourne Airport</v>
          </cell>
          <cell r="D179" t="str">
            <v>3045</v>
          </cell>
        </row>
        <row r="180">
          <cell r="A180" t="str">
            <v>210051250: Tullamarine</v>
          </cell>
          <cell r="B180">
            <v>210051250</v>
          </cell>
          <cell r="C180" t="str">
            <v>Tullamarine</v>
          </cell>
          <cell r="D180" t="str">
            <v>3043</v>
          </cell>
        </row>
        <row r="181">
          <cell r="A181" t="str">
            <v>210051441: Craigieburn - Central</v>
          </cell>
          <cell r="B181">
            <v>210051441</v>
          </cell>
          <cell r="C181" t="str">
            <v>Craigieburn</v>
          </cell>
          <cell r="D181" t="str">
            <v>3064</v>
          </cell>
        </row>
        <row r="182">
          <cell r="A182" t="str">
            <v>210051442: Craigieburn - North</v>
          </cell>
          <cell r="B182">
            <v>210051442</v>
          </cell>
          <cell r="C182" t="str">
            <v>Craigieburn</v>
          </cell>
          <cell r="D182" t="str">
            <v>3064</v>
          </cell>
        </row>
        <row r="183">
          <cell r="A183" t="str">
            <v>210051443: Craigieburn - South</v>
          </cell>
          <cell r="B183">
            <v>210051443</v>
          </cell>
          <cell r="C183" t="str">
            <v>Craigieburn</v>
          </cell>
          <cell r="D183" t="str">
            <v>3064</v>
          </cell>
        </row>
        <row r="184">
          <cell r="A184" t="str">
            <v>210051445: Mickleham - Yuroke</v>
          </cell>
          <cell r="B184">
            <v>210051445</v>
          </cell>
          <cell r="C184" t="str">
            <v>Mickleham</v>
          </cell>
          <cell r="D184" t="str">
            <v>3064</v>
          </cell>
        </row>
        <row r="185">
          <cell r="A185" t="str">
            <v>210051542: Craigieburn - North West</v>
          </cell>
          <cell r="B185">
            <v>210051542</v>
          </cell>
          <cell r="C185" t="str">
            <v>Craigieburn</v>
          </cell>
          <cell r="D185" t="str">
            <v>3064</v>
          </cell>
        </row>
        <row r="186">
          <cell r="A186" t="str">
            <v>210051543: Craigieburn - West</v>
          </cell>
          <cell r="B186">
            <v>210051543</v>
          </cell>
          <cell r="C186" t="str">
            <v>Craigieburn</v>
          </cell>
          <cell r="D186" t="str">
            <v>3064</v>
          </cell>
        </row>
        <row r="187">
          <cell r="A187" t="str">
            <v>210051544: Roxburgh Park (South) - Somerton</v>
          </cell>
          <cell r="B187">
            <v>210051544</v>
          </cell>
          <cell r="C187" t="str">
            <v>Roxburgh Park</v>
          </cell>
          <cell r="D187" t="str">
            <v>3064</v>
          </cell>
        </row>
        <row r="188">
          <cell r="A188" t="str">
            <v>210051545: Roxburgh Park - North</v>
          </cell>
          <cell r="B188">
            <v>210051545</v>
          </cell>
          <cell r="C188" t="str">
            <v>Roxburgh Park</v>
          </cell>
          <cell r="D188" t="str">
            <v>3064</v>
          </cell>
        </row>
        <row r="189">
          <cell r="A189" t="str">
            <v>211011251: Bayswater</v>
          </cell>
          <cell r="B189">
            <v>211011251</v>
          </cell>
          <cell r="C189" t="str">
            <v>Bayswater</v>
          </cell>
          <cell r="D189" t="str">
            <v>3153</v>
          </cell>
        </row>
        <row r="190">
          <cell r="A190" t="str">
            <v>211011254: Knoxfield - Scoresby</v>
          </cell>
          <cell r="B190">
            <v>211011254</v>
          </cell>
          <cell r="C190" t="str">
            <v>Knoxfield</v>
          </cell>
          <cell r="D190" t="str">
            <v>3180</v>
          </cell>
        </row>
        <row r="191">
          <cell r="A191" t="str">
            <v>211011255: Lysterfield</v>
          </cell>
          <cell r="B191">
            <v>211011255</v>
          </cell>
          <cell r="C191" t="str">
            <v>Lysterfield</v>
          </cell>
          <cell r="D191" t="str">
            <v>3156</v>
          </cell>
        </row>
        <row r="192">
          <cell r="A192" t="str">
            <v>211011256: Rowville - Central</v>
          </cell>
          <cell r="B192">
            <v>211011256</v>
          </cell>
          <cell r="C192" t="str">
            <v>Rowville</v>
          </cell>
          <cell r="D192" t="str">
            <v>3178</v>
          </cell>
        </row>
        <row r="193">
          <cell r="A193" t="str">
            <v>211011257: Rowville - North</v>
          </cell>
          <cell r="B193">
            <v>211011257</v>
          </cell>
          <cell r="C193" t="str">
            <v>Rowville</v>
          </cell>
          <cell r="D193" t="str">
            <v>3178</v>
          </cell>
        </row>
        <row r="194">
          <cell r="A194" t="str">
            <v>211011258: Rowville - South</v>
          </cell>
          <cell r="B194">
            <v>211011258</v>
          </cell>
          <cell r="C194" t="str">
            <v>Rowville</v>
          </cell>
          <cell r="D194" t="str">
            <v>3178</v>
          </cell>
        </row>
        <row r="195">
          <cell r="A195" t="str">
            <v>211011259: Wantirna</v>
          </cell>
          <cell r="B195">
            <v>211011259</v>
          </cell>
          <cell r="C195" t="str">
            <v>Wantirna</v>
          </cell>
          <cell r="D195" t="str">
            <v>3152</v>
          </cell>
        </row>
        <row r="196">
          <cell r="A196" t="str">
            <v>211011260: Wantirna South</v>
          </cell>
          <cell r="B196">
            <v>211011260</v>
          </cell>
          <cell r="C196" t="str">
            <v>Wantirna South</v>
          </cell>
          <cell r="D196" t="str">
            <v>3152</v>
          </cell>
        </row>
        <row r="197">
          <cell r="A197" t="str">
            <v>211011446: Boronia</v>
          </cell>
          <cell r="B197">
            <v>211011446</v>
          </cell>
          <cell r="C197" t="str">
            <v>Boronia</v>
          </cell>
          <cell r="D197" t="str">
            <v>3155</v>
          </cell>
        </row>
        <row r="198">
          <cell r="A198" t="str">
            <v>211011447: Ferntree Gully - North</v>
          </cell>
          <cell r="B198">
            <v>211011447</v>
          </cell>
          <cell r="C198" t="str">
            <v>Ferntree Gully</v>
          </cell>
          <cell r="D198" t="str">
            <v>3156</v>
          </cell>
        </row>
        <row r="199">
          <cell r="A199" t="str">
            <v>211011448: Ferntree Gully (South) - Upper Ferntree Gully</v>
          </cell>
          <cell r="B199">
            <v>211011448</v>
          </cell>
          <cell r="C199" t="str">
            <v>Ferntree Gully</v>
          </cell>
          <cell r="D199" t="str">
            <v>3156</v>
          </cell>
        </row>
        <row r="200">
          <cell r="A200" t="str">
            <v>211011449: The Basin</v>
          </cell>
          <cell r="B200">
            <v>211011449</v>
          </cell>
          <cell r="C200" t="str">
            <v>The Basin</v>
          </cell>
          <cell r="D200" t="str">
            <v>3154</v>
          </cell>
        </row>
        <row r="201">
          <cell r="A201" t="str">
            <v>211021261: Donvale - Park Orchards</v>
          </cell>
          <cell r="B201">
            <v>211021261</v>
          </cell>
          <cell r="C201" t="str">
            <v>Donvale</v>
          </cell>
          <cell r="D201" t="str">
            <v>3111</v>
          </cell>
        </row>
        <row r="202">
          <cell r="A202" t="str">
            <v>211021262: Warrandyte - Wonga Park</v>
          </cell>
          <cell r="B202">
            <v>211021262</v>
          </cell>
          <cell r="C202" t="str">
            <v>Warrandyte</v>
          </cell>
          <cell r="D202" t="str">
            <v>3113</v>
          </cell>
        </row>
        <row r="203">
          <cell r="A203" t="str">
            <v>211031263: Bayswater North</v>
          </cell>
          <cell r="B203">
            <v>211031263</v>
          </cell>
          <cell r="C203" t="str">
            <v>Bayswater North</v>
          </cell>
          <cell r="D203" t="str">
            <v>3153</v>
          </cell>
        </row>
        <row r="204">
          <cell r="A204" t="str">
            <v>211031265: Croydon Hills - Warranwood</v>
          </cell>
          <cell r="B204">
            <v>211031265</v>
          </cell>
          <cell r="C204" t="str">
            <v>Croydon Hills</v>
          </cell>
          <cell r="D204" t="str">
            <v>3136</v>
          </cell>
        </row>
        <row r="205">
          <cell r="A205" t="str">
            <v>211031266: Ringwood</v>
          </cell>
          <cell r="B205">
            <v>211031266</v>
          </cell>
          <cell r="C205" t="str">
            <v>Ringwood</v>
          </cell>
          <cell r="D205" t="str">
            <v>3134</v>
          </cell>
        </row>
        <row r="206">
          <cell r="A206" t="str">
            <v>211031267: Ringwood East</v>
          </cell>
          <cell r="B206">
            <v>211031267</v>
          </cell>
          <cell r="C206" t="str">
            <v>Ringwood East</v>
          </cell>
          <cell r="D206" t="str">
            <v>3135</v>
          </cell>
        </row>
        <row r="207">
          <cell r="A207" t="str">
            <v>211031268: Ringwood North</v>
          </cell>
          <cell r="B207">
            <v>211031268</v>
          </cell>
          <cell r="C207" t="str">
            <v>Ringwood North</v>
          </cell>
          <cell r="D207" t="str">
            <v>3134</v>
          </cell>
        </row>
        <row r="208">
          <cell r="A208" t="str">
            <v>211031450: Croydon - East</v>
          </cell>
          <cell r="B208">
            <v>211031450</v>
          </cell>
          <cell r="C208" t="str">
            <v>Croydon</v>
          </cell>
          <cell r="D208" t="str">
            <v>3136</v>
          </cell>
        </row>
        <row r="209">
          <cell r="A209" t="str">
            <v>211031451: Croydon - West</v>
          </cell>
          <cell r="B209">
            <v>211031451</v>
          </cell>
          <cell r="C209" t="str">
            <v>Croydon</v>
          </cell>
          <cell r="D209" t="str">
            <v>3136</v>
          </cell>
        </row>
        <row r="210">
          <cell r="A210" t="str">
            <v>211031452: Croydon South</v>
          </cell>
          <cell r="B210">
            <v>211031452</v>
          </cell>
          <cell r="C210" t="str">
            <v>Croydon South</v>
          </cell>
          <cell r="D210" t="str">
            <v>3136</v>
          </cell>
        </row>
        <row r="211">
          <cell r="A211" t="str">
            <v>211041269: Forest Hill</v>
          </cell>
          <cell r="B211">
            <v>211041269</v>
          </cell>
          <cell r="C211" t="str">
            <v>Forest Hill</v>
          </cell>
          <cell r="D211" t="str">
            <v>3131</v>
          </cell>
        </row>
        <row r="212">
          <cell r="A212" t="str">
            <v>211041270: Mitcham (Vic.)</v>
          </cell>
          <cell r="B212">
            <v>211041270</v>
          </cell>
          <cell r="C212" t="str">
            <v>Mitcham</v>
          </cell>
          <cell r="D212" t="str">
            <v>3132</v>
          </cell>
        </row>
        <row r="213">
          <cell r="A213" t="str">
            <v>211041271: Nunawading</v>
          </cell>
          <cell r="B213">
            <v>211041271</v>
          </cell>
          <cell r="C213" t="str">
            <v>Nunawading</v>
          </cell>
          <cell r="D213" t="str">
            <v>3131</v>
          </cell>
        </row>
        <row r="214">
          <cell r="A214" t="str">
            <v>211041272: Vermont</v>
          </cell>
          <cell r="B214">
            <v>211041272</v>
          </cell>
          <cell r="C214" t="str">
            <v>Vermont</v>
          </cell>
          <cell r="D214" t="str">
            <v>3133</v>
          </cell>
        </row>
        <row r="215">
          <cell r="A215" t="str">
            <v>211041273: Vermont South</v>
          </cell>
          <cell r="B215">
            <v>211041273</v>
          </cell>
          <cell r="C215" t="str">
            <v>Vermont South</v>
          </cell>
          <cell r="D215" t="str">
            <v>3133</v>
          </cell>
        </row>
        <row r="216">
          <cell r="A216" t="str">
            <v>211051274: Belgrave - Selby</v>
          </cell>
          <cell r="B216">
            <v>211051274</v>
          </cell>
          <cell r="C216" t="str">
            <v>Belgrave</v>
          </cell>
          <cell r="D216" t="str">
            <v>3160</v>
          </cell>
        </row>
        <row r="217">
          <cell r="A217" t="str">
            <v>211051275: Chirnside Park</v>
          </cell>
          <cell r="B217">
            <v>211051275</v>
          </cell>
          <cell r="C217" t="str">
            <v>Chirnside Park</v>
          </cell>
          <cell r="D217" t="str">
            <v>3116</v>
          </cell>
        </row>
        <row r="218">
          <cell r="A218" t="str">
            <v>211051276: Healesville - Yarra Glen</v>
          </cell>
          <cell r="B218">
            <v>211051276</v>
          </cell>
          <cell r="C218" t="str">
            <v>Healesville</v>
          </cell>
          <cell r="D218" t="str">
            <v>3777</v>
          </cell>
        </row>
        <row r="219">
          <cell r="A219" t="str">
            <v>211051277: Kilsyth</v>
          </cell>
          <cell r="B219">
            <v>211051277</v>
          </cell>
          <cell r="C219" t="str">
            <v>Kilsyth</v>
          </cell>
          <cell r="D219" t="str">
            <v>3137</v>
          </cell>
        </row>
        <row r="220">
          <cell r="A220" t="str">
            <v>211051278: Lilydale - Coldstream</v>
          </cell>
          <cell r="B220">
            <v>211051278</v>
          </cell>
          <cell r="C220" t="str">
            <v>Lilydale</v>
          </cell>
          <cell r="D220" t="str">
            <v>3140</v>
          </cell>
        </row>
        <row r="221">
          <cell r="A221" t="str">
            <v>211051279: Monbulk - Silvan</v>
          </cell>
          <cell r="B221">
            <v>211051279</v>
          </cell>
          <cell r="C221" t="str">
            <v>Monbulk</v>
          </cell>
          <cell r="D221" t="str">
            <v>3793</v>
          </cell>
        </row>
        <row r="222">
          <cell r="A222" t="str">
            <v>211051280: Montrose</v>
          </cell>
          <cell r="B222">
            <v>211051280</v>
          </cell>
          <cell r="C222" t="str">
            <v>Montrose</v>
          </cell>
          <cell r="D222" t="str">
            <v>3765</v>
          </cell>
        </row>
        <row r="223">
          <cell r="A223" t="str">
            <v>211051281: Mooroolbark</v>
          </cell>
          <cell r="B223">
            <v>211051281</v>
          </cell>
          <cell r="C223" t="str">
            <v>Mooroolbark</v>
          </cell>
          <cell r="D223" t="str">
            <v>3138</v>
          </cell>
        </row>
        <row r="224">
          <cell r="A224" t="str">
            <v>211051282: Mount Dandenong - Olinda</v>
          </cell>
          <cell r="B224">
            <v>211051282</v>
          </cell>
          <cell r="C224" t="str">
            <v>Mount Dandenong</v>
          </cell>
          <cell r="D224" t="str">
            <v>3767</v>
          </cell>
        </row>
        <row r="225">
          <cell r="A225" t="str">
            <v>211051283: Mount Evelyn</v>
          </cell>
          <cell r="B225">
            <v>211051283</v>
          </cell>
          <cell r="C225" t="str">
            <v>Mount Evelyn</v>
          </cell>
          <cell r="D225" t="str">
            <v>3796</v>
          </cell>
        </row>
        <row r="226">
          <cell r="A226" t="str">
            <v>211051284: Upwey - Tecoma</v>
          </cell>
          <cell r="B226">
            <v>211051284</v>
          </cell>
          <cell r="C226" t="str">
            <v>Upwey</v>
          </cell>
          <cell r="D226" t="str">
            <v>3158</v>
          </cell>
        </row>
        <row r="227">
          <cell r="A227" t="str">
            <v>211051285: Wandin - Seville</v>
          </cell>
          <cell r="B227">
            <v>211051285</v>
          </cell>
          <cell r="C227" t="str">
            <v>Wandin</v>
          </cell>
          <cell r="D227" t="str">
            <v>Regional</v>
          </cell>
        </row>
        <row r="228">
          <cell r="A228" t="str">
            <v>211051286: Yarra Valley</v>
          </cell>
          <cell r="B228">
            <v>211051286</v>
          </cell>
          <cell r="C228" t="str">
            <v>Yarra Valley</v>
          </cell>
          <cell r="D228" t="str">
            <v>Regional</v>
          </cell>
        </row>
        <row r="229">
          <cell r="A229" t="str">
            <v>212011289: Emerald - Cockatoo</v>
          </cell>
          <cell r="B229">
            <v>212011289</v>
          </cell>
          <cell r="C229" t="str">
            <v>Emerald Cockatoo</v>
          </cell>
          <cell r="D229" t="str">
            <v>Regional</v>
          </cell>
        </row>
        <row r="230">
          <cell r="A230" t="str">
            <v>212011546: Beaconsfield - Officer</v>
          </cell>
          <cell r="B230">
            <v>212011546</v>
          </cell>
          <cell r="C230" t="str">
            <v>Beaconsfield</v>
          </cell>
          <cell r="D230" t="str">
            <v>3807</v>
          </cell>
        </row>
        <row r="231">
          <cell r="A231" t="str">
            <v>212011547: Bunyip - Garfield</v>
          </cell>
          <cell r="B231">
            <v>212011547</v>
          </cell>
          <cell r="C231" t="str">
            <v>Bunyip</v>
          </cell>
          <cell r="D231" t="str">
            <v>3815</v>
          </cell>
        </row>
        <row r="232">
          <cell r="A232" t="str">
            <v>212011548: Koo Wee Rup</v>
          </cell>
          <cell r="B232">
            <v>212011548</v>
          </cell>
          <cell r="C232" t="str">
            <v>Koo Wee Rup</v>
          </cell>
          <cell r="D232" t="str">
            <v>3981</v>
          </cell>
        </row>
        <row r="233">
          <cell r="A233" t="str">
            <v>212011549: Pakenham - North East</v>
          </cell>
          <cell r="B233">
            <v>212011549</v>
          </cell>
          <cell r="C233" t="str">
            <v>Pakenham</v>
          </cell>
          <cell r="D233" t="str">
            <v>3810</v>
          </cell>
        </row>
        <row r="234">
          <cell r="A234" t="str">
            <v>212011550: Pakenham - North West</v>
          </cell>
          <cell r="B234">
            <v>212011550</v>
          </cell>
          <cell r="C234" t="str">
            <v>Pakenham</v>
          </cell>
          <cell r="D234" t="str">
            <v>3810</v>
          </cell>
        </row>
        <row r="235">
          <cell r="A235" t="str">
            <v>212011551: Pakenham - South East</v>
          </cell>
          <cell r="B235">
            <v>212011551</v>
          </cell>
          <cell r="C235" t="str">
            <v>Pakenham South</v>
          </cell>
          <cell r="D235" t="str">
            <v>3810</v>
          </cell>
        </row>
        <row r="236">
          <cell r="A236" t="str">
            <v>212011552: Pakenham - South West</v>
          </cell>
          <cell r="B236">
            <v>212011552</v>
          </cell>
          <cell r="C236" t="str">
            <v>Pakenham South</v>
          </cell>
          <cell r="D236" t="str">
            <v>3810</v>
          </cell>
        </row>
        <row r="237">
          <cell r="A237" t="str">
            <v>212021293: Berwick - North</v>
          </cell>
          <cell r="B237">
            <v>212021293</v>
          </cell>
          <cell r="C237" t="str">
            <v>Berwick</v>
          </cell>
          <cell r="D237" t="str">
            <v>3806</v>
          </cell>
        </row>
        <row r="238">
          <cell r="A238" t="str">
            <v>212021295: Doveton</v>
          </cell>
          <cell r="B238">
            <v>212021295</v>
          </cell>
          <cell r="C238" t="str">
            <v>Doveton</v>
          </cell>
          <cell r="D238" t="str">
            <v>3177</v>
          </cell>
        </row>
        <row r="239">
          <cell r="A239" t="str">
            <v>212021297: Hallam</v>
          </cell>
          <cell r="B239">
            <v>212021297</v>
          </cell>
          <cell r="C239" t="str">
            <v>Hallam</v>
          </cell>
          <cell r="D239" t="str">
            <v>3803</v>
          </cell>
        </row>
        <row r="240">
          <cell r="A240" t="str">
            <v>212021299: Narre Warren North</v>
          </cell>
          <cell r="B240">
            <v>212021299</v>
          </cell>
          <cell r="C240" t="str">
            <v>Narre Warren North</v>
          </cell>
          <cell r="D240" t="str">
            <v>3804</v>
          </cell>
        </row>
        <row r="241">
          <cell r="A241" t="str">
            <v>212021453: Endeavour Hills - North</v>
          </cell>
          <cell r="B241">
            <v>212021453</v>
          </cell>
          <cell r="C241" t="str">
            <v>Endeavour Hills</v>
          </cell>
          <cell r="D241" t="str">
            <v>3802</v>
          </cell>
        </row>
        <row r="242">
          <cell r="A242" t="str">
            <v>212021454: Endeavour Hills - South</v>
          </cell>
          <cell r="B242">
            <v>212021454</v>
          </cell>
          <cell r="C242" t="str">
            <v>Endeavour Hills</v>
          </cell>
          <cell r="D242" t="str">
            <v>3802</v>
          </cell>
        </row>
        <row r="243">
          <cell r="A243" t="str">
            <v>212021455: Narre Warren - North East</v>
          </cell>
          <cell r="B243">
            <v>212021455</v>
          </cell>
          <cell r="C243" t="str">
            <v>Narre Warren</v>
          </cell>
          <cell r="D243" t="str">
            <v>3805</v>
          </cell>
        </row>
        <row r="244">
          <cell r="A244" t="str">
            <v>212021456: Narre Warren - South West</v>
          </cell>
          <cell r="B244">
            <v>212021456</v>
          </cell>
          <cell r="C244" t="str">
            <v>Narre Warren</v>
          </cell>
          <cell r="D244" t="str">
            <v>3805</v>
          </cell>
        </row>
        <row r="245">
          <cell r="A245" t="str">
            <v>212021553: Berwick - South East</v>
          </cell>
          <cell r="B245">
            <v>212021553</v>
          </cell>
          <cell r="C245" t="str">
            <v>Berwick</v>
          </cell>
          <cell r="D245" t="str">
            <v>3806</v>
          </cell>
        </row>
        <row r="246">
          <cell r="A246" t="str">
            <v>212021554: Berwick - South West</v>
          </cell>
          <cell r="B246">
            <v>212021554</v>
          </cell>
          <cell r="C246" t="str">
            <v>Berwick</v>
          </cell>
          <cell r="D246" t="str">
            <v>3806</v>
          </cell>
        </row>
        <row r="247">
          <cell r="A247" t="str">
            <v>212031300: Cranbourne</v>
          </cell>
          <cell r="B247">
            <v>212031300</v>
          </cell>
          <cell r="C247" t="str">
            <v>Cranbourne</v>
          </cell>
          <cell r="D247" t="str">
            <v>3977</v>
          </cell>
        </row>
        <row r="248">
          <cell r="A248" t="str">
            <v>212031303: Cranbourne South</v>
          </cell>
          <cell r="B248">
            <v>212031303</v>
          </cell>
          <cell r="C248" t="str">
            <v>Cranbourne South</v>
          </cell>
          <cell r="D248" t="str">
            <v>3977</v>
          </cell>
        </row>
        <row r="249">
          <cell r="A249" t="str">
            <v>212031304: Cranbourne West</v>
          </cell>
          <cell r="B249">
            <v>212031304</v>
          </cell>
          <cell r="C249" t="str">
            <v>Cranbourne West</v>
          </cell>
          <cell r="D249" t="str">
            <v>3977</v>
          </cell>
        </row>
        <row r="250">
          <cell r="A250" t="str">
            <v>212031306: Lynbrook - Lyndhurst</v>
          </cell>
          <cell r="B250">
            <v>212031306</v>
          </cell>
          <cell r="C250" t="str">
            <v>Lynbrook</v>
          </cell>
          <cell r="D250" t="str">
            <v>3975</v>
          </cell>
        </row>
        <row r="251">
          <cell r="A251" t="str">
            <v>212031308: Pearcedale - Tooradin</v>
          </cell>
          <cell r="B251">
            <v>212031308</v>
          </cell>
          <cell r="C251" t="str">
            <v>Pearcedale</v>
          </cell>
          <cell r="D251" t="str">
            <v>3912</v>
          </cell>
        </row>
        <row r="252">
          <cell r="A252" t="str">
            <v>212031457: Narre Warren South - East</v>
          </cell>
          <cell r="B252">
            <v>212031457</v>
          </cell>
          <cell r="C252" t="str">
            <v>Narre Warren</v>
          </cell>
          <cell r="D252" t="str">
            <v>3805</v>
          </cell>
        </row>
        <row r="253">
          <cell r="A253" t="str">
            <v>212031458: Narre Warren South - West</v>
          </cell>
          <cell r="B253">
            <v>212031458</v>
          </cell>
          <cell r="C253" t="str">
            <v>Narre Warren</v>
          </cell>
          <cell r="D253" t="str">
            <v>3805</v>
          </cell>
        </row>
        <row r="254">
          <cell r="A254" t="str">
            <v>212031555: Clyde North - North</v>
          </cell>
          <cell r="B254">
            <v>212031555</v>
          </cell>
          <cell r="C254" t="str">
            <v>Clyde</v>
          </cell>
          <cell r="D254" t="str">
            <v>3978</v>
          </cell>
        </row>
        <row r="255">
          <cell r="A255" t="str">
            <v>212031556: Clyde North - South</v>
          </cell>
          <cell r="B255">
            <v>212031556</v>
          </cell>
          <cell r="C255" t="str">
            <v>Clyde</v>
          </cell>
          <cell r="D255" t="str">
            <v>3978</v>
          </cell>
        </row>
        <row r="256">
          <cell r="A256" t="str">
            <v>212031557: Cranbourne East - North</v>
          </cell>
          <cell r="B256">
            <v>212031557</v>
          </cell>
          <cell r="C256" t="str">
            <v>Cranbourne</v>
          </cell>
          <cell r="D256" t="str">
            <v>3977</v>
          </cell>
        </row>
        <row r="257">
          <cell r="A257" t="str">
            <v>212031558: Cranbourne East - South</v>
          </cell>
          <cell r="B257">
            <v>212031558</v>
          </cell>
          <cell r="C257" t="str">
            <v>Cranbourne East</v>
          </cell>
          <cell r="D257" t="str">
            <v>3977</v>
          </cell>
        </row>
        <row r="258">
          <cell r="A258" t="str">
            <v>212031559: Cranbourne North - East</v>
          </cell>
          <cell r="B258">
            <v>212031559</v>
          </cell>
          <cell r="C258" t="str">
            <v>Cranbourne North</v>
          </cell>
          <cell r="D258" t="str">
            <v>3977</v>
          </cell>
        </row>
        <row r="259">
          <cell r="A259" t="str">
            <v>212031560: Cranbourne North - West</v>
          </cell>
          <cell r="B259">
            <v>212031560</v>
          </cell>
          <cell r="C259" t="str">
            <v>Cranbourne North</v>
          </cell>
          <cell r="D259" t="str">
            <v>3977</v>
          </cell>
        </row>
        <row r="260">
          <cell r="A260" t="str">
            <v>212031561: Hampton Park - East</v>
          </cell>
          <cell r="B260">
            <v>212031561</v>
          </cell>
          <cell r="C260" t="str">
            <v>Hampton Park</v>
          </cell>
          <cell r="D260" t="str">
            <v>3976</v>
          </cell>
        </row>
        <row r="261">
          <cell r="A261" t="str">
            <v>212031562: Hampton Park - West</v>
          </cell>
          <cell r="B261">
            <v>212031562</v>
          </cell>
          <cell r="C261" t="str">
            <v>Hampton Park</v>
          </cell>
          <cell r="D261" t="str">
            <v>3976</v>
          </cell>
        </row>
        <row r="262">
          <cell r="A262" t="str">
            <v>212041309: Clarinda - Oakleigh South</v>
          </cell>
          <cell r="B262">
            <v>212041309</v>
          </cell>
          <cell r="C262" t="str">
            <v>Clarinda</v>
          </cell>
          <cell r="D262" t="str">
            <v>3169</v>
          </cell>
        </row>
        <row r="263">
          <cell r="A263" t="str">
            <v>212041310: Clayton South</v>
          </cell>
          <cell r="B263">
            <v>212041310</v>
          </cell>
          <cell r="C263" t="str">
            <v>Clayton South</v>
          </cell>
          <cell r="D263" t="str">
            <v>3169</v>
          </cell>
        </row>
        <row r="264">
          <cell r="A264" t="str">
            <v>212041312: Dandenong North</v>
          </cell>
          <cell r="B264">
            <v>212041312</v>
          </cell>
          <cell r="C264" t="str">
            <v>Dandenong North</v>
          </cell>
          <cell r="D264" t="str">
            <v>3175</v>
          </cell>
        </row>
        <row r="265">
          <cell r="A265" t="str">
            <v>212041313: Dingley Village</v>
          </cell>
          <cell r="B265">
            <v>212041313</v>
          </cell>
          <cell r="C265" t="str">
            <v>Dingley Village</v>
          </cell>
          <cell r="D265" t="str">
            <v>3172</v>
          </cell>
        </row>
        <row r="266">
          <cell r="A266" t="str">
            <v>212041316: Noble Park North</v>
          </cell>
          <cell r="B266">
            <v>212041316</v>
          </cell>
          <cell r="C266" t="str">
            <v>Noble Park North</v>
          </cell>
          <cell r="D266" t="str">
            <v>3174</v>
          </cell>
        </row>
        <row r="267">
          <cell r="A267" t="str">
            <v>212041317: Springvale</v>
          </cell>
          <cell r="B267">
            <v>212041317</v>
          </cell>
          <cell r="C267" t="str">
            <v>Springvale</v>
          </cell>
          <cell r="D267" t="str">
            <v>3171</v>
          </cell>
        </row>
        <row r="268">
          <cell r="A268" t="str">
            <v>212041318: Springvale South</v>
          </cell>
          <cell r="B268">
            <v>212041318</v>
          </cell>
          <cell r="C268" t="str">
            <v>Springvale South</v>
          </cell>
          <cell r="D268" t="str">
            <v>3172</v>
          </cell>
        </row>
        <row r="269">
          <cell r="A269" t="str">
            <v>212041459: Noble Park - East</v>
          </cell>
          <cell r="B269">
            <v>212041459</v>
          </cell>
          <cell r="C269" t="str">
            <v>Noble Park East</v>
          </cell>
          <cell r="D269" t="str">
            <v>3174</v>
          </cell>
        </row>
        <row r="270">
          <cell r="A270" t="str">
            <v>212041460: Noble Park - West</v>
          </cell>
          <cell r="B270">
            <v>212041460</v>
          </cell>
          <cell r="C270" t="str">
            <v>Noble Park</v>
          </cell>
          <cell r="D270" t="str">
            <v>3174</v>
          </cell>
        </row>
        <row r="271">
          <cell r="A271" t="str">
            <v>212041563: Dandenong - North</v>
          </cell>
          <cell r="B271">
            <v>212041563</v>
          </cell>
          <cell r="C271" t="str">
            <v>Dandenong North</v>
          </cell>
          <cell r="D271" t="str">
            <v>3175</v>
          </cell>
        </row>
        <row r="272">
          <cell r="A272" t="str">
            <v>212041564: Dandenong - South</v>
          </cell>
          <cell r="B272">
            <v>212041564</v>
          </cell>
          <cell r="C272" t="str">
            <v>Dandenong South</v>
          </cell>
          <cell r="D272" t="str">
            <v>3175</v>
          </cell>
        </row>
        <row r="273">
          <cell r="A273" t="str">
            <v>212041565: Keysborough - North</v>
          </cell>
          <cell r="B273">
            <v>212041565</v>
          </cell>
          <cell r="C273" t="str">
            <v>Keysborough</v>
          </cell>
          <cell r="D273" t="str">
            <v>3173</v>
          </cell>
        </row>
        <row r="274">
          <cell r="A274" t="str">
            <v>212041566: Keysborough - South</v>
          </cell>
          <cell r="B274">
            <v>212041566</v>
          </cell>
          <cell r="C274" t="str">
            <v>Keysborough</v>
          </cell>
          <cell r="D274" t="str">
            <v>3173</v>
          </cell>
        </row>
        <row r="275">
          <cell r="A275" t="str">
            <v>212051319: Ashwood - Chadstone</v>
          </cell>
          <cell r="B275">
            <v>212051319</v>
          </cell>
          <cell r="C275" t="str">
            <v>Ashwood</v>
          </cell>
          <cell r="D275" t="str">
            <v>3147</v>
          </cell>
        </row>
        <row r="276">
          <cell r="A276" t="str">
            <v>212051321: Glen Waverley - East</v>
          </cell>
          <cell r="B276">
            <v>212051321</v>
          </cell>
          <cell r="C276" t="str">
            <v>Glen Waverley</v>
          </cell>
          <cell r="D276" t="str">
            <v>3150</v>
          </cell>
        </row>
        <row r="277">
          <cell r="A277" t="str">
            <v>212051322: Glen Waverley - West</v>
          </cell>
          <cell r="B277">
            <v>212051322</v>
          </cell>
          <cell r="C277" t="str">
            <v>Glen Waverley</v>
          </cell>
          <cell r="D277" t="str">
            <v>3150</v>
          </cell>
        </row>
        <row r="278">
          <cell r="A278" t="str">
            <v>212051323: Mount Waverley - North</v>
          </cell>
          <cell r="B278">
            <v>212051323</v>
          </cell>
          <cell r="C278" t="str">
            <v>Mount Waverley</v>
          </cell>
          <cell r="D278" t="str">
            <v>3149</v>
          </cell>
        </row>
        <row r="279">
          <cell r="A279" t="str">
            <v>212051324: Mount Waverley - South</v>
          </cell>
          <cell r="B279">
            <v>212051324</v>
          </cell>
          <cell r="C279" t="str">
            <v>Mount Waverley</v>
          </cell>
          <cell r="D279" t="str">
            <v>3149</v>
          </cell>
        </row>
        <row r="280">
          <cell r="A280" t="str">
            <v>212051325: Mulgrave</v>
          </cell>
          <cell r="B280">
            <v>212051325</v>
          </cell>
          <cell r="C280" t="str">
            <v>Mulgrave</v>
          </cell>
          <cell r="D280" t="str">
            <v>3170</v>
          </cell>
        </row>
        <row r="281">
          <cell r="A281" t="str">
            <v>212051326: Oakleigh - Huntingdale</v>
          </cell>
          <cell r="B281">
            <v>212051326</v>
          </cell>
          <cell r="C281" t="str">
            <v>Oakleigh</v>
          </cell>
          <cell r="D281" t="str">
            <v>3166</v>
          </cell>
        </row>
        <row r="282">
          <cell r="A282" t="str">
            <v>212051327: Wheelers Hill</v>
          </cell>
          <cell r="B282">
            <v>212051327</v>
          </cell>
          <cell r="C282" t="str">
            <v>Wheelers Hill</v>
          </cell>
          <cell r="D282" t="str">
            <v>3150</v>
          </cell>
        </row>
        <row r="283">
          <cell r="A283" t="str">
            <v>212051567: Clayton (North) - Notting Hill</v>
          </cell>
          <cell r="B283">
            <v>212051567</v>
          </cell>
          <cell r="C283" t="str">
            <v>Clayton North</v>
          </cell>
          <cell r="D283" t="str">
            <v>3168</v>
          </cell>
        </row>
        <row r="284">
          <cell r="A284" t="str">
            <v>212051568: Clayton - Central</v>
          </cell>
          <cell r="B284">
            <v>212051568</v>
          </cell>
          <cell r="C284" t="str">
            <v>Clayton</v>
          </cell>
          <cell r="D284" t="str">
            <v>3168</v>
          </cell>
        </row>
        <row r="285">
          <cell r="A285" t="str">
            <v>213011328: Ardeer - Albion</v>
          </cell>
          <cell r="B285">
            <v>213011328</v>
          </cell>
          <cell r="C285" t="str">
            <v>Ardeer</v>
          </cell>
          <cell r="D285" t="str">
            <v>3022</v>
          </cell>
        </row>
        <row r="286">
          <cell r="A286" t="str">
            <v>213011329: Cairnlea</v>
          </cell>
          <cell r="B286">
            <v>213011329</v>
          </cell>
          <cell r="C286" t="str">
            <v>Cairnlea</v>
          </cell>
          <cell r="D286" t="str">
            <v>3023</v>
          </cell>
        </row>
        <row r="287">
          <cell r="A287" t="str">
            <v>213011331: Delahey</v>
          </cell>
          <cell r="B287">
            <v>213011331</v>
          </cell>
          <cell r="C287" t="str">
            <v>Delahey</v>
          </cell>
          <cell r="D287" t="str">
            <v>3037</v>
          </cell>
        </row>
        <row r="288">
          <cell r="A288" t="str">
            <v>213011332: Keilor Downs</v>
          </cell>
          <cell r="B288">
            <v>213011332</v>
          </cell>
          <cell r="C288" t="str">
            <v>Keilor Downs</v>
          </cell>
          <cell r="D288" t="str">
            <v>3038</v>
          </cell>
        </row>
        <row r="289">
          <cell r="A289" t="str">
            <v>213011333: Kings Park (Vic.)</v>
          </cell>
          <cell r="B289">
            <v>213011333</v>
          </cell>
          <cell r="C289" t="str">
            <v>Kings Park</v>
          </cell>
          <cell r="D289" t="str">
            <v>3021</v>
          </cell>
        </row>
        <row r="290">
          <cell r="A290" t="str">
            <v>213011334: St Albans - North</v>
          </cell>
          <cell r="B290">
            <v>213011334</v>
          </cell>
          <cell r="C290" t="str">
            <v>St Albans</v>
          </cell>
          <cell r="D290" t="str">
            <v>3021</v>
          </cell>
        </row>
        <row r="291">
          <cell r="A291" t="str">
            <v>213011335: St Albans - South</v>
          </cell>
          <cell r="B291">
            <v>213011335</v>
          </cell>
          <cell r="C291" t="str">
            <v>St Albans South</v>
          </cell>
          <cell r="D291" t="str">
            <v>3021</v>
          </cell>
        </row>
        <row r="292">
          <cell r="A292" t="str">
            <v>213011336: Sunshine</v>
          </cell>
          <cell r="B292">
            <v>213011336</v>
          </cell>
          <cell r="C292" t="str">
            <v>Sunshine</v>
          </cell>
          <cell r="D292" t="str">
            <v>3020</v>
          </cell>
        </row>
        <row r="293">
          <cell r="A293" t="str">
            <v>213011337: Sunshine North</v>
          </cell>
          <cell r="B293">
            <v>213011337</v>
          </cell>
          <cell r="C293" t="str">
            <v>Sunshine North</v>
          </cell>
          <cell r="D293" t="str">
            <v>3020</v>
          </cell>
        </row>
        <row r="294">
          <cell r="A294" t="str">
            <v>213011338: Sunshine West</v>
          </cell>
          <cell r="B294">
            <v>213011338</v>
          </cell>
          <cell r="C294" t="str">
            <v>Sunshine West</v>
          </cell>
          <cell r="D294" t="str">
            <v>3020</v>
          </cell>
        </row>
        <row r="295">
          <cell r="A295" t="str">
            <v>213011339: Sydenham</v>
          </cell>
          <cell r="B295">
            <v>213011339</v>
          </cell>
          <cell r="C295" t="str">
            <v>Sydenham</v>
          </cell>
          <cell r="D295" t="str">
            <v>3037</v>
          </cell>
        </row>
        <row r="296">
          <cell r="A296" t="str">
            <v>213011340: Taylors Lakes</v>
          </cell>
          <cell r="B296">
            <v>213011340</v>
          </cell>
          <cell r="C296" t="str">
            <v>Taylors Lakes</v>
          </cell>
          <cell r="D296" t="str">
            <v>3038</v>
          </cell>
        </row>
        <row r="297">
          <cell r="A297" t="str">
            <v>213011569: Deer Park</v>
          </cell>
          <cell r="B297">
            <v>213011569</v>
          </cell>
          <cell r="C297" t="str">
            <v>Deer Park</v>
          </cell>
          <cell r="D297" t="str">
            <v>3023</v>
          </cell>
        </row>
        <row r="298">
          <cell r="A298" t="str">
            <v>213011570: Derrimut</v>
          </cell>
          <cell r="B298">
            <v>213011570</v>
          </cell>
          <cell r="C298" t="str">
            <v>Derrimut</v>
          </cell>
          <cell r="D298" t="str">
            <v>3030</v>
          </cell>
        </row>
        <row r="299">
          <cell r="A299" t="str">
            <v>213021341: Altona</v>
          </cell>
          <cell r="B299">
            <v>213021341</v>
          </cell>
          <cell r="C299" t="str">
            <v>Altona</v>
          </cell>
          <cell r="D299" t="str">
            <v>3018</v>
          </cell>
        </row>
        <row r="300">
          <cell r="A300" t="str">
            <v>213021342: Altona Meadows</v>
          </cell>
          <cell r="B300">
            <v>213021342</v>
          </cell>
          <cell r="C300" t="str">
            <v>Altona Meadows</v>
          </cell>
          <cell r="D300" t="str">
            <v>3028</v>
          </cell>
        </row>
        <row r="301">
          <cell r="A301" t="str">
            <v>213021343: Altona North</v>
          </cell>
          <cell r="B301">
            <v>213021343</v>
          </cell>
          <cell r="C301" t="str">
            <v>Altona North</v>
          </cell>
          <cell r="D301" t="str">
            <v>3025</v>
          </cell>
        </row>
        <row r="302">
          <cell r="A302" t="str">
            <v>213021344: Newport</v>
          </cell>
          <cell r="B302">
            <v>213021344</v>
          </cell>
          <cell r="C302" t="str">
            <v>Newport</v>
          </cell>
          <cell r="D302" t="str">
            <v>3015</v>
          </cell>
        </row>
        <row r="303">
          <cell r="A303" t="str">
            <v>213021345: Seabrook</v>
          </cell>
          <cell r="B303">
            <v>213021345</v>
          </cell>
          <cell r="C303" t="str">
            <v>Seabrook</v>
          </cell>
          <cell r="D303" t="str">
            <v>3028</v>
          </cell>
        </row>
        <row r="304">
          <cell r="A304" t="str">
            <v>213021346: Williamstown</v>
          </cell>
          <cell r="B304">
            <v>213021346</v>
          </cell>
          <cell r="C304" t="str">
            <v>Williamstown</v>
          </cell>
          <cell r="D304" t="str">
            <v>3016</v>
          </cell>
        </row>
        <row r="305">
          <cell r="A305" t="str">
            <v>213031347: Braybrook</v>
          </cell>
          <cell r="B305">
            <v>213031347</v>
          </cell>
          <cell r="C305" t="str">
            <v>Braybrook</v>
          </cell>
          <cell r="D305" t="str">
            <v>3019</v>
          </cell>
        </row>
        <row r="306">
          <cell r="A306" t="str">
            <v>213031348: Footscray</v>
          </cell>
          <cell r="B306">
            <v>213031348</v>
          </cell>
          <cell r="C306" t="str">
            <v>Footscray</v>
          </cell>
          <cell r="D306" t="str">
            <v>3011</v>
          </cell>
        </row>
        <row r="307">
          <cell r="A307" t="str">
            <v>213031349: Maribyrnong</v>
          </cell>
          <cell r="B307">
            <v>213031349</v>
          </cell>
          <cell r="C307" t="str">
            <v>Maribyrnong</v>
          </cell>
          <cell r="D307" t="str">
            <v>3032</v>
          </cell>
        </row>
        <row r="308">
          <cell r="A308" t="str">
            <v>213031350: Seddon - Kingsville</v>
          </cell>
          <cell r="B308">
            <v>213031350</v>
          </cell>
          <cell r="C308" t="str">
            <v>Seddon</v>
          </cell>
          <cell r="D308" t="str">
            <v>3011</v>
          </cell>
        </row>
        <row r="309">
          <cell r="A309" t="str">
            <v>213031351: West Footscray - Tottenham</v>
          </cell>
          <cell r="B309">
            <v>213031351</v>
          </cell>
          <cell r="C309" t="str">
            <v>West Footscray</v>
          </cell>
          <cell r="D309" t="str">
            <v>3012</v>
          </cell>
        </row>
        <row r="310">
          <cell r="A310" t="str">
            <v>213031352: Yarraville</v>
          </cell>
          <cell r="B310">
            <v>213031352</v>
          </cell>
          <cell r="C310" t="str">
            <v>Yarraville</v>
          </cell>
          <cell r="D310" t="str">
            <v>3013</v>
          </cell>
        </row>
        <row r="311">
          <cell r="A311" t="str">
            <v>213041353: Bacchus Marsh</v>
          </cell>
          <cell r="B311">
            <v>213041353</v>
          </cell>
          <cell r="C311" t="str">
            <v>Bacchus Marsh</v>
          </cell>
          <cell r="D311" t="str">
            <v>Regional</v>
          </cell>
        </row>
        <row r="312">
          <cell r="A312" t="str">
            <v>213041358: Melton West</v>
          </cell>
          <cell r="B312">
            <v>213041358</v>
          </cell>
          <cell r="C312" t="str">
            <v>Melton West</v>
          </cell>
          <cell r="D312" t="str">
            <v>3337</v>
          </cell>
        </row>
        <row r="313">
          <cell r="A313" t="str">
            <v>213041359: Rockbank - Mount Cottrell</v>
          </cell>
          <cell r="B313">
            <v>213041359</v>
          </cell>
          <cell r="C313" t="str">
            <v>Rockbank</v>
          </cell>
          <cell r="D313" t="str">
            <v>3335</v>
          </cell>
        </row>
        <row r="314">
          <cell r="A314" t="str">
            <v>213041360: Taylors Hill</v>
          </cell>
          <cell r="B314">
            <v>213041360</v>
          </cell>
          <cell r="C314" t="str">
            <v>Taylors Hill</v>
          </cell>
          <cell r="D314" t="str">
            <v>3335</v>
          </cell>
        </row>
        <row r="315">
          <cell r="A315" t="str">
            <v>213041461: Burnside</v>
          </cell>
          <cell r="B315">
            <v>213041461</v>
          </cell>
          <cell r="C315" t="str">
            <v>Burnside</v>
          </cell>
          <cell r="D315" t="str">
            <v>3023</v>
          </cell>
        </row>
        <row r="316">
          <cell r="A316" t="str">
            <v>213041462: Burnside Heights</v>
          </cell>
          <cell r="B316">
            <v>213041462</v>
          </cell>
          <cell r="C316" t="str">
            <v>Burnside Heights</v>
          </cell>
          <cell r="D316" t="str">
            <v>3023</v>
          </cell>
        </row>
        <row r="317">
          <cell r="A317" t="str">
            <v>213041463: Caroline Springs</v>
          </cell>
          <cell r="B317">
            <v>213041463</v>
          </cell>
          <cell r="C317" t="str">
            <v>Caroline Springs</v>
          </cell>
          <cell r="D317" t="str">
            <v>3023</v>
          </cell>
        </row>
        <row r="318">
          <cell r="A318" t="str">
            <v>213041571: Brookfield</v>
          </cell>
          <cell r="B318">
            <v>213041571</v>
          </cell>
          <cell r="C318" t="str">
            <v>Brookfield</v>
          </cell>
          <cell r="D318" t="str">
            <v>3338</v>
          </cell>
        </row>
        <row r="319">
          <cell r="A319" t="str">
            <v>213041572: Cobblebank - Strathtulloh</v>
          </cell>
          <cell r="B319">
            <v>213041572</v>
          </cell>
          <cell r="C319" t="str">
            <v>Cobblebank</v>
          </cell>
          <cell r="D319" t="str">
            <v>3023</v>
          </cell>
        </row>
        <row r="320">
          <cell r="A320" t="str">
            <v>213041573: Eynesbury - Exford</v>
          </cell>
          <cell r="B320">
            <v>213041573</v>
          </cell>
          <cell r="C320" t="str">
            <v>Eynesbury</v>
          </cell>
          <cell r="D320" t="str">
            <v>3338</v>
          </cell>
        </row>
        <row r="321">
          <cell r="A321" t="str">
            <v>213041574: Fraser Rise - Plumpton</v>
          </cell>
          <cell r="B321">
            <v>213041574</v>
          </cell>
          <cell r="C321" t="str">
            <v>Fraser Rise</v>
          </cell>
          <cell r="D321" t="str">
            <v>3338</v>
          </cell>
        </row>
        <row r="322">
          <cell r="A322" t="str">
            <v>213041575: Hillside</v>
          </cell>
          <cell r="B322">
            <v>213041575</v>
          </cell>
          <cell r="C322" t="str">
            <v>Hillside</v>
          </cell>
          <cell r="D322" t="str">
            <v>3037</v>
          </cell>
        </row>
        <row r="323">
          <cell r="A323" t="str">
            <v>213041576: Kurunjang - Toolern Vale</v>
          </cell>
          <cell r="B323">
            <v>213041576</v>
          </cell>
          <cell r="C323" t="str">
            <v>Kurunjang</v>
          </cell>
          <cell r="D323" t="str">
            <v>3337</v>
          </cell>
        </row>
        <row r="324">
          <cell r="A324" t="str">
            <v>213041577: Melton</v>
          </cell>
          <cell r="B324">
            <v>213041577</v>
          </cell>
          <cell r="C324" t="str">
            <v>Melton</v>
          </cell>
          <cell r="D324" t="str">
            <v>3337</v>
          </cell>
        </row>
        <row r="325">
          <cell r="A325" t="str">
            <v>213041578: Melton South - Weir Views</v>
          </cell>
          <cell r="B325">
            <v>213041578</v>
          </cell>
          <cell r="C325" t="str">
            <v>Melton South</v>
          </cell>
          <cell r="D325" t="str">
            <v>3338</v>
          </cell>
        </row>
        <row r="326">
          <cell r="A326" t="str">
            <v>213051361: Hoppers Crossing - North</v>
          </cell>
          <cell r="B326">
            <v>213051361</v>
          </cell>
          <cell r="C326" t="str">
            <v>Hoppers Crossing</v>
          </cell>
          <cell r="D326" t="str">
            <v>3029</v>
          </cell>
        </row>
        <row r="327">
          <cell r="A327" t="str">
            <v>213051362: Hoppers Crossing - South</v>
          </cell>
          <cell r="B327">
            <v>213051362</v>
          </cell>
          <cell r="C327" t="str">
            <v>Hoppers Crossing</v>
          </cell>
          <cell r="D327" t="str">
            <v>3029</v>
          </cell>
        </row>
        <row r="328">
          <cell r="A328" t="str">
            <v>213051363: Laverton</v>
          </cell>
          <cell r="B328">
            <v>213051363</v>
          </cell>
          <cell r="C328" t="str">
            <v>Laverton</v>
          </cell>
          <cell r="D328" t="str">
            <v>3028</v>
          </cell>
        </row>
        <row r="329">
          <cell r="A329" t="str">
            <v>213051368: Werribee - South</v>
          </cell>
          <cell r="B329">
            <v>213051368</v>
          </cell>
          <cell r="C329" t="str">
            <v>Werribee South</v>
          </cell>
          <cell r="D329" t="str">
            <v>3030</v>
          </cell>
        </row>
        <row r="330">
          <cell r="A330" t="str">
            <v>213051464: Point Cook - East</v>
          </cell>
          <cell r="B330">
            <v>213051464</v>
          </cell>
          <cell r="C330" t="str">
            <v>Point Cook</v>
          </cell>
          <cell r="D330" t="str">
            <v>3030</v>
          </cell>
        </row>
        <row r="331">
          <cell r="A331" t="str">
            <v>213051466: Point Cook - South</v>
          </cell>
          <cell r="B331">
            <v>213051466</v>
          </cell>
          <cell r="C331" t="str">
            <v>Point Cook</v>
          </cell>
          <cell r="D331" t="str">
            <v>3030</v>
          </cell>
        </row>
        <row r="332">
          <cell r="A332" t="str">
            <v>213051467: Werribee - East</v>
          </cell>
          <cell r="B332">
            <v>213051467</v>
          </cell>
          <cell r="C332" t="str">
            <v>Werribee</v>
          </cell>
          <cell r="D332" t="str">
            <v>3030</v>
          </cell>
        </row>
        <row r="333">
          <cell r="A333" t="str">
            <v>213051468: Werribee - West</v>
          </cell>
          <cell r="B333">
            <v>213051468</v>
          </cell>
          <cell r="C333" t="str">
            <v>Werribee</v>
          </cell>
          <cell r="D333" t="str">
            <v>3030</v>
          </cell>
        </row>
        <row r="334">
          <cell r="A334" t="str">
            <v>213051579: Manor Lakes - Quandong</v>
          </cell>
          <cell r="B334">
            <v>213051579</v>
          </cell>
          <cell r="C334" t="str">
            <v>Manor Lakes</v>
          </cell>
          <cell r="D334" t="str">
            <v>3024</v>
          </cell>
        </row>
        <row r="335">
          <cell r="A335" t="str">
            <v>213051580: Point Cook - North East</v>
          </cell>
          <cell r="B335">
            <v>213051580</v>
          </cell>
          <cell r="C335" t="str">
            <v>Point Cook</v>
          </cell>
          <cell r="D335" t="str">
            <v>3030</v>
          </cell>
        </row>
        <row r="336">
          <cell r="A336" t="str">
            <v>213051581: Point Cook - North West</v>
          </cell>
          <cell r="B336">
            <v>213051581</v>
          </cell>
          <cell r="C336" t="str">
            <v>Point Cook</v>
          </cell>
          <cell r="D336" t="str">
            <v>3030</v>
          </cell>
        </row>
        <row r="337">
          <cell r="A337" t="str">
            <v>213051582: Tarneit (West) - Mount Cottrell</v>
          </cell>
          <cell r="B337">
            <v>213051582</v>
          </cell>
          <cell r="C337" t="str">
            <v>Tarneit</v>
          </cell>
          <cell r="D337" t="str">
            <v>3029</v>
          </cell>
        </row>
        <row r="338">
          <cell r="A338" t="str">
            <v>213051583: Tarneit - Central</v>
          </cell>
          <cell r="B338">
            <v>213051583</v>
          </cell>
          <cell r="C338" t="str">
            <v>Tarneit</v>
          </cell>
          <cell r="D338" t="str">
            <v>3029</v>
          </cell>
        </row>
        <row r="339">
          <cell r="A339" t="str">
            <v>213051584: Tarneit - North</v>
          </cell>
          <cell r="B339">
            <v>213051584</v>
          </cell>
          <cell r="C339" t="str">
            <v>Tarneit</v>
          </cell>
          <cell r="D339" t="str">
            <v>3029</v>
          </cell>
        </row>
        <row r="340">
          <cell r="A340" t="str">
            <v>213051585: Tarneit - South</v>
          </cell>
          <cell r="B340">
            <v>213051585</v>
          </cell>
          <cell r="C340" t="str">
            <v>Tarneit</v>
          </cell>
          <cell r="D340" t="str">
            <v>3029</v>
          </cell>
        </row>
        <row r="341">
          <cell r="A341" t="str">
            <v>213051586: Truganina - North</v>
          </cell>
          <cell r="B341">
            <v>213051586</v>
          </cell>
          <cell r="C341" t="str">
            <v>Truganina</v>
          </cell>
          <cell r="D341" t="str">
            <v>3029</v>
          </cell>
        </row>
        <row r="342">
          <cell r="A342" t="str">
            <v>213051587: Truganina - South East</v>
          </cell>
          <cell r="B342">
            <v>213051587</v>
          </cell>
          <cell r="C342" t="str">
            <v>Truganina</v>
          </cell>
          <cell r="D342" t="str">
            <v>3029</v>
          </cell>
        </row>
        <row r="343">
          <cell r="A343" t="str">
            <v>213051588: Truganina - South West</v>
          </cell>
          <cell r="B343">
            <v>213051588</v>
          </cell>
          <cell r="C343" t="str">
            <v>Truganina</v>
          </cell>
          <cell r="D343" t="str">
            <v>3029</v>
          </cell>
        </row>
        <row r="344">
          <cell r="A344" t="str">
            <v>213051589: Wyndham Vale - North</v>
          </cell>
          <cell r="B344">
            <v>213051589</v>
          </cell>
          <cell r="C344" t="str">
            <v>Wyndham Vale</v>
          </cell>
          <cell r="D344" t="str">
            <v>3024</v>
          </cell>
        </row>
        <row r="345">
          <cell r="A345" t="str">
            <v>213051590: Wyndham Vale - South</v>
          </cell>
          <cell r="B345">
            <v>213051590</v>
          </cell>
          <cell r="C345" t="str">
            <v>Wyndham Vale</v>
          </cell>
          <cell r="D345" t="str">
            <v>3024</v>
          </cell>
        </row>
        <row r="346">
          <cell r="A346" t="str">
            <v>214011370: Carrum Downs</v>
          </cell>
          <cell r="B346">
            <v>214011370</v>
          </cell>
          <cell r="C346" t="str">
            <v>Carrum Downs</v>
          </cell>
          <cell r="D346" t="str">
            <v>3201</v>
          </cell>
        </row>
        <row r="347">
          <cell r="A347" t="str">
            <v>214011371: Frankston</v>
          </cell>
          <cell r="B347">
            <v>214011371</v>
          </cell>
          <cell r="C347" t="str">
            <v>Frankston</v>
          </cell>
          <cell r="D347" t="str">
            <v>3199</v>
          </cell>
        </row>
        <row r="348">
          <cell r="A348" t="str">
            <v>214011372: Frankston North</v>
          </cell>
          <cell r="B348">
            <v>214011372</v>
          </cell>
          <cell r="C348" t="str">
            <v>Frankston North</v>
          </cell>
          <cell r="D348" t="str">
            <v>3200</v>
          </cell>
        </row>
        <row r="349">
          <cell r="A349" t="str">
            <v>214011373: Frankston South</v>
          </cell>
          <cell r="B349">
            <v>214011373</v>
          </cell>
          <cell r="C349" t="str">
            <v>Frankston South</v>
          </cell>
          <cell r="D349" t="str">
            <v>3199</v>
          </cell>
        </row>
        <row r="350">
          <cell r="A350" t="str">
            <v>214011374: Langwarrin</v>
          </cell>
          <cell r="B350">
            <v>214011374</v>
          </cell>
          <cell r="C350" t="str">
            <v>Langwarrin</v>
          </cell>
          <cell r="D350" t="str">
            <v>3910</v>
          </cell>
        </row>
        <row r="351">
          <cell r="A351" t="str">
            <v>214011375: Seaford (Vic.)</v>
          </cell>
          <cell r="B351">
            <v>214011375</v>
          </cell>
          <cell r="C351" t="str">
            <v>Seaford</v>
          </cell>
          <cell r="D351" t="str">
            <v>3198</v>
          </cell>
        </row>
        <row r="352">
          <cell r="A352" t="str">
            <v>214011376: Skye - Sandhurst</v>
          </cell>
          <cell r="B352">
            <v>214011376</v>
          </cell>
          <cell r="C352" t="str">
            <v>Skye</v>
          </cell>
          <cell r="D352" t="str">
            <v>3977</v>
          </cell>
        </row>
        <row r="353">
          <cell r="A353" t="str">
            <v>214021377: Dromana</v>
          </cell>
          <cell r="B353">
            <v>214021377</v>
          </cell>
          <cell r="C353" t="str">
            <v>Dromana</v>
          </cell>
          <cell r="D353" t="str">
            <v>3936</v>
          </cell>
        </row>
        <row r="354">
          <cell r="A354" t="str">
            <v>214021378: Flinders</v>
          </cell>
          <cell r="B354">
            <v>214021378</v>
          </cell>
          <cell r="C354" t="str">
            <v>Flinders</v>
          </cell>
          <cell r="D354" t="str">
            <v>3929</v>
          </cell>
        </row>
        <row r="355">
          <cell r="A355" t="str">
            <v>214021379: Hastings - Somers</v>
          </cell>
          <cell r="B355">
            <v>214021379</v>
          </cell>
          <cell r="C355" t="str">
            <v>Hastings</v>
          </cell>
          <cell r="D355" t="str">
            <v>3915</v>
          </cell>
        </row>
        <row r="356">
          <cell r="A356" t="str">
            <v>214021381: Mount Eliza</v>
          </cell>
          <cell r="B356">
            <v>214021381</v>
          </cell>
          <cell r="C356" t="str">
            <v>Mount Eliza</v>
          </cell>
          <cell r="D356" t="str">
            <v>3930</v>
          </cell>
        </row>
        <row r="357">
          <cell r="A357" t="str">
            <v>214021382: Mount Martha</v>
          </cell>
          <cell r="B357">
            <v>214021382</v>
          </cell>
          <cell r="C357" t="str">
            <v>Mount Martha</v>
          </cell>
          <cell r="D357" t="str">
            <v>3934</v>
          </cell>
        </row>
        <row r="358">
          <cell r="A358" t="str">
            <v>214021383: Point Nepean</v>
          </cell>
          <cell r="B358">
            <v>214021383</v>
          </cell>
          <cell r="C358" t="str">
            <v>Point Nepean</v>
          </cell>
          <cell r="D358" t="str">
            <v>3944</v>
          </cell>
        </row>
        <row r="359">
          <cell r="A359" t="str">
            <v>214021384: Rosebud - McCrae</v>
          </cell>
          <cell r="B359">
            <v>214021384</v>
          </cell>
          <cell r="C359" t="str">
            <v>Rosebud</v>
          </cell>
          <cell r="D359" t="str">
            <v>3939</v>
          </cell>
        </row>
        <row r="360">
          <cell r="A360" t="str">
            <v>214021385: Somerville</v>
          </cell>
          <cell r="B360">
            <v>214021385</v>
          </cell>
          <cell r="C360" t="str">
            <v>Somerville</v>
          </cell>
          <cell r="D360" t="str">
            <v>3912</v>
          </cell>
        </row>
        <row r="361">
          <cell r="A361" t="str">
            <v>214021591: Mornington - East</v>
          </cell>
          <cell r="B361">
            <v>214021591</v>
          </cell>
          <cell r="C361" t="str">
            <v>Mornington</v>
          </cell>
          <cell r="D361" t="str">
            <v>3931</v>
          </cell>
        </row>
        <row r="362">
          <cell r="A362" t="str">
            <v>214021592: Mornington - West</v>
          </cell>
          <cell r="B362">
            <v>214021592</v>
          </cell>
          <cell r="C362" t="str">
            <v>Mornington</v>
          </cell>
          <cell r="D362" t="str">
            <v>3931</v>
          </cell>
        </row>
        <row r="363">
          <cell r="A363" t="str">
            <v>201011001: Alfredton</v>
          </cell>
          <cell r="B363">
            <v>201011001</v>
          </cell>
          <cell r="C363" t="str">
            <v>Alfredton</v>
          </cell>
          <cell r="D363" t="str">
            <v>Regional</v>
          </cell>
        </row>
        <row r="364">
          <cell r="A364" t="str">
            <v>201011002: Ballarat</v>
          </cell>
          <cell r="B364">
            <v>201011002</v>
          </cell>
          <cell r="C364" t="str">
            <v>Ballarat</v>
          </cell>
          <cell r="D364" t="str">
            <v>Regional</v>
          </cell>
        </row>
        <row r="365">
          <cell r="A365" t="str">
            <v>201011005: Buninyong</v>
          </cell>
          <cell r="B365">
            <v>201011005</v>
          </cell>
          <cell r="C365" t="str">
            <v>Buninyong</v>
          </cell>
          <cell r="D365" t="str">
            <v>Regional</v>
          </cell>
        </row>
        <row r="366">
          <cell r="A366" t="str">
            <v>201011006: Delacombe</v>
          </cell>
          <cell r="B366">
            <v>201011006</v>
          </cell>
          <cell r="C366" t="str">
            <v>Delacombe</v>
          </cell>
          <cell r="D366" t="str">
            <v>Regional</v>
          </cell>
        </row>
        <row r="367">
          <cell r="A367" t="str">
            <v>201011007: Smythes Creek</v>
          </cell>
          <cell r="B367">
            <v>201011007</v>
          </cell>
          <cell r="C367" t="str">
            <v>Smythes Creek</v>
          </cell>
          <cell r="D367" t="str">
            <v>Regional</v>
          </cell>
        </row>
        <row r="368">
          <cell r="A368" t="str">
            <v>201011008: Wendouree - Miners Rest</v>
          </cell>
          <cell r="B368">
            <v>201011008</v>
          </cell>
          <cell r="C368" t="str">
            <v>Wendouree Miners Rest</v>
          </cell>
          <cell r="D368" t="str">
            <v>Regional</v>
          </cell>
        </row>
        <row r="369">
          <cell r="A369" t="str">
            <v>201011481: Ballarat East - Warrenheip</v>
          </cell>
          <cell r="B369">
            <v>201011481</v>
          </cell>
          <cell r="C369" t="str">
            <v>Ballarat East Warrenheip</v>
          </cell>
          <cell r="D369" t="str">
            <v>Regional</v>
          </cell>
        </row>
        <row r="370">
          <cell r="A370" t="str">
            <v>201011482: Ballarat North - Invermay</v>
          </cell>
          <cell r="B370">
            <v>201011482</v>
          </cell>
          <cell r="C370" t="str">
            <v>Ballarat North Invermay</v>
          </cell>
          <cell r="D370" t="str">
            <v>Regional</v>
          </cell>
        </row>
        <row r="371">
          <cell r="A371" t="str">
            <v>201011483: Canadian - Mount Clear</v>
          </cell>
          <cell r="B371">
            <v>201011483</v>
          </cell>
          <cell r="C371" t="str">
            <v>Canadian Mount Clear</v>
          </cell>
          <cell r="D371" t="str">
            <v>Regional</v>
          </cell>
        </row>
        <row r="372">
          <cell r="A372" t="str">
            <v>201011484: Sebastopol - Redan</v>
          </cell>
          <cell r="B372">
            <v>201011484</v>
          </cell>
          <cell r="C372" t="str">
            <v>Sebastopol Redan</v>
          </cell>
          <cell r="D372" t="str">
            <v>Regional</v>
          </cell>
        </row>
        <row r="373">
          <cell r="A373" t="str">
            <v>201021009: Bacchus Marsh Surrounds</v>
          </cell>
          <cell r="B373">
            <v>201021009</v>
          </cell>
          <cell r="C373" t="str">
            <v>Bacchus Marsh Surrounds</v>
          </cell>
          <cell r="D373" t="str">
            <v>Regional</v>
          </cell>
        </row>
        <row r="374">
          <cell r="A374" t="str">
            <v>201021010: Creswick - Clunes</v>
          </cell>
          <cell r="B374">
            <v>201021010</v>
          </cell>
          <cell r="C374" t="str">
            <v>Creswick Clunes</v>
          </cell>
          <cell r="D374" t="str">
            <v>Regional</v>
          </cell>
        </row>
        <row r="375">
          <cell r="A375" t="str">
            <v>201021011: Daylesford</v>
          </cell>
          <cell r="B375">
            <v>201021011</v>
          </cell>
          <cell r="C375" t="str">
            <v>Daylesford</v>
          </cell>
          <cell r="D375" t="str">
            <v>Regional</v>
          </cell>
        </row>
        <row r="376">
          <cell r="A376" t="str">
            <v>201021012: Gordon (Vic.)</v>
          </cell>
          <cell r="B376">
            <v>201021012</v>
          </cell>
          <cell r="C376" t="str">
            <v>Gordon (Vic.)</v>
          </cell>
          <cell r="D376" t="str">
            <v>Regional</v>
          </cell>
        </row>
        <row r="377">
          <cell r="A377" t="str">
            <v>201031013: Avoca</v>
          </cell>
          <cell r="B377">
            <v>201031013</v>
          </cell>
          <cell r="C377" t="str">
            <v>Avoca</v>
          </cell>
          <cell r="D377" t="str">
            <v>Regional</v>
          </cell>
        </row>
        <row r="378">
          <cell r="A378" t="str">
            <v>201031014: Beaufort</v>
          </cell>
          <cell r="B378">
            <v>201031014</v>
          </cell>
          <cell r="C378" t="str">
            <v>Beaufort</v>
          </cell>
          <cell r="D378" t="str">
            <v>Regional</v>
          </cell>
        </row>
        <row r="379">
          <cell r="A379" t="str">
            <v>201031015: Golden Plains - North</v>
          </cell>
          <cell r="B379">
            <v>201031015</v>
          </cell>
          <cell r="C379" t="str">
            <v>Golden Plains North</v>
          </cell>
          <cell r="D379" t="str">
            <v>Regional</v>
          </cell>
        </row>
        <row r="380">
          <cell r="A380" t="str">
            <v>201031016: Maryborough (Vic.)</v>
          </cell>
          <cell r="B380">
            <v>201031016</v>
          </cell>
          <cell r="C380" t="str">
            <v>Maryborough (Vic.)</v>
          </cell>
          <cell r="D380" t="str">
            <v>Regional</v>
          </cell>
        </row>
        <row r="381">
          <cell r="A381" t="str">
            <v>201031017: Maryborough Surrounds</v>
          </cell>
          <cell r="B381">
            <v>201031017</v>
          </cell>
          <cell r="C381" t="str">
            <v>Maryborough Surrounds</v>
          </cell>
          <cell r="D381" t="str">
            <v>Regional</v>
          </cell>
        </row>
        <row r="382">
          <cell r="A382" t="str">
            <v>202011018: Bendigo</v>
          </cell>
          <cell r="B382">
            <v>202011018</v>
          </cell>
          <cell r="C382" t="str">
            <v>Bendigo</v>
          </cell>
          <cell r="D382" t="str">
            <v>Regional</v>
          </cell>
        </row>
        <row r="383">
          <cell r="A383" t="str">
            <v>202011019: California Gully - Eaglehawk</v>
          </cell>
          <cell r="B383">
            <v>202011019</v>
          </cell>
          <cell r="C383" t="str">
            <v>California Gully Eaglehawk</v>
          </cell>
          <cell r="D383" t="str">
            <v>Regional</v>
          </cell>
        </row>
        <row r="384">
          <cell r="A384" t="str">
            <v>202011020: East Bendigo - Kennington</v>
          </cell>
          <cell r="B384">
            <v>202011020</v>
          </cell>
          <cell r="C384" t="str">
            <v>East Bendigo Kennington</v>
          </cell>
          <cell r="D384" t="str">
            <v>Regional</v>
          </cell>
        </row>
        <row r="385">
          <cell r="A385" t="str">
            <v>202011021: Flora Hill - Spring Gully</v>
          </cell>
          <cell r="B385">
            <v>202011021</v>
          </cell>
          <cell r="C385" t="str">
            <v>Flora Hill Spring Gully</v>
          </cell>
          <cell r="D385" t="str">
            <v>Regional</v>
          </cell>
        </row>
        <row r="386">
          <cell r="A386" t="str">
            <v>202011022: Kangaroo Flat - Golden Square</v>
          </cell>
          <cell r="B386">
            <v>202011022</v>
          </cell>
          <cell r="C386" t="str">
            <v>Kangaroo Flat Golden Square</v>
          </cell>
          <cell r="D386" t="str">
            <v>Regional</v>
          </cell>
        </row>
        <row r="387">
          <cell r="A387" t="str">
            <v>202011023: Maiden Gully</v>
          </cell>
          <cell r="B387">
            <v>202011023</v>
          </cell>
          <cell r="C387" t="str">
            <v>Maiden Gully</v>
          </cell>
          <cell r="D387" t="str">
            <v>Regional</v>
          </cell>
        </row>
        <row r="388">
          <cell r="A388" t="str">
            <v>202011024: Strathfieldsaye</v>
          </cell>
          <cell r="B388">
            <v>202011024</v>
          </cell>
          <cell r="C388" t="str">
            <v>Strathfieldsaye</v>
          </cell>
          <cell r="D388" t="str">
            <v>Regional</v>
          </cell>
        </row>
        <row r="389">
          <cell r="A389" t="str">
            <v>202011025: White Hills - Ascot</v>
          </cell>
          <cell r="B389">
            <v>202011025</v>
          </cell>
          <cell r="C389" t="str">
            <v>White Hills Ascot</v>
          </cell>
          <cell r="D389" t="str">
            <v>Regional</v>
          </cell>
        </row>
        <row r="390">
          <cell r="A390" t="str">
            <v>202021026: Bendigo Surrounds - South</v>
          </cell>
          <cell r="B390">
            <v>202021026</v>
          </cell>
          <cell r="C390" t="str">
            <v>Bendigo Surrounds South</v>
          </cell>
          <cell r="D390" t="str">
            <v>Regional</v>
          </cell>
        </row>
        <row r="391">
          <cell r="A391" t="str">
            <v>202021027: Castlemaine</v>
          </cell>
          <cell r="B391">
            <v>202021027</v>
          </cell>
          <cell r="C391" t="str">
            <v>Castlemaine</v>
          </cell>
          <cell r="D391" t="str">
            <v>Regional</v>
          </cell>
        </row>
        <row r="392">
          <cell r="A392" t="str">
            <v>202021028: Castlemaine Surrounds</v>
          </cell>
          <cell r="B392">
            <v>202021028</v>
          </cell>
          <cell r="C392" t="str">
            <v>Castlemaine Surrounds</v>
          </cell>
          <cell r="D392" t="str">
            <v>Regional</v>
          </cell>
        </row>
        <row r="393">
          <cell r="A393" t="str">
            <v>202021029: Heathcote</v>
          </cell>
          <cell r="B393">
            <v>202021029</v>
          </cell>
          <cell r="C393" t="str">
            <v>Heathcote</v>
          </cell>
          <cell r="D393" t="str">
            <v>Regional</v>
          </cell>
        </row>
        <row r="394">
          <cell r="A394" t="str">
            <v>202021030: Kyneton</v>
          </cell>
          <cell r="B394">
            <v>202021030</v>
          </cell>
          <cell r="C394" t="str">
            <v>Kyneton</v>
          </cell>
          <cell r="D394" t="str">
            <v>Regional</v>
          </cell>
        </row>
        <row r="395">
          <cell r="A395" t="str">
            <v>202021031: Woodend</v>
          </cell>
          <cell r="B395">
            <v>202021031</v>
          </cell>
          <cell r="C395" t="str">
            <v>Woodend</v>
          </cell>
          <cell r="D395" t="str">
            <v>Regional</v>
          </cell>
        </row>
        <row r="396">
          <cell r="A396" t="str">
            <v>202031032: Bendigo Surrounds - North</v>
          </cell>
          <cell r="B396">
            <v>202031032</v>
          </cell>
          <cell r="C396" t="str">
            <v>Bendigo Surrounds North</v>
          </cell>
          <cell r="D396" t="str">
            <v>Regional</v>
          </cell>
        </row>
        <row r="397">
          <cell r="A397" t="str">
            <v>202031033: Loddon</v>
          </cell>
          <cell r="B397">
            <v>202031033</v>
          </cell>
          <cell r="C397" t="str">
            <v>Loddon</v>
          </cell>
          <cell r="D397" t="str">
            <v>Regional</v>
          </cell>
        </row>
        <row r="398">
          <cell r="A398" t="str">
            <v>203011034: Bannockburn</v>
          </cell>
          <cell r="B398">
            <v>203011034</v>
          </cell>
          <cell r="C398" t="str">
            <v>Bannockburn</v>
          </cell>
          <cell r="D398" t="str">
            <v>Regional</v>
          </cell>
        </row>
        <row r="399">
          <cell r="A399" t="str">
            <v>203011035: Golden Plains - South</v>
          </cell>
          <cell r="B399">
            <v>203011035</v>
          </cell>
          <cell r="C399" t="str">
            <v>Golden Plains South</v>
          </cell>
          <cell r="D399" t="str">
            <v>Regional</v>
          </cell>
        </row>
        <row r="400">
          <cell r="A400" t="str">
            <v>203011036: Winchelsea</v>
          </cell>
          <cell r="B400">
            <v>203011036</v>
          </cell>
          <cell r="C400" t="str">
            <v>Winchelsea</v>
          </cell>
          <cell r="D400" t="str">
            <v>Regional</v>
          </cell>
        </row>
        <row r="401">
          <cell r="A401" t="str">
            <v>203021037: Belmont</v>
          </cell>
          <cell r="B401">
            <v>203021037</v>
          </cell>
          <cell r="C401" t="str">
            <v>Belmont</v>
          </cell>
          <cell r="D401" t="str">
            <v>Regional</v>
          </cell>
        </row>
        <row r="402">
          <cell r="A402" t="str">
            <v>203021039: Geelong</v>
          </cell>
          <cell r="B402">
            <v>203021039</v>
          </cell>
          <cell r="C402" t="str">
            <v>Geelong</v>
          </cell>
          <cell r="D402" t="str">
            <v>Regional</v>
          </cell>
        </row>
        <row r="403">
          <cell r="A403" t="str">
            <v>203021040: Geelong West - Hamlyn Heights</v>
          </cell>
          <cell r="B403">
            <v>203021040</v>
          </cell>
          <cell r="C403" t="str">
            <v>Geelong West Hamlyn Heights</v>
          </cell>
          <cell r="D403" t="str">
            <v>Regional</v>
          </cell>
        </row>
        <row r="404">
          <cell r="A404" t="str">
            <v>203021042: Highton</v>
          </cell>
          <cell r="B404">
            <v>203021042</v>
          </cell>
          <cell r="C404" t="str">
            <v>Highton</v>
          </cell>
          <cell r="D404" t="str">
            <v>Regional</v>
          </cell>
        </row>
        <row r="405">
          <cell r="A405" t="str">
            <v>203021043: Lara</v>
          </cell>
          <cell r="B405">
            <v>203021043</v>
          </cell>
          <cell r="C405" t="str">
            <v>Lara</v>
          </cell>
          <cell r="D405" t="str">
            <v>Regional</v>
          </cell>
        </row>
        <row r="406">
          <cell r="A406" t="str">
            <v>203021044: Leopold</v>
          </cell>
          <cell r="B406">
            <v>203021044</v>
          </cell>
          <cell r="C406" t="str">
            <v>Leopold</v>
          </cell>
          <cell r="D406" t="str">
            <v>Regional</v>
          </cell>
        </row>
        <row r="407">
          <cell r="A407" t="str">
            <v>203021045: Newcomb - Moolap</v>
          </cell>
          <cell r="B407">
            <v>203021045</v>
          </cell>
          <cell r="C407" t="str">
            <v>Newcomb Moolap</v>
          </cell>
          <cell r="D407" t="str">
            <v>Regional</v>
          </cell>
        </row>
        <row r="408">
          <cell r="A408" t="str">
            <v>203021046: Newtown (Vic.)</v>
          </cell>
          <cell r="B408">
            <v>203021046</v>
          </cell>
          <cell r="C408" t="str">
            <v>Newtown (Vic.)</v>
          </cell>
          <cell r="D408" t="str">
            <v>Regional</v>
          </cell>
        </row>
        <row r="409">
          <cell r="A409" t="str">
            <v>203021047: North Geelong - Bell Park</v>
          </cell>
          <cell r="B409">
            <v>203021047</v>
          </cell>
          <cell r="C409" t="str">
            <v>North Geelong Bell Park</v>
          </cell>
          <cell r="D409" t="str">
            <v>Regional</v>
          </cell>
        </row>
        <row r="410">
          <cell r="A410" t="str">
            <v>203021485: Charlemont</v>
          </cell>
          <cell r="B410">
            <v>203021485</v>
          </cell>
          <cell r="C410" t="str">
            <v>Charlemont</v>
          </cell>
          <cell r="D410" t="str">
            <v>Regional</v>
          </cell>
        </row>
        <row r="411">
          <cell r="A411" t="str">
            <v>203021486: Corio - Lovely Banks</v>
          </cell>
          <cell r="B411">
            <v>203021486</v>
          </cell>
          <cell r="C411" t="str">
            <v>Corio Lovely Banks</v>
          </cell>
          <cell r="D411" t="str">
            <v>Regional</v>
          </cell>
        </row>
        <row r="412">
          <cell r="A412" t="str">
            <v>203021487: Grovedale - Mount Duneed</v>
          </cell>
          <cell r="B412">
            <v>203021487</v>
          </cell>
          <cell r="C412" t="str">
            <v>Grovedale Mount Duneed</v>
          </cell>
          <cell r="D412" t="str">
            <v>Regional</v>
          </cell>
        </row>
        <row r="413">
          <cell r="A413" t="str">
            <v>203021488: Norlane</v>
          </cell>
          <cell r="B413">
            <v>203021488</v>
          </cell>
          <cell r="C413" t="str">
            <v>Norlane</v>
          </cell>
          <cell r="D413" t="str">
            <v>Regional</v>
          </cell>
        </row>
        <row r="414">
          <cell r="A414" t="str">
            <v>203031048: Clifton Springs</v>
          </cell>
          <cell r="B414">
            <v>203031048</v>
          </cell>
          <cell r="C414" t="str">
            <v>Clifton Springs</v>
          </cell>
          <cell r="D414" t="str">
            <v>Regional</v>
          </cell>
        </row>
        <row r="415">
          <cell r="A415" t="str">
            <v>203031049: Lorne - Anglesea</v>
          </cell>
          <cell r="B415">
            <v>203031049</v>
          </cell>
          <cell r="C415" t="str">
            <v>Lorne Anglesea</v>
          </cell>
          <cell r="D415" t="str">
            <v>Regional</v>
          </cell>
        </row>
        <row r="416">
          <cell r="A416" t="str">
            <v>203031051: Portarlington</v>
          </cell>
          <cell r="B416">
            <v>203031051</v>
          </cell>
          <cell r="C416" t="str">
            <v>Portarlington</v>
          </cell>
          <cell r="D416" t="str">
            <v>Regional</v>
          </cell>
        </row>
        <row r="417">
          <cell r="A417" t="str">
            <v>203031052: Point Lonsdale - Queenscliff</v>
          </cell>
          <cell r="B417">
            <v>203031052</v>
          </cell>
          <cell r="C417" t="str">
            <v>Point Lonsdale Queenscliff</v>
          </cell>
          <cell r="D417" t="str">
            <v>Regional</v>
          </cell>
        </row>
        <row r="418">
          <cell r="A418" t="str">
            <v>203031053: Torquay</v>
          </cell>
          <cell r="B418">
            <v>203031053</v>
          </cell>
          <cell r="C418" t="str">
            <v>Torquay</v>
          </cell>
          <cell r="D418" t="str">
            <v>Regional</v>
          </cell>
        </row>
        <row r="419">
          <cell r="A419" t="str">
            <v>203031489: Barwon Heads - Armstrong Creek</v>
          </cell>
          <cell r="B419">
            <v>203031489</v>
          </cell>
          <cell r="C419" t="str">
            <v>Barwon Heads Armstrong Creek</v>
          </cell>
          <cell r="D419" t="str">
            <v>Regional</v>
          </cell>
        </row>
        <row r="420">
          <cell r="A420" t="str">
            <v>203031490: Ocean Grove</v>
          </cell>
          <cell r="B420">
            <v>203031490</v>
          </cell>
          <cell r="C420" t="str">
            <v>Ocean Grove</v>
          </cell>
          <cell r="D420" t="str">
            <v>Regional</v>
          </cell>
        </row>
        <row r="421">
          <cell r="A421" t="str">
            <v>204011054: Alexandra</v>
          </cell>
          <cell r="B421">
            <v>204011054</v>
          </cell>
          <cell r="C421" t="str">
            <v>Alexandra</v>
          </cell>
          <cell r="D421" t="str">
            <v>Regional</v>
          </cell>
        </row>
        <row r="422">
          <cell r="A422" t="str">
            <v>204011055: Euroa</v>
          </cell>
          <cell r="B422">
            <v>204011055</v>
          </cell>
          <cell r="C422" t="str">
            <v>Euroa</v>
          </cell>
          <cell r="D422" t="str">
            <v>Regional</v>
          </cell>
        </row>
        <row r="423">
          <cell r="A423" t="str">
            <v>204011056: Kilmore - Broadford</v>
          </cell>
          <cell r="B423">
            <v>204011056</v>
          </cell>
          <cell r="C423" t="str">
            <v>Kilmore Broadford</v>
          </cell>
          <cell r="D423" t="str">
            <v>Regional</v>
          </cell>
        </row>
        <row r="424">
          <cell r="A424" t="str">
            <v>204011057: Mansfield (Vic.)</v>
          </cell>
          <cell r="B424">
            <v>204011057</v>
          </cell>
          <cell r="C424" t="str">
            <v>Mansfield (Vic.)</v>
          </cell>
          <cell r="D424" t="str">
            <v>Regional</v>
          </cell>
        </row>
        <row r="425">
          <cell r="A425" t="str">
            <v>204011058: Nagambie</v>
          </cell>
          <cell r="B425">
            <v>204011058</v>
          </cell>
          <cell r="C425" t="str">
            <v>Nagambie</v>
          </cell>
          <cell r="D425" t="str">
            <v>Regional</v>
          </cell>
        </row>
        <row r="426">
          <cell r="A426" t="str">
            <v>204011059: Seymour</v>
          </cell>
          <cell r="B426">
            <v>204011059</v>
          </cell>
          <cell r="C426" t="str">
            <v>Seymour</v>
          </cell>
          <cell r="D426" t="str">
            <v>Regional</v>
          </cell>
        </row>
        <row r="427">
          <cell r="A427" t="str">
            <v>204011060: Seymour Surrounds</v>
          </cell>
          <cell r="B427">
            <v>204011060</v>
          </cell>
          <cell r="C427" t="str">
            <v>Seymour Surrounds</v>
          </cell>
          <cell r="D427" t="str">
            <v>Regional</v>
          </cell>
        </row>
        <row r="428">
          <cell r="A428" t="str">
            <v>204011061: Upper Yarra Valley</v>
          </cell>
          <cell r="B428">
            <v>204011061</v>
          </cell>
          <cell r="C428" t="str">
            <v>Upper Yarra Valley</v>
          </cell>
          <cell r="D428" t="str">
            <v>Regional</v>
          </cell>
        </row>
        <row r="429">
          <cell r="A429" t="str">
            <v>204011062: Yea</v>
          </cell>
          <cell r="B429">
            <v>204011062</v>
          </cell>
          <cell r="C429" t="str">
            <v>Yea</v>
          </cell>
          <cell r="D429" t="str">
            <v>Regional</v>
          </cell>
        </row>
        <row r="430">
          <cell r="A430" t="str">
            <v>204021063: Benalla</v>
          </cell>
          <cell r="B430">
            <v>204021063</v>
          </cell>
          <cell r="C430" t="str">
            <v>Benalla</v>
          </cell>
          <cell r="D430" t="str">
            <v>Regional</v>
          </cell>
        </row>
        <row r="431">
          <cell r="A431" t="str">
            <v>204021064: Benalla Surrounds</v>
          </cell>
          <cell r="B431">
            <v>204021064</v>
          </cell>
          <cell r="C431" t="str">
            <v>Benalla Surrounds</v>
          </cell>
          <cell r="D431" t="str">
            <v>Regional</v>
          </cell>
        </row>
        <row r="432">
          <cell r="A432" t="str">
            <v>204021065: Rutherglen</v>
          </cell>
          <cell r="B432">
            <v>204021065</v>
          </cell>
          <cell r="C432" t="str">
            <v>Rutherglen</v>
          </cell>
          <cell r="D432" t="str">
            <v>Regional</v>
          </cell>
        </row>
        <row r="433">
          <cell r="A433" t="str">
            <v>204021066: Wangaratta</v>
          </cell>
          <cell r="B433">
            <v>204021066</v>
          </cell>
          <cell r="C433" t="str">
            <v>Wangaratta</v>
          </cell>
          <cell r="D433" t="str">
            <v>Regional</v>
          </cell>
        </row>
        <row r="434">
          <cell r="A434" t="str">
            <v>204021067: Wangaratta Surrounds</v>
          </cell>
          <cell r="B434">
            <v>204021067</v>
          </cell>
          <cell r="C434" t="str">
            <v>Wangaratta Surrounds</v>
          </cell>
          <cell r="D434" t="str">
            <v>Regional</v>
          </cell>
        </row>
        <row r="435">
          <cell r="A435" t="str">
            <v>204031068: Beechworth</v>
          </cell>
          <cell r="B435">
            <v>204031068</v>
          </cell>
          <cell r="C435" t="str">
            <v>Beechworth</v>
          </cell>
          <cell r="D435" t="str">
            <v>Regional</v>
          </cell>
        </row>
        <row r="436">
          <cell r="A436" t="str">
            <v>204031069: Bright - Mount Beauty</v>
          </cell>
          <cell r="B436">
            <v>204031069</v>
          </cell>
          <cell r="C436" t="str">
            <v>Bright Mount Beauty</v>
          </cell>
          <cell r="D436" t="str">
            <v>Regional</v>
          </cell>
        </row>
        <row r="437">
          <cell r="A437" t="str">
            <v>204031070: Chiltern - Indigo Valley</v>
          </cell>
          <cell r="B437">
            <v>204031070</v>
          </cell>
          <cell r="C437" t="str">
            <v>Chiltern Indigo Valley</v>
          </cell>
          <cell r="D437" t="str">
            <v>Regional</v>
          </cell>
        </row>
        <row r="438">
          <cell r="A438" t="str">
            <v>204031071: Myrtleford</v>
          </cell>
          <cell r="B438">
            <v>204031071</v>
          </cell>
          <cell r="C438" t="str">
            <v>Myrtleford</v>
          </cell>
          <cell r="D438" t="str">
            <v>Regional</v>
          </cell>
        </row>
        <row r="439">
          <cell r="A439" t="str">
            <v>204031072: Towong</v>
          </cell>
          <cell r="B439">
            <v>204031072</v>
          </cell>
          <cell r="C439" t="str">
            <v>Towong</v>
          </cell>
          <cell r="D439" t="str">
            <v>Regional</v>
          </cell>
        </row>
        <row r="440">
          <cell r="A440" t="str">
            <v>204031073: West Wodonga</v>
          </cell>
          <cell r="B440">
            <v>204031073</v>
          </cell>
          <cell r="C440" t="str">
            <v>West Wodonga</v>
          </cell>
          <cell r="D440" t="str">
            <v>Regional</v>
          </cell>
        </row>
        <row r="441">
          <cell r="A441" t="str">
            <v>204031075: Yackandandah</v>
          </cell>
          <cell r="B441">
            <v>204031075</v>
          </cell>
          <cell r="C441" t="str">
            <v>Yackandandah</v>
          </cell>
          <cell r="D441" t="str">
            <v>Regional</v>
          </cell>
        </row>
        <row r="442">
          <cell r="A442" t="str">
            <v>204031491: Baranduda - Leneva</v>
          </cell>
          <cell r="B442">
            <v>204031491</v>
          </cell>
          <cell r="C442" t="str">
            <v>Baranduda Leneva</v>
          </cell>
          <cell r="D442" t="str">
            <v>Regional</v>
          </cell>
        </row>
        <row r="443">
          <cell r="A443" t="str">
            <v>204031492: Wodonga</v>
          </cell>
          <cell r="B443">
            <v>204031492</v>
          </cell>
          <cell r="C443" t="str">
            <v>Wodonga</v>
          </cell>
          <cell r="D443" t="str">
            <v>Regional</v>
          </cell>
        </row>
        <row r="444">
          <cell r="A444" t="str">
            <v>205011076: Drouin</v>
          </cell>
          <cell r="B444">
            <v>205011076</v>
          </cell>
          <cell r="C444" t="str">
            <v>Drouin</v>
          </cell>
          <cell r="D444" t="str">
            <v>Regional</v>
          </cell>
        </row>
        <row r="445">
          <cell r="A445" t="str">
            <v>205011077: Mount Baw Baw Region</v>
          </cell>
          <cell r="B445">
            <v>205011077</v>
          </cell>
          <cell r="C445" t="str">
            <v>Mount Baw Baw Region</v>
          </cell>
          <cell r="D445" t="str">
            <v>Regional</v>
          </cell>
        </row>
        <row r="446">
          <cell r="A446" t="str">
            <v>205011078: Trafalgar (Vic.)</v>
          </cell>
          <cell r="B446">
            <v>205011078</v>
          </cell>
          <cell r="C446" t="str">
            <v>Trafalgar (Vic.)</v>
          </cell>
          <cell r="D446" t="str">
            <v>Regional</v>
          </cell>
        </row>
        <row r="447">
          <cell r="A447" t="str">
            <v>205011079: Warragul</v>
          </cell>
          <cell r="B447">
            <v>205011079</v>
          </cell>
          <cell r="C447" t="str">
            <v>Warragul</v>
          </cell>
          <cell r="D447" t="str">
            <v>Regional</v>
          </cell>
        </row>
        <row r="448">
          <cell r="A448" t="str">
            <v>205021080: Alps - East</v>
          </cell>
          <cell r="B448">
            <v>205021080</v>
          </cell>
          <cell r="C448" t="str">
            <v>Alps East</v>
          </cell>
          <cell r="D448" t="str">
            <v>Regional</v>
          </cell>
        </row>
        <row r="449">
          <cell r="A449" t="str">
            <v>205021081: Bairnsdale</v>
          </cell>
          <cell r="B449">
            <v>205021081</v>
          </cell>
          <cell r="C449" t="str">
            <v>Bairnsdale</v>
          </cell>
          <cell r="D449" t="str">
            <v>Regional</v>
          </cell>
        </row>
        <row r="450">
          <cell r="A450" t="str">
            <v>205021082: Bruthen - Omeo</v>
          </cell>
          <cell r="B450">
            <v>205021082</v>
          </cell>
          <cell r="C450" t="str">
            <v>Bruthen Omeo</v>
          </cell>
          <cell r="D450" t="str">
            <v>Regional</v>
          </cell>
        </row>
        <row r="451">
          <cell r="A451" t="str">
            <v>205021083: Lake King</v>
          </cell>
          <cell r="B451">
            <v>205021083</v>
          </cell>
          <cell r="C451" t="str">
            <v>Lake King</v>
          </cell>
          <cell r="D451" t="str">
            <v>Regional</v>
          </cell>
        </row>
        <row r="452">
          <cell r="A452" t="str">
            <v>205021084: Lakes Entrance</v>
          </cell>
          <cell r="B452">
            <v>205021084</v>
          </cell>
          <cell r="C452" t="str">
            <v>Lakes Entrance</v>
          </cell>
          <cell r="D452" t="str">
            <v>Regional</v>
          </cell>
        </row>
        <row r="453">
          <cell r="A453" t="str">
            <v>205021085: Orbost</v>
          </cell>
          <cell r="B453">
            <v>205021085</v>
          </cell>
          <cell r="C453" t="str">
            <v>Orbost</v>
          </cell>
          <cell r="D453" t="str">
            <v>Regional</v>
          </cell>
        </row>
        <row r="454">
          <cell r="A454" t="str">
            <v>205021086: Paynesville</v>
          </cell>
          <cell r="B454">
            <v>205021086</v>
          </cell>
          <cell r="C454" t="str">
            <v>Paynesville</v>
          </cell>
          <cell r="D454" t="str">
            <v>Regional</v>
          </cell>
        </row>
        <row r="455">
          <cell r="A455" t="str">
            <v>205031087: Foster</v>
          </cell>
          <cell r="B455">
            <v>205031087</v>
          </cell>
          <cell r="C455" t="str">
            <v>Foster</v>
          </cell>
          <cell r="D455" t="str">
            <v>Regional</v>
          </cell>
        </row>
        <row r="456">
          <cell r="A456" t="str">
            <v>205031088: French Island</v>
          </cell>
          <cell r="B456">
            <v>205031088</v>
          </cell>
          <cell r="C456" t="str">
            <v>French Island</v>
          </cell>
          <cell r="D456" t="str">
            <v>Regional</v>
          </cell>
        </row>
        <row r="457">
          <cell r="A457" t="str">
            <v>205031089: Korumburra</v>
          </cell>
          <cell r="B457">
            <v>205031089</v>
          </cell>
          <cell r="C457" t="str">
            <v>Korumburra</v>
          </cell>
          <cell r="D457" t="str">
            <v>Regional</v>
          </cell>
        </row>
        <row r="458">
          <cell r="A458" t="str">
            <v>205031090: Leongatha</v>
          </cell>
          <cell r="B458">
            <v>205031090</v>
          </cell>
          <cell r="C458" t="str">
            <v>Leongatha</v>
          </cell>
          <cell r="D458" t="str">
            <v>Regional</v>
          </cell>
        </row>
        <row r="459">
          <cell r="A459" t="str">
            <v>205031091: Phillip Island</v>
          </cell>
          <cell r="B459">
            <v>205031091</v>
          </cell>
          <cell r="C459" t="str">
            <v>Phillip Island</v>
          </cell>
          <cell r="D459" t="str">
            <v>Regional</v>
          </cell>
        </row>
        <row r="460">
          <cell r="A460" t="str">
            <v>205031092: Wilsons Promontory</v>
          </cell>
          <cell r="B460">
            <v>205031092</v>
          </cell>
          <cell r="C460" t="str">
            <v>Wilsons Promontory</v>
          </cell>
          <cell r="D460" t="str">
            <v>Regional</v>
          </cell>
        </row>
        <row r="461">
          <cell r="A461" t="str">
            <v>205031093: Wonthaggi - Inverloch</v>
          </cell>
          <cell r="B461">
            <v>205031093</v>
          </cell>
          <cell r="C461" t="str">
            <v>Wonthaggi Inverloch</v>
          </cell>
          <cell r="D461" t="str">
            <v>Regional</v>
          </cell>
        </row>
        <row r="462">
          <cell r="A462" t="str">
            <v>205041094: Churchill</v>
          </cell>
          <cell r="B462">
            <v>205041094</v>
          </cell>
          <cell r="C462" t="str">
            <v>Churchill</v>
          </cell>
          <cell r="D462" t="str">
            <v>Regional</v>
          </cell>
        </row>
        <row r="463">
          <cell r="A463" t="str">
            <v>205041095: Moe - Newborough</v>
          </cell>
          <cell r="B463">
            <v>205041095</v>
          </cell>
          <cell r="C463" t="str">
            <v>Moe Newborough</v>
          </cell>
          <cell r="D463" t="str">
            <v>Regional</v>
          </cell>
        </row>
        <row r="464">
          <cell r="A464" t="str">
            <v>205041096: Morwell</v>
          </cell>
          <cell r="B464">
            <v>205041096</v>
          </cell>
          <cell r="C464" t="str">
            <v>Morwell</v>
          </cell>
          <cell r="D464" t="str">
            <v>Regional</v>
          </cell>
        </row>
        <row r="465">
          <cell r="A465" t="str">
            <v>205041098: Yallourn North - Glengarry</v>
          </cell>
          <cell r="B465">
            <v>205041098</v>
          </cell>
          <cell r="C465" t="str">
            <v>Yallourn North Glengarry</v>
          </cell>
          <cell r="D465" t="str">
            <v>Regional</v>
          </cell>
        </row>
        <row r="466">
          <cell r="A466" t="str">
            <v>205041493: Traralgon - East</v>
          </cell>
          <cell r="B466">
            <v>205041493</v>
          </cell>
          <cell r="C466" t="str">
            <v>Traralgon East</v>
          </cell>
          <cell r="D466" t="str">
            <v>Regional</v>
          </cell>
        </row>
        <row r="467">
          <cell r="A467" t="str">
            <v>205041494: Traralgon - West</v>
          </cell>
          <cell r="B467">
            <v>205041494</v>
          </cell>
          <cell r="C467" t="str">
            <v>Traralgon West</v>
          </cell>
          <cell r="D467" t="str">
            <v>Regional</v>
          </cell>
        </row>
        <row r="468">
          <cell r="A468" t="str">
            <v>205051099: Alps - West</v>
          </cell>
          <cell r="B468">
            <v>205051099</v>
          </cell>
          <cell r="C468" t="str">
            <v>Alps West</v>
          </cell>
          <cell r="D468" t="str">
            <v>Regional</v>
          </cell>
        </row>
        <row r="469">
          <cell r="A469" t="str">
            <v>205051100: Longford - Loch Sport</v>
          </cell>
          <cell r="B469">
            <v>205051100</v>
          </cell>
          <cell r="C469" t="str">
            <v>Longford Loch Sport</v>
          </cell>
          <cell r="D469" t="str">
            <v>Regional</v>
          </cell>
        </row>
        <row r="470">
          <cell r="A470" t="str">
            <v>205051101: Maffra</v>
          </cell>
          <cell r="B470">
            <v>205051101</v>
          </cell>
          <cell r="C470" t="str">
            <v>Maffra</v>
          </cell>
          <cell r="D470" t="str">
            <v>Regional</v>
          </cell>
        </row>
        <row r="471">
          <cell r="A471" t="str">
            <v>205051102: Rosedale</v>
          </cell>
          <cell r="B471">
            <v>205051102</v>
          </cell>
          <cell r="C471" t="str">
            <v>Rosedale</v>
          </cell>
          <cell r="D471" t="str">
            <v>Regional</v>
          </cell>
        </row>
        <row r="472">
          <cell r="A472" t="str">
            <v>205051103: Sale</v>
          </cell>
          <cell r="B472">
            <v>205051103</v>
          </cell>
          <cell r="C472" t="str">
            <v>Sale</v>
          </cell>
          <cell r="D472" t="str">
            <v>Regional</v>
          </cell>
        </row>
        <row r="473">
          <cell r="A473" t="str">
            <v>205051104: Yarram</v>
          </cell>
          <cell r="B473">
            <v>205051104</v>
          </cell>
          <cell r="C473" t="str">
            <v>Yarram</v>
          </cell>
          <cell r="D473" t="str">
            <v>Regional</v>
          </cell>
        </row>
        <row r="474">
          <cell r="A474" t="str">
            <v>215011386: Ararat</v>
          </cell>
          <cell r="B474">
            <v>215011386</v>
          </cell>
          <cell r="C474" t="str">
            <v>Ararat</v>
          </cell>
          <cell r="D474" t="str">
            <v>Regional</v>
          </cell>
        </row>
        <row r="475">
          <cell r="A475" t="str">
            <v>215011387: Ararat Surrounds</v>
          </cell>
          <cell r="B475">
            <v>215011387</v>
          </cell>
          <cell r="C475" t="str">
            <v>Ararat Surrounds</v>
          </cell>
          <cell r="D475" t="str">
            <v>Regional</v>
          </cell>
        </row>
        <row r="476">
          <cell r="A476" t="str">
            <v>215011388: Horsham</v>
          </cell>
          <cell r="B476">
            <v>215011388</v>
          </cell>
          <cell r="C476" t="str">
            <v>Horsham</v>
          </cell>
          <cell r="D476" t="str">
            <v>Regional</v>
          </cell>
        </row>
        <row r="477">
          <cell r="A477" t="str">
            <v>215011389: Horsham Surrounds</v>
          </cell>
          <cell r="B477">
            <v>215011389</v>
          </cell>
          <cell r="C477" t="str">
            <v>Horsham Surrounds</v>
          </cell>
          <cell r="D477" t="str">
            <v>Regional</v>
          </cell>
        </row>
        <row r="478">
          <cell r="A478" t="str">
            <v>215011390: Nhill Region</v>
          </cell>
          <cell r="B478">
            <v>215011390</v>
          </cell>
          <cell r="C478" t="str">
            <v>Nhill Region</v>
          </cell>
          <cell r="D478" t="str">
            <v>Regional</v>
          </cell>
        </row>
        <row r="479">
          <cell r="A479" t="str">
            <v>215011391: St Arnaud</v>
          </cell>
          <cell r="B479">
            <v>215011391</v>
          </cell>
          <cell r="C479" t="str">
            <v>St Arnaud</v>
          </cell>
          <cell r="D479" t="str">
            <v>Regional</v>
          </cell>
        </row>
        <row r="480">
          <cell r="A480" t="str">
            <v>215011392: Stawell</v>
          </cell>
          <cell r="B480">
            <v>215011392</v>
          </cell>
          <cell r="C480" t="str">
            <v>Stawell</v>
          </cell>
          <cell r="D480" t="str">
            <v>Regional</v>
          </cell>
        </row>
        <row r="481">
          <cell r="A481" t="str">
            <v>215011393: West Wimmera</v>
          </cell>
          <cell r="B481">
            <v>215011393</v>
          </cell>
          <cell r="C481" t="str">
            <v>West Wimmera</v>
          </cell>
          <cell r="D481" t="str">
            <v>Regional</v>
          </cell>
        </row>
        <row r="482">
          <cell r="A482" t="str">
            <v>215011394: Yarriambiack</v>
          </cell>
          <cell r="B482">
            <v>215011394</v>
          </cell>
          <cell r="C482" t="str">
            <v>Yarriambiack</v>
          </cell>
          <cell r="D482" t="str">
            <v>Regional</v>
          </cell>
        </row>
        <row r="483">
          <cell r="A483" t="str">
            <v>215021395: Irymple</v>
          </cell>
          <cell r="B483">
            <v>215021395</v>
          </cell>
          <cell r="C483" t="str">
            <v>Irymple</v>
          </cell>
          <cell r="D483" t="str">
            <v>Regional</v>
          </cell>
        </row>
        <row r="484">
          <cell r="A484" t="str">
            <v>215021396: Merbein</v>
          </cell>
          <cell r="B484">
            <v>215021396</v>
          </cell>
          <cell r="C484" t="str">
            <v>Merbein</v>
          </cell>
          <cell r="D484" t="str">
            <v>Regional</v>
          </cell>
        </row>
        <row r="485">
          <cell r="A485" t="str">
            <v>215021398: Mildura Surrounds</v>
          </cell>
          <cell r="B485">
            <v>215021398</v>
          </cell>
          <cell r="C485" t="str">
            <v>Mildura Surrounds</v>
          </cell>
          <cell r="D485" t="str">
            <v>Regional</v>
          </cell>
        </row>
        <row r="486">
          <cell r="A486" t="str">
            <v>215021399: Red Cliffs</v>
          </cell>
          <cell r="B486">
            <v>215021399</v>
          </cell>
          <cell r="C486" t="str">
            <v>Red Cliffs</v>
          </cell>
          <cell r="D486" t="str">
            <v>Regional</v>
          </cell>
        </row>
        <row r="487">
          <cell r="A487" t="str">
            <v>215021469: Mildura - North</v>
          </cell>
          <cell r="B487">
            <v>215021469</v>
          </cell>
          <cell r="C487" t="str">
            <v>Mildura North</v>
          </cell>
          <cell r="D487" t="str">
            <v>Regional</v>
          </cell>
        </row>
        <row r="488">
          <cell r="A488" t="str">
            <v>215021470: Mildura - South</v>
          </cell>
          <cell r="B488">
            <v>215021470</v>
          </cell>
          <cell r="C488" t="str">
            <v>Mildura South</v>
          </cell>
          <cell r="D488" t="str">
            <v>Regional</v>
          </cell>
        </row>
        <row r="489">
          <cell r="A489" t="str">
            <v>215031400: Buloke</v>
          </cell>
          <cell r="B489">
            <v>215031400</v>
          </cell>
          <cell r="C489" t="str">
            <v>Buloke</v>
          </cell>
          <cell r="D489" t="str">
            <v>Regional</v>
          </cell>
        </row>
        <row r="490">
          <cell r="A490" t="str">
            <v>215031401: Gannawarra</v>
          </cell>
          <cell r="B490">
            <v>215031401</v>
          </cell>
          <cell r="C490" t="str">
            <v>Gannawarra</v>
          </cell>
          <cell r="D490" t="str">
            <v>Regional</v>
          </cell>
        </row>
        <row r="491">
          <cell r="A491" t="str">
            <v>215031402: Kerang</v>
          </cell>
          <cell r="B491">
            <v>215031402</v>
          </cell>
          <cell r="C491" t="str">
            <v>Kerang</v>
          </cell>
          <cell r="D491" t="str">
            <v>Regional</v>
          </cell>
        </row>
        <row r="492">
          <cell r="A492" t="str">
            <v>215031403: Robinvale</v>
          </cell>
          <cell r="B492">
            <v>215031403</v>
          </cell>
          <cell r="C492" t="str">
            <v>Robinvale</v>
          </cell>
          <cell r="D492" t="str">
            <v>Regional</v>
          </cell>
        </row>
        <row r="493">
          <cell r="A493" t="str">
            <v>215031404: Swan Hill</v>
          </cell>
          <cell r="B493">
            <v>215031404</v>
          </cell>
          <cell r="C493" t="str">
            <v>Swan Hill</v>
          </cell>
          <cell r="D493" t="str">
            <v>Regional</v>
          </cell>
        </row>
        <row r="494">
          <cell r="A494" t="str">
            <v>215031405: Swan Hill Surrounds</v>
          </cell>
          <cell r="B494">
            <v>215031405</v>
          </cell>
          <cell r="C494" t="str">
            <v>Swan Hill Surrounds</v>
          </cell>
          <cell r="D494" t="str">
            <v>Regional</v>
          </cell>
        </row>
        <row r="495">
          <cell r="A495" t="str">
            <v>216011406: Echuca</v>
          </cell>
          <cell r="B495">
            <v>216011406</v>
          </cell>
          <cell r="C495" t="str">
            <v>Echuca</v>
          </cell>
          <cell r="D495" t="str">
            <v>Regional</v>
          </cell>
        </row>
        <row r="496">
          <cell r="A496" t="str">
            <v>216011407: Kyabram</v>
          </cell>
          <cell r="B496">
            <v>216011407</v>
          </cell>
          <cell r="C496" t="str">
            <v>Kyabram</v>
          </cell>
          <cell r="D496" t="str">
            <v>Regional</v>
          </cell>
        </row>
        <row r="497">
          <cell r="A497" t="str">
            <v>216011408: Lockington - Gunbower</v>
          </cell>
          <cell r="B497">
            <v>216011408</v>
          </cell>
          <cell r="C497" t="str">
            <v>Lockington Gunbower</v>
          </cell>
          <cell r="D497" t="str">
            <v>Regional</v>
          </cell>
        </row>
        <row r="498">
          <cell r="A498" t="str">
            <v>216011409: Rochester</v>
          </cell>
          <cell r="B498">
            <v>216011409</v>
          </cell>
          <cell r="C498" t="str">
            <v>Rochester</v>
          </cell>
          <cell r="D498" t="str">
            <v>Regional</v>
          </cell>
        </row>
        <row r="499">
          <cell r="A499" t="str">
            <v>216011410: Rushworth</v>
          </cell>
          <cell r="B499">
            <v>216011410</v>
          </cell>
          <cell r="C499" t="str">
            <v>Rushworth</v>
          </cell>
          <cell r="D499" t="str">
            <v>Regional</v>
          </cell>
        </row>
        <row r="500">
          <cell r="A500" t="str">
            <v>216021411: Cobram</v>
          </cell>
          <cell r="B500">
            <v>216021411</v>
          </cell>
          <cell r="C500" t="str">
            <v>Cobram</v>
          </cell>
          <cell r="D500" t="str">
            <v>Regional</v>
          </cell>
        </row>
        <row r="501">
          <cell r="A501" t="str">
            <v>216021412: Moira</v>
          </cell>
          <cell r="B501">
            <v>216021412</v>
          </cell>
          <cell r="C501" t="str">
            <v>Moira</v>
          </cell>
          <cell r="D501" t="str">
            <v>Regional</v>
          </cell>
        </row>
        <row r="502">
          <cell r="A502" t="str">
            <v>216021413: Numurkah</v>
          </cell>
          <cell r="B502">
            <v>216021413</v>
          </cell>
          <cell r="C502" t="str">
            <v>Numurkah</v>
          </cell>
          <cell r="D502" t="str">
            <v>Regional</v>
          </cell>
        </row>
        <row r="503">
          <cell r="A503" t="str">
            <v>216021414: Yarrawonga</v>
          </cell>
          <cell r="B503">
            <v>216021414</v>
          </cell>
          <cell r="C503" t="str">
            <v>Yarrawonga</v>
          </cell>
          <cell r="D503" t="str">
            <v>Regional</v>
          </cell>
        </row>
        <row r="504">
          <cell r="A504" t="str">
            <v>216031415: Mooroopna</v>
          </cell>
          <cell r="B504">
            <v>216031415</v>
          </cell>
          <cell r="C504" t="str">
            <v>Mooroopna</v>
          </cell>
          <cell r="D504" t="str">
            <v>Regional</v>
          </cell>
        </row>
        <row r="505">
          <cell r="A505" t="str">
            <v>216031416: Shepparton - North</v>
          </cell>
          <cell r="B505">
            <v>216031416</v>
          </cell>
          <cell r="C505" t="str">
            <v>Shepparton North</v>
          </cell>
          <cell r="D505" t="str">
            <v>Regional</v>
          </cell>
        </row>
        <row r="506">
          <cell r="A506" t="str">
            <v>216031418: Shepparton Surrounds - East</v>
          </cell>
          <cell r="B506">
            <v>216031418</v>
          </cell>
          <cell r="C506" t="str">
            <v>Shepparton Surrounds East</v>
          </cell>
          <cell r="D506" t="str">
            <v>Regional</v>
          </cell>
        </row>
        <row r="507">
          <cell r="A507" t="str">
            <v>216031419: Shepparton Surrounds - West</v>
          </cell>
          <cell r="B507">
            <v>216031419</v>
          </cell>
          <cell r="C507" t="str">
            <v>Shepparton Surrounds West</v>
          </cell>
          <cell r="D507" t="str">
            <v>Regional</v>
          </cell>
        </row>
        <row r="508">
          <cell r="A508" t="str">
            <v>216031593: Kialla</v>
          </cell>
          <cell r="B508">
            <v>216031593</v>
          </cell>
          <cell r="C508" t="str">
            <v>Kialla</v>
          </cell>
          <cell r="D508" t="str">
            <v>Regional</v>
          </cell>
        </row>
        <row r="509">
          <cell r="A509" t="str">
            <v>216031594: Shepparton - South East</v>
          </cell>
          <cell r="B509">
            <v>216031594</v>
          </cell>
          <cell r="C509" t="str">
            <v>Shepparton South East</v>
          </cell>
          <cell r="D509" t="str">
            <v>Regional</v>
          </cell>
        </row>
        <row r="510">
          <cell r="A510" t="str">
            <v>217011420: Glenelg (Vic.)</v>
          </cell>
          <cell r="B510">
            <v>217011420</v>
          </cell>
          <cell r="C510" t="str">
            <v>Glenelg (Vic.)</v>
          </cell>
          <cell r="D510" t="str">
            <v>Regional</v>
          </cell>
        </row>
        <row r="511">
          <cell r="A511" t="str">
            <v>217011421: Hamilton (Vic.)</v>
          </cell>
          <cell r="B511">
            <v>217011421</v>
          </cell>
          <cell r="C511" t="str">
            <v>Hamilton (Vic.)</v>
          </cell>
          <cell r="D511" t="str">
            <v>Regional</v>
          </cell>
        </row>
        <row r="512">
          <cell r="A512" t="str">
            <v>217011422: Portland</v>
          </cell>
          <cell r="B512">
            <v>217011422</v>
          </cell>
          <cell r="C512" t="str">
            <v>Portland</v>
          </cell>
          <cell r="D512" t="str">
            <v>Regional</v>
          </cell>
        </row>
        <row r="513">
          <cell r="A513" t="str">
            <v>217011423: Southern Grampians</v>
          </cell>
          <cell r="B513">
            <v>217011423</v>
          </cell>
          <cell r="C513" t="str">
            <v>Southern Grampians</v>
          </cell>
          <cell r="D513" t="str">
            <v>Regional</v>
          </cell>
        </row>
        <row r="514">
          <cell r="A514" t="str">
            <v>217031471: Camperdown</v>
          </cell>
          <cell r="B514">
            <v>217031471</v>
          </cell>
          <cell r="C514" t="str">
            <v>Camperdown</v>
          </cell>
          <cell r="D514" t="str">
            <v>Regional</v>
          </cell>
        </row>
        <row r="515">
          <cell r="A515" t="str">
            <v>217031472: Colac</v>
          </cell>
          <cell r="B515">
            <v>217031472</v>
          </cell>
          <cell r="C515" t="str">
            <v>Colac</v>
          </cell>
          <cell r="D515" t="str">
            <v>Regional</v>
          </cell>
        </row>
        <row r="516">
          <cell r="A516" t="str">
            <v>217031473: Colac Surrounds</v>
          </cell>
          <cell r="B516">
            <v>217031473</v>
          </cell>
          <cell r="C516" t="str">
            <v>Colac Surrounds</v>
          </cell>
          <cell r="D516" t="str">
            <v>Regional</v>
          </cell>
        </row>
        <row r="517">
          <cell r="A517" t="str">
            <v>217031474: Corangamite - North</v>
          </cell>
          <cell r="B517">
            <v>217031474</v>
          </cell>
          <cell r="C517" t="str">
            <v>Corangamite North</v>
          </cell>
          <cell r="D517" t="str">
            <v>Regional</v>
          </cell>
        </row>
        <row r="518">
          <cell r="A518" t="str">
            <v>217031475: Corangamite - South</v>
          </cell>
          <cell r="B518">
            <v>217031475</v>
          </cell>
          <cell r="C518" t="str">
            <v>Corangamite South</v>
          </cell>
          <cell r="D518" t="str">
            <v>Regional</v>
          </cell>
        </row>
        <row r="519">
          <cell r="A519" t="str">
            <v>217031476: Otway</v>
          </cell>
          <cell r="B519">
            <v>217031476</v>
          </cell>
          <cell r="C519" t="str">
            <v>Otway</v>
          </cell>
          <cell r="D519" t="str">
            <v>Regional</v>
          </cell>
        </row>
        <row r="520">
          <cell r="A520" t="str">
            <v>217041477: Moyne - East</v>
          </cell>
          <cell r="B520">
            <v>217041477</v>
          </cell>
          <cell r="C520" t="str">
            <v>Moyne East</v>
          </cell>
          <cell r="D520" t="str">
            <v>Regional</v>
          </cell>
        </row>
        <row r="521">
          <cell r="A521" t="str">
            <v>217041478: Moyne - West</v>
          </cell>
          <cell r="B521">
            <v>217041478</v>
          </cell>
          <cell r="C521" t="str">
            <v>Moyne West</v>
          </cell>
          <cell r="D521" t="str">
            <v>Regional</v>
          </cell>
        </row>
        <row r="522">
          <cell r="A522" t="str">
            <v>217041479: Warrnambool - North</v>
          </cell>
          <cell r="B522">
            <v>217041479</v>
          </cell>
          <cell r="C522" t="str">
            <v>Warrnambool North</v>
          </cell>
          <cell r="D522" t="str">
            <v>Regional</v>
          </cell>
        </row>
        <row r="523">
          <cell r="A523" t="str">
            <v>217041480: Warrnambool - South</v>
          </cell>
          <cell r="B523">
            <v>217041480</v>
          </cell>
          <cell r="C523" t="str">
            <v>Warrnambool South</v>
          </cell>
          <cell r="D523" t="str">
            <v>Regional</v>
          </cell>
        </row>
        <row r="524">
          <cell r="A524" t="str">
            <v>206041120: Flemington Racecourse</v>
          </cell>
          <cell r="B524">
            <v>206041120</v>
          </cell>
          <cell r="C524" t="str">
            <v>Flemington</v>
          </cell>
          <cell r="D524" t="str">
            <v>3031</v>
          </cell>
        </row>
        <row r="525">
          <cell r="A525" t="str">
            <v>206041121: Kensington (Vic.)</v>
          </cell>
          <cell r="B525">
            <v>206041121</v>
          </cell>
          <cell r="C525" t="str">
            <v>Kensington</v>
          </cell>
          <cell r="D525" t="str">
            <v>3031</v>
          </cell>
        </row>
        <row r="526">
          <cell r="A526" t="str">
            <v>206041125: South Yarra - West</v>
          </cell>
          <cell r="B526">
            <v>206041125</v>
          </cell>
          <cell r="C526" t="str">
            <v>South Yarra</v>
          </cell>
          <cell r="D526" t="str">
            <v>3141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98BE-DA27-4A7E-8AB6-EF231B1CDAC8}">
  <sheetPr>
    <tabColor theme="5"/>
  </sheetPr>
  <dimension ref="A1:L392"/>
  <sheetViews>
    <sheetView tabSelected="1" workbookViewId="0">
      <selection activeCell="B41" sqref="B41"/>
    </sheetView>
  </sheetViews>
  <sheetFormatPr defaultColWidth="6.85546875" defaultRowHeight="15" x14ac:dyDescent="0.25"/>
  <cols>
    <col min="1" max="1" width="14.5703125" style="2" bestFit="1" customWidth="1"/>
    <col min="2" max="2" width="28.42578125" style="2" bestFit="1" customWidth="1"/>
    <col min="3" max="3" width="16.85546875" style="2" customWidth="1"/>
    <col min="4" max="4" width="11" style="2" customWidth="1"/>
    <col min="5" max="5" width="15.42578125" style="2" customWidth="1"/>
    <col min="6" max="6" width="14.5703125" style="2" customWidth="1"/>
    <col min="7" max="12" width="10.85546875" style="2" customWidth="1"/>
    <col min="13" max="16384" width="6.85546875" style="2"/>
  </cols>
  <sheetData>
    <row r="1" spans="1:12" s="9" customFormat="1" ht="57" customHeight="1" x14ac:dyDescent="0.25">
      <c r="A1" s="11" t="s">
        <v>0</v>
      </c>
      <c r="B1" s="12" t="s">
        <v>1227</v>
      </c>
      <c r="C1" s="12" t="s">
        <v>1228</v>
      </c>
      <c r="D1" s="9" t="s">
        <v>1226</v>
      </c>
      <c r="E1" s="9" t="s">
        <v>771</v>
      </c>
      <c r="F1" s="9" t="s">
        <v>772</v>
      </c>
      <c r="G1" s="9" t="s">
        <v>773</v>
      </c>
      <c r="H1" s="9" t="s">
        <v>774</v>
      </c>
      <c r="I1" s="9" t="s">
        <v>775</v>
      </c>
      <c r="J1" s="9" t="s">
        <v>776</v>
      </c>
      <c r="K1" s="9" t="s">
        <v>777</v>
      </c>
      <c r="L1" s="9" t="s">
        <v>248</v>
      </c>
    </row>
    <row r="2" spans="1:12" x14ac:dyDescent="0.25">
      <c r="A2" s="4" t="s">
        <v>2</v>
      </c>
      <c r="B2" s="4" t="str">
        <f>INDEX([1]Mapping!$B:$E,MATCH($A2,[1]Mapping!$E:$E,0),1)</f>
        <v>City of Melbourne</v>
      </c>
      <c r="C2" s="4" t="str">
        <f>INDEX([1]Mapping!$B:$E,MATCH($A2,[1]Mapping!$E:$E,0),2)</f>
        <v>Inner</v>
      </c>
      <c r="D2" s="3">
        <f>VLOOKUP(A2,'Median House Price'!A:B,2,FALSE)</f>
        <v>3127500</v>
      </c>
      <c r="E2" s="2">
        <f>SUMIFS('ABS Population Stats'!D:D,'ABS Population Stats'!C:C,Summary!A2)</f>
        <v>4875</v>
      </c>
      <c r="F2" s="2">
        <f>VLOOKUP($A2,Crime!$A:$H,2,FALSE)</f>
        <v>995</v>
      </c>
      <c r="G2" s="2">
        <f>VLOOKUP($A2,Crime!$A:$H,3,FALSE)</f>
        <v>4368</v>
      </c>
      <c r="H2" s="2">
        <f>VLOOKUP($A2,Crime!$A:$H,4,FALSE)</f>
        <v>358</v>
      </c>
      <c r="I2" s="2">
        <f>VLOOKUP($A2,Crime!$A:$H,5,FALSE)</f>
        <v>1117</v>
      </c>
      <c r="J2" s="2">
        <f>VLOOKUP($A2,Crime!$A:$H,6,FALSE)</f>
        <v>297</v>
      </c>
      <c r="K2" s="2">
        <f>VLOOKUP($A2,Crime!$A:$H,7,FALSE)</f>
        <v>594</v>
      </c>
      <c r="L2" s="2">
        <f>VLOOKUP($A2,Crime!$A:$H,8,FALSE)</f>
        <v>7729</v>
      </c>
    </row>
    <row r="3" spans="1:12" x14ac:dyDescent="0.25">
      <c r="A3" s="4" t="s">
        <v>3</v>
      </c>
      <c r="B3" s="4" t="str">
        <f>INDEX([1]Mapping!$B:$E,MATCH($A3,[1]Mapping!$E:$E,0),1)</f>
        <v>City of Melbourne</v>
      </c>
      <c r="C3" s="4" t="str">
        <f>INDEX([1]Mapping!$B:$E,MATCH($A3,[1]Mapping!$E:$E,0),2)</f>
        <v>Inner</v>
      </c>
      <c r="D3" s="3">
        <f>VLOOKUP(A3,'Median House Price'!A:B,2,FALSE)</f>
        <v>1387500</v>
      </c>
      <c r="E3" s="2">
        <f>SUMIFS('ABS Population Stats'!D:D,'ABS Population Stats'!C:C,Summary!A3)</f>
        <v>7986</v>
      </c>
      <c r="F3" s="2">
        <f>VLOOKUP($A3,Crime!$A:$H,2,FALSE)</f>
        <v>1034</v>
      </c>
      <c r="G3" s="2">
        <f>VLOOKUP($A3,Crime!$A:$H,3,FALSE)</f>
        <v>4744</v>
      </c>
      <c r="H3" s="2">
        <f>VLOOKUP($A3,Crime!$A:$H,4,FALSE)</f>
        <v>512</v>
      </c>
      <c r="I3" s="2">
        <f>VLOOKUP($A3,Crime!$A:$H,5,FALSE)</f>
        <v>787</v>
      </c>
      <c r="J3" s="2">
        <f>VLOOKUP($A3,Crime!$A:$H,6,FALSE)</f>
        <v>490</v>
      </c>
      <c r="K3" s="2">
        <f>VLOOKUP($A3,Crime!$A:$H,7,FALSE)</f>
        <v>475</v>
      </c>
      <c r="L3" s="2">
        <f>VLOOKUP($A3,Crime!$A:$H,8,FALSE)</f>
        <v>8042</v>
      </c>
    </row>
    <row r="4" spans="1:12" x14ac:dyDescent="0.25">
      <c r="A4" s="4" t="s">
        <v>4</v>
      </c>
      <c r="B4" s="4" t="str">
        <f>INDEX([1]Mapping!$B:$E,MATCH($A4,[1]Mapping!$E:$E,0),1)</f>
        <v>City of Maribyrnong</v>
      </c>
      <c r="C4" s="4" t="str">
        <f>INDEX([1]Mapping!$B:$E,MATCH($A4,[1]Mapping!$E:$E,0),2)</f>
        <v>Mid</v>
      </c>
      <c r="D4" s="3">
        <f>VLOOKUP(A4,'Median House Price'!A:B,2,FALSE)</f>
        <v>1020000</v>
      </c>
      <c r="E4" s="2">
        <f>SUMIFS('ABS Population Stats'!D:D,'ABS Population Stats'!C:C,Summary!A4)</f>
        <v>27419</v>
      </c>
      <c r="F4" s="2">
        <f>VLOOKUP($A4,Crime!$A:$H,2,FALSE)</f>
        <v>3465</v>
      </c>
      <c r="G4" s="2">
        <f>VLOOKUP($A4,Crime!$A:$H,3,FALSE)</f>
        <v>14997</v>
      </c>
      <c r="H4" s="2">
        <f>VLOOKUP($A4,Crime!$A:$H,4,FALSE)</f>
        <v>1046</v>
      </c>
      <c r="I4" s="2">
        <f>VLOOKUP($A4,Crime!$A:$H,5,FALSE)</f>
        <v>2095</v>
      </c>
      <c r="J4" s="2">
        <f>VLOOKUP($A4,Crime!$A:$H,6,FALSE)</f>
        <v>2234</v>
      </c>
      <c r="K4" s="2">
        <f>VLOOKUP($A4,Crime!$A:$H,7,FALSE)</f>
        <v>462</v>
      </c>
      <c r="L4" s="2">
        <f>VLOOKUP($A4,Crime!$A:$H,8,FALSE)</f>
        <v>24299</v>
      </c>
    </row>
    <row r="5" spans="1:12" x14ac:dyDescent="0.25">
      <c r="A5" s="4" t="s">
        <v>5</v>
      </c>
      <c r="B5" s="4" t="str">
        <f>INDEX([1]Mapping!$B:$E,MATCH($A5,[1]Mapping!$E:$E,0),1)</f>
        <v>City of Brimbank</v>
      </c>
      <c r="C5" s="4" t="str">
        <f>INDEX([1]Mapping!$B:$E,MATCH($A5,[1]Mapping!$E:$E,0),2)</f>
        <v>Mid</v>
      </c>
      <c r="D5" s="3">
        <f>VLOOKUP(A5,'Median House Price'!A:B,2,FALSE)</f>
        <v>986125</v>
      </c>
      <c r="E5" s="2">
        <f>SUMIFS('ABS Population Stats'!D:D,'ABS Population Stats'!C:C,Summary!A5)</f>
        <v>11966</v>
      </c>
      <c r="F5" s="2">
        <f>VLOOKUP($A5,Crime!$A:$H,2,FALSE)</f>
        <v>2028</v>
      </c>
      <c r="G5" s="2">
        <f>VLOOKUP($A5,Crime!$A:$H,3,FALSE)</f>
        <v>12898</v>
      </c>
      <c r="H5" s="2">
        <f>VLOOKUP($A5,Crime!$A:$H,4,FALSE)</f>
        <v>527</v>
      </c>
      <c r="I5" s="2">
        <f>VLOOKUP($A5,Crime!$A:$H,5,FALSE)</f>
        <v>623</v>
      </c>
      <c r="J5" s="2">
        <f>VLOOKUP($A5,Crime!$A:$H,6,FALSE)</f>
        <v>1148</v>
      </c>
      <c r="K5" s="2">
        <f>VLOOKUP($A5,Crime!$A:$H,7,FALSE)</f>
        <v>162</v>
      </c>
      <c r="L5" s="2">
        <f>VLOOKUP($A5,Crime!$A:$H,8,FALSE)</f>
        <v>17386</v>
      </c>
    </row>
    <row r="6" spans="1:12" x14ac:dyDescent="0.25">
      <c r="A6" s="4" t="s">
        <v>6</v>
      </c>
      <c r="B6" s="4" t="str">
        <f>INDEX([1]Mapping!$B:$E,MATCH($A6,[1]Mapping!$E:$E,0),1)</f>
        <v>City of Maribyrnong</v>
      </c>
      <c r="C6" s="4" t="str">
        <f>INDEX([1]Mapping!$B:$E,MATCH($A6,[1]Mapping!$E:$E,0),2)</f>
        <v>Mid</v>
      </c>
      <c r="D6" s="3">
        <f>VLOOKUP(A6,'Median House Price'!A:B,2,FALSE)</f>
        <v>871666.66666666663</v>
      </c>
      <c r="E6" s="2">
        <f>SUMIFS('ABS Population Stats'!D:D,'ABS Population Stats'!C:C,Summary!A6)</f>
        <v>15641</v>
      </c>
      <c r="F6" s="2">
        <f>VLOOKUP($A6,Crime!$A:$H,2,FALSE)</f>
        <v>750</v>
      </c>
      <c r="G6" s="2">
        <f>VLOOKUP($A6,Crime!$A:$H,3,FALSE)</f>
        <v>5237</v>
      </c>
      <c r="H6" s="2">
        <f>VLOOKUP($A6,Crime!$A:$H,4,FALSE)</f>
        <v>181</v>
      </c>
      <c r="I6" s="2">
        <f>VLOOKUP($A6,Crime!$A:$H,5,FALSE)</f>
        <v>280</v>
      </c>
      <c r="J6" s="2">
        <f>VLOOKUP($A6,Crime!$A:$H,6,FALSE)</f>
        <v>400</v>
      </c>
      <c r="K6" s="2">
        <f>VLOOKUP($A6,Crime!$A:$H,7,FALSE)</f>
        <v>46</v>
      </c>
      <c r="L6" s="2">
        <f>VLOOKUP($A6,Crime!$A:$H,8,FALSE)</f>
        <v>6894</v>
      </c>
    </row>
    <row r="7" spans="1:12" x14ac:dyDescent="0.25">
      <c r="A7" s="4" t="s">
        <v>7</v>
      </c>
      <c r="B7" s="4" t="str">
        <f>INDEX([1]Mapping!$B:$E,MATCH($A7,[1]Mapping!$E:$E,0),1)</f>
        <v>City of Hobsons Bay</v>
      </c>
      <c r="C7" s="4" t="str">
        <f>INDEX([1]Mapping!$B:$E,MATCH($A7,[1]Mapping!$E:$E,0),2)</f>
        <v>Mid</v>
      </c>
      <c r="D7" s="3">
        <f>VLOOKUP(A7,'Median House Price'!A:B,2,FALSE)</f>
        <v>1170833.3333333333</v>
      </c>
      <c r="E7" s="2">
        <f>SUMIFS('ABS Population Stats'!D:D,'ABS Population Stats'!C:C,Summary!A7)</f>
        <v>18941</v>
      </c>
      <c r="F7" s="2">
        <f>VLOOKUP($A7,Crime!$A:$H,2,FALSE)</f>
        <v>1051</v>
      </c>
      <c r="G7" s="2">
        <f>VLOOKUP($A7,Crime!$A:$H,3,FALSE)</f>
        <v>6173</v>
      </c>
      <c r="H7" s="2">
        <f>VLOOKUP($A7,Crime!$A:$H,4,FALSE)</f>
        <v>200</v>
      </c>
      <c r="I7" s="2">
        <f>VLOOKUP($A7,Crime!$A:$H,5,FALSE)</f>
        <v>418</v>
      </c>
      <c r="J7" s="2">
        <f>VLOOKUP($A7,Crime!$A:$H,6,FALSE)</f>
        <v>592</v>
      </c>
      <c r="K7" s="2">
        <f>VLOOKUP($A7,Crime!$A:$H,7,FALSE)</f>
        <v>108</v>
      </c>
      <c r="L7" s="2">
        <f>VLOOKUP($A7,Crime!$A:$H,8,FALSE)</f>
        <v>8542</v>
      </c>
    </row>
    <row r="8" spans="1:12" x14ac:dyDescent="0.25">
      <c r="A8" s="4" t="s">
        <v>8</v>
      </c>
      <c r="B8" s="4" t="str">
        <f>INDEX([1]Mapping!$B:$E,MATCH($A8,[1]Mapping!$E:$E,0),1)</f>
        <v>City of Hobsons Bay</v>
      </c>
      <c r="C8" s="4" t="str">
        <f>INDEX([1]Mapping!$B:$E,MATCH($A8,[1]Mapping!$E:$E,0),2)</f>
        <v>Mid</v>
      </c>
      <c r="D8" s="3">
        <f>VLOOKUP(A8,'Median House Price'!A:B,2,FALSE)</f>
        <v>1342000</v>
      </c>
      <c r="E8" s="2">
        <f>SUMIFS('ABS Population Stats'!D:D,'ABS Population Stats'!C:C,Summary!A8)</f>
        <v>16169</v>
      </c>
      <c r="F8" s="2">
        <f>VLOOKUP($A8,Crime!$A:$H,2,FALSE)</f>
        <v>1263</v>
      </c>
      <c r="G8" s="2">
        <f>VLOOKUP($A8,Crime!$A:$H,3,FALSE)</f>
        <v>6360</v>
      </c>
      <c r="H8" s="2">
        <f>VLOOKUP($A8,Crime!$A:$H,4,FALSE)</f>
        <v>249</v>
      </c>
      <c r="I8" s="2">
        <f>VLOOKUP($A8,Crime!$A:$H,5,FALSE)</f>
        <v>595</v>
      </c>
      <c r="J8" s="2">
        <f>VLOOKUP($A8,Crime!$A:$H,6,FALSE)</f>
        <v>936</v>
      </c>
      <c r="K8" s="2">
        <f>VLOOKUP($A8,Crime!$A:$H,7,FALSE)</f>
        <v>202</v>
      </c>
      <c r="L8" s="2">
        <f>VLOOKUP($A8,Crime!$A:$H,8,FALSE)</f>
        <v>9605</v>
      </c>
    </row>
    <row r="9" spans="1:12" x14ac:dyDescent="0.25">
      <c r="A9" s="4" t="s">
        <v>9</v>
      </c>
      <c r="B9" s="4" t="str">
        <f>INDEX([1]Mapping!$B:$E,MATCH($A9,[1]Mapping!$E:$E,0),1)</f>
        <v>City of Hobsons Bay</v>
      </c>
      <c r="C9" s="4" t="str">
        <f>INDEX([1]Mapping!$B:$E,MATCH($A9,[1]Mapping!$E:$E,0),2)</f>
        <v>Mid</v>
      </c>
      <c r="D9" s="3">
        <f>VLOOKUP(A9,'Median House Price'!A:B,2,FALSE)</f>
        <v>1147500</v>
      </c>
      <c r="E9" s="2">
        <f>SUMIFS('ABS Population Stats'!D:D,'ABS Population Stats'!C:C,Summary!A9)</f>
        <v>13707</v>
      </c>
      <c r="F9" s="2">
        <f>VLOOKUP($A9,Crime!$A:$H,2,FALSE)</f>
        <v>1053</v>
      </c>
      <c r="G9" s="2">
        <f>VLOOKUP($A9,Crime!$A:$H,3,FALSE)</f>
        <v>4041</v>
      </c>
      <c r="H9" s="2">
        <f>VLOOKUP($A9,Crime!$A:$H,4,FALSE)</f>
        <v>261</v>
      </c>
      <c r="I9" s="2">
        <f>VLOOKUP($A9,Crime!$A:$H,5,FALSE)</f>
        <v>441</v>
      </c>
      <c r="J9" s="2">
        <f>VLOOKUP($A9,Crime!$A:$H,6,FALSE)</f>
        <v>588</v>
      </c>
      <c r="K9" s="2">
        <f>VLOOKUP($A9,Crime!$A:$H,7,FALSE)</f>
        <v>189</v>
      </c>
      <c r="L9" s="2">
        <f>VLOOKUP($A9,Crime!$A:$H,8,FALSE)</f>
        <v>6573</v>
      </c>
    </row>
    <row r="10" spans="1:12" x14ac:dyDescent="0.25">
      <c r="A10" s="4" t="s">
        <v>10</v>
      </c>
      <c r="B10" s="4" t="str">
        <f>INDEX([1]Mapping!$B:$E,MATCH($A10,[1]Mapping!$E:$E,0),1)</f>
        <v>City of Maribyrnong</v>
      </c>
      <c r="C10" s="4" t="str">
        <f>INDEX([1]Mapping!$B:$E,MATCH($A10,[1]Mapping!$E:$E,0),2)</f>
        <v>Mid</v>
      </c>
      <c r="D10" s="3">
        <f>VLOOKUP(A10,'Median House Price'!A:B,2,FALSE)</f>
        <v>795000</v>
      </c>
      <c r="E10" s="2">
        <f>SUMIFS('ABS Population Stats'!D:D,'ABS Population Stats'!C:C,Summary!A10)</f>
        <v>19493</v>
      </c>
      <c r="F10" s="2">
        <f>VLOOKUP($A10,Crime!$A:$H,2,FALSE)</f>
        <v>1374</v>
      </c>
      <c r="G10" s="2">
        <f>VLOOKUP($A10,Crime!$A:$H,3,FALSE)</f>
        <v>7032</v>
      </c>
      <c r="H10" s="2">
        <f>VLOOKUP($A10,Crime!$A:$H,4,FALSE)</f>
        <v>553</v>
      </c>
      <c r="I10" s="2">
        <f>VLOOKUP($A10,Crime!$A:$H,5,FALSE)</f>
        <v>548</v>
      </c>
      <c r="J10" s="2">
        <f>VLOOKUP($A10,Crime!$A:$H,6,FALSE)</f>
        <v>834</v>
      </c>
      <c r="K10" s="2">
        <f>VLOOKUP($A10,Crime!$A:$H,7,FALSE)</f>
        <v>159</v>
      </c>
      <c r="L10" s="2">
        <f>VLOOKUP($A10,Crime!$A:$H,8,FALSE)</f>
        <v>10500</v>
      </c>
    </row>
    <row r="11" spans="1:12" x14ac:dyDescent="0.25">
      <c r="A11" s="4" t="s">
        <v>11</v>
      </c>
      <c r="B11" s="4" t="str">
        <f>INDEX([1]Mapping!$B:$E,MATCH($A11,[1]Mapping!$E:$E,0),1)</f>
        <v>City of Brimbank</v>
      </c>
      <c r="C11" s="4" t="str">
        <f>INDEX([1]Mapping!$B:$E,MATCH($A11,[1]Mapping!$E:$E,0),2)</f>
        <v>Mid</v>
      </c>
      <c r="D11" s="3">
        <f>VLOOKUP(A11,'Median House Price'!A:B,2,FALSE)</f>
        <v>796625</v>
      </c>
      <c r="E11" s="2">
        <f>SUMIFS('ABS Population Stats'!D:D,'ABS Population Stats'!C:C,Summary!A11)</f>
        <v>39869</v>
      </c>
      <c r="F11" s="2">
        <f>VLOOKUP($A11,Crime!$A:$H,2,FALSE)</f>
        <v>6838</v>
      </c>
      <c r="G11" s="2">
        <f>VLOOKUP($A11,Crime!$A:$H,3,FALSE)</f>
        <v>25550</v>
      </c>
      <c r="H11" s="2">
        <f>VLOOKUP($A11,Crime!$A:$H,4,FALSE)</f>
        <v>1852</v>
      </c>
      <c r="I11" s="2">
        <f>VLOOKUP($A11,Crime!$A:$H,5,FALSE)</f>
        <v>2642</v>
      </c>
      <c r="J11" s="2">
        <f>VLOOKUP($A11,Crime!$A:$H,6,FALSE)</f>
        <v>9712</v>
      </c>
      <c r="K11" s="2">
        <f>VLOOKUP($A11,Crime!$A:$H,7,FALSE)</f>
        <v>709</v>
      </c>
      <c r="L11" s="2">
        <f>VLOOKUP($A11,Crime!$A:$H,8,FALSE)</f>
        <v>47303</v>
      </c>
    </row>
    <row r="12" spans="1:12" x14ac:dyDescent="0.25">
      <c r="A12" s="4" t="s">
        <v>12</v>
      </c>
      <c r="B12" s="4" t="str">
        <f>INDEX([1]Mapping!$B:$E,MATCH($A12,[1]Mapping!$E:$E,0),1)</f>
        <v>City of Brimbank</v>
      </c>
      <c r="C12" s="4" t="str">
        <f>INDEX([1]Mapping!$B:$E,MATCH($A12,[1]Mapping!$E:$E,0),2)</f>
        <v>Mid</v>
      </c>
      <c r="D12" s="3">
        <f>VLOOKUP(A12,'Median House Price'!A:B,2,FALSE)</f>
        <v>653875</v>
      </c>
      <c r="E12" s="2">
        <f>SUMIFS('ABS Population Stats'!D:D,'ABS Population Stats'!C:C,Summary!A12)</f>
        <v>51234</v>
      </c>
      <c r="F12" s="2">
        <f>VLOOKUP($A12,Crime!$A:$H,2,FALSE)</f>
        <v>6921</v>
      </c>
      <c r="G12" s="2">
        <f>VLOOKUP($A12,Crime!$A:$H,3,FALSE)</f>
        <v>23150</v>
      </c>
      <c r="H12" s="2">
        <f>VLOOKUP($A12,Crime!$A:$H,4,FALSE)</f>
        <v>2185</v>
      </c>
      <c r="I12" s="2">
        <f>VLOOKUP($A12,Crime!$A:$H,5,FALSE)</f>
        <v>1894</v>
      </c>
      <c r="J12" s="2">
        <f>VLOOKUP($A12,Crime!$A:$H,6,FALSE)</f>
        <v>3620</v>
      </c>
      <c r="K12" s="2">
        <f>VLOOKUP($A12,Crime!$A:$H,7,FALSE)</f>
        <v>754</v>
      </c>
      <c r="L12" s="2">
        <f>VLOOKUP($A12,Crime!$A:$H,8,FALSE)</f>
        <v>38524</v>
      </c>
    </row>
    <row r="13" spans="1:12" x14ac:dyDescent="0.25">
      <c r="A13" s="4" t="s">
        <v>13</v>
      </c>
      <c r="B13" s="4" t="str">
        <f>INDEX([1]Mapping!$B:$E,MATCH($A13,[1]Mapping!$E:$E,0),1)</f>
        <v>City of Brimbank</v>
      </c>
      <c r="C13" s="4" t="str">
        <f>INDEX([1]Mapping!$B:$E,MATCH($A13,[1]Mapping!$E:$E,0),2)</f>
        <v>Mid</v>
      </c>
      <c r="D13" s="3">
        <f>VLOOKUP(A13,'Median House Price'!A:B,2,FALSE)</f>
        <v>682000</v>
      </c>
      <c r="E13" s="2">
        <f>SUMIFS('ABS Population Stats'!D:D,'ABS Population Stats'!C:C,Summary!A13)</f>
        <v>7469</v>
      </c>
      <c r="F13" s="2">
        <f>VLOOKUP($A13,Crime!$A:$H,2,FALSE)</f>
        <v>427</v>
      </c>
      <c r="G13" s="2">
        <f>VLOOKUP($A13,Crime!$A:$H,3,FALSE)</f>
        <v>1691</v>
      </c>
      <c r="H13" s="2">
        <f>VLOOKUP($A13,Crime!$A:$H,4,FALSE)</f>
        <v>103</v>
      </c>
      <c r="I13" s="2">
        <f>VLOOKUP($A13,Crime!$A:$H,5,FALSE)</f>
        <v>77</v>
      </c>
      <c r="J13" s="2">
        <f>VLOOKUP($A13,Crime!$A:$H,6,FALSE)</f>
        <v>216</v>
      </c>
      <c r="K13" s="2">
        <f>VLOOKUP($A13,Crime!$A:$H,7,FALSE)</f>
        <v>17</v>
      </c>
      <c r="L13" s="2">
        <f>VLOOKUP($A13,Crime!$A:$H,8,FALSE)</f>
        <v>2531</v>
      </c>
    </row>
    <row r="14" spans="1:12" x14ac:dyDescent="0.25">
      <c r="A14" s="4" t="s">
        <v>14</v>
      </c>
      <c r="B14" s="4" t="str">
        <f>INDEX([1]Mapping!$B:$E,MATCH($A14,[1]Mapping!$E:$E,0),1)</f>
        <v>City of Brimbank</v>
      </c>
      <c r="C14" s="4" t="str">
        <f>INDEX([1]Mapping!$B:$E,MATCH($A14,[1]Mapping!$E:$E,0),2)</f>
        <v>Mid</v>
      </c>
      <c r="D14" s="3">
        <f>VLOOKUP(A14,'Median House Price'!A:B,2,FALSE)</f>
        <v>729928.57142857148</v>
      </c>
      <c r="E14" s="2">
        <f>SUMIFS('ABS Population Stats'!D:D,'ABS Population Stats'!C:C,Summary!A14)</f>
        <v>69843</v>
      </c>
      <c r="F14" s="2">
        <f>VLOOKUP($A14,Crime!$A:$H,2,FALSE)</f>
        <v>5116</v>
      </c>
      <c r="G14" s="2">
        <f>VLOOKUP($A14,Crime!$A:$H,3,FALSE)</f>
        <v>20505</v>
      </c>
      <c r="H14" s="2">
        <f>VLOOKUP($A14,Crime!$A:$H,4,FALSE)</f>
        <v>1306</v>
      </c>
      <c r="I14" s="2">
        <f>VLOOKUP($A14,Crime!$A:$H,5,FALSE)</f>
        <v>1091</v>
      </c>
      <c r="J14" s="2">
        <f>VLOOKUP($A14,Crime!$A:$H,6,FALSE)</f>
        <v>2977</v>
      </c>
      <c r="K14" s="2">
        <f>VLOOKUP($A14,Crime!$A:$H,7,FALSE)</f>
        <v>424</v>
      </c>
      <c r="L14" s="2">
        <f>VLOOKUP($A14,Crime!$A:$H,8,FALSE)</f>
        <v>31419</v>
      </c>
    </row>
    <row r="15" spans="1:12" x14ac:dyDescent="0.25">
      <c r="A15" s="4" t="s">
        <v>15</v>
      </c>
      <c r="B15" s="4" t="str">
        <f>INDEX([1]Mapping!$B:$E,MATCH($A15,[1]Mapping!$E:$E,0),1)</f>
        <v>City of Melton</v>
      </c>
      <c r="C15" s="4" t="str">
        <f>INDEX([1]Mapping!$B:$E,MATCH($A15,[1]Mapping!$E:$E,0),2)</f>
        <v>Outer</v>
      </c>
      <c r="D15" s="3">
        <f>VLOOKUP(A15,'Median House Price'!A:B,2,FALSE)</f>
        <v>619833.33333333337</v>
      </c>
      <c r="E15" s="2">
        <f>SUMIFS('ABS Population Stats'!D:D,'ABS Population Stats'!C:C,Summary!A15)</f>
        <v>35793</v>
      </c>
      <c r="F15" s="2">
        <f>VLOOKUP($A15,Crime!$A:$H,2,FALSE)</f>
        <v>2451</v>
      </c>
      <c r="G15" s="2">
        <f>VLOOKUP($A15,Crime!$A:$H,3,FALSE)</f>
        <v>7343</v>
      </c>
      <c r="H15" s="2">
        <f>VLOOKUP($A15,Crime!$A:$H,4,FALSE)</f>
        <v>373</v>
      </c>
      <c r="I15" s="2">
        <f>VLOOKUP($A15,Crime!$A:$H,5,FALSE)</f>
        <v>397</v>
      </c>
      <c r="J15" s="2">
        <f>VLOOKUP($A15,Crime!$A:$H,6,FALSE)</f>
        <v>1358</v>
      </c>
      <c r="K15" s="2">
        <f>VLOOKUP($A15,Crime!$A:$H,7,FALSE)</f>
        <v>134</v>
      </c>
      <c r="L15" s="2">
        <f>VLOOKUP($A15,Crime!$A:$H,8,FALSE)</f>
        <v>12056</v>
      </c>
    </row>
    <row r="16" spans="1:12" x14ac:dyDescent="0.25">
      <c r="A16" s="4" t="s">
        <v>16</v>
      </c>
      <c r="B16" s="4" t="str">
        <f>INDEX([1]Mapping!$B:$E,MATCH($A16,[1]Mapping!$E:$E,0),1)</f>
        <v>City of Hobsons Bay</v>
      </c>
      <c r="C16" s="4" t="str">
        <f>INDEX([1]Mapping!$B:$E,MATCH($A16,[1]Mapping!$E:$E,0),2)</f>
        <v>Mid</v>
      </c>
      <c r="D16" s="3">
        <f>VLOOKUP(A16,'Median House Price'!A:B,2,FALSE)</f>
        <v>1018750</v>
      </c>
      <c r="E16" s="2">
        <f>SUMIFS('ABS Population Stats'!D:D,'ABS Population Stats'!C:C,Summary!A16)</f>
        <v>15048</v>
      </c>
      <c r="F16" s="2">
        <f>VLOOKUP($A16,Crime!$A:$H,2,FALSE)</f>
        <v>1301</v>
      </c>
      <c r="G16" s="2">
        <f>VLOOKUP($A16,Crime!$A:$H,3,FALSE)</f>
        <v>5714</v>
      </c>
      <c r="H16" s="2">
        <f>VLOOKUP($A16,Crime!$A:$H,4,FALSE)</f>
        <v>413</v>
      </c>
      <c r="I16" s="2">
        <f>VLOOKUP($A16,Crime!$A:$H,5,FALSE)</f>
        <v>372</v>
      </c>
      <c r="J16" s="2">
        <f>VLOOKUP($A16,Crime!$A:$H,6,FALSE)</f>
        <v>974</v>
      </c>
      <c r="K16" s="2">
        <f>VLOOKUP($A16,Crime!$A:$H,7,FALSE)</f>
        <v>171</v>
      </c>
      <c r="L16" s="2">
        <f>VLOOKUP($A16,Crime!$A:$H,8,FALSE)</f>
        <v>8945</v>
      </c>
    </row>
    <row r="17" spans="1:12" x14ac:dyDescent="0.25">
      <c r="A17" s="4" t="s">
        <v>18</v>
      </c>
      <c r="B17" s="4" t="str">
        <f>INDEX([1]Mapping!$B:$E,MATCH($A17,[1]Mapping!$E:$E,0),1)</f>
        <v>City of Hobsons Bay</v>
      </c>
      <c r="C17" s="4" t="str">
        <f>INDEX([1]Mapping!$B:$E,MATCH($A17,[1]Mapping!$E:$E,0),2)</f>
        <v>Mid</v>
      </c>
      <c r="D17" s="3">
        <f>VLOOKUP(A17,'Median House Price'!A:B,2,FALSE)</f>
        <v>714250</v>
      </c>
      <c r="E17" s="2">
        <f>SUMIFS('ABS Population Stats'!D:D,'ABS Population Stats'!C:C,Summary!A17)</f>
        <v>35059</v>
      </c>
      <c r="F17" s="2">
        <f>VLOOKUP($A17,Crime!$A:$H,2,FALSE)</f>
        <v>2517</v>
      </c>
      <c r="G17" s="2">
        <f>VLOOKUP($A17,Crime!$A:$H,3,FALSE)</f>
        <v>9150</v>
      </c>
      <c r="H17" s="2">
        <f>VLOOKUP($A17,Crime!$A:$H,4,FALSE)</f>
        <v>518</v>
      </c>
      <c r="I17" s="2">
        <f>VLOOKUP($A17,Crime!$A:$H,5,FALSE)</f>
        <v>656</v>
      </c>
      <c r="J17" s="2">
        <f>VLOOKUP($A17,Crime!$A:$H,6,FALSE)</f>
        <v>1473</v>
      </c>
      <c r="K17" s="2">
        <f>VLOOKUP($A17,Crime!$A:$H,7,FALSE)</f>
        <v>156</v>
      </c>
      <c r="L17" s="2">
        <f>VLOOKUP($A17,Crime!$A:$H,8,FALSE)</f>
        <v>14470</v>
      </c>
    </row>
    <row r="18" spans="1:12" x14ac:dyDescent="0.25">
      <c r="A18" s="4" t="s">
        <v>19</v>
      </c>
      <c r="B18" s="4" t="str">
        <f>INDEX([1]Mapping!$B:$E,MATCH($A18,[1]Mapping!$E:$E,0),1)</f>
        <v>City of Melton</v>
      </c>
      <c r="C18" s="4" t="str">
        <f>INDEX([1]Mapping!$B:$E,MATCH($A18,[1]Mapping!$E:$E,0),2)</f>
        <v>Outer</v>
      </c>
      <c r="D18" s="3">
        <f>VLOOKUP(A18,'Median House Price'!A:B,2,FALSE)</f>
        <v>626625</v>
      </c>
      <c r="E18" s="2">
        <f>SUMIFS('ABS Population Stats'!D:D,'ABS Population Stats'!C:C,Summary!A18)</f>
        <v>140220</v>
      </c>
      <c r="F18" s="2">
        <f>VLOOKUP($A18,Crime!$A:$H,2,FALSE)</f>
        <v>8156</v>
      </c>
      <c r="G18" s="2">
        <f>VLOOKUP($A18,Crime!$A:$H,3,FALSE)</f>
        <v>33283</v>
      </c>
      <c r="H18" s="2">
        <f>VLOOKUP($A18,Crime!$A:$H,4,FALSE)</f>
        <v>1306</v>
      </c>
      <c r="I18" s="2">
        <f>VLOOKUP($A18,Crime!$A:$H,5,FALSE)</f>
        <v>1748</v>
      </c>
      <c r="J18" s="2">
        <f>VLOOKUP($A18,Crime!$A:$H,6,FALSE)</f>
        <v>4221</v>
      </c>
      <c r="K18" s="2">
        <f>VLOOKUP($A18,Crime!$A:$H,7,FALSE)</f>
        <v>601</v>
      </c>
      <c r="L18" s="2">
        <f>VLOOKUP($A18,Crime!$A:$H,8,FALSE)</f>
        <v>49315</v>
      </c>
    </row>
    <row r="19" spans="1:12" x14ac:dyDescent="0.25">
      <c r="A19" s="4" t="s">
        <v>20</v>
      </c>
      <c r="B19" s="4" t="str">
        <f>INDEX([1]Mapping!$B:$E,MATCH($A19,[1]Mapping!$E:$E,0),1)</f>
        <v>City of Brimbank</v>
      </c>
      <c r="C19" s="4" t="str">
        <f>INDEX([1]Mapping!$B:$E,MATCH($A19,[1]Mapping!$E:$E,0),2)</f>
        <v>Mid</v>
      </c>
      <c r="D19" s="3">
        <f>VLOOKUP(A19,'Median House Price'!A:B,2,FALSE)</f>
        <v>753800</v>
      </c>
      <c r="E19" s="2">
        <f>SUMIFS('ABS Population Stats'!D:D,'ABS Population Stats'!C:C,Summary!A19)</f>
        <v>134133</v>
      </c>
      <c r="F19" s="2">
        <f>VLOOKUP($A19,Crime!$A:$H,2,FALSE)</f>
        <v>8805</v>
      </c>
      <c r="G19" s="2">
        <f>VLOOKUP($A19,Crime!$A:$H,3,FALSE)</f>
        <v>29915</v>
      </c>
      <c r="H19" s="2">
        <f>VLOOKUP($A19,Crime!$A:$H,4,FALSE)</f>
        <v>1737</v>
      </c>
      <c r="I19" s="2">
        <f>VLOOKUP($A19,Crime!$A:$H,5,FALSE)</f>
        <v>2397</v>
      </c>
      <c r="J19" s="2">
        <f>VLOOKUP($A19,Crime!$A:$H,6,FALSE)</f>
        <v>7261</v>
      </c>
      <c r="K19" s="2">
        <f>VLOOKUP($A19,Crime!$A:$H,7,FALSE)</f>
        <v>642</v>
      </c>
      <c r="L19" s="2">
        <f>VLOOKUP($A19,Crime!$A:$H,8,FALSE)</f>
        <v>50757</v>
      </c>
    </row>
    <row r="20" spans="1:12" x14ac:dyDescent="0.25">
      <c r="A20" s="4" t="s">
        <v>21</v>
      </c>
      <c r="B20" s="4" t="str">
        <f>INDEX([1]Mapping!$B:$E,MATCH($A20,[1]Mapping!$E:$E,0),1)</f>
        <v>City of Melbourne</v>
      </c>
      <c r="C20" s="4" t="str">
        <f>INDEX([1]Mapping!$B:$E,MATCH($A20,[1]Mapping!$E:$E,0),2)</f>
        <v>Inner</v>
      </c>
      <c r="D20" s="3">
        <f>VLOOKUP(A20,'Median House Price'!A:B,2,FALSE)</f>
        <v>1151750</v>
      </c>
      <c r="E20" s="2">
        <f>SUMIFS('ABS Population Stats'!D:D,'ABS Population Stats'!C:C,Summary!A20)</f>
        <v>20229</v>
      </c>
      <c r="F20" s="2">
        <f>VLOOKUP($A20,Crime!$A:$H,2,FALSE)</f>
        <v>2373</v>
      </c>
      <c r="G20" s="2">
        <f>VLOOKUP($A20,Crime!$A:$H,3,FALSE)</f>
        <v>10794</v>
      </c>
      <c r="H20" s="2">
        <f>VLOOKUP($A20,Crime!$A:$H,4,FALSE)</f>
        <v>1404</v>
      </c>
      <c r="I20" s="2">
        <f>VLOOKUP($A20,Crime!$A:$H,5,FALSE)</f>
        <v>1180</v>
      </c>
      <c r="J20" s="2">
        <f>VLOOKUP($A20,Crime!$A:$H,6,FALSE)</f>
        <v>1266</v>
      </c>
      <c r="K20" s="2">
        <f>VLOOKUP($A20,Crime!$A:$H,7,FALSE)</f>
        <v>276</v>
      </c>
      <c r="L20" s="2">
        <f>VLOOKUP($A20,Crime!$A:$H,8,FALSE)</f>
        <v>17293</v>
      </c>
    </row>
    <row r="21" spans="1:12" x14ac:dyDescent="0.25">
      <c r="A21" s="4" t="s">
        <v>22</v>
      </c>
      <c r="B21" s="4" t="str">
        <f>INDEX([1]Mapping!$B:$E,MATCH($A21,[1]Mapping!$E:$E,0),1)</f>
        <v>City of Moonee Valley</v>
      </c>
      <c r="C21" s="4" t="str">
        <f>INDEX([1]Mapping!$B:$E,MATCH($A21,[1]Mapping!$E:$E,0),2)</f>
        <v>Mid</v>
      </c>
      <c r="D21" s="3">
        <f>VLOOKUP(A21,'Median House Price'!A:B,2,FALSE)</f>
        <v>1310000</v>
      </c>
      <c r="E21" s="2">
        <f>SUMIFS('ABS Population Stats'!D:D,'ABS Population Stats'!C:C,Summary!A21)</f>
        <v>28035</v>
      </c>
      <c r="F21" s="2">
        <f>VLOOKUP($A21,Crime!$A:$H,2,FALSE)</f>
        <v>2841</v>
      </c>
      <c r="G21" s="2">
        <f>VLOOKUP($A21,Crime!$A:$H,3,FALSE)</f>
        <v>17864</v>
      </c>
      <c r="H21" s="2">
        <f>VLOOKUP($A21,Crime!$A:$H,4,FALSE)</f>
        <v>855</v>
      </c>
      <c r="I21" s="2">
        <f>VLOOKUP($A21,Crime!$A:$H,5,FALSE)</f>
        <v>879</v>
      </c>
      <c r="J21" s="2">
        <f>VLOOKUP($A21,Crime!$A:$H,6,FALSE)</f>
        <v>1535</v>
      </c>
      <c r="K21" s="2">
        <f>VLOOKUP($A21,Crime!$A:$H,7,FALSE)</f>
        <v>265</v>
      </c>
      <c r="L21" s="2">
        <f>VLOOKUP($A21,Crime!$A:$H,8,FALSE)</f>
        <v>24239</v>
      </c>
    </row>
    <row r="22" spans="1:12" x14ac:dyDescent="0.25">
      <c r="A22" s="4" t="s">
        <v>23</v>
      </c>
      <c r="B22" s="4" t="str">
        <f>INDEX([1]Mapping!$B:$E,MATCH($A22,[1]Mapping!$E:$E,0),1)</f>
        <v>City of Moonee Valley</v>
      </c>
      <c r="C22" s="4" t="str">
        <f>INDEX([1]Mapping!$B:$E,MATCH($A22,[1]Mapping!$E:$E,0),2)</f>
        <v>Mid</v>
      </c>
      <c r="D22" s="3">
        <f>VLOOKUP(A22,'Median House Price'!A:B,2,FALSE)</f>
        <v>992500</v>
      </c>
      <c r="E22" s="2">
        <f>SUMIFS('ABS Population Stats'!D:D,'ABS Population Stats'!C:C,Summary!A22)</f>
        <v>15182</v>
      </c>
      <c r="F22" s="2">
        <f>VLOOKUP($A22,Crime!$A:$H,2,FALSE)</f>
        <v>669</v>
      </c>
      <c r="G22" s="2">
        <f>VLOOKUP($A22,Crime!$A:$H,3,FALSE)</f>
        <v>3615</v>
      </c>
      <c r="H22" s="2">
        <f>VLOOKUP($A22,Crime!$A:$H,4,FALSE)</f>
        <v>180</v>
      </c>
      <c r="I22" s="2">
        <f>VLOOKUP($A22,Crime!$A:$H,5,FALSE)</f>
        <v>159</v>
      </c>
      <c r="J22" s="2">
        <f>VLOOKUP($A22,Crime!$A:$H,6,FALSE)</f>
        <v>430</v>
      </c>
      <c r="K22" s="2">
        <f>VLOOKUP($A22,Crime!$A:$H,7,FALSE)</f>
        <v>53</v>
      </c>
      <c r="L22" s="2">
        <f>VLOOKUP($A22,Crime!$A:$H,8,FALSE)</f>
        <v>5106</v>
      </c>
    </row>
    <row r="23" spans="1:12" x14ac:dyDescent="0.25">
      <c r="A23" s="4" t="s">
        <v>24</v>
      </c>
      <c r="B23" s="4" t="str">
        <f>INDEX([1]Mapping!$B:$E,MATCH($A23,[1]Mapping!$E:$E,0),1)</f>
        <v>City of Moonee Valley</v>
      </c>
      <c r="C23" s="4" t="str">
        <f>INDEX([1]Mapping!$B:$E,MATCH($A23,[1]Mapping!$E:$E,0),2)</f>
        <v>Mid</v>
      </c>
      <c r="D23" s="3">
        <f>VLOOKUP(A23,'Median House Price'!A:B,2,FALSE)</f>
        <v>990000</v>
      </c>
      <c r="E23" s="2">
        <f>SUMIFS('ABS Population Stats'!D:D,'ABS Population Stats'!C:C,Summary!A23)</f>
        <v>12379</v>
      </c>
      <c r="F23" s="2">
        <f>VLOOKUP($A23,Crime!$A:$H,2,FALSE)</f>
        <v>637</v>
      </c>
      <c r="G23" s="2">
        <f>VLOOKUP($A23,Crime!$A:$H,3,FALSE)</f>
        <v>2051</v>
      </c>
      <c r="H23" s="2">
        <f>VLOOKUP($A23,Crime!$A:$H,4,FALSE)</f>
        <v>116</v>
      </c>
      <c r="I23" s="2">
        <f>VLOOKUP($A23,Crime!$A:$H,5,FALSE)</f>
        <v>127</v>
      </c>
      <c r="J23" s="2">
        <f>VLOOKUP($A23,Crime!$A:$H,6,FALSE)</f>
        <v>400</v>
      </c>
      <c r="K23" s="2">
        <f>VLOOKUP($A23,Crime!$A:$H,7,FALSE)</f>
        <v>29</v>
      </c>
      <c r="L23" s="2">
        <f>VLOOKUP($A23,Crime!$A:$H,8,FALSE)</f>
        <v>3360</v>
      </c>
    </row>
    <row r="24" spans="1:12" x14ac:dyDescent="0.25">
      <c r="A24" s="4" t="s">
        <v>25</v>
      </c>
      <c r="B24" s="4" t="str">
        <f>INDEX([1]Mapping!$B:$E,MATCH($A24,[1]Mapping!$E:$E,0),1)</f>
        <v>City of Hume</v>
      </c>
      <c r="C24" s="4" t="str">
        <f>INDEX([1]Mapping!$B:$E,MATCH($A24,[1]Mapping!$E:$E,0),2)</f>
        <v>Outer</v>
      </c>
      <c r="D24" s="3">
        <f>VLOOKUP(A24,'Median House Price'!A:B,2,FALSE)</f>
        <v>1000000</v>
      </c>
      <c r="E24" s="2">
        <f>SUMIFS('ABS Population Stats'!D:D,'ABS Population Stats'!C:C,Summary!A24)</f>
        <v>8534</v>
      </c>
      <c r="F24" s="2">
        <f>VLOOKUP($A24,Crime!$A:$H,2,FALSE)</f>
        <v>357</v>
      </c>
      <c r="G24" s="2">
        <f>VLOOKUP($A24,Crime!$A:$H,3,FALSE)</f>
        <v>2040</v>
      </c>
      <c r="H24" s="2">
        <f>VLOOKUP($A24,Crime!$A:$H,4,FALSE)</f>
        <v>100</v>
      </c>
      <c r="I24" s="2">
        <f>VLOOKUP($A24,Crime!$A:$H,5,FALSE)</f>
        <v>75</v>
      </c>
      <c r="J24" s="2">
        <f>VLOOKUP($A24,Crime!$A:$H,6,FALSE)</f>
        <v>219</v>
      </c>
      <c r="K24" s="2">
        <f>VLOOKUP($A24,Crime!$A:$H,7,FALSE)</f>
        <v>30</v>
      </c>
      <c r="L24" s="2">
        <f>VLOOKUP($A24,Crime!$A:$H,8,FALSE)</f>
        <v>2821</v>
      </c>
    </row>
    <row r="25" spans="1:12" x14ac:dyDescent="0.25">
      <c r="A25" s="4" t="s">
        <v>26</v>
      </c>
      <c r="B25" s="4" t="str">
        <f>INDEX([1]Mapping!$B:$E,MATCH($A25,[1]Mapping!$E:$E,0),1)</f>
        <v>City of Brimbank</v>
      </c>
      <c r="C25" s="4" t="str">
        <f>INDEX([1]Mapping!$B:$E,MATCH($A25,[1]Mapping!$E:$E,0),2)</f>
        <v>Mid</v>
      </c>
      <c r="D25" s="3">
        <f>VLOOKUP(A25,'Median House Price'!A:B,2,FALSE)</f>
        <v>678750</v>
      </c>
      <c r="E25" s="2">
        <f>SUMIFS('ABS Population Stats'!D:D,'ABS Population Stats'!C:C,Summary!A25)</f>
        <v>35827</v>
      </c>
      <c r="F25" s="2">
        <f>VLOOKUP($A25,Crime!$A:$H,2,FALSE)</f>
        <v>2850</v>
      </c>
      <c r="G25" s="2">
        <f>VLOOKUP($A25,Crime!$A:$H,3,FALSE)</f>
        <v>10211</v>
      </c>
      <c r="H25" s="2">
        <f>VLOOKUP($A25,Crime!$A:$H,4,FALSE)</f>
        <v>622</v>
      </c>
      <c r="I25" s="2">
        <f>VLOOKUP($A25,Crime!$A:$H,5,FALSE)</f>
        <v>496</v>
      </c>
      <c r="J25" s="2">
        <f>VLOOKUP($A25,Crime!$A:$H,6,FALSE)</f>
        <v>1407</v>
      </c>
      <c r="K25" s="2">
        <f>VLOOKUP($A25,Crime!$A:$H,7,FALSE)</f>
        <v>141</v>
      </c>
      <c r="L25" s="2">
        <f>VLOOKUP($A25,Crime!$A:$H,8,FALSE)</f>
        <v>15727</v>
      </c>
    </row>
    <row r="26" spans="1:12" x14ac:dyDescent="0.25">
      <c r="A26" s="4" t="s">
        <v>27</v>
      </c>
      <c r="B26" s="4" t="str">
        <f>INDEX([1]Mapping!$B:$E,MATCH($A26,[1]Mapping!$E:$E,0),1)</f>
        <v>City of Brimbank</v>
      </c>
      <c r="C26" s="4" t="str">
        <f>INDEX([1]Mapping!$B:$E,MATCH($A26,[1]Mapping!$E:$E,0),2)</f>
        <v>Mid</v>
      </c>
      <c r="D26" s="3">
        <f>VLOOKUP(A26,'Median House Price'!A:B,2,FALSE)</f>
        <v>861666.66666666663</v>
      </c>
      <c r="E26" s="2">
        <f>SUMIFS('ABS Population Stats'!D:D,'ABS Population Stats'!C:C,Summary!A26)</f>
        <v>29736</v>
      </c>
      <c r="F26" s="2">
        <f>VLOOKUP($A26,Crime!$A:$H,2,FALSE)</f>
        <v>2107</v>
      </c>
      <c r="G26" s="2">
        <f>VLOOKUP($A26,Crime!$A:$H,3,FALSE)</f>
        <v>10870</v>
      </c>
      <c r="H26" s="2">
        <f>VLOOKUP($A26,Crime!$A:$H,4,FALSE)</f>
        <v>443</v>
      </c>
      <c r="I26" s="2">
        <f>VLOOKUP($A26,Crime!$A:$H,5,FALSE)</f>
        <v>571</v>
      </c>
      <c r="J26" s="2">
        <f>VLOOKUP($A26,Crime!$A:$H,6,FALSE)</f>
        <v>1741</v>
      </c>
      <c r="K26" s="2">
        <f>VLOOKUP($A26,Crime!$A:$H,7,FALSE)</f>
        <v>129</v>
      </c>
      <c r="L26" s="2">
        <f>VLOOKUP($A26,Crime!$A:$H,8,FALSE)</f>
        <v>15861</v>
      </c>
    </row>
    <row r="27" spans="1:12" x14ac:dyDescent="0.25">
      <c r="A27" s="4" t="s">
        <v>28</v>
      </c>
      <c r="B27" s="4" t="str">
        <f>INDEX([1]Mapping!$B:$E,MATCH($A27,[1]Mapping!$E:$E,0),1)</f>
        <v>City of Moonee Valley</v>
      </c>
      <c r="C27" s="4" t="str">
        <f>INDEX([1]Mapping!$B:$E,MATCH($A27,[1]Mapping!$E:$E,0),2)</f>
        <v>Mid</v>
      </c>
      <c r="D27" s="3">
        <f>VLOOKUP(A27,'Median House Price'!A:B,2,FALSE)</f>
        <v>1550000</v>
      </c>
      <c r="E27" s="2">
        <f>SUMIFS('ABS Population Stats'!D:D,'ABS Population Stats'!C:C,Summary!A27)</f>
        <v>16574</v>
      </c>
      <c r="F27" s="2">
        <f>VLOOKUP($A27,Crime!$A:$H,2,FALSE)</f>
        <v>1299</v>
      </c>
      <c r="G27" s="2">
        <f>VLOOKUP($A27,Crime!$A:$H,3,FALSE)</f>
        <v>7576</v>
      </c>
      <c r="H27" s="2">
        <f>VLOOKUP($A27,Crime!$A:$H,4,FALSE)</f>
        <v>335</v>
      </c>
      <c r="I27" s="2">
        <f>VLOOKUP($A27,Crime!$A:$H,5,FALSE)</f>
        <v>550</v>
      </c>
      <c r="J27" s="2">
        <f>VLOOKUP($A27,Crime!$A:$H,6,FALSE)</f>
        <v>898</v>
      </c>
      <c r="K27" s="2">
        <f>VLOOKUP($A27,Crime!$A:$H,7,FALSE)</f>
        <v>126</v>
      </c>
      <c r="L27" s="2">
        <f>VLOOKUP($A27,Crime!$A:$H,8,FALSE)</f>
        <v>10784</v>
      </c>
    </row>
    <row r="28" spans="1:12" x14ac:dyDescent="0.25">
      <c r="A28" s="4" t="s">
        <v>29</v>
      </c>
      <c r="B28" s="4" t="str">
        <f>INDEX([1]Mapping!$B:$E,MATCH($A28,[1]Mapping!$E:$E,0),1)</f>
        <v>City of Moonee Valley</v>
      </c>
      <c r="C28" s="4" t="str">
        <f>INDEX([1]Mapping!$B:$E,MATCH($A28,[1]Mapping!$E:$E,0),2)</f>
        <v>Mid</v>
      </c>
      <c r="D28" s="3">
        <f>VLOOKUP(A28,'Median House Price'!A:B,2,FALSE)</f>
        <v>1650166.6666666667</v>
      </c>
      <c r="E28" s="2">
        <f>SUMIFS('ABS Population Stats'!D:D,'ABS Population Stats'!C:C,Summary!A28)</f>
        <v>28464</v>
      </c>
      <c r="F28" s="2">
        <f>VLOOKUP($A28,Crime!$A:$H,2,FALSE)</f>
        <v>1534</v>
      </c>
      <c r="G28" s="2">
        <f>VLOOKUP($A28,Crime!$A:$H,3,FALSE)</f>
        <v>8436</v>
      </c>
      <c r="H28" s="2">
        <f>VLOOKUP($A28,Crime!$A:$H,4,FALSE)</f>
        <v>384</v>
      </c>
      <c r="I28" s="2">
        <f>VLOOKUP($A28,Crime!$A:$H,5,FALSE)</f>
        <v>524</v>
      </c>
      <c r="J28" s="2">
        <f>VLOOKUP($A28,Crime!$A:$H,6,FALSE)</f>
        <v>864</v>
      </c>
      <c r="K28" s="2">
        <f>VLOOKUP($A28,Crime!$A:$H,7,FALSE)</f>
        <v>239</v>
      </c>
      <c r="L28" s="2">
        <f>VLOOKUP($A28,Crime!$A:$H,8,FALSE)</f>
        <v>11981</v>
      </c>
    </row>
    <row r="29" spans="1:12" x14ac:dyDescent="0.25">
      <c r="A29" s="4" t="s">
        <v>30</v>
      </c>
      <c r="B29" s="4" t="str">
        <f>INDEX([1]Mapping!$B:$E,MATCH($A29,[1]Mapping!$E:$E,0),1)</f>
        <v>City of Moonee Valley</v>
      </c>
      <c r="C29" s="4" t="str">
        <f>INDEX([1]Mapping!$B:$E,MATCH($A29,[1]Mapping!$E:$E,0),2)</f>
        <v>Mid</v>
      </c>
      <c r="D29" s="3">
        <f>VLOOKUP(A29,'Median House Price'!A:B,2,FALSE)</f>
        <v>1355833.3333333333</v>
      </c>
      <c r="E29" s="2">
        <f>SUMIFS('ABS Population Stats'!D:D,'ABS Population Stats'!C:C,Summary!A29)</f>
        <v>10182</v>
      </c>
      <c r="F29" s="2">
        <f>VLOOKUP($A29,Crime!$A:$H,2,FALSE)</f>
        <v>754</v>
      </c>
      <c r="G29" s="2">
        <f>VLOOKUP($A29,Crime!$A:$H,3,FALSE)</f>
        <v>4952</v>
      </c>
      <c r="H29" s="2">
        <f>VLOOKUP($A29,Crime!$A:$H,4,FALSE)</f>
        <v>187</v>
      </c>
      <c r="I29" s="2">
        <f>VLOOKUP($A29,Crime!$A:$H,5,FALSE)</f>
        <v>207</v>
      </c>
      <c r="J29" s="2">
        <f>VLOOKUP($A29,Crime!$A:$H,6,FALSE)</f>
        <v>577</v>
      </c>
      <c r="K29" s="2">
        <f>VLOOKUP($A29,Crime!$A:$H,7,FALSE)</f>
        <v>66</v>
      </c>
      <c r="L29" s="2">
        <f>VLOOKUP($A29,Crime!$A:$H,8,FALSE)</f>
        <v>6743</v>
      </c>
    </row>
    <row r="30" spans="1:12" x14ac:dyDescent="0.25">
      <c r="A30" s="4" t="s">
        <v>31</v>
      </c>
      <c r="B30" s="4" t="str">
        <f>INDEX([1]Mapping!$B:$E,MATCH($A30,[1]Mapping!$E:$E,0),1)</f>
        <v>City of Moonee Valley</v>
      </c>
      <c r="C30" s="4" t="str">
        <f>INDEX([1]Mapping!$B:$E,MATCH($A30,[1]Mapping!$E:$E,0),2)</f>
        <v>Mid</v>
      </c>
      <c r="D30" s="3">
        <f>VLOOKUP(A30,'Median House Price'!A:B,2,FALSE)</f>
        <v>1041333.3333333334</v>
      </c>
      <c r="E30" s="2">
        <f>SUMIFS('ABS Population Stats'!D:D,'ABS Population Stats'!C:C,Summary!A30)</f>
        <v>15845</v>
      </c>
      <c r="F30" s="2">
        <f>VLOOKUP($A30,Crime!$A:$H,2,FALSE)</f>
        <v>1212</v>
      </c>
      <c r="G30" s="2">
        <f>VLOOKUP($A30,Crime!$A:$H,3,FALSE)</f>
        <v>8074</v>
      </c>
      <c r="H30" s="2">
        <f>VLOOKUP($A30,Crime!$A:$H,4,FALSE)</f>
        <v>382</v>
      </c>
      <c r="I30" s="2">
        <f>VLOOKUP($A30,Crime!$A:$H,5,FALSE)</f>
        <v>375</v>
      </c>
      <c r="J30" s="2">
        <f>VLOOKUP($A30,Crime!$A:$H,6,FALSE)</f>
        <v>859</v>
      </c>
      <c r="K30" s="2">
        <f>VLOOKUP($A30,Crime!$A:$H,7,FALSE)</f>
        <v>114</v>
      </c>
      <c r="L30" s="2">
        <f>VLOOKUP($A30,Crime!$A:$H,8,FALSE)</f>
        <v>11016</v>
      </c>
    </row>
    <row r="31" spans="1:12" x14ac:dyDescent="0.25">
      <c r="A31" s="4" t="s">
        <v>32</v>
      </c>
      <c r="B31" s="4" t="str">
        <f>INDEX([1]Mapping!$B:$E,MATCH($A31,[1]Mapping!$E:$E,0),1)</f>
        <v>City of Hume</v>
      </c>
      <c r="C31" s="4" t="str">
        <f>INDEX([1]Mapping!$B:$E,MATCH($A31,[1]Mapping!$E:$E,0),2)</f>
        <v>Outer</v>
      </c>
      <c r="D31" s="3">
        <f>VLOOKUP(A31,'Median House Price'!A:B,2,FALSE)</f>
        <v>796666.66666666663</v>
      </c>
      <c r="E31" s="2">
        <f>SUMIFS('ABS Population Stats'!D:D,'ABS Population Stats'!C:C,Summary!A31)</f>
        <v>27610</v>
      </c>
      <c r="F31" s="2">
        <f>VLOOKUP($A31,Crime!$A:$H,2,FALSE)</f>
        <v>1706</v>
      </c>
      <c r="G31" s="2">
        <f>VLOOKUP($A31,Crime!$A:$H,3,FALSE)</f>
        <v>9183</v>
      </c>
      <c r="H31" s="2">
        <f>VLOOKUP($A31,Crime!$A:$H,4,FALSE)</f>
        <v>402</v>
      </c>
      <c r="I31" s="2">
        <f>VLOOKUP($A31,Crime!$A:$H,5,FALSE)</f>
        <v>368</v>
      </c>
      <c r="J31" s="2">
        <f>VLOOKUP($A31,Crime!$A:$H,6,FALSE)</f>
        <v>1084</v>
      </c>
      <c r="K31" s="2">
        <f>VLOOKUP($A31,Crime!$A:$H,7,FALSE)</f>
        <v>135</v>
      </c>
      <c r="L31" s="2">
        <f>VLOOKUP($A31,Crime!$A:$H,8,FALSE)</f>
        <v>12878</v>
      </c>
    </row>
    <row r="32" spans="1:12" x14ac:dyDescent="0.25">
      <c r="A32" s="4" t="s">
        <v>33</v>
      </c>
      <c r="B32" s="4" t="str">
        <f>INDEX([1]Mapping!$B:$E,MATCH($A32,[1]Mapping!$E:$E,0),1)</f>
        <v>City of Moreland</v>
      </c>
      <c r="C32" s="4" t="str">
        <f>INDEX([1]Mapping!$B:$E,MATCH($A32,[1]Mapping!$E:$E,0),2)</f>
        <v>Mid</v>
      </c>
      <c r="D32" s="3">
        <f>VLOOKUP(A32,'Median House Price'!A:B,2,FALSE)</f>
        <v>1150833.3333333333</v>
      </c>
      <c r="E32" s="2">
        <f>SUMIFS('ABS Population Stats'!D:D,'ABS Population Stats'!C:C,Summary!A32)</f>
        <v>27859</v>
      </c>
      <c r="F32" s="2">
        <f>VLOOKUP($A32,Crime!$A:$H,2,FALSE)</f>
        <v>1697</v>
      </c>
      <c r="G32" s="2">
        <f>VLOOKUP($A32,Crime!$A:$H,3,FALSE)</f>
        <v>8049</v>
      </c>
      <c r="H32" s="2">
        <f>VLOOKUP($A32,Crime!$A:$H,4,FALSE)</f>
        <v>280</v>
      </c>
      <c r="I32" s="2">
        <f>VLOOKUP($A32,Crime!$A:$H,5,FALSE)</f>
        <v>338</v>
      </c>
      <c r="J32" s="2">
        <f>VLOOKUP($A32,Crime!$A:$H,6,FALSE)</f>
        <v>961</v>
      </c>
      <c r="K32" s="2">
        <f>VLOOKUP($A32,Crime!$A:$H,7,FALSE)</f>
        <v>99</v>
      </c>
      <c r="L32" s="2">
        <f>VLOOKUP($A32,Crime!$A:$H,8,FALSE)</f>
        <v>11424</v>
      </c>
    </row>
    <row r="33" spans="1:12" x14ac:dyDescent="0.25">
      <c r="A33" s="4" t="s">
        <v>34</v>
      </c>
      <c r="B33" s="4" t="str">
        <f>INDEX([1]Mapping!$B:$E,MATCH($A33,[1]Mapping!$E:$E,0),1)</f>
        <v>City of Moreland</v>
      </c>
      <c r="C33" s="4" t="str">
        <f>INDEX([1]Mapping!$B:$E,MATCH($A33,[1]Mapping!$E:$E,0),2)</f>
        <v>Mid</v>
      </c>
      <c r="D33" s="3">
        <f>VLOOKUP(A33,'Median House Price'!A:B,2,FALSE)</f>
        <v>964333.33333333337</v>
      </c>
      <c r="E33" s="2">
        <f>SUMIFS('ABS Population Stats'!D:D,'ABS Population Stats'!C:C,Summary!A33)</f>
        <v>38300</v>
      </c>
      <c r="F33" s="2">
        <f>VLOOKUP($A33,Crime!$A:$H,2,FALSE)</f>
        <v>3602</v>
      </c>
      <c r="G33" s="2">
        <f>VLOOKUP($A33,Crime!$A:$H,3,FALSE)</f>
        <v>13151</v>
      </c>
      <c r="H33" s="2">
        <f>VLOOKUP($A33,Crime!$A:$H,4,FALSE)</f>
        <v>799</v>
      </c>
      <c r="I33" s="2">
        <f>VLOOKUP($A33,Crime!$A:$H,5,FALSE)</f>
        <v>852</v>
      </c>
      <c r="J33" s="2">
        <f>VLOOKUP($A33,Crime!$A:$H,6,FALSE)</f>
        <v>2446</v>
      </c>
      <c r="K33" s="2">
        <f>VLOOKUP($A33,Crime!$A:$H,7,FALSE)</f>
        <v>333</v>
      </c>
      <c r="L33" s="2">
        <f>VLOOKUP($A33,Crime!$A:$H,8,FALSE)</f>
        <v>21183</v>
      </c>
    </row>
    <row r="34" spans="1:12" x14ac:dyDescent="0.25">
      <c r="A34" s="4" t="s">
        <v>35</v>
      </c>
      <c r="B34" s="4" t="str">
        <f>INDEX([1]Mapping!$B:$E,MATCH($A34,[1]Mapping!$E:$E,0),1)</f>
        <v>City of Hume</v>
      </c>
      <c r="C34" s="4" t="str">
        <f>INDEX([1]Mapping!$B:$E,MATCH($A34,[1]Mapping!$E:$E,0),2)</f>
        <v>Outer</v>
      </c>
      <c r="D34" s="3">
        <f>VLOOKUP(A34,'Median House Price'!A:B,2,FALSE)</f>
        <v>590333.33333333337</v>
      </c>
      <c r="E34" s="2">
        <f>SUMIFS('ABS Population Stats'!D:D,'ABS Population Stats'!C:C,Summary!A34)</f>
        <v>13926</v>
      </c>
      <c r="F34" s="2">
        <f>VLOOKUP($A34,Crime!$A:$H,2,FALSE)</f>
        <v>5325</v>
      </c>
      <c r="G34" s="2">
        <f>VLOOKUP($A34,Crime!$A:$H,3,FALSE)</f>
        <v>15673</v>
      </c>
      <c r="H34" s="2">
        <f>VLOOKUP($A34,Crime!$A:$H,4,FALSE)</f>
        <v>1438</v>
      </c>
      <c r="I34" s="2">
        <f>VLOOKUP($A34,Crime!$A:$H,5,FALSE)</f>
        <v>1672</v>
      </c>
      <c r="J34" s="2">
        <f>VLOOKUP($A34,Crime!$A:$H,6,FALSE)</f>
        <v>8171</v>
      </c>
      <c r="K34" s="2">
        <f>VLOOKUP($A34,Crime!$A:$H,7,FALSE)</f>
        <v>588</v>
      </c>
      <c r="L34" s="2">
        <f>VLOOKUP($A34,Crime!$A:$H,8,FALSE)</f>
        <v>32867</v>
      </c>
    </row>
    <row r="35" spans="1:12" x14ac:dyDescent="0.25">
      <c r="A35" s="4" t="s">
        <v>36</v>
      </c>
      <c r="B35" s="4" t="str">
        <f>INDEX([1]Mapping!$B:$E,MATCH($A35,[1]Mapping!$E:$E,0),1)</f>
        <v>City of Hume</v>
      </c>
      <c r="C35" s="4" t="str">
        <f>INDEX([1]Mapping!$B:$E,MATCH($A35,[1]Mapping!$E:$E,0),2)</f>
        <v>Outer</v>
      </c>
      <c r="D35" s="3">
        <f>VLOOKUP(A35,'Median House Price'!A:B,2,FALSE)</f>
        <v>555000</v>
      </c>
      <c r="E35" s="2">
        <f>SUMIFS('ABS Population Stats'!D:D,'ABS Population Stats'!C:C,Summary!A35)</f>
        <v>14638</v>
      </c>
      <c r="F35" s="2">
        <f>VLOOKUP($A35,Crime!$A:$H,2,FALSE)</f>
        <v>2724</v>
      </c>
      <c r="G35" s="2">
        <f>VLOOKUP($A35,Crime!$A:$H,3,FALSE)</f>
        <v>6727</v>
      </c>
      <c r="H35" s="2">
        <f>VLOOKUP($A35,Crime!$A:$H,4,FALSE)</f>
        <v>653</v>
      </c>
      <c r="I35" s="2">
        <f>VLOOKUP($A35,Crime!$A:$H,5,FALSE)</f>
        <v>631</v>
      </c>
      <c r="J35" s="2">
        <f>VLOOKUP($A35,Crime!$A:$H,6,FALSE)</f>
        <v>1646</v>
      </c>
      <c r="K35" s="2">
        <f>VLOOKUP($A35,Crime!$A:$H,7,FALSE)</f>
        <v>280</v>
      </c>
      <c r="L35" s="2">
        <f>VLOOKUP($A35,Crime!$A:$H,8,FALSE)</f>
        <v>12661</v>
      </c>
    </row>
    <row r="36" spans="1:12" x14ac:dyDescent="0.25">
      <c r="A36" s="4" t="s">
        <v>38</v>
      </c>
      <c r="B36" s="4" t="str">
        <f>INDEX([1]Mapping!$B:$E,MATCH($A36,[1]Mapping!$E:$E,0),1)</f>
        <v>City of Melbourne</v>
      </c>
      <c r="C36" s="4" t="str">
        <f>INDEX([1]Mapping!$B:$E,MATCH($A36,[1]Mapping!$E:$E,0),2)</f>
        <v>Inner</v>
      </c>
      <c r="D36" s="3">
        <f>VLOOKUP(A36,'Median House Price'!A:B,2,FALSE)</f>
        <v>1305000</v>
      </c>
      <c r="E36" s="2">
        <f>SUMIFS('ABS Population Stats'!D:D,'ABS Population Stats'!C:C,Summary!A36)</f>
        <v>16580</v>
      </c>
      <c r="F36" s="2">
        <f>VLOOKUP($A36,Crime!$A:$H,2,FALSE)</f>
        <v>2008</v>
      </c>
      <c r="G36" s="2">
        <f>VLOOKUP($A36,Crime!$A:$H,3,FALSE)</f>
        <v>8179</v>
      </c>
      <c r="H36" s="2">
        <f>VLOOKUP($A36,Crime!$A:$H,4,FALSE)</f>
        <v>534</v>
      </c>
      <c r="I36" s="2">
        <f>VLOOKUP($A36,Crime!$A:$H,5,FALSE)</f>
        <v>945</v>
      </c>
      <c r="J36" s="2">
        <f>VLOOKUP($A36,Crime!$A:$H,6,FALSE)</f>
        <v>957</v>
      </c>
      <c r="K36" s="2">
        <f>VLOOKUP($A36,Crime!$A:$H,7,FALSE)</f>
        <v>224</v>
      </c>
      <c r="L36" s="2">
        <f>VLOOKUP($A36,Crime!$A:$H,8,FALSE)</f>
        <v>12847</v>
      </c>
    </row>
    <row r="37" spans="1:12" x14ac:dyDescent="0.25">
      <c r="A37" s="4" t="s">
        <v>39</v>
      </c>
      <c r="B37" s="4" t="str">
        <f>INDEX([1]Mapping!$B:$E,MATCH($A37,[1]Mapping!$E:$E,0),1)</f>
        <v>City of Melbourne</v>
      </c>
      <c r="C37" s="4" t="str">
        <f>INDEX([1]Mapping!$B:$E,MATCH($A37,[1]Mapping!$E:$E,0),2)</f>
        <v>Inner</v>
      </c>
      <c r="D37" s="3">
        <f>VLOOKUP(A37,'Median House Price'!A:B,2,FALSE)</f>
        <v>1910000</v>
      </c>
      <c r="E37" s="2">
        <f>SUMIFS('ABS Population Stats'!D:D,'ABS Population Stats'!C:C,Summary!A37)</f>
        <v>7442</v>
      </c>
      <c r="F37" s="2">
        <f>VLOOKUP($A37,Crime!$A:$H,2,FALSE)</f>
        <v>1347</v>
      </c>
      <c r="G37" s="2">
        <f>VLOOKUP($A37,Crime!$A:$H,3,FALSE)</f>
        <v>5841</v>
      </c>
      <c r="H37" s="2">
        <f>VLOOKUP($A37,Crime!$A:$H,4,FALSE)</f>
        <v>245</v>
      </c>
      <c r="I37" s="2">
        <f>VLOOKUP($A37,Crime!$A:$H,5,FALSE)</f>
        <v>1473</v>
      </c>
      <c r="J37" s="2">
        <f>VLOOKUP($A37,Crime!$A:$H,6,FALSE)</f>
        <v>492</v>
      </c>
      <c r="K37" s="2">
        <f>VLOOKUP($A37,Crime!$A:$H,7,FALSE)</f>
        <v>328</v>
      </c>
      <c r="L37" s="2">
        <f>VLOOKUP($A37,Crime!$A:$H,8,FALSE)</f>
        <v>9726</v>
      </c>
    </row>
    <row r="38" spans="1:12" x14ac:dyDescent="0.25">
      <c r="A38" s="4" t="s">
        <v>40</v>
      </c>
      <c r="B38" s="4" t="str">
        <f>INDEX([1]Mapping!$B:$E,MATCH($A38,[1]Mapping!$E:$E,0),1)</f>
        <v>City of Melbourne</v>
      </c>
      <c r="C38" s="4" t="str">
        <f>INDEX([1]Mapping!$B:$E,MATCH($A38,[1]Mapping!$E:$E,0),2)</f>
        <v>Inner</v>
      </c>
      <c r="D38" s="3">
        <f>VLOOKUP(A38,'Median House Price'!A:B,2,FALSE)</f>
        <v>1500000</v>
      </c>
      <c r="E38" s="2">
        <f>SUMIFS('ABS Population Stats'!D:D,'ABS Population Stats'!C:C,Summary!A38)</f>
        <v>18031</v>
      </c>
      <c r="F38" s="2">
        <f>VLOOKUP($A38,Crime!$A:$H,2,FALSE)</f>
        <v>2164</v>
      </c>
      <c r="G38" s="2">
        <f>VLOOKUP($A38,Crime!$A:$H,3,FALSE)</f>
        <v>11936</v>
      </c>
      <c r="H38" s="2">
        <f>VLOOKUP($A38,Crime!$A:$H,4,FALSE)</f>
        <v>475</v>
      </c>
      <c r="I38" s="2">
        <f>VLOOKUP($A38,Crime!$A:$H,5,FALSE)</f>
        <v>800</v>
      </c>
      <c r="J38" s="2">
        <f>VLOOKUP($A38,Crime!$A:$H,6,FALSE)</f>
        <v>800</v>
      </c>
      <c r="K38" s="2">
        <f>VLOOKUP($A38,Crime!$A:$H,7,FALSE)</f>
        <v>214</v>
      </c>
      <c r="L38" s="2">
        <f>VLOOKUP($A38,Crime!$A:$H,8,FALSE)</f>
        <v>16389</v>
      </c>
    </row>
    <row r="39" spans="1:12" x14ac:dyDescent="0.25">
      <c r="A39" s="4" t="s">
        <v>41</v>
      </c>
      <c r="B39" s="4" t="str">
        <f>INDEX([1]Mapping!$B:$E,MATCH($A39,[1]Mapping!$E:$E,0),1)</f>
        <v>City of Melbourne</v>
      </c>
      <c r="C39" s="4" t="str">
        <f>INDEX([1]Mapping!$B:$E,MATCH($A39,[1]Mapping!$E:$E,0),2)</f>
        <v>Inner</v>
      </c>
      <c r="D39" s="3">
        <f>VLOOKUP(A39,'Median House Price'!A:B,2,FALSE)</f>
        <v>1768750</v>
      </c>
      <c r="E39" s="2">
        <f>SUMIFS('ABS Population Stats'!D:D,'ABS Population Stats'!C:C,Summary!A39)</f>
        <v>8146</v>
      </c>
      <c r="F39" s="2">
        <f>VLOOKUP($A39,Crime!$A:$H,2,FALSE)</f>
        <v>519</v>
      </c>
      <c r="G39" s="2">
        <f>VLOOKUP($A39,Crime!$A:$H,3,FALSE)</f>
        <v>4506</v>
      </c>
      <c r="H39" s="2">
        <f>VLOOKUP($A39,Crime!$A:$H,4,FALSE)</f>
        <v>95</v>
      </c>
      <c r="I39" s="2">
        <f>VLOOKUP($A39,Crime!$A:$H,5,FALSE)</f>
        <v>142</v>
      </c>
      <c r="J39" s="2">
        <f>VLOOKUP($A39,Crime!$A:$H,6,FALSE)</f>
        <v>297</v>
      </c>
      <c r="K39" s="2">
        <f>VLOOKUP($A39,Crime!$A:$H,7,FALSE)</f>
        <v>74</v>
      </c>
      <c r="L39" s="2">
        <f>VLOOKUP($A39,Crime!$A:$H,8,FALSE)</f>
        <v>5633</v>
      </c>
    </row>
    <row r="40" spans="1:12" x14ac:dyDescent="0.25">
      <c r="A40" s="4" t="s">
        <v>42</v>
      </c>
      <c r="B40" s="4" t="str">
        <f>INDEX([1]Mapping!$B:$E,MATCH($A40,[1]Mapping!$E:$E,0),1)</f>
        <v>City of Moreland</v>
      </c>
      <c r="C40" s="4" t="str">
        <f>INDEX([1]Mapping!$B:$E,MATCH($A40,[1]Mapping!$E:$E,0),2)</f>
        <v>Mid</v>
      </c>
      <c r="D40" s="3">
        <f>VLOOKUP(A40,'Median House Price'!A:B,2,FALSE)</f>
        <v>1285500</v>
      </c>
      <c r="E40" s="2">
        <f>SUMIFS('ABS Population Stats'!D:D,'ABS Population Stats'!C:C,Summary!A40)</f>
        <v>27981</v>
      </c>
      <c r="F40" s="2">
        <f>VLOOKUP($A40,Crime!$A:$H,2,FALSE)</f>
        <v>923</v>
      </c>
      <c r="G40" s="2">
        <f>VLOOKUP($A40,Crime!$A:$H,3,FALSE)</f>
        <v>5711</v>
      </c>
      <c r="H40" s="2">
        <f>VLOOKUP($A40,Crime!$A:$H,4,FALSE)</f>
        <v>174</v>
      </c>
      <c r="I40" s="2">
        <f>VLOOKUP($A40,Crime!$A:$H,5,FALSE)</f>
        <v>210</v>
      </c>
      <c r="J40" s="2">
        <f>VLOOKUP($A40,Crime!$A:$H,6,FALSE)</f>
        <v>556</v>
      </c>
      <c r="K40" s="2">
        <f>VLOOKUP($A40,Crime!$A:$H,7,FALSE)</f>
        <v>53</v>
      </c>
      <c r="L40" s="2">
        <f>VLOOKUP($A40,Crime!$A:$H,8,FALSE)</f>
        <v>7627</v>
      </c>
    </row>
    <row r="41" spans="1:12" x14ac:dyDescent="0.25">
      <c r="A41" s="4" t="s">
        <v>43</v>
      </c>
      <c r="B41" s="4" t="str">
        <f>INDEX([1]Mapping!$B:$E,MATCH($A41,[1]Mapping!$E:$E,0),1)</f>
        <v>City of Moreland</v>
      </c>
      <c r="C41" s="4" t="str">
        <f>INDEX([1]Mapping!$B:$E,MATCH($A41,[1]Mapping!$E:$E,0),2)</f>
        <v>Mid</v>
      </c>
      <c r="D41" s="3">
        <f>VLOOKUP(A41,'Median House Price'!A:B,2,FALSE)</f>
        <v>1325000</v>
      </c>
      <c r="E41" s="2">
        <f>SUMIFS('ABS Population Stats'!D:D,'ABS Population Stats'!C:C,Summary!A41)</f>
        <v>13239</v>
      </c>
      <c r="F41" s="2">
        <f>VLOOKUP($A41,Crime!$A:$H,2,FALSE)</f>
        <v>2493</v>
      </c>
      <c r="G41" s="2">
        <f>VLOOKUP($A41,Crime!$A:$H,3,FALSE)</f>
        <v>17429</v>
      </c>
      <c r="H41" s="2">
        <f>VLOOKUP($A41,Crime!$A:$H,4,FALSE)</f>
        <v>527</v>
      </c>
      <c r="I41" s="2">
        <f>VLOOKUP($A41,Crime!$A:$H,5,FALSE)</f>
        <v>979</v>
      </c>
      <c r="J41" s="2">
        <f>VLOOKUP($A41,Crime!$A:$H,6,FALSE)</f>
        <v>1448</v>
      </c>
      <c r="K41" s="2">
        <f>VLOOKUP($A41,Crime!$A:$H,7,FALSE)</f>
        <v>223</v>
      </c>
      <c r="L41" s="2">
        <f>VLOOKUP($A41,Crime!$A:$H,8,FALSE)</f>
        <v>23099</v>
      </c>
    </row>
    <row r="42" spans="1:12" x14ac:dyDescent="0.25">
      <c r="A42" s="4" t="s">
        <v>44</v>
      </c>
      <c r="B42" s="4" t="str">
        <f>INDEX([1]Mapping!$B:$E,MATCH($A42,[1]Mapping!$E:$E,0),1)</f>
        <v>City of Moreland</v>
      </c>
      <c r="C42" s="4" t="str">
        <f>INDEX([1]Mapping!$B:$E,MATCH($A42,[1]Mapping!$E:$E,0),2)</f>
        <v>Mid</v>
      </c>
      <c r="D42" s="3">
        <f>VLOOKUP(A42,'Median House Price'!A:B,2,FALSE)</f>
        <v>1355000</v>
      </c>
      <c r="E42" s="2">
        <f>SUMIFS('ABS Population Stats'!D:D,'ABS Population Stats'!C:C,Summary!A42)</f>
        <v>13258</v>
      </c>
      <c r="F42" s="2">
        <f>VLOOKUP($A42,Crime!$A:$H,2,FALSE)</f>
        <v>662</v>
      </c>
      <c r="G42" s="2">
        <f>VLOOKUP($A42,Crime!$A:$H,3,FALSE)</f>
        <v>6009</v>
      </c>
      <c r="H42" s="2">
        <f>VLOOKUP($A42,Crime!$A:$H,4,FALSE)</f>
        <v>92</v>
      </c>
      <c r="I42" s="2">
        <f>VLOOKUP($A42,Crime!$A:$H,5,FALSE)</f>
        <v>189</v>
      </c>
      <c r="J42" s="2">
        <f>VLOOKUP($A42,Crime!$A:$H,6,FALSE)</f>
        <v>323</v>
      </c>
      <c r="K42" s="2">
        <f>VLOOKUP($A42,Crime!$A:$H,7,FALSE)</f>
        <v>34</v>
      </c>
      <c r="L42" s="2">
        <f>VLOOKUP($A42,Crime!$A:$H,8,FALSE)</f>
        <v>7309</v>
      </c>
    </row>
    <row r="43" spans="1:12" x14ac:dyDescent="0.25">
      <c r="A43" s="4" t="s">
        <v>45</v>
      </c>
      <c r="B43" s="4" t="str">
        <f>INDEX([1]Mapping!$B:$E,MATCH($A43,[1]Mapping!$E:$E,0),1)</f>
        <v>City of Moreland</v>
      </c>
      <c r="C43" s="4" t="str">
        <f>INDEX([1]Mapping!$B:$E,MATCH($A43,[1]Mapping!$E:$E,0),2)</f>
        <v>Mid</v>
      </c>
      <c r="D43" s="3">
        <f>VLOOKUP(A43,'Median House Price'!A:B,2,FALSE)</f>
        <v>1095833.3333333333</v>
      </c>
      <c r="E43" s="2">
        <f>SUMIFS('ABS Population Stats'!D:D,'ABS Population Stats'!C:C,Summary!A43)</f>
        <v>35627</v>
      </c>
      <c r="F43" s="2">
        <f>VLOOKUP($A43,Crime!$A:$H,2,FALSE)</f>
        <v>3309</v>
      </c>
      <c r="G43" s="2">
        <f>VLOOKUP($A43,Crime!$A:$H,3,FALSE)</f>
        <v>19438</v>
      </c>
      <c r="H43" s="2">
        <f>VLOOKUP($A43,Crime!$A:$H,4,FALSE)</f>
        <v>712</v>
      </c>
      <c r="I43" s="2">
        <f>VLOOKUP($A43,Crime!$A:$H,5,FALSE)</f>
        <v>989</v>
      </c>
      <c r="J43" s="2">
        <f>VLOOKUP($A43,Crime!$A:$H,6,FALSE)</f>
        <v>2077</v>
      </c>
      <c r="K43" s="2">
        <f>VLOOKUP($A43,Crime!$A:$H,7,FALSE)</f>
        <v>242</v>
      </c>
      <c r="L43" s="2">
        <f>VLOOKUP($A43,Crime!$A:$H,8,FALSE)</f>
        <v>26767</v>
      </c>
    </row>
    <row r="44" spans="1:12" x14ac:dyDescent="0.25">
      <c r="A44" s="4" t="s">
        <v>46</v>
      </c>
      <c r="B44" s="4" t="str">
        <f>INDEX([1]Mapping!$B:$E,MATCH($A44,[1]Mapping!$E:$E,0),1)</f>
        <v>City of Hume</v>
      </c>
      <c r="C44" s="4" t="str">
        <f>INDEX([1]Mapping!$B:$E,MATCH($A44,[1]Mapping!$E:$E,0),2)</f>
        <v>Outer</v>
      </c>
      <c r="D44" s="3">
        <f>VLOOKUP(A44,'Median House Price'!A:B,2,FALSE)</f>
        <v>880000</v>
      </c>
      <c r="E44" s="2">
        <f>SUMIFS('ABS Population Stats'!D:D,'ABS Population Stats'!C:C,Summary!A44)</f>
        <v>23478</v>
      </c>
      <c r="F44" s="2">
        <f>VLOOKUP($A44,Crime!$A:$H,2,FALSE)</f>
        <v>861</v>
      </c>
      <c r="G44" s="2">
        <f>VLOOKUP($A44,Crime!$A:$H,3,FALSE)</f>
        <v>3687</v>
      </c>
      <c r="H44" s="2">
        <f>VLOOKUP($A44,Crime!$A:$H,4,FALSE)</f>
        <v>268</v>
      </c>
      <c r="I44" s="2">
        <f>VLOOKUP($A44,Crime!$A:$H,5,FALSE)</f>
        <v>159</v>
      </c>
      <c r="J44" s="2">
        <f>VLOOKUP($A44,Crime!$A:$H,6,FALSE)</f>
        <v>416</v>
      </c>
      <c r="K44" s="2">
        <f>VLOOKUP($A44,Crime!$A:$H,7,FALSE)</f>
        <v>101</v>
      </c>
      <c r="L44" s="2">
        <f>VLOOKUP($A44,Crime!$A:$H,8,FALSE)</f>
        <v>5492</v>
      </c>
    </row>
    <row r="45" spans="1:12" x14ac:dyDescent="0.25">
      <c r="A45" s="4" t="s">
        <v>47</v>
      </c>
      <c r="B45" s="4" t="str">
        <f>INDEX([1]Mapping!$B:$E,MATCH($A45,[1]Mapping!$E:$E,0),1)</f>
        <v>City of Moreland</v>
      </c>
      <c r="C45" s="4" t="str">
        <f>INDEX([1]Mapping!$B:$E,MATCH($A45,[1]Mapping!$E:$E,0),2)</f>
        <v>Mid</v>
      </c>
      <c r="D45" s="3">
        <f>VLOOKUP(A45,'Median House Price'!A:B,2,FALSE)</f>
        <v>770000</v>
      </c>
      <c r="E45" s="2">
        <f>SUMIFS('ABS Population Stats'!D:D,'ABS Population Stats'!C:C,Summary!A45)</f>
        <v>14168</v>
      </c>
      <c r="F45" s="2">
        <f>VLOOKUP($A45,Crime!$A:$H,2,FALSE)</f>
        <v>1506</v>
      </c>
      <c r="G45" s="2">
        <f>VLOOKUP($A45,Crime!$A:$H,3,FALSE)</f>
        <v>4405</v>
      </c>
      <c r="H45" s="2">
        <f>VLOOKUP($A45,Crime!$A:$H,4,FALSE)</f>
        <v>232</v>
      </c>
      <c r="I45" s="2">
        <f>VLOOKUP($A45,Crime!$A:$H,5,FALSE)</f>
        <v>234</v>
      </c>
      <c r="J45" s="2">
        <f>VLOOKUP($A45,Crime!$A:$H,6,FALSE)</f>
        <v>855</v>
      </c>
      <c r="K45" s="2">
        <f>VLOOKUP($A45,Crime!$A:$H,7,FALSE)</f>
        <v>97</v>
      </c>
      <c r="L45" s="2">
        <f>VLOOKUP($A45,Crime!$A:$H,8,FALSE)</f>
        <v>7329</v>
      </c>
    </row>
    <row r="46" spans="1:12" x14ac:dyDescent="0.25">
      <c r="A46" s="4" t="s">
        <v>48</v>
      </c>
      <c r="B46" s="4" t="str">
        <f>INDEX([1]Mapping!$B:$E,MATCH($A46,[1]Mapping!$E:$E,0),1)</f>
        <v>City of Hume</v>
      </c>
      <c r="C46" s="4" t="str">
        <f>INDEX([1]Mapping!$B:$E,MATCH($A46,[1]Mapping!$E:$E,0),2)</f>
        <v>Outer</v>
      </c>
      <c r="D46" s="3">
        <f>VLOOKUP(A46,'Median House Price'!A:B,2,FALSE)</f>
        <v>605000</v>
      </c>
      <c r="E46" s="2">
        <f>SUMIFS('ABS Population Stats'!D:D,'ABS Population Stats'!C:C,Summary!A46)</f>
        <v>15862</v>
      </c>
      <c r="F46" s="2">
        <f>VLOOKUP($A46,Crime!$A:$H,2,FALSE)</f>
        <v>1166</v>
      </c>
      <c r="G46" s="2">
        <f>VLOOKUP($A46,Crime!$A:$H,3,FALSE)</f>
        <v>7527</v>
      </c>
      <c r="H46" s="2">
        <f>VLOOKUP($A46,Crime!$A:$H,4,FALSE)</f>
        <v>340</v>
      </c>
      <c r="I46" s="2">
        <f>VLOOKUP($A46,Crime!$A:$H,5,FALSE)</f>
        <v>315</v>
      </c>
      <c r="J46" s="2">
        <f>VLOOKUP($A46,Crime!$A:$H,6,FALSE)</f>
        <v>691</v>
      </c>
      <c r="K46" s="2">
        <f>VLOOKUP($A46,Crime!$A:$H,7,FALSE)</f>
        <v>126</v>
      </c>
      <c r="L46" s="2">
        <f>VLOOKUP($A46,Crime!$A:$H,8,FALSE)</f>
        <v>10165</v>
      </c>
    </row>
    <row r="47" spans="1:12" x14ac:dyDescent="0.25">
      <c r="A47" s="4" t="s">
        <v>49</v>
      </c>
      <c r="B47" s="4" t="str">
        <f>INDEX([1]Mapping!$B:$E,MATCH($A47,[1]Mapping!$E:$E,0),1)</f>
        <v>City of Hume</v>
      </c>
      <c r="C47" s="4" t="str">
        <f>INDEX([1]Mapping!$B:$E,MATCH($A47,[1]Mapping!$E:$E,0),2)</f>
        <v>Outer</v>
      </c>
      <c r="D47" s="3">
        <f>VLOOKUP(A47,'Median House Price'!A:B,2,FALSE)</f>
        <v>661400</v>
      </c>
      <c r="E47" s="2">
        <f>SUMIFS('ABS Population Stats'!D:D,'ABS Population Stats'!C:C,Summary!A47)</f>
        <v>119776</v>
      </c>
      <c r="F47" s="2">
        <f>VLOOKUP($A47,Crime!$A:$H,2,FALSE)</f>
        <v>8320</v>
      </c>
      <c r="G47" s="2">
        <f>VLOOKUP($A47,Crime!$A:$H,3,FALSE)</f>
        <v>26452</v>
      </c>
      <c r="H47" s="2">
        <f>VLOOKUP($A47,Crime!$A:$H,4,FALSE)</f>
        <v>1435</v>
      </c>
      <c r="I47" s="2">
        <f>VLOOKUP($A47,Crime!$A:$H,5,FALSE)</f>
        <v>1387</v>
      </c>
      <c r="J47" s="2">
        <f>VLOOKUP($A47,Crime!$A:$H,6,FALSE)</f>
        <v>4230</v>
      </c>
      <c r="K47" s="2">
        <f>VLOOKUP($A47,Crime!$A:$H,7,FALSE)</f>
        <v>928</v>
      </c>
      <c r="L47" s="2">
        <f>VLOOKUP($A47,Crime!$A:$H,8,FALSE)</f>
        <v>42752</v>
      </c>
    </row>
    <row r="48" spans="1:12" x14ac:dyDescent="0.25">
      <c r="A48" s="4" t="s">
        <v>50</v>
      </c>
      <c r="B48" s="4" t="str">
        <f>INDEX([1]Mapping!$B:$E,MATCH($A48,[1]Mapping!$E:$E,0),1)</f>
        <v>City of Yarra</v>
      </c>
      <c r="C48" s="4" t="str">
        <f>INDEX([1]Mapping!$B:$E,MATCH($A48,[1]Mapping!$E:$E,0),2)</f>
        <v>Mid</v>
      </c>
      <c r="D48" s="3">
        <f>VLOOKUP(A48,'Median House Price'!A:B,2,FALSE)</f>
        <v>1502500</v>
      </c>
      <c r="E48" s="2">
        <f>SUMIFS('ABS Population Stats'!D:D,'ABS Population Stats'!C:C,Summary!A48)</f>
        <v>10773</v>
      </c>
      <c r="F48" s="2">
        <f>VLOOKUP($A48,Crime!$A:$H,2,FALSE)</f>
        <v>2880</v>
      </c>
      <c r="G48" s="2">
        <f>VLOOKUP($A48,Crime!$A:$H,3,FALSE)</f>
        <v>13904</v>
      </c>
      <c r="H48" s="2">
        <f>VLOOKUP($A48,Crime!$A:$H,4,FALSE)</f>
        <v>571</v>
      </c>
      <c r="I48" s="2">
        <f>VLOOKUP($A48,Crime!$A:$H,5,FALSE)</f>
        <v>1490</v>
      </c>
      <c r="J48" s="2">
        <f>VLOOKUP($A48,Crime!$A:$H,6,FALSE)</f>
        <v>1116</v>
      </c>
      <c r="K48" s="2">
        <f>VLOOKUP($A48,Crime!$A:$H,7,FALSE)</f>
        <v>212</v>
      </c>
      <c r="L48" s="2">
        <f>VLOOKUP($A48,Crime!$A:$H,8,FALSE)</f>
        <v>20173</v>
      </c>
    </row>
    <row r="49" spans="1:12" x14ac:dyDescent="0.25">
      <c r="A49" s="4" t="s">
        <v>51</v>
      </c>
      <c r="B49" s="4" t="str">
        <f>INDEX([1]Mapping!$B:$E,MATCH($A49,[1]Mapping!$E:$E,0),1)</f>
        <v>City of Yarra</v>
      </c>
      <c r="C49" s="4" t="str">
        <f>INDEX([1]Mapping!$B:$E,MATCH($A49,[1]Mapping!$E:$E,0),2)</f>
        <v>Mid</v>
      </c>
      <c r="D49" s="3">
        <f>VLOOKUP(A49,'Median House Price'!A:B,2,FALSE)</f>
        <v>1295500</v>
      </c>
      <c r="E49" s="2">
        <f>SUMIFS('ABS Population Stats'!D:D,'ABS Population Stats'!C:C,Summary!A49)</f>
        <v>9630</v>
      </c>
      <c r="F49" s="2">
        <f>VLOOKUP($A49,Crime!$A:$H,2,FALSE)</f>
        <v>2043</v>
      </c>
      <c r="G49" s="2">
        <f>VLOOKUP($A49,Crime!$A:$H,3,FALSE)</f>
        <v>11057</v>
      </c>
      <c r="H49" s="2">
        <f>VLOOKUP($A49,Crime!$A:$H,4,FALSE)</f>
        <v>456</v>
      </c>
      <c r="I49" s="2">
        <f>VLOOKUP($A49,Crime!$A:$H,5,FALSE)</f>
        <v>1119</v>
      </c>
      <c r="J49" s="2">
        <f>VLOOKUP($A49,Crime!$A:$H,6,FALSE)</f>
        <v>1801</v>
      </c>
      <c r="K49" s="2">
        <f>VLOOKUP($A49,Crime!$A:$H,7,FALSE)</f>
        <v>302</v>
      </c>
      <c r="L49" s="2">
        <f>VLOOKUP($A49,Crime!$A:$H,8,FALSE)</f>
        <v>16778</v>
      </c>
    </row>
    <row r="50" spans="1:12" x14ac:dyDescent="0.25">
      <c r="A50" s="4" t="s">
        <v>52</v>
      </c>
      <c r="B50" s="4" t="str">
        <f>INDEX([1]Mapping!$B:$E,MATCH($A50,[1]Mapping!$E:$E,0),1)</f>
        <v>City of Yarra</v>
      </c>
      <c r="C50" s="4" t="str">
        <f>INDEX([1]Mapping!$B:$E,MATCH($A50,[1]Mapping!$E:$E,0),2)</f>
        <v>Mid</v>
      </c>
      <c r="D50" s="3">
        <f>VLOOKUP(A50,'Median House Price'!A:B,2,FALSE)</f>
        <v>1341500</v>
      </c>
      <c r="E50" s="2">
        <f>SUMIFS('ABS Population Stats'!D:D,'ABS Population Stats'!C:C,Summary!A50)</f>
        <v>9470</v>
      </c>
      <c r="F50" s="2">
        <f>VLOOKUP($A50,Crime!$A:$H,2,FALSE)</f>
        <v>1069</v>
      </c>
      <c r="G50" s="2">
        <f>VLOOKUP($A50,Crime!$A:$H,3,FALSE)</f>
        <v>7788</v>
      </c>
      <c r="H50" s="2">
        <f>VLOOKUP($A50,Crime!$A:$H,4,FALSE)</f>
        <v>533</v>
      </c>
      <c r="I50" s="2">
        <f>VLOOKUP($A50,Crime!$A:$H,5,FALSE)</f>
        <v>585</v>
      </c>
      <c r="J50" s="2">
        <f>VLOOKUP($A50,Crime!$A:$H,6,FALSE)</f>
        <v>699</v>
      </c>
      <c r="K50" s="2">
        <f>VLOOKUP($A50,Crime!$A:$H,7,FALSE)</f>
        <v>159</v>
      </c>
      <c r="L50" s="2">
        <f>VLOOKUP($A50,Crime!$A:$H,8,FALSE)</f>
        <v>10833</v>
      </c>
    </row>
    <row r="51" spans="1:12" x14ac:dyDescent="0.25">
      <c r="A51" s="4" t="s">
        <v>53</v>
      </c>
      <c r="B51" s="4" t="str">
        <f>INDEX([1]Mapping!$B:$E,MATCH($A51,[1]Mapping!$E:$E,0),1)</f>
        <v>City of Yarra</v>
      </c>
      <c r="C51" s="4" t="str">
        <f>INDEX([1]Mapping!$B:$E,MATCH($A51,[1]Mapping!$E:$E,0),2)</f>
        <v>Mid</v>
      </c>
      <c r="D51" s="3">
        <f>VLOOKUP(A51,'Median House Price'!A:B,2,FALSE)</f>
        <v>1670000</v>
      </c>
      <c r="E51" s="2">
        <f>SUMIFS('ABS Population Stats'!D:D,'ABS Population Stats'!C:C,Summary!A51)</f>
        <v>23197</v>
      </c>
      <c r="F51" s="2">
        <f>VLOOKUP($A51,Crime!$A:$H,2,FALSE)</f>
        <v>1264</v>
      </c>
      <c r="G51" s="2">
        <f>VLOOKUP($A51,Crime!$A:$H,3,FALSE)</f>
        <v>10924</v>
      </c>
      <c r="H51" s="2">
        <f>VLOOKUP($A51,Crime!$A:$H,4,FALSE)</f>
        <v>317</v>
      </c>
      <c r="I51" s="2">
        <f>VLOOKUP($A51,Crime!$A:$H,5,FALSE)</f>
        <v>508</v>
      </c>
      <c r="J51" s="2">
        <f>VLOOKUP($A51,Crime!$A:$H,6,FALSE)</f>
        <v>566</v>
      </c>
      <c r="K51" s="2">
        <f>VLOOKUP($A51,Crime!$A:$H,7,FALSE)</f>
        <v>122</v>
      </c>
      <c r="L51" s="2">
        <f>VLOOKUP($A51,Crime!$A:$H,8,FALSE)</f>
        <v>13701</v>
      </c>
    </row>
    <row r="52" spans="1:12" x14ac:dyDescent="0.25">
      <c r="A52" s="4" t="s">
        <v>54</v>
      </c>
      <c r="B52" s="4" t="str">
        <f>INDEX([1]Mapping!$B:$E,MATCH($A52,[1]Mapping!$E:$E,0),1)</f>
        <v>City of Darebin</v>
      </c>
      <c r="C52" s="4" t="str">
        <f>INDEX([1]Mapping!$B:$E,MATCH($A52,[1]Mapping!$E:$E,0),2)</f>
        <v>Mid</v>
      </c>
      <c r="D52" s="3">
        <f>VLOOKUP(A52,'Median House Price'!A:B,2,FALSE)</f>
        <v>1784250</v>
      </c>
      <c r="E52" s="2">
        <f>SUMIFS('ABS Population Stats'!D:D,'ABS Population Stats'!C:C,Summary!A52)</f>
        <v>25585</v>
      </c>
      <c r="F52" s="2">
        <f>VLOOKUP($A52,Crime!$A:$H,2,FALSE)</f>
        <v>1442</v>
      </c>
      <c r="G52" s="2">
        <f>VLOOKUP($A52,Crime!$A:$H,3,FALSE)</f>
        <v>12020</v>
      </c>
      <c r="H52" s="2">
        <f>VLOOKUP($A52,Crime!$A:$H,4,FALSE)</f>
        <v>350</v>
      </c>
      <c r="I52" s="2">
        <f>VLOOKUP($A52,Crime!$A:$H,5,FALSE)</f>
        <v>559</v>
      </c>
      <c r="J52" s="2">
        <f>VLOOKUP($A52,Crime!$A:$H,6,FALSE)</f>
        <v>816</v>
      </c>
      <c r="K52" s="2">
        <f>VLOOKUP($A52,Crime!$A:$H,7,FALSE)</f>
        <v>128</v>
      </c>
      <c r="L52" s="2">
        <f>VLOOKUP($A52,Crime!$A:$H,8,FALSE)</f>
        <v>15315</v>
      </c>
    </row>
    <row r="53" spans="1:12" x14ac:dyDescent="0.25">
      <c r="A53" s="4" t="s">
        <v>55</v>
      </c>
      <c r="B53" s="4" t="str">
        <f>INDEX([1]Mapping!$B:$E,MATCH($A53,[1]Mapping!$E:$E,0),1)</f>
        <v>City of Darebin</v>
      </c>
      <c r="C53" s="4" t="str">
        <f>INDEX([1]Mapping!$B:$E,MATCH($A53,[1]Mapping!$E:$E,0),2)</f>
        <v>Mid</v>
      </c>
      <c r="D53" s="3">
        <f>VLOOKUP(A53,'Median House Price'!A:B,2,FALSE)</f>
        <v>1455000</v>
      </c>
      <c r="E53" s="2">
        <f>SUMIFS('ABS Population Stats'!D:D,'ABS Population Stats'!C:C,Summary!A53)</f>
        <v>19150</v>
      </c>
      <c r="F53" s="2">
        <f>VLOOKUP($A53,Crime!$A:$H,2,FALSE)</f>
        <v>1187</v>
      </c>
      <c r="G53" s="2">
        <f>VLOOKUP($A53,Crime!$A:$H,3,FALSE)</f>
        <v>8626</v>
      </c>
      <c r="H53" s="2">
        <f>VLOOKUP($A53,Crime!$A:$H,4,FALSE)</f>
        <v>289</v>
      </c>
      <c r="I53" s="2">
        <f>VLOOKUP($A53,Crime!$A:$H,5,FALSE)</f>
        <v>409</v>
      </c>
      <c r="J53" s="2">
        <f>VLOOKUP($A53,Crime!$A:$H,6,FALSE)</f>
        <v>724</v>
      </c>
      <c r="K53" s="2">
        <f>VLOOKUP($A53,Crime!$A:$H,7,FALSE)</f>
        <v>90</v>
      </c>
      <c r="L53" s="2">
        <f>VLOOKUP($A53,Crime!$A:$H,8,FALSE)</f>
        <v>11325</v>
      </c>
    </row>
    <row r="54" spans="1:12" x14ac:dyDescent="0.25">
      <c r="A54" s="4" t="s">
        <v>56</v>
      </c>
      <c r="B54" s="4" t="str">
        <f>INDEX([1]Mapping!$B:$E,MATCH($A54,[1]Mapping!$E:$E,0),1)</f>
        <v>City of Darebin</v>
      </c>
      <c r="C54" s="4" t="str">
        <f>INDEX([1]Mapping!$B:$E,MATCH($A54,[1]Mapping!$E:$E,0),2)</f>
        <v>Mid</v>
      </c>
      <c r="D54" s="3">
        <f>VLOOKUP(A54,'Median House Price'!A:B,2,FALSE)</f>
        <v>1158000</v>
      </c>
      <c r="E54" s="2">
        <f>SUMIFS('ABS Population Stats'!D:D,'ABS Population Stats'!C:C,Summary!A54)</f>
        <v>33828</v>
      </c>
      <c r="F54" s="2">
        <f>VLOOKUP($A54,Crime!$A:$H,2,FALSE)</f>
        <v>4358</v>
      </c>
      <c r="G54" s="2">
        <f>VLOOKUP($A54,Crime!$A:$H,3,FALSE)</f>
        <v>27874</v>
      </c>
      <c r="H54" s="2">
        <f>VLOOKUP($A54,Crime!$A:$H,4,FALSE)</f>
        <v>1225</v>
      </c>
      <c r="I54" s="2">
        <f>VLOOKUP($A54,Crime!$A:$H,5,FALSE)</f>
        <v>1644</v>
      </c>
      <c r="J54" s="2">
        <f>VLOOKUP($A54,Crime!$A:$H,6,FALSE)</f>
        <v>3696</v>
      </c>
      <c r="K54" s="2">
        <f>VLOOKUP($A54,Crime!$A:$H,7,FALSE)</f>
        <v>396</v>
      </c>
      <c r="L54" s="2">
        <f>VLOOKUP($A54,Crime!$A:$H,8,FALSE)</f>
        <v>39193</v>
      </c>
    </row>
    <row r="55" spans="1:12" x14ac:dyDescent="0.25">
      <c r="A55" s="4" t="s">
        <v>57</v>
      </c>
      <c r="B55" s="4" t="str">
        <f>INDEX([1]Mapping!$B:$E,MATCH($A55,[1]Mapping!$E:$E,0),1)</f>
        <v>City of Darebin</v>
      </c>
      <c r="C55" s="4" t="str">
        <f>INDEX([1]Mapping!$B:$E,MATCH($A55,[1]Mapping!$E:$E,0),2)</f>
        <v>Mid</v>
      </c>
      <c r="D55" s="3">
        <f>VLOOKUP(A55,'Median House Price'!A:B,2,FALSE)</f>
        <v>940000</v>
      </c>
      <c r="E55" s="2">
        <f>SUMIFS('ABS Population Stats'!D:D,'ABS Population Stats'!C:C,Summary!A55)</f>
        <v>51866</v>
      </c>
      <c r="F55" s="2">
        <f>VLOOKUP($A55,Crime!$A:$H,2,FALSE)</f>
        <v>5069</v>
      </c>
      <c r="G55" s="2">
        <f>VLOOKUP($A55,Crime!$A:$H,3,FALSE)</f>
        <v>21481</v>
      </c>
      <c r="H55" s="2">
        <f>VLOOKUP($A55,Crime!$A:$H,4,FALSE)</f>
        <v>1550</v>
      </c>
      <c r="I55" s="2">
        <f>VLOOKUP($A55,Crime!$A:$H,5,FALSE)</f>
        <v>1342</v>
      </c>
      <c r="J55" s="2">
        <f>VLOOKUP($A55,Crime!$A:$H,6,FALSE)</f>
        <v>3564</v>
      </c>
      <c r="K55" s="2">
        <f>VLOOKUP($A55,Crime!$A:$H,7,FALSE)</f>
        <v>569</v>
      </c>
      <c r="L55" s="2">
        <f>VLOOKUP($A55,Crime!$A:$H,8,FALSE)</f>
        <v>33575</v>
      </c>
    </row>
    <row r="56" spans="1:12" x14ac:dyDescent="0.25">
      <c r="A56" s="4" t="s">
        <v>58</v>
      </c>
      <c r="B56" s="4" t="str">
        <f>INDEX([1]Mapping!$B:$E,MATCH($A56,[1]Mapping!$E:$E,0),1)</f>
        <v>City of Whittlesea</v>
      </c>
      <c r="C56" s="4" t="str">
        <f>INDEX([1]Mapping!$B:$E,MATCH($A56,[1]Mapping!$E:$E,0),2)</f>
        <v>Outer</v>
      </c>
      <c r="D56" s="3">
        <f>VLOOKUP(A56,'Median House Price'!A:B,2,FALSE)</f>
        <v>710000</v>
      </c>
      <c r="E56" s="2">
        <f>SUMIFS('ABS Population Stats'!D:D,'ABS Population Stats'!C:C,Summary!A56)</f>
        <v>19968</v>
      </c>
      <c r="F56" s="2">
        <f>VLOOKUP($A56,Crime!$A:$H,2,FALSE)</f>
        <v>2746</v>
      </c>
      <c r="G56" s="2">
        <f>VLOOKUP($A56,Crime!$A:$H,3,FALSE)</f>
        <v>11198</v>
      </c>
      <c r="H56" s="2">
        <f>VLOOKUP($A56,Crime!$A:$H,4,FALSE)</f>
        <v>800</v>
      </c>
      <c r="I56" s="2">
        <f>VLOOKUP($A56,Crime!$A:$H,5,FALSE)</f>
        <v>634</v>
      </c>
      <c r="J56" s="2">
        <f>VLOOKUP($A56,Crime!$A:$H,6,FALSE)</f>
        <v>1589</v>
      </c>
      <c r="K56" s="2">
        <f>VLOOKUP($A56,Crime!$A:$H,7,FALSE)</f>
        <v>246</v>
      </c>
      <c r="L56" s="2">
        <f>VLOOKUP($A56,Crime!$A:$H,8,FALSE)</f>
        <v>17213</v>
      </c>
    </row>
    <row r="57" spans="1:12" x14ac:dyDescent="0.25">
      <c r="A57" s="4" t="s">
        <v>59</v>
      </c>
      <c r="B57" s="4" t="str">
        <f>INDEX([1]Mapping!$B:$E,MATCH($A57,[1]Mapping!$E:$E,0),1)</f>
        <v>City of Whittlesea</v>
      </c>
      <c r="C57" s="4" t="str">
        <f>INDEX([1]Mapping!$B:$E,MATCH($A57,[1]Mapping!$E:$E,0),2)</f>
        <v>Outer</v>
      </c>
      <c r="D57" s="3">
        <f>VLOOKUP(A57,'Median House Price'!A:B,2,FALSE)</f>
        <v>700000</v>
      </c>
      <c r="E57" s="2">
        <f>SUMIFS('ABS Population Stats'!D:D,'ABS Population Stats'!C:C,Summary!A57)</f>
        <v>23458</v>
      </c>
      <c r="F57" s="2">
        <f>VLOOKUP($A57,Crime!$A:$H,2,FALSE)</f>
        <v>2168</v>
      </c>
      <c r="G57" s="2">
        <f>VLOOKUP($A57,Crime!$A:$H,3,FALSE)</f>
        <v>5933</v>
      </c>
      <c r="H57" s="2">
        <f>VLOOKUP($A57,Crime!$A:$H,4,FALSE)</f>
        <v>580</v>
      </c>
      <c r="I57" s="2">
        <f>VLOOKUP($A57,Crime!$A:$H,5,FALSE)</f>
        <v>375</v>
      </c>
      <c r="J57" s="2">
        <f>VLOOKUP($A57,Crime!$A:$H,6,FALSE)</f>
        <v>1203</v>
      </c>
      <c r="K57" s="2">
        <f>VLOOKUP($A57,Crime!$A:$H,7,FALSE)</f>
        <v>124</v>
      </c>
      <c r="L57" s="2">
        <f>VLOOKUP($A57,Crime!$A:$H,8,FALSE)</f>
        <v>10383</v>
      </c>
    </row>
    <row r="58" spans="1:12" x14ac:dyDescent="0.25">
      <c r="A58" s="4" t="s">
        <v>60</v>
      </c>
      <c r="B58" s="4" t="str">
        <f>INDEX([1]Mapping!$B:$E,MATCH($A58,[1]Mapping!$E:$E,0),1)</f>
        <v>City of Whittlesea</v>
      </c>
      <c r="C58" s="4" t="str">
        <f>INDEX([1]Mapping!$B:$E,MATCH($A58,[1]Mapping!$E:$E,0),2)</f>
        <v>Outer</v>
      </c>
      <c r="D58" s="3">
        <f>VLOOKUP(A58,'Median House Price'!A:B,2,FALSE)</f>
        <v>677000</v>
      </c>
      <c r="E58" s="2">
        <f>SUMIFS('ABS Population Stats'!D:D,'ABS Population Stats'!C:C,Summary!A58)</f>
        <v>33608</v>
      </c>
      <c r="F58" s="2">
        <f>VLOOKUP($A58,Crime!$A:$H,2,FALSE)</f>
        <v>4249</v>
      </c>
      <c r="G58" s="2">
        <f>VLOOKUP($A58,Crime!$A:$H,3,FALSE)</f>
        <v>15833</v>
      </c>
      <c r="H58" s="2">
        <f>VLOOKUP($A58,Crime!$A:$H,4,FALSE)</f>
        <v>895</v>
      </c>
      <c r="I58" s="2">
        <f>VLOOKUP($A58,Crime!$A:$H,5,FALSE)</f>
        <v>828</v>
      </c>
      <c r="J58" s="2">
        <f>VLOOKUP($A58,Crime!$A:$H,6,FALSE)</f>
        <v>2527</v>
      </c>
      <c r="K58" s="2">
        <f>VLOOKUP($A58,Crime!$A:$H,7,FALSE)</f>
        <v>387</v>
      </c>
      <c r="L58" s="2">
        <f>VLOOKUP($A58,Crime!$A:$H,8,FALSE)</f>
        <v>24719</v>
      </c>
    </row>
    <row r="59" spans="1:12" x14ac:dyDescent="0.25">
      <c r="A59" s="4" t="s">
        <v>61</v>
      </c>
      <c r="B59" s="4" t="str">
        <f>INDEX([1]Mapping!$B:$E,MATCH($A59,[1]Mapping!$E:$E,0),1)</f>
        <v>City of Yarra</v>
      </c>
      <c r="C59" s="4" t="str">
        <f>INDEX([1]Mapping!$B:$E,MATCH($A59,[1]Mapping!$E:$E,0),2)</f>
        <v>Mid</v>
      </c>
      <c r="D59" s="3">
        <f>VLOOKUP(A59,'Median House Price'!A:B,2,FALSE)</f>
        <v>1997500</v>
      </c>
      <c r="E59" s="2">
        <f>SUMIFS('ABS Population Stats'!D:D,'ABS Population Stats'!C:C,Summary!A59)</f>
        <v>9152</v>
      </c>
      <c r="F59" s="2">
        <f>VLOOKUP($A59,Crime!$A:$H,2,FALSE)</f>
        <v>716</v>
      </c>
      <c r="G59" s="2">
        <f>VLOOKUP($A59,Crime!$A:$H,3,FALSE)</f>
        <v>5145</v>
      </c>
      <c r="H59" s="2">
        <f>VLOOKUP($A59,Crime!$A:$H,4,FALSE)</f>
        <v>141</v>
      </c>
      <c r="I59" s="2">
        <f>VLOOKUP($A59,Crime!$A:$H,5,FALSE)</f>
        <v>153</v>
      </c>
      <c r="J59" s="2">
        <f>VLOOKUP($A59,Crime!$A:$H,6,FALSE)</f>
        <v>340</v>
      </c>
      <c r="K59" s="2">
        <f>VLOOKUP($A59,Crime!$A:$H,7,FALSE)</f>
        <v>56</v>
      </c>
      <c r="L59" s="2">
        <f>VLOOKUP($A59,Crime!$A:$H,8,FALSE)</f>
        <v>6551</v>
      </c>
    </row>
    <row r="60" spans="1:12" x14ac:dyDescent="0.25">
      <c r="A60" s="4" t="s">
        <v>62</v>
      </c>
      <c r="B60" s="4" t="str">
        <f>INDEX([1]Mapping!$B:$E,MATCH($A60,[1]Mapping!$E:$E,0),1)</f>
        <v>City of Banyule</v>
      </c>
      <c r="C60" s="4" t="str">
        <f>INDEX([1]Mapping!$B:$E,MATCH($A60,[1]Mapping!$E:$E,0),2)</f>
        <v>Mid</v>
      </c>
      <c r="D60" s="3">
        <f>VLOOKUP(A60,'Median House Price'!A:B,2,FALSE)</f>
        <v>2085000</v>
      </c>
      <c r="E60" s="2">
        <f>SUMIFS('ABS Population Stats'!D:D,'ABS Population Stats'!C:C,Summary!A60)</f>
        <v>20386</v>
      </c>
      <c r="F60" s="2">
        <f>VLOOKUP($A60,Crime!$A:$H,2,FALSE)</f>
        <v>801</v>
      </c>
      <c r="G60" s="2">
        <f>VLOOKUP($A60,Crime!$A:$H,3,FALSE)</f>
        <v>5964</v>
      </c>
      <c r="H60" s="2">
        <f>VLOOKUP($A60,Crime!$A:$H,4,FALSE)</f>
        <v>151</v>
      </c>
      <c r="I60" s="2">
        <f>VLOOKUP($A60,Crime!$A:$H,5,FALSE)</f>
        <v>203</v>
      </c>
      <c r="J60" s="2">
        <f>VLOOKUP($A60,Crime!$A:$H,6,FALSE)</f>
        <v>511</v>
      </c>
      <c r="K60" s="2">
        <f>VLOOKUP($A60,Crime!$A:$H,7,FALSE)</f>
        <v>18</v>
      </c>
      <c r="L60" s="2">
        <f>VLOOKUP($A60,Crime!$A:$H,8,FALSE)</f>
        <v>7648</v>
      </c>
    </row>
    <row r="61" spans="1:12" x14ac:dyDescent="0.25">
      <c r="A61" s="4" t="s">
        <v>63</v>
      </c>
      <c r="B61" s="4" t="str">
        <f>INDEX([1]Mapping!$B:$E,MATCH($A61,[1]Mapping!$E:$E,0),1)</f>
        <v>City of Banyule</v>
      </c>
      <c r="C61" s="4" t="str">
        <f>INDEX([1]Mapping!$B:$E,MATCH($A61,[1]Mapping!$E:$E,0),2)</f>
        <v>Mid</v>
      </c>
      <c r="D61" s="3">
        <f>VLOOKUP(A61,'Median House Price'!A:B,2,FALSE)</f>
        <v>924000</v>
      </c>
      <c r="E61" s="2">
        <f>SUMIFS('ABS Population Stats'!D:D,'ABS Population Stats'!C:C,Summary!A61)</f>
        <v>15255</v>
      </c>
      <c r="F61" s="2">
        <f>VLOOKUP($A61,Crime!$A:$H,2,FALSE)</f>
        <v>2437</v>
      </c>
      <c r="G61" s="2">
        <f>VLOOKUP($A61,Crime!$A:$H,3,FALSE)</f>
        <v>7976</v>
      </c>
      <c r="H61" s="2">
        <f>VLOOKUP($A61,Crime!$A:$H,4,FALSE)</f>
        <v>730</v>
      </c>
      <c r="I61" s="2">
        <f>VLOOKUP($A61,Crime!$A:$H,5,FALSE)</f>
        <v>697</v>
      </c>
      <c r="J61" s="2">
        <f>VLOOKUP($A61,Crime!$A:$H,6,FALSE)</f>
        <v>1897</v>
      </c>
      <c r="K61" s="2">
        <f>VLOOKUP($A61,Crime!$A:$H,7,FALSE)</f>
        <v>214</v>
      </c>
      <c r="L61" s="2">
        <f>VLOOKUP($A61,Crime!$A:$H,8,FALSE)</f>
        <v>13951</v>
      </c>
    </row>
    <row r="62" spans="1:12" x14ac:dyDescent="0.25">
      <c r="A62" s="4" t="s">
        <v>64</v>
      </c>
      <c r="B62" s="4" t="str">
        <f>INDEX([1]Mapping!$B:$E,MATCH($A62,[1]Mapping!$E:$E,0),1)</f>
        <v>City of Whittlesea</v>
      </c>
      <c r="C62" s="4" t="str">
        <f>INDEX([1]Mapping!$B:$E,MATCH($A62,[1]Mapping!$E:$E,0),2)</f>
        <v>Outer</v>
      </c>
      <c r="D62" s="3">
        <f>VLOOKUP(A62,'Median House Price'!A:B,2,FALSE)</f>
        <v>786000</v>
      </c>
      <c r="E62" s="2">
        <f>SUMIFS('ABS Population Stats'!D:D,'ABS Population Stats'!C:C,Summary!A62)</f>
        <v>28469</v>
      </c>
      <c r="F62" s="2">
        <f>VLOOKUP($A62,Crime!$A:$H,2,FALSE)</f>
        <v>2758</v>
      </c>
      <c r="G62" s="2">
        <f>VLOOKUP($A62,Crime!$A:$H,3,FALSE)</f>
        <v>8967</v>
      </c>
      <c r="H62" s="2">
        <f>VLOOKUP($A62,Crime!$A:$H,4,FALSE)</f>
        <v>614</v>
      </c>
      <c r="I62" s="2">
        <f>VLOOKUP($A62,Crime!$A:$H,5,FALSE)</f>
        <v>481</v>
      </c>
      <c r="J62" s="2">
        <f>VLOOKUP($A62,Crime!$A:$H,6,FALSE)</f>
        <v>1861</v>
      </c>
      <c r="K62" s="2">
        <f>VLOOKUP($A62,Crime!$A:$H,7,FALSE)</f>
        <v>102</v>
      </c>
      <c r="L62" s="2">
        <f>VLOOKUP($A62,Crime!$A:$H,8,FALSE)</f>
        <v>14783</v>
      </c>
    </row>
    <row r="63" spans="1:12" x14ac:dyDescent="0.25">
      <c r="A63" s="4" t="s">
        <v>65</v>
      </c>
      <c r="B63" s="4" t="str">
        <f>INDEX([1]Mapping!$B:$E,MATCH($A63,[1]Mapping!$E:$E,0),1)</f>
        <v>City of Banyule</v>
      </c>
      <c r="C63" s="4" t="str">
        <f>INDEX([1]Mapping!$B:$E,MATCH($A63,[1]Mapping!$E:$E,0),2)</f>
        <v>Mid</v>
      </c>
      <c r="D63" s="3">
        <f>VLOOKUP(A63,'Median House Price'!A:B,2,FALSE)</f>
        <v>817500</v>
      </c>
      <c r="E63" s="2">
        <f>SUMIFS('ABS Population Stats'!D:D,'ABS Population Stats'!C:C,Summary!A63)</f>
        <v>34338</v>
      </c>
      <c r="F63" s="2">
        <f>VLOOKUP($A63,Crime!$A:$H,2,FALSE)</f>
        <v>2615</v>
      </c>
      <c r="G63" s="2">
        <f>VLOOKUP($A63,Crime!$A:$H,3,FALSE)</f>
        <v>14126</v>
      </c>
      <c r="H63" s="2">
        <f>VLOOKUP($A63,Crime!$A:$H,4,FALSE)</f>
        <v>672</v>
      </c>
      <c r="I63" s="2">
        <f>VLOOKUP($A63,Crime!$A:$H,5,FALSE)</f>
        <v>587</v>
      </c>
      <c r="J63" s="2">
        <f>VLOOKUP($A63,Crime!$A:$H,6,FALSE)</f>
        <v>1593</v>
      </c>
      <c r="K63" s="2">
        <f>VLOOKUP($A63,Crime!$A:$H,7,FALSE)</f>
        <v>191</v>
      </c>
      <c r="L63" s="2">
        <f>VLOOKUP($A63,Crime!$A:$H,8,FALSE)</f>
        <v>19784</v>
      </c>
    </row>
    <row r="64" spans="1:12" x14ac:dyDescent="0.25">
      <c r="A64" s="4" t="s">
        <v>66</v>
      </c>
      <c r="B64" s="4" t="str">
        <f>INDEX([1]Mapping!$B:$E,MATCH($A64,[1]Mapping!$E:$E,0),1)</f>
        <v>City of Banyule</v>
      </c>
      <c r="C64" s="4" t="str">
        <f>INDEX([1]Mapping!$B:$E,MATCH($A64,[1]Mapping!$E:$E,0),2)</f>
        <v>Mid</v>
      </c>
      <c r="D64" s="3">
        <f>VLOOKUP(A64,'Median House Price'!A:B,2,FALSE)</f>
        <v>1567500</v>
      </c>
      <c r="E64" s="2">
        <f>SUMIFS('ABS Population Stats'!D:D,'ABS Population Stats'!C:C,Summary!A64)</f>
        <v>35097</v>
      </c>
      <c r="F64" s="2">
        <f>VLOOKUP($A64,Crime!$A:$H,2,FALSE)</f>
        <v>1910</v>
      </c>
      <c r="G64" s="2">
        <f>VLOOKUP($A64,Crime!$A:$H,3,FALSE)</f>
        <v>7522</v>
      </c>
      <c r="H64" s="2">
        <f>VLOOKUP($A64,Crime!$A:$H,4,FALSE)</f>
        <v>566</v>
      </c>
      <c r="I64" s="2">
        <f>VLOOKUP($A64,Crime!$A:$H,5,FALSE)</f>
        <v>683</v>
      </c>
      <c r="J64" s="2">
        <f>VLOOKUP($A64,Crime!$A:$H,6,FALSE)</f>
        <v>7218</v>
      </c>
      <c r="K64" s="2">
        <f>VLOOKUP($A64,Crime!$A:$H,7,FALSE)</f>
        <v>104</v>
      </c>
      <c r="L64" s="2">
        <f>VLOOKUP($A64,Crime!$A:$H,8,FALSE)</f>
        <v>18003</v>
      </c>
    </row>
    <row r="65" spans="1:12" x14ac:dyDescent="0.25">
      <c r="A65" s="4" t="s">
        <v>68</v>
      </c>
      <c r="B65" s="4" t="str">
        <f>INDEX([1]Mapping!$B:$E,MATCH($A65,[1]Mapping!$E:$E,0),1)</f>
        <v>City of Banyule</v>
      </c>
      <c r="C65" s="4" t="str">
        <f>INDEX([1]Mapping!$B:$E,MATCH($A65,[1]Mapping!$E:$E,0),2)</f>
        <v>Mid</v>
      </c>
      <c r="D65" s="3">
        <f>VLOOKUP(A65,'Median House Price'!A:B,2,FALSE)</f>
        <v>903000</v>
      </c>
      <c r="E65" s="2">
        <f>SUMIFS('ABS Population Stats'!D:D,'ABS Population Stats'!C:C,Summary!A65)</f>
        <v>9244</v>
      </c>
      <c r="F65" s="2">
        <f>VLOOKUP($A65,Crime!$A:$H,2,FALSE)</f>
        <v>579</v>
      </c>
      <c r="G65" s="2">
        <f>VLOOKUP($A65,Crime!$A:$H,3,FALSE)</f>
        <v>2982</v>
      </c>
      <c r="H65" s="2">
        <f>VLOOKUP($A65,Crime!$A:$H,4,FALSE)</f>
        <v>162</v>
      </c>
      <c r="I65" s="2">
        <f>VLOOKUP($A65,Crime!$A:$H,5,FALSE)</f>
        <v>168</v>
      </c>
      <c r="J65" s="2">
        <f>VLOOKUP($A65,Crime!$A:$H,6,FALSE)</f>
        <v>502</v>
      </c>
      <c r="K65" s="2">
        <f>VLOOKUP($A65,Crime!$A:$H,7,FALSE)</f>
        <v>61</v>
      </c>
      <c r="L65" s="2">
        <f>VLOOKUP($A65,Crime!$A:$H,8,FALSE)</f>
        <v>4454</v>
      </c>
    </row>
    <row r="66" spans="1:12" x14ac:dyDescent="0.25">
      <c r="A66" s="4" t="s">
        <v>69</v>
      </c>
      <c r="B66" s="4" t="str">
        <f>INDEX([1]Mapping!$B:$E,MATCH($A66,[1]Mapping!$E:$E,0),1)</f>
        <v>City of Banyule</v>
      </c>
      <c r="C66" s="4" t="str">
        <f>INDEX([1]Mapping!$B:$E,MATCH($A66,[1]Mapping!$E:$E,0),2)</f>
        <v>Mid</v>
      </c>
      <c r="D66" s="3">
        <f>VLOOKUP(A66,'Median House Price'!A:B,2,FALSE)</f>
        <v>1059333.3333333333</v>
      </c>
      <c r="E66" s="2">
        <f>SUMIFS('ABS Population Stats'!D:D,'ABS Population Stats'!C:C,Summary!A66)</f>
        <v>20834</v>
      </c>
      <c r="F66" s="2">
        <f>VLOOKUP($A66,Crime!$A:$H,2,FALSE)</f>
        <v>1625</v>
      </c>
      <c r="G66" s="2">
        <f>VLOOKUP($A66,Crime!$A:$H,3,FALSE)</f>
        <v>8001</v>
      </c>
      <c r="H66" s="2">
        <f>VLOOKUP($A66,Crime!$A:$H,4,FALSE)</f>
        <v>354</v>
      </c>
      <c r="I66" s="2">
        <f>VLOOKUP($A66,Crime!$A:$H,5,FALSE)</f>
        <v>436</v>
      </c>
      <c r="J66" s="2">
        <f>VLOOKUP($A66,Crime!$A:$H,6,FALSE)</f>
        <v>1575</v>
      </c>
      <c r="K66" s="2">
        <f>VLOOKUP($A66,Crime!$A:$H,7,FALSE)</f>
        <v>127</v>
      </c>
      <c r="L66" s="2">
        <f>VLOOKUP($A66,Crime!$A:$H,8,FALSE)</f>
        <v>12118</v>
      </c>
    </row>
    <row r="67" spans="1:12" x14ac:dyDescent="0.25">
      <c r="A67" s="4" t="s">
        <v>71</v>
      </c>
      <c r="B67" s="4" t="str">
        <f>INDEX([1]Mapping!$B:$E,MATCH($A67,[1]Mapping!$E:$E,0),1)</f>
        <v>Shire of Nillumbik</v>
      </c>
      <c r="C67" s="4" t="str">
        <f>INDEX([1]Mapping!$B:$E,MATCH($A67,[1]Mapping!$E:$E,0),2)</f>
        <v>Outer</v>
      </c>
      <c r="D67" s="3">
        <f>VLOOKUP(A67,'Median House Price'!A:B,2,FALSE)</f>
        <v>1543000</v>
      </c>
      <c r="E67" s="2">
        <f>SUMIFS('ABS Population Stats'!D:D,'ABS Population Stats'!C:C,Summary!A67)</f>
        <v>9431</v>
      </c>
      <c r="F67" s="2">
        <f>VLOOKUP($A67,Crime!$A:$H,2,FALSE)</f>
        <v>80</v>
      </c>
      <c r="G67" s="2">
        <f>VLOOKUP($A67,Crime!$A:$H,3,FALSE)</f>
        <v>610</v>
      </c>
      <c r="H67" s="2">
        <f>VLOOKUP($A67,Crime!$A:$H,4,FALSE)</f>
        <v>23</v>
      </c>
      <c r="I67" s="2">
        <f>VLOOKUP($A67,Crime!$A:$H,5,FALSE)</f>
        <v>26</v>
      </c>
      <c r="J67" s="2">
        <f>VLOOKUP($A67,Crime!$A:$H,6,FALSE)</f>
        <v>74</v>
      </c>
      <c r="K67" s="2">
        <f>VLOOKUP($A67,Crime!$A:$H,7,FALSE)</f>
        <v>8</v>
      </c>
      <c r="L67" s="2">
        <f>VLOOKUP($A67,Crime!$A:$H,8,FALSE)</f>
        <v>821</v>
      </c>
    </row>
    <row r="68" spans="1:12" x14ac:dyDescent="0.25">
      <c r="A68" s="4" t="s">
        <v>73</v>
      </c>
      <c r="B68" s="4" t="str">
        <f>INDEX([1]Mapping!$B:$E,MATCH($A68,[1]Mapping!$E:$E,0),1)</f>
        <v>City of Banyule</v>
      </c>
      <c r="C68" s="4" t="str">
        <f>INDEX([1]Mapping!$B:$E,MATCH($A68,[1]Mapping!$E:$E,0),2)</f>
        <v>Mid</v>
      </c>
      <c r="D68" s="3">
        <f>VLOOKUP(A68,'Median House Price'!A:B,2,FALSE)</f>
        <v>1110000</v>
      </c>
      <c r="E68" s="2">
        <f>SUMIFS('ABS Population Stats'!D:D,'ABS Population Stats'!C:C,Summary!A68)</f>
        <v>16627</v>
      </c>
      <c r="F68" s="2">
        <f>VLOOKUP($A68,Crime!$A:$H,2,FALSE)</f>
        <v>340</v>
      </c>
      <c r="G68" s="2">
        <f>VLOOKUP($A68,Crime!$A:$H,3,FALSE)</f>
        <v>1334</v>
      </c>
      <c r="H68" s="2">
        <f>VLOOKUP($A68,Crime!$A:$H,4,FALSE)</f>
        <v>56</v>
      </c>
      <c r="I68" s="2">
        <f>VLOOKUP($A68,Crime!$A:$H,5,FALSE)</f>
        <v>65</v>
      </c>
      <c r="J68" s="2">
        <f>VLOOKUP($A68,Crime!$A:$H,6,FALSE)</f>
        <v>196</v>
      </c>
      <c r="K68" s="2">
        <f>VLOOKUP($A68,Crime!$A:$H,7,FALSE)</f>
        <v>9</v>
      </c>
      <c r="L68" s="2">
        <f>VLOOKUP($A68,Crime!$A:$H,8,FALSE)</f>
        <v>2000</v>
      </c>
    </row>
    <row r="69" spans="1:12" x14ac:dyDescent="0.25">
      <c r="A69" s="4" t="s">
        <v>74</v>
      </c>
      <c r="B69" s="4" t="str">
        <f>INDEX([1]Mapping!$B:$E,MATCH($A69,[1]Mapping!$E:$E,0),1)</f>
        <v>City of Banyule</v>
      </c>
      <c r="C69" s="4" t="str">
        <f>INDEX([1]Mapping!$B:$E,MATCH($A69,[1]Mapping!$E:$E,0),2)</f>
        <v>Mid</v>
      </c>
      <c r="D69" s="3">
        <f>VLOOKUP(A69,'Median House Price'!A:B,2,FALSE)</f>
        <v>1297833.3333333333</v>
      </c>
      <c r="E69" s="2">
        <f>SUMIFS('ABS Population Stats'!D:D,'ABS Population Stats'!C:C,Summary!A69)</f>
        <v>30483</v>
      </c>
      <c r="F69" s="2">
        <f>VLOOKUP($A69,Crime!$A:$H,2,FALSE)</f>
        <v>1181</v>
      </c>
      <c r="G69" s="2">
        <f>VLOOKUP($A69,Crime!$A:$H,3,FALSE)</f>
        <v>5235</v>
      </c>
      <c r="H69" s="2">
        <f>VLOOKUP($A69,Crime!$A:$H,4,FALSE)</f>
        <v>263</v>
      </c>
      <c r="I69" s="2">
        <f>VLOOKUP($A69,Crime!$A:$H,5,FALSE)</f>
        <v>278</v>
      </c>
      <c r="J69" s="2">
        <f>VLOOKUP($A69,Crime!$A:$H,6,FALSE)</f>
        <v>784</v>
      </c>
      <c r="K69" s="2">
        <f>VLOOKUP($A69,Crime!$A:$H,7,FALSE)</f>
        <v>47</v>
      </c>
      <c r="L69" s="2">
        <f>VLOOKUP($A69,Crime!$A:$H,8,FALSE)</f>
        <v>7788</v>
      </c>
    </row>
    <row r="70" spans="1:12" x14ac:dyDescent="0.25">
      <c r="A70" s="4" t="s">
        <v>75</v>
      </c>
      <c r="B70" s="4" t="str">
        <f>INDEX([1]Mapping!$B:$E,MATCH($A70,[1]Mapping!$E:$E,0),1)</f>
        <v>Shire of Nillumbik</v>
      </c>
      <c r="C70" s="4" t="str">
        <f>INDEX([1]Mapping!$B:$E,MATCH($A70,[1]Mapping!$E:$E,0),2)</f>
        <v>Outer</v>
      </c>
      <c r="D70" s="3">
        <f>VLOOKUP(A70,'Median House Price'!A:B,2,FALSE)</f>
        <v>950000</v>
      </c>
      <c r="E70" s="2">
        <f>SUMIFS('ABS Population Stats'!D:D,'ABS Population Stats'!C:C,Summary!A70)</f>
        <v>14428</v>
      </c>
      <c r="F70" s="2">
        <f>VLOOKUP($A70,Crime!$A:$H,2,FALSE)</f>
        <v>56</v>
      </c>
      <c r="G70" s="2">
        <f>VLOOKUP($A70,Crime!$A:$H,3,FALSE)</f>
        <v>235</v>
      </c>
      <c r="H70" s="2">
        <f>VLOOKUP($A70,Crime!$A:$H,4,FALSE)</f>
        <v>16</v>
      </c>
      <c r="I70" s="2">
        <f>VLOOKUP($A70,Crime!$A:$H,5,FALSE)</f>
        <v>8</v>
      </c>
      <c r="J70" s="2">
        <f>VLOOKUP($A70,Crime!$A:$H,6,FALSE)</f>
        <v>37</v>
      </c>
      <c r="K70" s="2">
        <f>VLOOKUP($A70,Crime!$A:$H,7,FALSE)</f>
        <v>8</v>
      </c>
      <c r="L70" s="2">
        <f>VLOOKUP($A70,Crime!$A:$H,8,FALSE)</f>
        <v>360</v>
      </c>
    </row>
    <row r="71" spans="1:12" x14ac:dyDescent="0.25">
      <c r="A71" s="4" t="s">
        <v>77</v>
      </c>
      <c r="B71" s="4" t="str">
        <f>INDEX([1]Mapping!$B:$E,MATCH($A71,[1]Mapping!$E:$E,0),1)</f>
        <v>Shire of Nillumbik</v>
      </c>
      <c r="C71" s="4" t="str">
        <f>INDEX([1]Mapping!$B:$E,MATCH($A71,[1]Mapping!$E:$E,0),2)</f>
        <v>Outer</v>
      </c>
      <c r="D71" s="3">
        <f>VLOOKUP(A71,'Median House Price'!A:B,2,FALSE)</f>
        <v>950000</v>
      </c>
      <c r="E71" s="2">
        <f>SUMIFS('ABS Population Stats'!D:D,'ABS Population Stats'!C:C,Summary!A71)</f>
        <v>3531</v>
      </c>
      <c r="F71" s="2">
        <f>VLOOKUP($A71,Crime!$A:$H,2,FALSE)</f>
        <v>259</v>
      </c>
      <c r="G71" s="2">
        <f>VLOOKUP($A71,Crime!$A:$H,3,FALSE)</f>
        <v>921</v>
      </c>
      <c r="H71" s="2">
        <f>VLOOKUP($A71,Crime!$A:$H,4,FALSE)</f>
        <v>49</v>
      </c>
      <c r="I71" s="2">
        <f>VLOOKUP($A71,Crime!$A:$H,5,FALSE)</f>
        <v>59</v>
      </c>
      <c r="J71" s="2">
        <f>VLOOKUP($A71,Crime!$A:$H,6,FALSE)</f>
        <v>128</v>
      </c>
      <c r="K71" s="2">
        <f>VLOOKUP($A71,Crime!$A:$H,7,FALSE)</f>
        <v>6</v>
      </c>
      <c r="L71" s="2">
        <f>VLOOKUP($A71,Crime!$A:$H,8,FALSE)</f>
        <v>1422</v>
      </c>
    </row>
    <row r="72" spans="1:12" x14ac:dyDescent="0.25">
      <c r="A72" s="4" t="s">
        <v>78</v>
      </c>
      <c r="B72" s="4" t="str">
        <f>INDEX([1]Mapping!$B:$E,MATCH($A72,[1]Mapping!$E:$E,0),1)</f>
        <v>City of Boroondara</v>
      </c>
      <c r="C72" s="4" t="str">
        <f>INDEX([1]Mapping!$B:$E,MATCH($A72,[1]Mapping!$E:$E,0),2)</f>
        <v>Mid</v>
      </c>
      <c r="D72" s="3">
        <f>VLOOKUP(A72,'Median House Price'!A:B,2,FALSE)</f>
        <v>2850000</v>
      </c>
      <c r="E72" s="2">
        <f>SUMIFS('ABS Population Stats'!D:D,'ABS Population Stats'!C:C,Summary!A72)</f>
        <v>24907</v>
      </c>
      <c r="F72" s="2">
        <f>VLOOKUP($A72,Crime!$A:$H,2,FALSE)</f>
        <v>1111</v>
      </c>
      <c r="G72" s="2">
        <f>VLOOKUP($A72,Crime!$A:$H,3,FALSE)</f>
        <v>7919</v>
      </c>
      <c r="H72" s="2">
        <f>VLOOKUP($A72,Crime!$A:$H,4,FALSE)</f>
        <v>348</v>
      </c>
      <c r="I72" s="2">
        <f>VLOOKUP($A72,Crime!$A:$H,5,FALSE)</f>
        <v>352</v>
      </c>
      <c r="J72" s="2">
        <f>VLOOKUP($A72,Crime!$A:$H,6,FALSE)</f>
        <v>714</v>
      </c>
      <c r="K72" s="2">
        <f>VLOOKUP($A72,Crime!$A:$H,7,FALSE)</f>
        <v>103</v>
      </c>
      <c r="L72" s="2">
        <f>VLOOKUP($A72,Crime!$A:$H,8,FALSE)</f>
        <v>10547</v>
      </c>
    </row>
    <row r="73" spans="1:12" x14ac:dyDescent="0.25">
      <c r="A73" s="4" t="s">
        <v>79</v>
      </c>
      <c r="B73" s="4" t="str">
        <f>INDEX([1]Mapping!$B:$E,MATCH($A73,[1]Mapping!$E:$E,0),1)</f>
        <v>City of Boroondara</v>
      </c>
      <c r="C73" s="4" t="str">
        <f>INDEX([1]Mapping!$B:$E,MATCH($A73,[1]Mapping!$E:$E,0),2)</f>
        <v>Mid</v>
      </c>
      <c r="D73" s="3">
        <f>VLOOKUP(A73,'Median House Price'!A:B,2,FALSE)</f>
        <v>2147500</v>
      </c>
      <c r="E73" s="2">
        <f>SUMIFS('ABS Population Stats'!D:D,'ABS Population Stats'!C:C,Summary!A73)</f>
        <v>6562</v>
      </c>
      <c r="F73" s="2">
        <f>VLOOKUP($A73,Crime!$A:$H,2,FALSE)</f>
        <v>243</v>
      </c>
      <c r="G73" s="2">
        <f>VLOOKUP($A73,Crime!$A:$H,3,FALSE)</f>
        <v>1510</v>
      </c>
      <c r="H73" s="2">
        <f>VLOOKUP($A73,Crime!$A:$H,4,FALSE)</f>
        <v>53</v>
      </c>
      <c r="I73" s="2">
        <f>VLOOKUP($A73,Crime!$A:$H,5,FALSE)</f>
        <v>50</v>
      </c>
      <c r="J73" s="2">
        <f>VLOOKUP($A73,Crime!$A:$H,6,FALSE)</f>
        <v>116</v>
      </c>
      <c r="K73" s="2">
        <f>VLOOKUP($A73,Crime!$A:$H,7,FALSE)</f>
        <v>8</v>
      </c>
      <c r="L73" s="2">
        <f>VLOOKUP($A73,Crime!$A:$H,8,FALSE)</f>
        <v>1980</v>
      </c>
    </row>
    <row r="74" spans="1:12" x14ac:dyDescent="0.25">
      <c r="A74" s="4" t="s">
        <v>80</v>
      </c>
      <c r="B74" s="4" t="str">
        <f>INDEX([1]Mapping!$B:$E,MATCH($A74,[1]Mapping!$E:$E,0),1)</f>
        <v>City of Boroondara</v>
      </c>
      <c r="C74" s="4" t="str">
        <f>INDEX([1]Mapping!$B:$E,MATCH($A74,[1]Mapping!$E:$E,0),2)</f>
        <v>Mid</v>
      </c>
      <c r="D74" s="3">
        <f>VLOOKUP(A74,'Median House Price'!A:B,2,FALSE)</f>
        <v>2925750</v>
      </c>
      <c r="E74" s="2">
        <f>SUMIFS('ABS Population Stats'!D:D,'ABS Population Stats'!C:C,Summary!A74)</f>
        <v>16293</v>
      </c>
      <c r="F74" s="2">
        <f>VLOOKUP($A74,Crime!$A:$H,2,FALSE)</f>
        <v>503</v>
      </c>
      <c r="G74" s="2">
        <f>VLOOKUP($A74,Crime!$A:$H,3,FALSE)</f>
        <v>3451</v>
      </c>
      <c r="H74" s="2">
        <f>VLOOKUP($A74,Crime!$A:$H,4,FALSE)</f>
        <v>102</v>
      </c>
      <c r="I74" s="2">
        <f>VLOOKUP($A74,Crime!$A:$H,5,FALSE)</f>
        <v>100</v>
      </c>
      <c r="J74" s="2">
        <f>VLOOKUP($A74,Crime!$A:$H,6,FALSE)</f>
        <v>286</v>
      </c>
      <c r="K74" s="2">
        <f>VLOOKUP($A74,Crime!$A:$H,7,FALSE)</f>
        <v>32</v>
      </c>
      <c r="L74" s="2">
        <f>VLOOKUP($A74,Crime!$A:$H,8,FALSE)</f>
        <v>4474</v>
      </c>
    </row>
    <row r="75" spans="1:12" x14ac:dyDescent="0.25">
      <c r="A75" s="4" t="s">
        <v>81</v>
      </c>
      <c r="B75" s="4" t="str">
        <f>INDEX([1]Mapping!$B:$E,MATCH($A75,[1]Mapping!$E:$E,0),1)</f>
        <v>City of Boroondara</v>
      </c>
      <c r="C75" s="4" t="str">
        <f>INDEX([1]Mapping!$B:$E,MATCH($A75,[1]Mapping!$E:$E,0),2)</f>
        <v>Mid</v>
      </c>
      <c r="D75" s="3">
        <f>VLOOKUP(A75,'Median House Price'!A:B,2,FALSE)</f>
        <v>2230000</v>
      </c>
      <c r="E75" s="2">
        <f>SUMIFS('ABS Population Stats'!D:D,'ABS Population Stats'!C:C,Summary!A75)</f>
        <v>21288</v>
      </c>
      <c r="F75" s="2">
        <f>VLOOKUP($A75,Crime!$A:$H,2,FALSE)</f>
        <v>538</v>
      </c>
      <c r="G75" s="2">
        <f>VLOOKUP($A75,Crime!$A:$H,3,FALSE)</f>
        <v>3719</v>
      </c>
      <c r="H75" s="2">
        <f>VLOOKUP($A75,Crime!$A:$H,4,FALSE)</f>
        <v>158</v>
      </c>
      <c r="I75" s="2">
        <f>VLOOKUP($A75,Crime!$A:$H,5,FALSE)</f>
        <v>109</v>
      </c>
      <c r="J75" s="2">
        <f>VLOOKUP($A75,Crime!$A:$H,6,FALSE)</f>
        <v>253</v>
      </c>
      <c r="K75" s="2">
        <f>VLOOKUP($A75,Crime!$A:$H,7,FALSE)</f>
        <v>14</v>
      </c>
      <c r="L75" s="2">
        <f>VLOOKUP($A75,Crime!$A:$H,8,FALSE)</f>
        <v>4791</v>
      </c>
    </row>
    <row r="76" spans="1:12" x14ac:dyDescent="0.25">
      <c r="A76" s="4" t="s">
        <v>82</v>
      </c>
      <c r="B76" s="4" t="str">
        <f>INDEX([1]Mapping!$B:$E,MATCH($A76,[1]Mapping!$E:$E,0),1)</f>
        <v>City of Manningham</v>
      </c>
      <c r="C76" s="4" t="str">
        <f>INDEX([1]Mapping!$B:$E,MATCH($A76,[1]Mapping!$E:$E,0),2)</f>
        <v>Mid</v>
      </c>
      <c r="D76" s="3">
        <f>VLOOKUP(A76,'Median House Price'!A:B,2,FALSE)</f>
        <v>1395000</v>
      </c>
      <c r="E76" s="2">
        <f>SUMIFS('ABS Population Stats'!D:D,'ABS Population Stats'!C:C,Summary!A76)</f>
        <v>11421</v>
      </c>
      <c r="F76" s="2">
        <f>VLOOKUP($A76,Crime!$A:$H,2,FALSE)</f>
        <v>499</v>
      </c>
      <c r="G76" s="2">
        <f>VLOOKUP($A76,Crime!$A:$H,3,FALSE)</f>
        <v>2395</v>
      </c>
      <c r="H76" s="2">
        <f>VLOOKUP($A76,Crime!$A:$H,4,FALSE)</f>
        <v>131</v>
      </c>
      <c r="I76" s="2">
        <f>VLOOKUP($A76,Crime!$A:$H,5,FALSE)</f>
        <v>80</v>
      </c>
      <c r="J76" s="2">
        <f>VLOOKUP($A76,Crime!$A:$H,6,FALSE)</f>
        <v>246</v>
      </c>
      <c r="K76" s="2">
        <f>VLOOKUP($A76,Crime!$A:$H,7,FALSE)</f>
        <v>47</v>
      </c>
      <c r="L76" s="2">
        <f>VLOOKUP($A76,Crime!$A:$H,8,FALSE)</f>
        <v>3398</v>
      </c>
    </row>
    <row r="77" spans="1:12" x14ac:dyDescent="0.25">
      <c r="A77" s="4" t="s">
        <v>83</v>
      </c>
      <c r="B77" s="4" t="str">
        <f>INDEX([1]Mapping!$B:$E,MATCH($A77,[1]Mapping!$E:$E,0),1)</f>
        <v>City of Manningham</v>
      </c>
      <c r="C77" s="4" t="str">
        <f>INDEX([1]Mapping!$B:$E,MATCH($A77,[1]Mapping!$E:$E,0),2)</f>
        <v>Mid</v>
      </c>
      <c r="D77" s="3">
        <f>VLOOKUP(A77,'Median House Price'!A:B,2,FALSE)</f>
        <v>1621500</v>
      </c>
      <c r="E77" s="2">
        <f>SUMIFS('ABS Population Stats'!D:D,'ABS Population Stats'!C:C,Summary!A77)</f>
        <v>17143</v>
      </c>
      <c r="F77" s="2">
        <f>VLOOKUP($A77,Crime!$A:$H,2,FALSE)</f>
        <v>514</v>
      </c>
      <c r="G77" s="2">
        <f>VLOOKUP($A77,Crime!$A:$H,3,FALSE)</f>
        <v>2531</v>
      </c>
      <c r="H77" s="2">
        <f>VLOOKUP($A77,Crime!$A:$H,4,FALSE)</f>
        <v>173</v>
      </c>
      <c r="I77" s="2">
        <f>VLOOKUP($A77,Crime!$A:$H,5,FALSE)</f>
        <v>89</v>
      </c>
      <c r="J77" s="2">
        <f>VLOOKUP($A77,Crime!$A:$H,6,FALSE)</f>
        <v>230</v>
      </c>
      <c r="K77" s="2">
        <f>VLOOKUP($A77,Crime!$A:$H,7,FALSE)</f>
        <v>50</v>
      </c>
      <c r="L77" s="2">
        <f>VLOOKUP($A77,Crime!$A:$H,8,FALSE)</f>
        <v>3587</v>
      </c>
    </row>
    <row r="78" spans="1:12" x14ac:dyDescent="0.25">
      <c r="A78" s="4" t="s">
        <v>84</v>
      </c>
      <c r="B78" s="4" t="str">
        <f>INDEX([1]Mapping!$B:$E,MATCH($A78,[1]Mapping!$E:$E,0),1)</f>
        <v>City of Manningham</v>
      </c>
      <c r="C78" s="4" t="str">
        <f>INDEX([1]Mapping!$B:$E,MATCH($A78,[1]Mapping!$E:$E,0),2)</f>
        <v>Mid</v>
      </c>
      <c r="D78" s="3">
        <f>VLOOKUP(A78,'Median House Price'!A:B,2,FALSE)</f>
        <v>1231500</v>
      </c>
      <c r="E78" s="2">
        <f>SUMIFS('ABS Population Stats'!D:D,'ABS Population Stats'!C:C,Summary!A78)</f>
        <v>17903</v>
      </c>
      <c r="F78" s="2">
        <f>VLOOKUP($A78,Crime!$A:$H,2,FALSE)</f>
        <v>513</v>
      </c>
      <c r="G78" s="2">
        <f>VLOOKUP($A78,Crime!$A:$H,3,FALSE)</f>
        <v>2469</v>
      </c>
      <c r="H78" s="2">
        <f>VLOOKUP($A78,Crime!$A:$H,4,FALSE)</f>
        <v>113</v>
      </c>
      <c r="I78" s="2">
        <f>VLOOKUP($A78,Crime!$A:$H,5,FALSE)</f>
        <v>85</v>
      </c>
      <c r="J78" s="2">
        <f>VLOOKUP($A78,Crime!$A:$H,6,FALSE)</f>
        <v>262</v>
      </c>
      <c r="K78" s="2">
        <f>VLOOKUP($A78,Crime!$A:$H,7,FALSE)</f>
        <v>30</v>
      </c>
      <c r="L78" s="2">
        <f>VLOOKUP($A78,Crime!$A:$H,8,FALSE)</f>
        <v>3472</v>
      </c>
    </row>
    <row r="79" spans="1:12" x14ac:dyDescent="0.25">
      <c r="A79" s="4" t="s">
        <v>85</v>
      </c>
      <c r="B79" s="4" t="str">
        <f>INDEX([1]Mapping!$B:$E,MATCH($A79,[1]Mapping!$E:$E,0),1)</f>
        <v>City of Manningham</v>
      </c>
      <c r="C79" s="4" t="str">
        <f>INDEX([1]Mapping!$B:$E,MATCH($A79,[1]Mapping!$E:$E,0),2)</f>
        <v>Mid</v>
      </c>
      <c r="D79" s="3">
        <f>VLOOKUP(A79,'Median House Price'!A:B,2,FALSE)</f>
        <v>1500000</v>
      </c>
      <c r="E79" s="2">
        <f>SUMIFS('ABS Population Stats'!D:D,'ABS Population Stats'!C:C,Summary!A79)</f>
        <v>25614</v>
      </c>
      <c r="F79" s="2">
        <f>VLOOKUP($A79,Crime!$A:$H,2,FALSE)</f>
        <v>1417</v>
      </c>
      <c r="G79" s="2">
        <f>VLOOKUP($A79,Crime!$A:$H,3,FALSE)</f>
        <v>8186</v>
      </c>
      <c r="H79" s="2">
        <f>VLOOKUP($A79,Crime!$A:$H,4,FALSE)</f>
        <v>348</v>
      </c>
      <c r="I79" s="2">
        <f>VLOOKUP($A79,Crime!$A:$H,5,FALSE)</f>
        <v>338</v>
      </c>
      <c r="J79" s="2">
        <f>VLOOKUP($A79,Crime!$A:$H,6,FALSE)</f>
        <v>746</v>
      </c>
      <c r="K79" s="2">
        <f>VLOOKUP($A79,Crime!$A:$H,7,FALSE)</f>
        <v>81</v>
      </c>
      <c r="L79" s="2">
        <f>VLOOKUP($A79,Crime!$A:$H,8,FALSE)</f>
        <v>11116</v>
      </c>
    </row>
    <row r="80" spans="1:12" x14ac:dyDescent="0.25">
      <c r="A80" s="4" t="s">
        <v>86</v>
      </c>
      <c r="B80" s="4" t="str">
        <f>INDEX([1]Mapping!$B:$E,MATCH($A80,[1]Mapping!$E:$E,0),1)</f>
        <v>City of Manningham</v>
      </c>
      <c r="C80" s="4" t="str">
        <f>INDEX([1]Mapping!$B:$E,MATCH($A80,[1]Mapping!$E:$E,0),2)</f>
        <v>Mid</v>
      </c>
      <c r="D80" s="3">
        <f>VLOOKUP(A80,'Median House Price'!A:B,2,FALSE)</f>
        <v>1535000</v>
      </c>
      <c r="E80" s="2">
        <f>SUMIFS('ABS Population Stats'!D:D,'ABS Population Stats'!C:C,Summary!A80)</f>
        <v>31455</v>
      </c>
      <c r="F80" s="2">
        <f>VLOOKUP($A80,Crime!$A:$H,2,FALSE)</f>
        <v>1178</v>
      </c>
      <c r="G80" s="2">
        <f>VLOOKUP($A80,Crime!$A:$H,3,FALSE)</f>
        <v>4994</v>
      </c>
      <c r="H80" s="2">
        <f>VLOOKUP($A80,Crime!$A:$H,4,FALSE)</f>
        <v>255</v>
      </c>
      <c r="I80" s="2">
        <f>VLOOKUP($A80,Crime!$A:$H,5,FALSE)</f>
        <v>240</v>
      </c>
      <c r="J80" s="2">
        <f>VLOOKUP($A80,Crime!$A:$H,6,FALSE)</f>
        <v>622</v>
      </c>
      <c r="K80" s="2">
        <f>VLOOKUP($A80,Crime!$A:$H,7,FALSE)</f>
        <v>54</v>
      </c>
      <c r="L80" s="2">
        <f>VLOOKUP($A80,Crime!$A:$H,8,FALSE)</f>
        <v>7343</v>
      </c>
    </row>
    <row r="81" spans="1:12" x14ac:dyDescent="0.25">
      <c r="A81" s="4" t="s">
        <v>87</v>
      </c>
      <c r="B81" s="4" t="str">
        <f>INDEX([1]Mapping!$B:$E,MATCH($A81,[1]Mapping!$E:$E,0),1)</f>
        <v>City of Manningham</v>
      </c>
      <c r="C81" s="4" t="str">
        <f>INDEX([1]Mapping!$B:$E,MATCH($A81,[1]Mapping!$E:$E,0),2)</f>
        <v>Mid</v>
      </c>
      <c r="D81" s="3">
        <f>VLOOKUP(A81,'Median House Price'!A:B,2,FALSE)</f>
        <v>1440000</v>
      </c>
      <c r="E81" s="2">
        <f>SUMIFS('ABS Population Stats'!D:D,'ABS Population Stats'!C:C,Summary!A81)</f>
        <v>16389</v>
      </c>
      <c r="F81" s="2">
        <f>VLOOKUP($A81,Crime!$A:$H,2,FALSE)</f>
        <v>406</v>
      </c>
      <c r="G81" s="2">
        <f>VLOOKUP($A81,Crime!$A:$H,3,FALSE)</f>
        <v>1617</v>
      </c>
      <c r="H81" s="2">
        <f>VLOOKUP($A81,Crime!$A:$H,4,FALSE)</f>
        <v>81</v>
      </c>
      <c r="I81" s="2">
        <f>VLOOKUP($A81,Crime!$A:$H,5,FALSE)</f>
        <v>78</v>
      </c>
      <c r="J81" s="2">
        <f>VLOOKUP($A81,Crime!$A:$H,6,FALSE)</f>
        <v>159</v>
      </c>
      <c r="K81" s="2">
        <f>VLOOKUP($A81,Crime!$A:$H,7,FALSE)</f>
        <v>7</v>
      </c>
      <c r="L81" s="2">
        <f>VLOOKUP($A81,Crime!$A:$H,8,FALSE)</f>
        <v>2348</v>
      </c>
    </row>
    <row r="82" spans="1:12" x14ac:dyDescent="0.25">
      <c r="A82" s="4" t="s">
        <v>88</v>
      </c>
      <c r="B82" s="4" t="str">
        <f>INDEX([1]Mapping!$B:$E,MATCH($A82,[1]Mapping!$E:$E,0),1)</f>
        <v>Shire of Nillumbik</v>
      </c>
      <c r="C82" s="4" t="str">
        <f>INDEX([1]Mapping!$B:$E,MATCH($A82,[1]Mapping!$E:$E,0),2)</f>
        <v>Outer</v>
      </c>
      <c r="D82" s="3">
        <f>VLOOKUP(A82,'Median House Price'!A:B,2,FALSE)</f>
        <v>1300000</v>
      </c>
      <c r="E82" s="2">
        <f>SUMIFS('ABS Population Stats'!D:D,'ABS Population Stats'!C:C,Summary!A82)</f>
        <v>10083</v>
      </c>
      <c r="F82" s="2">
        <f>VLOOKUP($A82,Crime!$A:$H,2,FALSE)</f>
        <v>269</v>
      </c>
      <c r="G82" s="2">
        <f>VLOOKUP($A82,Crime!$A:$H,3,FALSE)</f>
        <v>1045</v>
      </c>
      <c r="H82" s="2">
        <f>VLOOKUP($A82,Crime!$A:$H,4,FALSE)</f>
        <v>58</v>
      </c>
      <c r="I82" s="2">
        <f>VLOOKUP($A82,Crime!$A:$H,5,FALSE)</f>
        <v>56</v>
      </c>
      <c r="J82" s="2">
        <f>VLOOKUP($A82,Crime!$A:$H,6,FALSE)</f>
        <v>98</v>
      </c>
      <c r="K82" s="2">
        <f>VLOOKUP($A82,Crime!$A:$H,7,FALSE)</f>
        <v>11</v>
      </c>
      <c r="L82" s="2">
        <f>VLOOKUP($A82,Crime!$A:$H,8,FALSE)</f>
        <v>1537</v>
      </c>
    </row>
    <row r="83" spans="1:12" x14ac:dyDescent="0.25">
      <c r="A83" s="4" t="s">
        <v>91</v>
      </c>
      <c r="B83" s="4" t="str">
        <f>INDEX([1]Mapping!$B:$E,MATCH($A83,[1]Mapping!$E:$E,0),1)</f>
        <v>Shire of Yarra Ranges</v>
      </c>
      <c r="C83" s="4" t="str">
        <f>INDEX([1]Mapping!$B:$E,MATCH($A83,[1]Mapping!$E:$E,0),2)</f>
        <v>Outer</v>
      </c>
      <c r="D83" s="3">
        <f>VLOOKUP(A83,'Median House Price'!A:B,2,FALSE)</f>
        <v>920000</v>
      </c>
      <c r="E83" s="2">
        <f>SUMIFS('ABS Population Stats'!D:D,'ABS Population Stats'!C:C,Summary!A83)</f>
        <v>12081</v>
      </c>
      <c r="F83" s="2">
        <f>VLOOKUP($A83,Crime!$A:$H,2,FALSE)</f>
        <v>700</v>
      </c>
      <c r="G83" s="2">
        <f>VLOOKUP($A83,Crime!$A:$H,3,FALSE)</f>
        <v>3173</v>
      </c>
      <c r="H83" s="2">
        <f>VLOOKUP($A83,Crime!$A:$H,4,FALSE)</f>
        <v>156</v>
      </c>
      <c r="I83" s="2">
        <f>VLOOKUP($A83,Crime!$A:$H,5,FALSE)</f>
        <v>221</v>
      </c>
      <c r="J83" s="2">
        <f>VLOOKUP($A83,Crime!$A:$H,6,FALSE)</f>
        <v>467</v>
      </c>
      <c r="K83" s="2">
        <f>VLOOKUP($A83,Crime!$A:$H,7,FALSE)</f>
        <v>51</v>
      </c>
      <c r="L83" s="2">
        <f>VLOOKUP($A83,Crime!$A:$H,8,FALSE)</f>
        <v>4768</v>
      </c>
    </row>
    <row r="84" spans="1:12" x14ac:dyDescent="0.25">
      <c r="A84" s="4" t="s">
        <v>92</v>
      </c>
      <c r="B84" s="4" t="str">
        <f>INDEX([1]Mapping!$B:$E,MATCH($A84,[1]Mapping!$E:$E,0),1)</f>
        <v>City of Yarra</v>
      </c>
      <c r="C84" s="4" t="str">
        <f>INDEX([1]Mapping!$B:$E,MATCH($A84,[1]Mapping!$E:$E,0),2)</f>
        <v>Mid</v>
      </c>
      <c r="D84" s="3">
        <f>VLOOKUP(A84,'Median House Price'!A:B,2,FALSE)</f>
        <v>1424666.6666666667</v>
      </c>
      <c r="E84" s="2">
        <f>SUMIFS('ABS Population Stats'!D:D,'ABS Population Stats'!C:C,Summary!A84)</f>
        <v>31840</v>
      </c>
      <c r="F84" s="2">
        <f>VLOOKUP($A84,Crime!$A:$H,2,FALSE)</f>
        <v>4063</v>
      </c>
      <c r="G84" s="2">
        <f>VLOOKUP($A84,Crime!$A:$H,3,FALSE)</f>
        <v>22233</v>
      </c>
      <c r="H84" s="2">
        <f>VLOOKUP($A84,Crime!$A:$H,4,FALSE)</f>
        <v>2337</v>
      </c>
      <c r="I84" s="2">
        <f>VLOOKUP($A84,Crime!$A:$H,5,FALSE)</f>
        <v>3300</v>
      </c>
      <c r="J84" s="2">
        <f>VLOOKUP($A84,Crime!$A:$H,6,FALSE)</f>
        <v>2691</v>
      </c>
      <c r="K84" s="2">
        <f>VLOOKUP($A84,Crime!$A:$H,7,FALSE)</f>
        <v>811</v>
      </c>
      <c r="L84" s="2">
        <f>VLOOKUP($A84,Crime!$A:$H,8,FALSE)</f>
        <v>35435</v>
      </c>
    </row>
    <row r="85" spans="1:12" x14ac:dyDescent="0.25">
      <c r="A85" s="4" t="s">
        <v>93</v>
      </c>
      <c r="B85" s="4" t="str">
        <f>INDEX([1]Mapping!$B:$E,MATCH($A85,[1]Mapping!$E:$E,0),1)</f>
        <v>City of Boroondara</v>
      </c>
      <c r="C85" s="4" t="str">
        <f>INDEX([1]Mapping!$B:$E,MATCH($A85,[1]Mapping!$E:$E,0),2)</f>
        <v>Mid</v>
      </c>
      <c r="D85" s="3">
        <f>VLOOKUP(A85,'Median House Price'!A:B,2,FALSE)</f>
        <v>2475000</v>
      </c>
      <c r="E85" s="2">
        <f>SUMIFS('ABS Population Stats'!D:D,'ABS Population Stats'!C:C,Summary!A85)</f>
        <v>10039</v>
      </c>
      <c r="F85" s="2">
        <f>VLOOKUP($A85,Crime!$A:$H,2,FALSE)</f>
        <v>1175</v>
      </c>
      <c r="G85" s="2">
        <f>VLOOKUP($A85,Crime!$A:$H,3,FALSE)</f>
        <v>8706</v>
      </c>
      <c r="H85" s="2">
        <f>VLOOKUP($A85,Crime!$A:$H,4,FALSE)</f>
        <v>336</v>
      </c>
      <c r="I85" s="2">
        <f>VLOOKUP($A85,Crime!$A:$H,5,FALSE)</f>
        <v>468</v>
      </c>
      <c r="J85" s="2">
        <f>VLOOKUP($A85,Crime!$A:$H,6,FALSE)</f>
        <v>534</v>
      </c>
      <c r="K85" s="2">
        <f>VLOOKUP($A85,Crime!$A:$H,7,FALSE)</f>
        <v>86</v>
      </c>
      <c r="L85" s="2">
        <f>VLOOKUP($A85,Crime!$A:$H,8,FALSE)</f>
        <v>11305</v>
      </c>
    </row>
    <row r="86" spans="1:12" x14ac:dyDescent="0.25">
      <c r="A86" s="4" t="s">
        <v>94</v>
      </c>
      <c r="B86" s="4" t="str">
        <f>INDEX([1]Mapping!$B:$E,MATCH($A86,[1]Mapping!$E:$E,0),1)</f>
        <v>City of Boroondara</v>
      </c>
      <c r="C86" s="4" t="str">
        <f>INDEX([1]Mapping!$B:$E,MATCH($A86,[1]Mapping!$E:$E,0),2)</f>
        <v>Mid</v>
      </c>
      <c r="D86" s="3">
        <f>VLOOKUP(A86,'Median House Price'!A:B,2,FALSE)</f>
        <v>2521500</v>
      </c>
      <c r="E86" s="2">
        <f>SUMIFS('ABS Population Stats'!D:D,'ABS Population Stats'!C:C,Summary!A86)</f>
        <v>28353</v>
      </c>
      <c r="F86" s="2">
        <f>VLOOKUP($A86,Crime!$A:$H,2,FALSE)</f>
        <v>524</v>
      </c>
      <c r="G86" s="2">
        <f>VLOOKUP($A86,Crime!$A:$H,3,FALSE)</f>
        <v>4353</v>
      </c>
      <c r="H86" s="2">
        <f>VLOOKUP($A86,Crime!$A:$H,4,FALSE)</f>
        <v>102</v>
      </c>
      <c r="I86" s="2">
        <f>VLOOKUP($A86,Crime!$A:$H,5,FALSE)</f>
        <v>148</v>
      </c>
      <c r="J86" s="2">
        <f>VLOOKUP($A86,Crime!$A:$H,6,FALSE)</f>
        <v>304</v>
      </c>
      <c r="K86" s="2">
        <f>VLOOKUP($A86,Crime!$A:$H,7,FALSE)</f>
        <v>36</v>
      </c>
      <c r="L86" s="2">
        <f>VLOOKUP($A86,Crime!$A:$H,8,FALSE)</f>
        <v>5467</v>
      </c>
    </row>
    <row r="87" spans="1:12" x14ac:dyDescent="0.25">
      <c r="A87" s="4" t="s">
        <v>95</v>
      </c>
      <c r="B87" s="4" t="str">
        <f>INDEX([1]Mapping!$B:$E,MATCH($A87,[1]Mapping!$E:$E,0),1)</f>
        <v>City of Boroondara</v>
      </c>
      <c r="C87" s="4" t="str">
        <f>INDEX([1]Mapping!$B:$E,MATCH($A87,[1]Mapping!$E:$E,0),2)</f>
        <v>Mid</v>
      </c>
      <c r="D87" s="3">
        <f>VLOOKUP(A87,'Median House Price'!A:B,2,FALSE)</f>
        <v>2650000</v>
      </c>
      <c r="E87" s="2">
        <f>SUMIFS('ABS Population Stats'!D:D,'ABS Population Stats'!C:C,Summary!A87)</f>
        <v>21263</v>
      </c>
      <c r="F87" s="2">
        <f>VLOOKUP($A87,Crime!$A:$H,2,FALSE)</f>
        <v>804</v>
      </c>
      <c r="G87" s="2">
        <f>VLOOKUP($A87,Crime!$A:$H,3,FALSE)</f>
        <v>6977</v>
      </c>
      <c r="H87" s="2">
        <f>VLOOKUP($A87,Crime!$A:$H,4,FALSE)</f>
        <v>203</v>
      </c>
      <c r="I87" s="2">
        <f>VLOOKUP($A87,Crime!$A:$H,5,FALSE)</f>
        <v>329</v>
      </c>
      <c r="J87" s="2">
        <f>VLOOKUP($A87,Crime!$A:$H,6,FALSE)</f>
        <v>585</v>
      </c>
      <c r="K87" s="2">
        <f>VLOOKUP($A87,Crime!$A:$H,7,FALSE)</f>
        <v>55</v>
      </c>
      <c r="L87" s="2">
        <f>VLOOKUP($A87,Crime!$A:$H,8,FALSE)</f>
        <v>8953</v>
      </c>
    </row>
    <row r="88" spans="1:12" x14ac:dyDescent="0.25">
      <c r="A88" s="4" t="s">
        <v>96</v>
      </c>
      <c r="B88" s="4" t="str">
        <f>INDEX([1]Mapping!$B:$E,MATCH($A88,[1]Mapping!$E:$E,0),1)</f>
        <v>City of Whitehorse</v>
      </c>
      <c r="C88" s="4" t="str">
        <f>INDEX([1]Mapping!$B:$E,MATCH($A88,[1]Mapping!$E:$E,0),2)</f>
        <v>Mid</v>
      </c>
      <c r="D88" s="3">
        <f>VLOOKUP(A88,'Median House Price'!A:B,2,FALSE)</f>
        <v>1381000</v>
      </c>
      <c r="E88" s="2">
        <f>SUMIFS('ABS Population Stats'!D:D,'ABS Population Stats'!C:C,Summary!A88)</f>
        <v>12898</v>
      </c>
      <c r="F88" s="2">
        <f>VLOOKUP($A88,Crime!$A:$H,2,FALSE)</f>
        <v>937</v>
      </c>
      <c r="G88" s="2">
        <f>VLOOKUP($A88,Crime!$A:$H,3,FALSE)</f>
        <v>4693</v>
      </c>
      <c r="H88" s="2">
        <f>VLOOKUP($A88,Crime!$A:$H,4,FALSE)</f>
        <v>182</v>
      </c>
      <c r="I88" s="2">
        <f>VLOOKUP($A88,Crime!$A:$H,5,FALSE)</f>
        <v>158</v>
      </c>
      <c r="J88" s="2">
        <f>VLOOKUP($A88,Crime!$A:$H,6,FALSE)</f>
        <v>458</v>
      </c>
      <c r="K88" s="2">
        <f>VLOOKUP($A88,Crime!$A:$H,7,FALSE)</f>
        <v>64</v>
      </c>
      <c r="L88" s="2">
        <f>VLOOKUP($A88,Crime!$A:$H,8,FALSE)</f>
        <v>6492</v>
      </c>
    </row>
    <row r="89" spans="1:12" x14ac:dyDescent="0.25">
      <c r="A89" s="4" t="s">
        <v>98</v>
      </c>
      <c r="B89" s="4" t="str">
        <f>INDEX([1]Mapping!$B:$E,MATCH($A89,[1]Mapping!$E:$E,0),1)</f>
        <v>City of Boroondara</v>
      </c>
      <c r="C89" s="4" t="str">
        <f>INDEX([1]Mapping!$B:$E,MATCH($A89,[1]Mapping!$E:$E,0),2)</f>
        <v>Mid</v>
      </c>
      <c r="D89" s="3">
        <f>VLOOKUP(A89,'Median House Price'!A:B,2,FALSE)</f>
        <v>2094333.3333333333</v>
      </c>
      <c r="E89" s="2">
        <f>SUMIFS('ABS Population Stats'!D:D,'ABS Population Stats'!C:C,Summary!A89)</f>
        <v>26203</v>
      </c>
      <c r="F89" s="2">
        <f>VLOOKUP($A89,Crime!$A:$H,2,FALSE)</f>
        <v>513</v>
      </c>
      <c r="G89" s="2">
        <f>VLOOKUP($A89,Crime!$A:$H,3,FALSE)</f>
        <v>3940</v>
      </c>
      <c r="H89" s="2">
        <f>VLOOKUP($A89,Crime!$A:$H,4,FALSE)</f>
        <v>89</v>
      </c>
      <c r="I89" s="2">
        <f>VLOOKUP($A89,Crime!$A:$H,5,FALSE)</f>
        <v>115</v>
      </c>
      <c r="J89" s="2">
        <f>VLOOKUP($A89,Crime!$A:$H,6,FALSE)</f>
        <v>279</v>
      </c>
      <c r="K89" s="2">
        <f>VLOOKUP($A89,Crime!$A:$H,7,FALSE)</f>
        <v>55</v>
      </c>
      <c r="L89" s="2">
        <f>VLOOKUP($A89,Crime!$A:$H,8,FALSE)</f>
        <v>4991</v>
      </c>
    </row>
    <row r="90" spans="1:12" x14ac:dyDescent="0.25">
      <c r="A90" s="4" t="s">
        <v>99</v>
      </c>
      <c r="B90" s="4" t="str">
        <f>INDEX([1]Mapping!$B:$E,MATCH($A90,[1]Mapping!$E:$E,0),1)</f>
        <v>City of Whitehorse</v>
      </c>
      <c r="C90" s="4" t="str">
        <f>INDEX([1]Mapping!$B:$E,MATCH($A90,[1]Mapping!$E:$E,0),2)</f>
        <v>Mid</v>
      </c>
      <c r="D90" s="3">
        <f>VLOOKUP(A90,'Median House Price'!A:B,2,FALSE)</f>
        <v>1576250</v>
      </c>
      <c r="E90" s="2">
        <f>SUMIFS('ABS Population Stats'!D:D,'ABS Population Stats'!C:C,Summary!A90)</f>
        <v>23767</v>
      </c>
      <c r="F90" s="2">
        <f>VLOOKUP($A90,Crime!$A:$H,2,FALSE)</f>
        <v>2133</v>
      </c>
      <c r="G90" s="2">
        <f>VLOOKUP($A90,Crime!$A:$H,3,FALSE)</f>
        <v>9980</v>
      </c>
      <c r="H90" s="2">
        <f>VLOOKUP($A90,Crime!$A:$H,4,FALSE)</f>
        <v>398</v>
      </c>
      <c r="I90" s="2">
        <f>VLOOKUP($A90,Crime!$A:$H,5,FALSE)</f>
        <v>664</v>
      </c>
      <c r="J90" s="2">
        <f>VLOOKUP($A90,Crime!$A:$H,6,FALSE)</f>
        <v>1233</v>
      </c>
      <c r="K90" s="2">
        <f>VLOOKUP($A90,Crime!$A:$H,7,FALSE)</f>
        <v>232</v>
      </c>
      <c r="L90" s="2">
        <f>VLOOKUP($A90,Crime!$A:$H,8,FALSE)</f>
        <v>14640</v>
      </c>
    </row>
    <row r="91" spans="1:12" x14ac:dyDescent="0.25">
      <c r="A91" s="4" t="s">
        <v>100</v>
      </c>
      <c r="B91" s="4" t="str">
        <f>INDEX([1]Mapping!$B:$E,MATCH($A91,[1]Mapping!$E:$E,0),1)</f>
        <v>City of Whitehorse</v>
      </c>
      <c r="C91" s="4" t="str">
        <f>INDEX([1]Mapping!$B:$E,MATCH($A91,[1]Mapping!$E:$E,0),2)</f>
        <v>Mid</v>
      </c>
      <c r="D91" s="3">
        <f>VLOOKUP(A91,'Median House Price'!A:B,2,FALSE)</f>
        <v>1325000</v>
      </c>
      <c r="E91" s="2">
        <f>SUMIFS('ABS Population Stats'!D:D,'ABS Population Stats'!C:C,Summary!A91)</f>
        <v>18367</v>
      </c>
      <c r="F91" s="2">
        <f>VLOOKUP($A91,Crime!$A:$H,2,FALSE)</f>
        <v>596</v>
      </c>
      <c r="G91" s="2">
        <f>VLOOKUP($A91,Crime!$A:$H,3,FALSE)</f>
        <v>2941</v>
      </c>
      <c r="H91" s="2">
        <f>VLOOKUP($A91,Crime!$A:$H,4,FALSE)</f>
        <v>117</v>
      </c>
      <c r="I91" s="2">
        <f>VLOOKUP($A91,Crime!$A:$H,5,FALSE)</f>
        <v>77</v>
      </c>
      <c r="J91" s="2">
        <f>VLOOKUP($A91,Crime!$A:$H,6,FALSE)</f>
        <v>260</v>
      </c>
      <c r="K91" s="2">
        <f>VLOOKUP($A91,Crime!$A:$H,7,FALSE)</f>
        <v>26</v>
      </c>
      <c r="L91" s="2">
        <f>VLOOKUP($A91,Crime!$A:$H,8,FALSE)</f>
        <v>4017</v>
      </c>
    </row>
    <row r="92" spans="1:12" x14ac:dyDescent="0.25">
      <c r="A92" s="4" t="s">
        <v>101</v>
      </c>
      <c r="B92" s="4" t="str">
        <f>INDEX([1]Mapping!$B:$E,MATCH($A92,[1]Mapping!$E:$E,0),1)</f>
        <v>City of Whitehorse</v>
      </c>
      <c r="C92" s="4" t="str">
        <f>INDEX([1]Mapping!$B:$E,MATCH($A92,[1]Mapping!$E:$E,0),2)</f>
        <v>Mid</v>
      </c>
      <c r="D92" s="3">
        <f>VLOOKUP(A92,'Median House Price'!A:B,2,FALSE)</f>
        <v>1358666.6666666667</v>
      </c>
      <c r="E92" s="2">
        <f>SUMIFS('ABS Population Stats'!D:D,'ABS Population Stats'!C:C,Summary!A92)</f>
        <v>33236</v>
      </c>
      <c r="F92" s="2">
        <f>VLOOKUP($A92,Crime!$A:$H,2,FALSE)</f>
        <v>1341</v>
      </c>
      <c r="G92" s="2">
        <f>VLOOKUP($A92,Crime!$A:$H,3,FALSE)</f>
        <v>6943</v>
      </c>
      <c r="H92" s="2">
        <f>VLOOKUP($A92,Crime!$A:$H,4,FALSE)</f>
        <v>302</v>
      </c>
      <c r="I92" s="2">
        <f>VLOOKUP($A92,Crime!$A:$H,5,FALSE)</f>
        <v>355</v>
      </c>
      <c r="J92" s="2">
        <f>VLOOKUP($A92,Crime!$A:$H,6,FALSE)</f>
        <v>813</v>
      </c>
      <c r="K92" s="2">
        <f>VLOOKUP($A92,Crime!$A:$H,7,FALSE)</f>
        <v>129</v>
      </c>
      <c r="L92" s="2">
        <f>VLOOKUP($A92,Crime!$A:$H,8,FALSE)</f>
        <v>9883</v>
      </c>
    </row>
    <row r="93" spans="1:12" x14ac:dyDescent="0.25">
      <c r="A93" s="4" t="s">
        <v>102</v>
      </c>
      <c r="B93" s="4" t="str">
        <f>INDEX([1]Mapping!$B:$E,MATCH($A93,[1]Mapping!$E:$E,0),1)</f>
        <v>City of Manningham</v>
      </c>
      <c r="C93" s="4" t="str">
        <f>INDEX([1]Mapping!$B:$E,MATCH($A93,[1]Mapping!$E:$E,0),2)</f>
        <v>Mid</v>
      </c>
      <c r="D93" s="3">
        <f>VLOOKUP(A93,'Median House Price'!A:B,2,FALSE)</f>
        <v>1152750</v>
      </c>
      <c r="E93" s="2">
        <f>SUMIFS('ABS Population Stats'!D:D,'ABS Population Stats'!C:C,Summary!A93)</f>
        <v>23440</v>
      </c>
      <c r="F93" s="2">
        <f>VLOOKUP($A93,Crime!$A:$H,2,FALSE)</f>
        <v>1299</v>
      </c>
      <c r="G93" s="2">
        <f>VLOOKUP($A93,Crime!$A:$H,3,FALSE)</f>
        <v>6729</v>
      </c>
      <c r="H93" s="2">
        <f>VLOOKUP($A93,Crime!$A:$H,4,FALSE)</f>
        <v>253</v>
      </c>
      <c r="I93" s="2">
        <f>VLOOKUP($A93,Crime!$A:$H,5,FALSE)</f>
        <v>319</v>
      </c>
      <c r="J93" s="2">
        <f>VLOOKUP($A93,Crime!$A:$H,6,FALSE)</f>
        <v>759</v>
      </c>
      <c r="K93" s="2">
        <f>VLOOKUP($A93,Crime!$A:$H,7,FALSE)</f>
        <v>79</v>
      </c>
      <c r="L93" s="2">
        <f>VLOOKUP($A93,Crime!$A:$H,8,FALSE)</f>
        <v>9438</v>
      </c>
    </row>
    <row r="94" spans="1:12" x14ac:dyDescent="0.25">
      <c r="A94" s="4" t="s">
        <v>103</v>
      </c>
      <c r="B94" s="4" t="str">
        <f>INDEX([1]Mapping!$B:$E,MATCH($A94,[1]Mapping!$E:$E,0),1)</f>
        <v>City of Whitehorse</v>
      </c>
      <c r="C94" s="4" t="str">
        <f>INDEX([1]Mapping!$B:$E,MATCH($A94,[1]Mapping!$E:$E,0),2)</f>
        <v>Mid</v>
      </c>
      <c r="D94" s="3">
        <f>VLOOKUP(A94,'Median House Price'!A:B,2,FALSE)</f>
        <v>1200000</v>
      </c>
      <c r="E94" s="2">
        <f>SUMIFS('ABS Population Stats'!D:D,'ABS Population Stats'!C:C,Summary!A94)</f>
        <v>17001</v>
      </c>
      <c r="F94" s="2">
        <f>VLOOKUP($A94,Crime!$A:$H,2,FALSE)</f>
        <v>824</v>
      </c>
      <c r="G94" s="2">
        <f>VLOOKUP($A94,Crime!$A:$H,3,FALSE)</f>
        <v>4217</v>
      </c>
      <c r="H94" s="2">
        <f>VLOOKUP($A94,Crime!$A:$H,4,FALSE)</f>
        <v>145</v>
      </c>
      <c r="I94" s="2">
        <f>VLOOKUP($A94,Crime!$A:$H,5,FALSE)</f>
        <v>244</v>
      </c>
      <c r="J94" s="2">
        <f>VLOOKUP($A94,Crime!$A:$H,6,FALSE)</f>
        <v>470</v>
      </c>
      <c r="K94" s="2">
        <f>VLOOKUP($A94,Crime!$A:$H,7,FALSE)</f>
        <v>42</v>
      </c>
      <c r="L94" s="2">
        <f>VLOOKUP($A94,Crime!$A:$H,8,FALSE)</f>
        <v>5942</v>
      </c>
    </row>
    <row r="95" spans="1:12" x14ac:dyDescent="0.25">
      <c r="A95" s="4" t="s">
        <v>104</v>
      </c>
      <c r="B95" s="4" t="str">
        <f>INDEX([1]Mapping!$B:$E,MATCH($A95,[1]Mapping!$E:$E,0),1)</f>
        <v>City of Whitehorse</v>
      </c>
      <c r="C95" s="4" t="str">
        <f>INDEX([1]Mapping!$B:$E,MATCH($A95,[1]Mapping!$E:$E,0),2)</f>
        <v>Mid</v>
      </c>
      <c r="D95" s="3">
        <f>VLOOKUP(A95,'Median House Price'!A:B,2,FALSE)</f>
        <v>1309500</v>
      </c>
      <c r="E95" s="2">
        <f>SUMIFS('ABS Population Stats'!D:D,'ABS Population Stats'!C:C,Summary!A95)</f>
        <v>23019</v>
      </c>
      <c r="F95" s="2">
        <f>VLOOKUP($A95,Crime!$A:$H,2,FALSE)</f>
        <v>756</v>
      </c>
      <c r="G95" s="2">
        <f>VLOOKUP($A95,Crime!$A:$H,3,FALSE)</f>
        <v>4417</v>
      </c>
      <c r="H95" s="2">
        <f>VLOOKUP($A95,Crime!$A:$H,4,FALSE)</f>
        <v>160</v>
      </c>
      <c r="I95" s="2">
        <f>VLOOKUP($A95,Crime!$A:$H,5,FALSE)</f>
        <v>146</v>
      </c>
      <c r="J95" s="2">
        <f>VLOOKUP($A95,Crime!$A:$H,6,FALSE)</f>
        <v>475</v>
      </c>
      <c r="K95" s="2">
        <f>VLOOKUP($A95,Crime!$A:$H,7,FALSE)</f>
        <v>33</v>
      </c>
      <c r="L95" s="2">
        <f>VLOOKUP($A95,Crime!$A:$H,8,FALSE)</f>
        <v>5987</v>
      </c>
    </row>
    <row r="96" spans="1:12" x14ac:dyDescent="0.25">
      <c r="A96" s="4" t="s">
        <v>105</v>
      </c>
      <c r="B96" s="4" t="str">
        <f>INDEX([1]Mapping!$B:$E,MATCH($A96,[1]Mapping!$E:$E,0),1)</f>
        <v>City of Manningham</v>
      </c>
      <c r="C96" s="4" t="str">
        <f>INDEX([1]Mapping!$B:$E,MATCH($A96,[1]Mapping!$E:$E,0),2)</f>
        <v>Mid</v>
      </c>
      <c r="D96" s="3">
        <f>VLOOKUP(A96,'Median House Price'!A:B,2,FALSE)</f>
        <v>1193833.3333333333</v>
      </c>
      <c r="E96" s="2">
        <f>SUMIFS('ABS Population Stats'!D:D,'ABS Population Stats'!C:C,Summary!A96)</f>
        <v>28606</v>
      </c>
      <c r="F96" s="2">
        <f>VLOOKUP($A96,Crime!$A:$H,2,FALSE)</f>
        <v>3262</v>
      </c>
      <c r="G96" s="2">
        <f>VLOOKUP($A96,Crime!$A:$H,3,FALSE)</f>
        <v>13440</v>
      </c>
      <c r="H96" s="2">
        <f>VLOOKUP($A96,Crime!$A:$H,4,FALSE)</f>
        <v>824</v>
      </c>
      <c r="I96" s="2">
        <f>VLOOKUP($A96,Crime!$A:$H,5,FALSE)</f>
        <v>1738</v>
      </c>
      <c r="J96" s="2">
        <f>VLOOKUP($A96,Crime!$A:$H,6,FALSE)</f>
        <v>6951</v>
      </c>
      <c r="K96" s="2">
        <f>VLOOKUP($A96,Crime!$A:$H,7,FALSE)</f>
        <v>172</v>
      </c>
      <c r="L96" s="2">
        <f>VLOOKUP($A96,Crime!$A:$H,8,FALSE)</f>
        <v>26387</v>
      </c>
    </row>
    <row r="97" spans="1:12" x14ac:dyDescent="0.25">
      <c r="A97" s="4" t="s">
        <v>106</v>
      </c>
      <c r="B97" s="4" t="str">
        <f>INDEX([1]Mapping!$B:$E,MATCH($A97,[1]Mapping!$E:$E,0),1)</f>
        <v>City of Maroondah</v>
      </c>
      <c r="C97" s="4" t="str">
        <f>INDEX([1]Mapping!$B:$E,MATCH($A97,[1]Mapping!$E:$E,0),2)</f>
        <v>Mid</v>
      </c>
      <c r="D97" s="3">
        <f>VLOOKUP(A97,'Median House Price'!A:B,2,FALSE)</f>
        <v>880666.66666666663</v>
      </c>
      <c r="E97" s="2">
        <f>SUMIFS('ABS Population Stats'!D:D,'ABS Population Stats'!C:C,Summary!A97)</f>
        <v>21238</v>
      </c>
      <c r="F97" s="2">
        <f>VLOOKUP($A97,Crime!$A:$H,2,FALSE)</f>
        <v>1340</v>
      </c>
      <c r="G97" s="2">
        <f>VLOOKUP($A97,Crime!$A:$H,3,FALSE)</f>
        <v>5068</v>
      </c>
      <c r="H97" s="2">
        <f>VLOOKUP($A97,Crime!$A:$H,4,FALSE)</f>
        <v>288</v>
      </c>
      <c r="I97" s="2">
        <f>VLOOKUP($A97,Crime!$A:$H,5,FALSE)</f>
        <v>336</v>
      </c>
      <c r="J97" s="2">
        <f>VLOOKUP($A97,Crime!$A:$H,6,FALSE)</f>
        <v>702</v>
      </c>
      <c r="K97" s="2">
        <f>VLOOKUP($A97,Crime!$A:$H,7,FALSE)</f>
        <v>59</v>
      </c>
      <c r="L97" s="2">
        <f>VLOOKUP($A97,Crime!$A:$H,8,FALSE)</f>
        <v>7793</v>
      </c>
    </row>
    <row r="98" spans="1:12" x14ac:dyDescent="0.25">
      <c r="A98" s="4" t="s">
        <v>107</v>
      </c>
      <c r="B98" s="4" t="str">
        <f>INDEX([1]Mapping!$B:$E,MATCH($A98,[1]Mapping!$E:$E,0),1)</f>
        <v>City of Maroondah</v>
      </c>
      <c r="C98" s="4" t="str">
        <f>INDEX([1]Mapping!$B:$E,MATCH($A98,[1]Mapping!$E:$E,0),2)</f>
        <v>Mid</v>
      </c>
      <c r="D98" s="3">
        <f>VLOOKUP(A98,'Median House Price'!A:B,2,FALSE)</f>
        <v>984250</v>
      </c>
      <c r="E98" s="2">
        <f>SUMIFS('ABS Population Stats'!D:D,'ABS Population Stats'!C:C,Summary!A98)</f>
        <v>53497</v>
      </c>
      <c r="F98" s="2">
        <f>VLOOKUP($A98,Crime!$A:$H,2,FALSE)</f>
        <v>3248</v>
      </c>
      <c r="G98" s="2">
        <f>VLOOKUP($A98,Crime!$A:$H,3,FALSE)</f>
        <v>9733</v>
      </c>
      <c r="H98" s="2">
        <f>VLOOKUP($A98,Crime!$A:$H,4,FALSE)</f>
        <v>860</v>
      </c>
      <c r="I98" s="2">
        <f>VLOOKUP($A98,Crime!$A:$H,5,FALSE)</f>
        <v>1192</v>
      </c>
      <c r="J98" s="2">
        <f>VLOOKUP($A98,Crime!$A:$H,6,FALSE)</f>
        <v>2113</v>
      </c>
      <c r="K98" s="2">
        <f>VLOOKUP($A98,Crime!$A:$H,7,FALSE)</f>
        <v>173</v>
      </c>
      <c r="L98" s="2">
        <f>VLOOKUP($A98,Crime!$A:$H,8,FALSE)</f>
        <v>17319</v>
      </c>
    </row>
    <row r="99" spans="1:12" x14ac:dyDescent="0.25">
      <c r="A99" s="4" t="s">
        <v>108</v>
      </c>
      <c r="B99" s="4" t="str">
        <f>INDEX([1]Mapping!$B:$E,MATCH($A99,[1]Mapping!$E:$E,0),1)</f>
        <v>City of Maroondah</v>
      </c>
      <c r="C99" s="4" t="str">
        <f>INDEX([1]Mapping!$B:$E,MATCH($A99,[1]Mapping!$E:$E,0),2)</f>
        <v>Mid</v>
      </c>
      <c r="D99" s="3">
        <f>VLOOKUP(A99,'Median House Price'!A:B,2,FALSE)</f>
        <v>960000</v>
      </c>
      <c r="E99" s="2">
        <f>SUMIFS('ABS Population Stats'!D:D,'ABS Population Stats'!C:C,Summary!A99)</f>
        <v>10095</v>
      </c>
      <c r="F99" s="2">
        <f>VLOOKUP($A99,Crime!$A:$H,2,FALSE)</f>
        <v>1006</v>
      </c>
      <c r="G99" s="2">
        <f>VLOOKUP($A99,Crime!$A:$H,3,FALSE)</f>
        <v>3309</v>
      </c>
      <c r="H99" s="2">
        <f>VLOOKUP($A99,Crime!$A:$H,4,FALSE)</f>
        <v>239</v>
      </c>
      <c r="I99" s="2">
        <f>VLOOKUP($A99,Crime!$A:$H,5,FALSE)</f>
        <v>200</v>
      </c>
      <c r="J99" s="2">
        <f>VLOOKUP($A99,Crime!$A:$H,6,FALSE)</f>
        <v>648</v>
      </c>
      <c r="K99" s="2">
        <f>VLOOKUP($A99,Crime!$A:$H,7,FALSE)</f>
        <v>31</v>
      </c>
      <c r="L99" s="2">
        <f>VLOOKUP($A99,Crime!$A:$H,8,FALSE)</f>
        <v>5433</v>
      </c>
    </row>
    <row r="100" spans="1:12" x14ac:dyDescent="0.25">
      <c r="A100" s="4" t="s">
        <v>109</v>
      </c>
      <c r="B100" s="4" t="str">
        <f>INDEX([1]Mapping!$B:$E,MATCH($A100,[1]Mapping!$E:$E,0),1)</f>
        <v>Shire of Yarra Ranges</v>
      </c>
      <c r="C100" s="4" t="str">
        <f>INDEX([1]Mapping!$B:$E,MATCH($A100,[1]Mapping!$E:$E,0),2)</f>
        <v>Outer</v>
      </c>
      <c r="D100" s="3">
        <f>VLOOKUP(A100,'Median House Price'!A:B,2,FALSE)</f>
        <v>870000</v>
      </c>
      <c r="E100" s="2">
        <f>SUMIFS('ABS Population Stats'!D:D,'ABS Population Stats'!C:C,Summary!A100)</f>
        <v>23590</v>
      </c>
      <c r="F100" s="2">
        <f>VLOOKUP($A100,Crime!$A:$H,2,FALSE)</f>
        <v>1614</v>
      </c>
      <c r="G100" s="2">
        <f>VLOOKUP($A100,Crime!$A:$H,3,FALSE)</f>
        <v>4266</v>
      </c>
      <c r="H100" s="2">
        <f>VLOOKUP($A100,Crime!$A:$H,4,FALSE)</f>
        <v>396</v>
      </c>
      <c r="I100" s="2">
        <f>VLOOKUP($A100,Crime!$A:$H,5,FALSE)</f>
        <v>498</v>
      </c>
      <c r="J100" s="2">
        <f>VLOOKUP($A100,Crime!$A:$H,6,FALSE)</f>
        <v>1065</v>
      </c>
      <c r="K100" s="2">
        <f>VLOOKUP($A100,Crime!$A:$H,7,FALSE)</f>
        <v>86</v>
      </c>
      <c r="L100" s="2">
        <f>VLOOKUP($A100,Crime!$A:$H,8,FALSE)</f>
        <v>7925</v>
      </c>
    </row>
    <row r="101" spans="1:12" x14ac:dyDescent="0.25">
      <c r="A101" s="4" t="s">
        <v>111</v>
      </c>
      <c r="B101" s="4" t="str">
        <f>INDEX([1]Mapping!$B:$E,MATCH($A101,[1]Mapping!$E:$E,0),1)</f>
        <v>Shire of Yarra Ranges</v>
      </c>
      <c r="C101" s="4" t="str">
        <f>INDEX([1]Mapping!$B:$E,MATCH($A101,[1]Mapping!$E:$E,0),2)</f>
        <v>Outer</v>
      </c>
      <c r="D101" s="3">
        <f>VLOOKUP(A101,'Median House Price'!A:B,2,FALSE)</f>
        <v>877500</v>
      </c>
      <c r="E101" s="2">
        <f>SUMIFS('ABS Population Stats'!D:D,'ABS Population Stats'!C:C,Summary!A101)</f>
        <v>19891</v>
      </c>
      <c r="F101" s="2">
        <f>VLOOKUP($A101,Crime!$A:$H,2,FALSE)</f>
        <v>1913</v>
      </c>
      <c r="G101" s="2">
        <f>VLOOKUP($A101,Crime!$A:$H,3,FALSE)</f>
        <v>6019</v>
      </c>
      <c r="H101" s="2">
        <f>VLOOKUP($A101,Crime!$A:$H,4,FALSE)</f>
        <v>562</v>
      </c>
      <c r="I101" s="2">
        <f>VLOOKUP($A101,Crime!$A:$H,5,FALSE)</f>
        <v>836</v>
      </c>
      <c r="J101" s="2">
        <f>VLOOKUP($A101,Crime!$A:$H,6,FALSE)</f>
        <v>1630</v>
      </c>
      <c r="K101" s="2">
        <f>VLOOKUP($A101,Crime!$A:$H,7,FALSE)</f>
        <v>155</v>
      </c>
      <c r="L101" s="2">
        <f>VLOOKUP($A101,Crime!$A:$H,8,FALSE)</f>
        <v>11115</v>
      </c>
    </row>
    <row r="102" spans="1:12" x14ac:dyDescent="0.25">
      <c r="A102" s="4" t="s">
        <v>112</v>
      </c>
      <c r="B102" s="4" t="str">
        <f>INDEX([1]Mapping!$B:$E,MATCH($A102,[1]Mapping!$E:$E,0),1)</f>
        <v>City of Melbourne</v>
      </c>
      <c r="C102" s="4" t="str">
        <f>INDEX([1]Mapping!$B:$E,MATCH($A102,[1]Mapping!$E:$E,0),2)</f>
        <v>Inner</v>
      </c>
      <c r="D102" s="3">
        <f>VLOOKUP(A102,'Median House Price'!A:B,2,FALSE)</f>
        <v>1937500</v>
      </c>
      <c r="E102" s="2">
        <f>SUMIFS('ABS Population Stats'!D:D,'ABS Population Stats'!C:C,Summary!A102)</f>
        <v>28250</v>
      </c>
      <c r="F102" s="2">
        <f>VLOOKUP($A102,Crime!$A:$H,2,FALSE)</f>
        <v>2530</v>
      </c>
      <c r="G102" s="2">
        <f>VLOOKUP($A102,Crime!$A:$H,3,FALSE)</f>
        <v>14473</v>
      </c>
      <c r="H102" s="2">
        <f>VLOOKUP($A102,Crime!$A:$H,4,FALSE)</f>
        <v>815</v>
      </c>
      <c r="I102" s="2">
        <f>VLOOKUP($A102,Crime!$A:$H,5,FALSE)</f>
        <v>1208</v>
      </c>
      <c r="J102" s="2">
        <f>VLOOKUP($A102,Crime!$A:$H,6,FALSE)</f>
        <v>1230</v>
      </c>
      <c r="K102" s="2">
        <f>VLOOKUP($A102,Crime!$A:$H,7,FALSE)</f>
        <v>400</v>
      </c>
      <c r="L102" s="2">
        <f>VLOOKUP($A102,Crime!$A:$H,8,FALSE)</f>
        <v>20656</v>
      </c>
    </row>
    <row r="103" spans="1:12" x14ac:dyDescent="0.25">
      <c r="A103" s="4" t="s">
        <v>113</v>
      </c>
      <c r="B103" s="4" t="str">
        <f>INDEX([1]Mapping!$B:$E,MATCH($A103,[1]Mapping!$E:$E,0),1)</f>
        <v>City of Stonnington</v>
      </c>
      <c r="C103" s="4" t="str">
        <f>INDEX([1]Mapping!$B:$E,MATCH($A103,[1]Mapping!$E:$E,0),2)</f>
        <v>Mid</v>
      </c>
      <c r="D103" s="3">
        <f>VLOOKUP(A103,'Median House Price'!A:B,2,FALSE)</f>
        <v>6200000</v>
      </c>
      <c r="E103" s="2">
        <f>SUMIFS('ABS Population Stats'!D:D,'ABS Population Stats'!C:C,Summary!A103)</f>
        <v>13103</v>
      </c>
      <c r="F103" s="2">
        <f>VLOOKUP($A103,Crime!$A:$H,2,FALSE)</f>
        <v>724</v>
      </c>
      <c r="G103" s="2">
        <f>VLOOKUP($A103,Crime!$A:$H,3,FALSE)</f>
        <v>4940</v>
      </c>
      <c r="H103" s="2">
        <f>VLOOKUP($A103,Crime!$A:$H,4,FALSE)</f>
        <v>161</v>
      </c>
      <c r="I103" s="2">
        <f>VLOOKUP($A103,Crime!$A:$H,5,FALSE)</f>
        <v>329</v>
      </c>
      <c r="J103" s="2">
        <f>VLOOKUP($A103,Crime!$A:$H,6,FALSE)</f>
        <v>339</v>
      </c>
      <c r="K103" s="2">
        <f>VLOOKUP($A103,Crime!$A:$H,7,FALSE)</f>
        <v>51</v>
      </c>
      <c r="L103" s="2">
        <f>VLOOKUP($A103,Crime!$A:$H,8,FALSE)</f>
        <v>6544</v>
      </c>
    </row>
    <row r="104" spans="1:12" x14ac:dyDescent="0.25">
      <c r="A104" s="4" t="s">
        <v>114</v>
      </c>
      <c r="B104" s="4" t="str">
        <f>INDEX([1]Mapping!$B:$E,MATCH($A104,[1]Mapping!$E:$E,0),1)</f>
        <v>City of Stonnington</v>
      </c>
      <c r="C104" s="4" t="str">
        <f>INDEX([1]Mapping!$B:$E,MATCH($A104,[1]Mapping!$E:$E,0),2)</f>
        <v>Mid</v>
      </c>
      <c r="D104" s="3">
        <f>VLOOKUP(A104,'Median House Price'!A:B,2,FALSE)</f>
        <v>2714500</v>
      </c>
      <c r="E104" s="2">
        <f>SUMIFS('ABS Population Stats'!D:D,'ABS Population Stats'!C:C,Summary!A104)</f>
        <v>9360</v>
      </c>
      <c r="F104" s="2">
        <f>VLOOKUP($A104,Crime!$A:$H,2,FALSE)</f>
        <v>452</v>
      </c>
      <c r="G104" s="2">
        <f>VLOOKUP($A104,Crime!$A:$H,3,FALSE)</f>
        <v>3703</v>
      </c>
      <c r="H104" s="2">
        <f>VLOOKUP($A104,Crime!$A:$H,4,FALSE)</f>
        <v>90</v>
      </c>
      <c r="I104" s="2">
        <f>VLOOKUP($A104,Crime!$A:$H,5,FALSE)</f>
        <v>131</v>
      </c>
      <c r="J104" s="2">
        <f>VLOOKUP($A104,Crime!$A:$H,6,FALSE)</f>
        <v>199</v>
      </c>
      <c r="K104" s="2">
        <f>VLOOKUP($A104,Crime!$A:$H,7,FALSE)</f>
        <v>29</v>
      </c>
      <c r="L104" s="2">
        <f>VLOOKUP($A104,Crime!$A:$H,8,FALSE)</f>
        <v>4604</v>
      </c>
    </row>
    <row r="105" spans="1:12" x14ac:dyDescent="0.25">
      <c r="A105" s="4" t="s">
        <v>115</v>
      </c>
      <c r="B105" s="4" t="str">
        <f>INDEX([1]Mapping!$B:$E,MATCH($A105,[1]Mapping!$E:$E,0),1)</f>
        <v>City of Stonnington</v>
      </c>
      <c r="C105" s="4" t="str">
        <f>INDEX([1]Mapping!$B:$E,MATCH($A105,[1]Mapping!$E:$E,0),2)</f>
        <v>Mid</v>
      </c>
      <c r="D105" s="3">
        <f>VLOOKUP(A105,'Median House Price'!A:B,2,FALSE)</f>
        <v>3020000</v>
      </c>
      <c r="E105" s="2">
        <f>SUMIFS('ABS Population Stats'!D:D,'ABS Population Stats'!C:C,Summary!A105)</f>
        <v>20523</v>
      </c>
      <c r="F105" s="2">
        <f>VLOOKUP($A105,Crime!$A:$H,2,FALSE)</f>
        <v>579</v>
      </c>
      <c r="G105" s="2">
        <f>VLOOKUP($A105,Crime!$A:$H,3,FALSE)</f>
        <v>4698</v>
      </c>
      <c r="H105" s="2">
        <f>VLOOKUP($A105,Crime!$A:$H,4,FALSE)</f>
        <v>114</v>
      </c>
      <c r="I105" s="2">
        <f>VLOOKUP($A105,Crime!$A:$H,5,FALSE)</f>
        <v>261</v>
      </c>
      <c r="J105" s="2">
        <f>VLOOKUP($A105,Crime!$A:$H,6,FALSE)</f>
        <v>364</v>
      </c>
      <c r="K105" s="2">
        <f>VLOOKUP($A105,Crime!$A:$H,7,FALSE)</f>
        <v>40</v>
      </c>
      <c r="L105" s="2">
        <f>VLOOKUP($A105,Crime!$A:$H,8,FALSE)</f>
        <v>6056</v>
      </c>
    </row>
    <row r="106" spans="1:12" x14ac:dyDescent="0.25">
      <c r="A106" s="4" t="s">
        <v>116</v>
      </c>
      <c r="B106" s="4" t="str">
        <f>INDEX([1]Mapping!$B:$E,MATCH($A106,[1]Mapping!$E:$E,0),1)</f>
        <v>City of Glen Eira</v>
      </c>
      <c r="C106" s="4" t="str">
        <f>INDEX([1]Mapping!$B:$E,MATCH($A106,[1]Mapping!$E:$E,0),2)</f>
        <v>Mid</v>
      </c>
      <c r="D106" s="3">
        <f>VLOOKUP(A106,'Median House Price'!A:B,2,FALSE)</f>
        <v>2275000</v>
      </c>
      <c r="E106" s="2">
        <f>SUMIFS('ABS Population Stats'!D:D,'ABS Population Stats'!C:C,Summary!A106)</f>
        <v>22383</v>
      </c>
      <c r="F106" s="2">
        <f>VLOOKUP($A106,Crime!$A:$H,2,FALSE)</f>
        <v>1765</v>
      </c>
      <c r="G106" s="2">
        <f>VLOOKUP($A106,Crime!$A:$H,3,FALSE)</f>
        <v>14733</v>
      </c>
      <c r="H106" s="2">
        <f>VLOOKUP($A106,Crime!$A:$H,4,FALSE)</f>
        <v>424</v>
      </c>
      <c r="I106" s="2">
        <f>VLOOKUP($A106,Crime!$A:$H,5,FALSE)</f>
        <v>763</v>
      </c>
      <c r="J106" s="2">
        <f>VLOOKUP($A106,Crime!$A:$H,6,FALSE)</f>
        <v>1065</v>
      </c>
      <c r="K106" s="2">
        <f>VLOOKUP($A106,Crime!$A:$H,7,FALSE)</f>
        <v>249</v>
      </c>
      <c r="L106" s="2">
        <f>VLOOKUP($A106,Crime!$A:$H,8,FALSE)</f>
        <v>18999</v>
      </c>
    </row>
    <row r="107" spans="1:12" x14ac:dyDescent="0.25">
      <c r="A107" s="4" t="s">
        <v>117</v>
      </c>
      <c r="B107" s="4" t="str">
        <f>INDEX([1]Mapping!$B:$E,MATCH($A107,[1]Mapping!$E:$E,0),1)</f>
        <v>City of Boroondara</v>
      </c>
      <c r="C107" s="4" t="str">
        <f>INDEX([1]Mapping!$B:$E,MATCH($A107,[1]Mapping!$E:$E,0),2)</f>
        <v>Mid</v>
      </c>
      <c r="D107" s="3">
        <f>VLOOKUP(A107,'Median House Price'!A:B,2,FALSE)</f>
        <v>2500000</v>
      </c>
      <c r="E107" s="2">
        <f>SUMIFS('ABS Population Stats'!D:D,'ABS Population Stats'!C:C,Summary!A107)</f>
        <v>16870</v>
      </c>
      <c r="F107" s="2">
        <f>VLOOKUP($A107,Crime!$A:$H,2,FALSE)</f>
        <v>671</v>
      </c>
      <c r="G107" s="2">
        <f>VLOOKUP($A107,Crime!$A:$H,3,FALSE)</f>
        <v>5957</v>
      </c>
      <c r="H107" s="2">
        <f>VLOOKUP($A107,Crime!$A:$H,4,FALSE)</f>
        <v>196</v>
      </c>
      <c r="I107" s="2">
        <f>VLOOKUP($A107,Crime!$A:$H,5,FALSE)</f>
        <v>194</v>
      </c>
      <c r="J107" s="2">
        <f>VLOOKUP($A107,Crime!$A:$H,6,FALSE)</f>
        <v>413</v>
      </c>
      <c r="K107" s="2">
        <f>VLOOKUP($A107,Crime!$A:$H,7,FALSE)</f>
        <v>85</v>
      </c>
      <c r="L107" s="2">
        <f>VLOOKUP($A107,Crime!$A:$H,8,FALSE)</f>
        <v>7516</v>
      </c>
    </row>
    <row r="108" spans="1:12" x14ac:dyDescent="0.25">
      <c r="A108" s="4" t="s">
        <v>118</v>
      </c>
      <c r="B108" s="4" t="str">
        <f>INDEX([1]Mapping!$B:$E,MATCH($A108,[1]Mapping!$E:$E,0),1)</f>
        <v>City of Boroondara</v>
      </c>
      <c r="C108" s="4" t="str">
        <f>INDEX([1]Mapping!$B:$E,MATCH($A108,[1]Mapping!$E:$E,0),2)</f>
        <v>Mid</v>
      </c>
      <c r="D108" s="3">
        <f>VLOOKUP(A108,'Median House Price'!A:B,2,FALSE)</f>
        <v>1795000</v>
      </c>
      <c r="E108" s="2">
        <f>SUMIFS('ABS Population Stats'!D:D,'ABS Population Stats'!C:C,Summary!A108)</f>
        <v>27985</v>
      </c>
      <c r="F108" s="2">
        <f>VLOOKUP($A108,Crime!$A:$H,2,FALSE)</f>
        <v>1065</v>
      </c>
      <c r="G108" s="2">
        <f>VLOOKUP($A108,Crime!$A:$H,3,FALSE)</f>
        <v>5693</v>
      </c>
      <c r="H108" s="2">
        <f>VLOOKUP($A108,Crime!$A:$H,4,FALSE)</f>
        <v>312</v>
      </c>
      <c r="I108" s="2">
        <f>VLOOKUP($A108,Crime!$A:$H,5,FALSE)</f>
        <v>293</v>
      </c>
      <c r="J108" s="2">
        <f>VLOOKUP($A108,Crime!$A:$H,6,FALSE)</f>
        <v>785</v>
      </c>
      <c r="K108" s="2">
        <f>VLOOKUP($A108,Crime!$A:$H,7,FALSE)</f>
        <v>140</v>
      </c>
      <c r="L108" s="2">
        <f>VLOOKUP($A108,Crime!$A:$H,8,FALSE)</f>
        <v>8288</v>
      </c>
    </row>
    <row r="109" spans="1:12" x14ac:dyDescent="0.25">
      <c r="A109" s="4" t="s">
        <v>120</v>
      </c>
      <c r="B109" s="4" t="str">
        <f>INDEX([1]Mapping!$B:$E,MATCH($A109,[1]Mapping!$E:$E,0),1)</f>
        <v>City of Monash</v>
      </c>
      <c r="C109" s="4" t="str">
        <f>INDEX([1]Mapping!$B:$E,MATCH($A109,[1]Mapping!$E:$E,0),2)</f>
        <v>Mid</v>
      </c>
      <c r="D109" s="3">
        <f>VLOOKUP(A109,'Median House Price'!A:B,2,FALSE)</f>
        <v>1506000</v>
      </c>
      <c r="E109" s="2">
        <f>SUMIFS('ABS Population Stats'!D:D,'ABS Population Stats'!C:C,Summary!A109)</f>
        <v>35841</v>
      </c>
      <c r="F109" s="2">
        <f>VLOOKUP($A109,Crime!$A:$H,2,FALSE)</f>
        <v>1377</v>
      </c>
      <c r="G109" s="2">
        <f>VLOOKUP($A109,Crime!$A:$H,3,FALSE)</f>
        <v>8103</v>
      </c>
      <c r="H109" s="2">
        <f>VLOOKUP($A109,Crime!$A:$H,4,FALSE)</f>
        <v>288</v>
      </c>
      <c r="I109" s="2">
        <f>VLOOKUP($A109,Crime!$A:$H,5,FALSE)</f>
        <v>321</v>
      </c>
      <c r="J109" s="2">
        <f>VLOOKUP($A109,Crime!$A:$H,6,FALSE)</f>
        <v>768</v>
      </c>
      <c r="K109" s="2">
        <f>VLOOKUP($A109,Crime!$A:$H,7,FALSE)</f>
        <v>87</v>
      </c>
      <c r="L109" s="2">
        <f>VLOOKUP($A109,Crime!$A:$H,8,FALSE)</f>
        <v>10944</v>
      </c>
    </row>
    <row r="110" spans="1:12" x14ac:dyDescent="0.25">
      <c r="A110" s="4" t="s">
        <v>121</v>
      </c>
      <c r="B110" s="4" t="str">
        <f>INDEX([1]Mapping!$B:$E,MATCH($A110,[1]Mapping!$E:$E,0),1)</f>
        <v>City of Monash</v>
      </c>
      <c r="C110" s="4" t="str">
        <f>INDEX([1]Mapping!$B:$E,MATCH($A110,[1]Mapping!$E:$E,0),2)</f>
        <v>Mid</v>
      </c>
      <c r="D110" s="3">
        <f>VLOOKUP(A110,'Median House Price'!A:B,2,FALSE)</f>
        <v>1622500</v>
      </c>
      <c r="E110" s="2">
        <f>SUMIFS('ABS Population Stats'!D:D,'ABS Population Stats'!C:C,Summary!A110)</f>
        <v>63876</v>
      </c>
      <c r="F110" s="2">
        <f>VLOOKUP($A110,Crime!$A:$H,2,FALSE)</f>
        <v>2675</v>
      </c>
      <c r="G110" s="2">
        <f>VLOOKUP($A110,Crime!$A:$H,3,FALSE)</f>
        <v>13958</v>
      </c>
      <c r="H110" s="2">
        <f>VLOOKUP($A110,Crime!$A:$H,4,FALSE)</f>
        <v>673</v>
      </c>
      <c r="I110" s="2">
        <f>VLOOKUP($A110,Crime!$A:$H,5,FALSE)</f>
        <v>704</v>
      </c>
      <c r="J110" s="2">
        <f>VLOOKUP($A110,Crime!$A:$H,6,FALSE)</f>
        <v>1470</v>
      </c>
      <c r="K110" s="2">
        <f>VLOOKUP($A110,Crime!$A:$H,7,FALSE)</f>
        <v>292</v>
      </c>
      <c r="L110" s="2">
        <f>VLOOKUP($A110,Crime!$A:$H,8,FALSE)</f>
        <v>19772</v>
      </c>
    </row>
    <row r="111" spans="1:12" x14ac:dyDescent="0.25">
      <c r="A111" s="4" t="s">
        <v>122</v>
      </c>
      <c r="B111" s="4" t="str">
        <f>INDEX([1]Mapping!$B:$E,MATCH($A111,[1]Mapping!$E:$E,0),1)</f>
        <v>City of Whitehorse</v>
      </c>
      <c r="C111" s="4" t="str">
        <f>INDEX([1]Mapping!$B:$E,MATCH($A111,[1]Mapping!$E:$E,0),2)</f>
        <v>Mid</v>
      </c>
      <c r="D111" s="3">
        <f>VLOOKUP(A111,'Median House Price'!A:B,2,FALSE)</f>
        <v>1257500</v>
      </c>
      <c r="E111" s="2">
        <f>SUMIFS('ABS Population Stats'!D:D,'ABS Population Stats'!C:C,Summary!A111)</f>
        <v>11070</v>
      </c>
      <c r="F111" s="2">
        <f>VLOOKUP($A111,Crime!$A:$H,2,FALSE)</f>
        <v>516</v>
      </c>
      <c r="G111" s="2">
        <f>VLOOKUP($A111,Crime!$A:$H,3,FALSE)</f>
        <v>3330</v>
      </c>
      <c r="H111" s="2">
        <f>VLOOKUP($A111,Crime!$A:$H,4,FALSE)</f>
        <v>144</v>
      </c>
      <c r="I111" s="2">
        <f>VLOOKUP($A111,Crime!$A:$H,5,FALSE)</f>
        <v>152</v>
      </c>
      <c r="J111" s="2">
        <f>VLOOKUP($A111,Crime!$A:$H,6,FALSE)</f>
        <v>293</v>
      </c>
      <c r="K111" s="2">
        <f>VLOOKUP($A111,Crime!$A:$H,7,FALSE)</f>
        <v>47</v>
      </c>
      <c r="L111" s="2">
        <f>VLOOKUP($A111,Crime!$A:$H,8,FALSE)</f>
        <v>4482</v>
      </c>
    </row>
    <row r="112" spans="1:12" x14ac:dyDescent="0.25">
      <c r="A112" s="4" t="s">
        <v>123</v>
      </c>
      <c r="B112" s="4" t="str">
        <f>INDEX([1]Mapping!$B:$E,MATCH($A112,[1]Mapping!$E:$E,0),1)</f>
        <v>City of Knox</v>
      </c>
      <c r="C112" s="4" t="str">
        <f>INDEX([1]Mapping!$B:$E,MATCH($A112,[1]Mapping!$E:$E,0),2)</f>
        <v>Mid</v>
      </c>
      <c r="D112" s="3">
        <f>VLOOKUP(A112,'Median House Price'!A:B,2,FALSE)</f>
        <v>1094166.6666666667</v>
      </c>
      <c r="E112" s="2">
        <f>SUMIFS('ABS Population Stats'!D:D,'ABS Population Stats'!C:C,Summary!A112)</f>
        <v>32176</v>
      </c>
      <c r="F112" s="2">
        <f>VLOOKUP($A112,Crime!$A:$H,2,FALSE)</f>
        <v>2248</v>
      </c>
      <c r="G112" s="2">
        <f>VLOOKUP($A112,Crime!$A:$H,3,FALSE)</f>
        <v>11203</v>
      </c>
      <c r="H112" s="2">
        <f>VLOOKUP($A112,Crime!$A:$H,4,FALSE)</f>
        <v>1007</v>
      </c>
      <c r="I112" s="2">
        <f>VLOOKUP($A112,Crime!$A:$H,5,FALSE)</f>
        <v>855</v>
      </c>
      <c r="J112" s="2">
        <f>VLOOKUP($A112,Crime!$A:$H,6,FALSE)</f>
        <v>1719</v>
      </c>
      <c r="K112" s="2">
        <f>VLOOKUP($A112,Crime!$A:$H,7,FALSE)</f>
        <v>197</v>
      </c>
      <c r="L112" s="2">
        <f>VLOOKUP($A112,Crime!$A:$H,8,FALSE)</f>
        <v>17229</v>
      </c>
    </row>
    <row r="113" spans="1:12" x14ac:dyDescent="0.25">
      <c r="A113" s="4" t="s">
        <v>124</v>
      </c>
      <c r="B113" s="4" t="str">
        <f>INDEX([1]Mapping!$B:$E,MATCH($A113,[1]Mapping!$E:$E,0),1)</f>
        <v>City of Knox</v>
      </c>
      <c r="C113" s="4" t="str">
        <f>INDEX([1]Mapping!$B:$E,MATCH($A113,[1]Mapping!$E:$E,0),2)</f>
        <v>Mid</v>
      </c>
      <c r="D113" s="3">
        <f>VLOOKUP(A113,'Median House Price'!A:B,2,FALSE)</f>
        <v>885750</v>
      </c>
      <c r="E113" s="2">
        <f>SUMIFS('ABS Population Stats'!D:D,'ABS Population Stats'!C:C,Summary!A113)</f>
        <v>24517</v>
      </c>
      <c r="F113" s="2">
        <f>VLOOKUP($A113,Crime!$A:$H,2,FALSE)</f>
        <v>2234</v>
      </c>
      <c r="G113" s="2">
        <f>VLOOKUP($A113,Crime!$A:$H,3,FALSE)</f>
        <v>9326</v>
      </c>
      <c r="H113" s="2">
        <f>VLOOKUP($A113,Crime!$A:$H,4,FALSE)</f>
        <v>811</v>
      </c>
      <c r="I113" s="2">
        <f>VLOOKUP($A113,Crime!$A:$H,5,FALSE)</f>
        <v>756</v>
      </c>
      <c r="J113" s="2">
        <f>VLOOKUP($A113,Crime!$A:$H,6,FALSE)</f>
        <v>1647</v>
      </c>
      <c r="K113" s="2">
        <f>VLOOKUP($A113,Crime!$A:$H,7,FALSE)</f>
        <v>118</v>
      </c>
      <c r="L113" s="2">
        <f>VLOOKUP($A113,Crime!$A:$H,8,FALSE)</f>
        <v>14892</v>
      </c>
    </row>
    <row r="114" spans="1:12" x14ac:dyDescent="0.25">
      <c r="A114" s="4" t="s">
        <v>125</v>
      </c>
      <c r="B114" s="4" t="str">
        <f>INDEX([1]Mapping!$B:$E,MATCH($A114,[1]Mapping!$E:$E,0),1)</f>
        <v>City of Knox</v>
      </c>
      <c r="C114" s="4" t="str">
        <f>INDEX([1]Mapping!$B:$E,MATCH($A114,[1]Mapping!$E:$E,0),2)</f>
        <v>Mid</v>
      </c>
      <c r="D114" s="3">
        <f>VLOOKUP(A114,'Median House Price'!A:B,2,FALSE)</f>
        <v>853000</v>
      </c>
      <c r="E114" s="2">
        <f>SUMIFS('ABS Population Stats'!D:D,'ABS Population Stats'!C:C,Summary!A114)</f>
        <v>4311</v>
      </c>
      <c r="F114" s="2">
        <f>VLOOKUP($A114,Crime!$A:$H,2,FALSE)</f>
        <v>369</v>
      </c>
      <c r="G114" s="2">
        <f>VLOOKUP($A114,Crime!$A:$H,3,FALSE)</f>
        <v>903</v>
      </c>
      <c r="H114" s="2">
        <f>VLOOKUP($A114,Crime!$A:$H,4,FALSE)</f>
        <v>136</v>
      </c>
      <c r="I114" s="2">
        <f>VLOOKUP($A114,Crime!$A:$H,5,FALSE)</f>
        <v>84</v>
      </c>
      <c r="J114" s="2">
        <f>VLOOKUP($A114,Crime!$A:$H,6,FALSE)</f>
        <v>174</v>
      </c>
      <c r="K114" s="2">
        <f>VLOOKUP($A114,Crime!$A:$H,7,FALSE)</f>
        <v>27</v>
      </c>
      <c r="L114" s="2">
        <f>VLOOKUP($A114,Crime!$A:$H,8,FALSE)</f>
        <v>1693</v>
      </c>
    </row>
    <row r="115" spans="1:12" x14ac:dyDescent="0.25">
      <c r="A115" s="4" t="s">
        <v>126</v>
      </c>
      <c r="B115" s="4" t="str">
        <f>INDEX([1]Mapping!$B:$E,MATCH($A115,[1]Mapping!$E:$E,0),1)</f>
        <v>City of Knox</v>
      </c>
      <c r="C115" s="4" t="str">
        <f>INDEX([1]Mapping!$B:$E,MATCH($A115,[1]Mapping!$E:$E,0),2)</f>
        <v>Mid</v>
      </c>
      <c r="D115" s="3">
        <f>VLOOKUP(A115,'Median House Price'!A:B,2,FALSE)</f>
        <v>832500</v>
      </c>
      <c r="E115" s="2">
        <f>SUMIFS('ABS Population Stats'!D:D,'ABS Population Stats'!C:C,Summary!A115)</f>
        <v>23813</v>
      </c>
      <c r="F115" s="2">
        <f>VLOOKUP($A115,Crime!$A:$H,2,FALSE)</f>
        <v>2441</v>
      </c>
      <c r="G115" s="2">
        <f>VLOOKUP($A115,Crime!$A:$H,3,FALSE)</f>
        <v>8376</v>
      </c>
      <c r="H115" s="2">
        <f>VLOOKUP($A115,Crime!$A:$H,4,FALSE)</f>
        <v>1079</v>
      </c>
      <c r="I115" s="2">
        <f>VLOOKUP($A115,Crime!$A:$H,5,FALSE)</f>
        <v>1006</v>
      </c>
      <c r="J115" s="2">
        <f>VLOOKUP($A115,Crime!$A:$H,6,FALSE)</f>
        <v>2078</v>
      </c>
      <c r="K115" s="2">
        <f>VLOOKUP($A115,Crime!$A:$H,7,FALSE)</f>
        <v>153</v>
      </c>
      <c r="L115" s="2">
        <f>VLOOKUP($A115,Crime!$A:$H,8,FALSE)</f>
        <v>15133</v>
      </c>
    </row>
    <row r="116" spans="1:12" x14ac:dyDescent="0.25">
      <c r="A116" s="4" t="s">
        <v>127</v>
      </c>
      <c r="B116" s="4" t="str">
        <f>INDEX([1]Mapping!$B:$E,MATCH($A116,[1]Mapping!$E:$E,0),1)</f>
        <v>City of Knox</v>
      </c>
      <c r="C116" s="4" t="str">
        <f>INDEX([1]Mapping!$B:$E,MATCH($A116,[1]Mapping!$E:$E,0),2)</f>
        <v>Mid</v>
      </c>
      <c r="D116" s="3">
        <f>VLOOKUP(A116,'Median House Price'!A:B,2,FALSE)</f>
        <v>1215500</v>
      </c>
      <c r="E116" s="2">
        <f>SUMIFS('ABS Population Stats'!D:D,'ABS Population Stats'!C:C,Summary!A116)</f>
        <v>36130</v>
      </c>
      <c r="F116" s="2">
        <f>VLOOKUP($A116,Crime!$A:$H,2,FALSE)</f>
        <v>2605</v>
      </c>
      <c r="G116" s="2">
        <f>VLOOKUP($A116,Crime!$A:$H,3,FALSE)</f>
        <v>10360</v>
      </c>
      <c r="H116" s="2">
        <f>VLOOKUP($A116,Crime!$A:$H,4,FALSE)</f>
        <v>947</v>
      </c>
      <c r="I116" s="2">
        <f>VLOOKUP($A116,Crime!$A:$H,5,FALSE)</f>
        <v>748</v>
      </c>
      <c r="J116" s="2">
        <f>VLOOKUP($A116,Crime!$A:$H,6,FALSE)</f>
        <v>1537</v>
      </c>
      <c r="K116" s="2">
        <f>VLOOKUP($A116,Crime!$A:$H,7,FALSE)</f>
        <v>218</v>
      </c>
      <c r="L116" s="2">
        <f>VLOOKUP($A116,Crime!$A:$H,8,FALSE)</f>
        <v>16415</v>
      </c>
    </row>
    <row r="117" spans="1:12" x14ac:dyDescent="0.25">
      <c r="A117" s="4" t="s">
        <v>128</v>
      </c>
      <c r="B117" s="4" t="str">
        <f>INDEX([1]Mapping!$B:$E,MATCH($A117,[1]Mapping!$E:$E,0),1)</f>
        <v>Shire of Yarra Ranges</v>
      </c>
      <c r="C117" s="4" t="str">
        <f>INDEX([1]Mapping!$B:$E,MATCH($A117,[1]Mapping!$E:$E,0),2)</f>
        <v>Outer</v>
      </c>
      <c r="D117" s="3">
        <f>VLOOKUP(A117,'Median House Price'!A:B,2,FALSE)</f>
        <v>890000</v>
      </c>
      <c r="E117" s="2">
        <f>SUMIFS('ABS Population Stats'!D:D,'ABS Population Stats'!C:C,Summary!A117)</f>
        <v>9728</v>
      </c>
      <c r="F117" s="2">
        <f>VLOOKUP($A117,Crime!$A:$H,2,FALSE)</f>
        <v>274</v>
      </c>
      <c r="G117" s="2">
        <f>VLOOKUP($A117,Crime!$A:$H,3,FALSE)</f>
        <v>1348</v>
      </c>
      <c r="H117" s="2">
        <f>VLOOKUP($A117,Crime!$A:$H,4,FALSE)</f>
        <v>73</v>
      </c>
      <c r="I117" s="2">
        <f>VLOOKUP($A117,Crime!$A:$H,5,FALSE)</f>
        <v>82</v>
      </c>
      <c r="J117" s="2">
        <f>VLOOKUP($A117,Crime!$A:$H,6,FALSE)</f>
        <v>194</v>
      </c>
      <c r="K117" s="2">
        <f>VLOOKUP($A117,Crime!$A:$H,7,FALSE)</f>
        <v>34</v>
      </c>
      <c r="L117" s="2">
        <f>VLOOKUP($A117,Crime!$A:$H,8,FALSE)</f>
        <v>2005</v>
      </c>
    </row>
    <row r="118" spans="1:12" x14ac:dyDescent="0.25">
      <c r="A118" s="4" t="s">
        <v>130</v>
      </c>
      <c r="B118" s="4" t="str">
        <f>INDEX([1]Mapping!$B:$E,MATCH($A118,[1]Mapping!$E:$E,0),1)</f>
        <v>Shire of Yarra Ranges</v>
      </c>
      <c r="C118" s="4" t="str">
        <f>INDEX([1]Mapping!$B:$E,MATCH($A118,[1]Mapping!$E:$E,0),2)</f>
        <v>Outer</v>
      </c>
      <c r="D118" s="3">
        <f>VLOOKUP(A118,'Median House Price'!A:B,2,FALSE)</f>
        <v>915500</v>
      </c>
      <c r="E118" s="2">
        <f>SUMIFS('ABS Population Stats'!D:D,'ABS Population Stats'!C:C,Summary!A118)</f>
        <v>9990</v>
      </c>
      <c r="F118" s="2">
        <f>VLOOKUP($A118,Crime!$A:$H,2,FALSE)</f>
        <v>579</v>
      </c>
      <c r="G118" s="2">
        <f>VLOOKUP($A118,Crime!$A:$H,3,FALSE)</f>
        <v>2252</v>
      </c>
      <c r="H118" s="2">
        <f>VLOOKUP($A118,Crime!$A:$H,4,FALSE)</f>
        <v>147</v>
      </c>
      <c r="I118" s="2">
        <f>VLOOKUP($A118,Crime!$A:$H,5,FALSE)</f>
        <v>280</v>
      </c>
      <c r="J118" s="2">
        <f>VLOOKUP($A118,Crime!$A:$H,6,FALSE)</f>
        <v>354</v>
      </c>
      <c r="K118" s="2">
        <f>VLOOKUP($A118,Crime!$A:$H,7,FALSE)</f>
        <v>94</v>
      </c>
      <c r="L118" s="2">
        <f>VLOOKUP($A118,Crime!$A:$H,8,FALSE)</f>
        <v>3706</v>
      </c>
    </row>
    <row r="119" spans="1:12" x14ac:dyDescent="0.25">
      <c r="A119" s="4" t="s">
        <v>131</v>
      </c>
      <c r="B119" s="4" t="str">
        <f>INDEX([1]Mapping!$B:$E,MATCH($A119,[1]Mapping!$E:$E,0),1)</f>
        <v>City of Glen Eira</v>
      </c>
      <c r="C119" s="4" t="str">
        <f>INDEX([1]Mapping!$B:$E,MATCH($A119,[1]Mapping!$E:$E,0),2)</f>
        <v>Mid</v>
      </c>
      <c r="D119" s="3">
        <f>VLOOKUP(A119,'Median House Price'!A:B,2,FALSE)</f>
        <v>2645000</v>
      </c>
      <c r="E119" s="2">
        <f>SUMIFS('ABS Population Stats'!D:D,'ABS Population Stats'!C:C,Summary!A119)</f>
        <v>23027</v>
      </c>
      <c r="F119" s="2">
        <f>VLOOKUP($A119,Crime!$A:$H,2,FALSE)</f>
        <v>589</v>
      </c>
      <c r="G119" s="2">
        <f>VLOOKUP($A119,Crime!$A:$H,3,FALSE)</f>
        <v>4129</v>
      </c>
      <c r="H119" s="2">
        <f>VLOOKUP($A119,Crime!$A:$H,4,FALSE)</f>
        <v>182</v>
      </c>
      <c r="I119" s="2">
        <f>VLOOKUP($A119,Crime!$A:$H,5,FALSE)</f>
        <v>202</v>
      </c>
      <c r="J119" s="2">
        <f>VLOOKUP($A119,Crime!$A:$H,6,FALSE)</f>
        <v>357</v>
      </c>
      <c r="K119" s="2">
        <f>VLOOKUP($A119,Crime!$A:$H,7,FALSE)</f>
        <v>88</v>
      </c>
      <c r="L119" s="2">
        <f>VLOOKUP($A119,Crime!$A:$H,8,FALSE)</f>
        <v>5547</v>
      </c>
    </row>
    <row r="120" spans="1:12" x14ac:dyDescent="0.25">
      <c r="A120" s="4" t="s">
        <v>132</v>
      </c>
      <c r="B120" s="4" t="str">
        <f>INDEX([1]Mapping!$B:$E,MATCH($A120,[1]Mapping!$E:$E,0),1)</f>
        <v>City of Glen Eira</v>
      </c>
      <c r="C120" s="4" t="str">
        <f>INDEX([1]Mapping!$B:$E,MATCH($A120,[1]Mapping!$E:$E,0),2)</f>
        <v>Mid</v>
      </c>
      <c r="D120" s="3">
        <f>VLOOKUP(A120,'Median House Price'!A:B,2,FALSE)</f>
        <v>1962000</v>
      </c>
      <c r="E120" s="2">
        <f>SUMIFS('ABS Population Stats'!D:D,'ABS Population Stats'!C:C,Summary!A120)</f>
        <v>18204</v>
      </c>
      <c r="F120" s="2">
        <f>VLOOKUP($A120,Crime!$A:$H,2,FALSE)</f>
        <v>828</v>
      </c>
      <c r="G120" s="2">
        <f>VLOOKUP($A120,Crime!$A:$H,3,FALSE)</f>
        <v>4386</v>
      </c>
      <c r="H120" s="2">
        <f>VLOOKUP($A120,Crime!$A:$H,4,FALSE)</f>
        <v>224</v>
      </c>
      <c r="I120" s="2">
        <f>VLOOKUP($A120,Crime!$A:$H,5,FALSE)</f>
        <v>298</v>
      </c>
      <c r="J120" s="2">
        <f>VLOOKUP($A120,Crime!$A:$H,6,FALSE)</f>
        <v>572</v>
      </c>
      <c r="K120" s="2">
        <f>VLOOKUP($A120,Crime!$A:$H,7,FALSE)</f>
        <v>73</v>
      </c>
      <c r="L120" s="2">
        <f>VLOOKUP($A120,Crime!$A:$H,8,FALSE)</f>
        <v>6381</v>
      </c>
    </row>
    <row r="121" spans="1:12" x14ac:dyDescent="0.25">
      <c r="A121" s="4" t="s">
        <v>133</v>
      </c>
      <c r="B121" s="4" t="str">
        <f>INDEX([1]Mapping!$B:$E,MATCH($A121,[1]Mapping!$E:$E,0),1)</f>
        <v>City of Glen Eira</v>
      </c>
      <c r="C121" s="4" t="str">
        <f>INDEX([1]Mapping!$B:$E,MATCH($A121,[1]Mapping!$E:$E,0),2)</f>
        <v>Mid</v>
      </c>
      <c r="D121" s="3">
        <f>VLOOKUP(A121,'Median House Price'!A:B,2,FALSE)</f>
        <v>1644500</v>
      </c>
      <c r="E121" s="2">
        <f>SUMIFS('ABS Population Stats'!D:D,'ABS Population Stats'!C:C,Summary!A121)</f>
        <v>28430</v>
      </c>
      <c r="F121" s="2">
        <f>VLOOKUP($A121,Crime!$A:$H,2,FALSE)</f>
        <v>1454</v>
      </c>
      <c r="G121" s="2">
        <f>VLOOKUP($A121,Crime!$A:$H,3,FALSE)</f>
        <v>9087</v>
      </c>
      <c r="H121" s="2">
        <f>VLOOKUP($A121,Crime!$A:$H,4,FALSE)</f>
        <v>322</v>
      </c>
      <c r="I121" s="2">
        <f>VLOOKUP($A121,Crime!$A:$H,5,FALSE)</f>
        <v>482</v>
      </c>
      <c r="J121" s="2">
        <f>VLOOKUP($A121,Crime!$A:$H,6,FALSE)</f>
        <v>851</v>
      </c>
      <c r="K121" s="2">
        <f>VLOOKUP($A121,Crime!$A:$H,7,FALSE)</f>
        <v>104</v>
      </c>
      <c r="L121" s="2">
        <f>VLOOKUP($A121,Crime!$A:$H,8,FALSE)</f>
        <v>12300</v>
      </c>
    </row>
    <row r="122" spans="1:12" x14ac:dyDescent="0.25">
      <c r="A122" s="4" t="s">
        <v>134</v>
      </c>
      <c r="B122" s="4" t="str">
        <f>INDEX([1]Mapping!$B:$E,MATCH($A122,[1]Mapping!$E:$E,0),1)</f>
        <v>City of Glen Eira</v>
      </c>
      <c r="C122" s="4" t="str">
        <f>INDEX([1]Mapping!$B:$E,MATCH($A122,[1]Mapping!$E:$E,0),2)</f>
        <v>Mid</v>
      </c>
      <c r="D122" s="3">
        <f>VLOOKUP(A122,'Median House Price'!A:B,2,FALSE)</f>
        <v>1500000</v>
      </c>
      <c r="E122" s="2">
        <f>SUMIFS('ABS Population Stats'!D:D,'ABS Population Stats'!C:C,Summary!A122)</f>
        <v>14092</v>
      </c>
      <c r="F122" s="2">
        <f>VLOOKUP($A122,Crime!$A:$H,2,FALSE)</f>
        <v>1221</v>
      </c>
      <c r="G122" s="2">
        <f>VLOOKUP($A122,Crime!$A:$H,3,FALSE)</f>
        <v>5616</v>
      </c>
      <c r="H122" s="2">
        <f>VLOOKUP($A122,Crime!$A:$H,4,FALSE)</f>
        <v>359</v>
      </c>
      <c r="I122" s="2">
        <f>VLOOKUP($A122,Crime!$A:$H,5,FALSE)</f>
        <v>283</v>
      </c>
      <c r="J122" s="2">
        <f>VLOOKUP($A122,Crime!$A:$H,6,FALSE)</f>
        <v>629</v>
      </c>
      <c r="K122" s="2">
        <f>VLOOKUP($A122,Crime!$A:$H,7,FALSE)</f>
        <v>85</v>
      </c>
      <c r="L122" s="2">
        <f>VLOOKUP($A122,Crime!$A:$H,8,FALSE)</f>
        <v>8193</v>
      </c>
    </row>
    <row r="123" spans="1:12" x14ac:dyDescent="0.25">
      <c r="A123" s="4" t="s">
        <v>135</v>
      </c>
      <c r="B123" s="4" t="str">
        <f>INDEX([1]Mapping!$B:$E,MATCH($A123,[1]Mapping!$E:$E,0),1)</f>
        <v>City of Monash</v>
      </c>
      <c r="C123" s="4" t="str">
        <f>INDEX([1]Mapping!$B:$E,MATCH($A123,[1]Mapping!$E:$E,0),2)</f>
        <v>Mid</v>
      </c>
      <c r="D123" s="3">
        <f>VLOOKUP(A123,'Median House Price'!A:B,2,FALSE)</f>
        <v>1330875</v>
      </c>
      <c r="E123" s="2">
        <f>SUMIFS('ABS Population Stats'!D:D,'ABS Population Stats'!C:C,Summary!A123)</f>
        <v>31145</v>
      </c>
      <c r="F123" s="2">
        <f>VLOOKUP($A123,Crime!$A:$H,2,FALSE)</f>
        <v>1863</v>
      </c>
      <c r="G123" s="2">
        <f>VLOOKUP($A123,Crime!$A:$H,3,FALSE)</f>
        <v>10606</v>
      </c>
      <c r="H123" s="2">
        <f>VLOOKUP($A123,Crime!$A:$H,4,FALSE)</f>
        <v>551</v>
      </c>
      <c r="I123" s="2">
        <f>VLOOKUP($A123,Crime!$A:$H,5,FALSE)</f>
        <v>695</v>
      </c>
      <c r="J123" s="2">
        <f>VLOOKUP($A123,Crime!$A:$H,6,FALSE)</f>
        <v>1288</v>
      </c>
      <c r="K123" s="2">
        <f>VLOOKUP($A123,Crime!$A:$H,7,FALSE)</f>
        <v>214</v>
      </c>
      <c r="L123" s="2">
        <f>VLOOKUP($A123,Crime!$A:$H,8,FALSE)</f>
        <v>15217</v>
      </c>
    </row>
    <row r="124" spans="1:12" x14ac:dyDescent="0.25">
      <c r="A124" s="4" t="s">
        <v>137</v>
      </c>
      <c r="B124" s="4" t="str">
        <f>INDEX([1]Mapping!$B:$E,MATCH($A124,[1]Mapping!$E:$E,0),1)</f>
        <v>City of Monash</v>
      </c>
      <c r="C124" s="4" t="str">
        <f>INDEX([1]Mapping!$B:$E,MATCH($A124,[1]Mapping!$E:$E,0),2)</f>
        <v>Mid</v>
      </c>
      <c r="D124" s="3">
        <f>VLOOKUP(A124,'Median House Price'!A:B,2,FALSE)</f>
        <v>1163833.3333333333</v>
      </c>
      <c r="E124" s="2">
        <f>SUMIFS('ABS Population Stats'!D:D,'ABS Population Stats'!C:C,Summary!A124)</f>
        <v>23600</v>
      </c>
      <c r="F124" s="2">
        <f>VLOOKUP($A124,Crime!$A:$H,2,FALSE)</f>
        <v>2035</v>
      </c>
      <c r="G124" s="2">
        <f>VLOOKUP($A124,Crime!$A:$H,3,FALSE)</f>
        <v>10180</v>
      </c>
      <c r="H124" s="2">
        <f>VLOOKUP($A124,Crime!$A:$H,4,FALSE)</f>
        <v>472</v>
      </c>
      <c r="I124" s="2">
        <f>VLOOKUP($A124,Crime!$A:$H,5,FALSE)</f>
        <v>580</v>
      </c>
      <c r="J124" s="2">
        <f>VLOOKUP($A124,Crime!$A:$H,6,FALSE)</f>
        <v>807</v>
      </c>
      <c r="K124" s="2">
        <f>VLOOKUP($A124,Crime!$A:$H,7,FALSE)</f>
        <v>189</v>
      </c>
      <c r="L124" s="2">
        <f>VLOOKUP($A124,Crime!$A:$H,8,FALSE)</f>
        <v>14263</v>
      </c>
    </row>
    <row r="125" spans="1:12" x14ac:dyDescent="0.25">
      <c r="A125" s="4" t="s">
        <v>138</v>
      </c>
      <c r="B125" s="4" t="str">
        <f>INDEX([1]Mapping!$B:$E,MATCH($A125,[1]Mapping!$E:$E,0),1)</f>
        <v>City of Kingston</v>
      </c>
      <c r="C125" s="4" t="str">
        <f>INDEX([1]Mapping!$B:$E,MATCH($A125,[1]Mapping!$E:$E,0),2)</f>
        <v>Mid</v>
      </c>
      <c r="D125" s="3">
        <f>VLOOKUP(A125,'Median House Price'!A:B,2,FALSE)</f>
        <v>991500</v>
      </c>
      <c r="E125" s="2">
        <f>SUMIFS('ABS Population Stats'!D:D,'ABS Population Stats'!C:C,Summary!A125)</f>
        <v>25408</v>
      </c>
      <c r="F125" s="2">
        <f>VLOOKUP($A125,Crime!$A:$H,2,FALSE)</f>
        <v>1386</v>
      </c>
      <c r="G125" s="2">
        <f>VLOOKUP($A125,Crime!$A:$H,3,FALSE)</f>
        <v>5385</v>
      </c>
      <c r="H125" s="2">
        <f>VLOOKUP($A125,Crime!$A:$H,4,FALSE)</f>
        <v>364</v>
      </c>
      <c r="I125" s="2">
        <f>VLOOKUP($A125,Crime!$A:$H,5,FALSE)</f>
        <v>402</v>
      </c>
      <c r="J125" s="2">
        <f>VLOOKUP($A125,Crime!$A:$H,6,FALSE)</f>
        <v>684</v>
      </c>
      <c r="K125" s="2">
        <f>VLOOKUP($A125,Crime!$A:$H,7,FALSE)</f>
        <v>94</v>
      </c>
      <c r="L125" s="2">
        <f>VLOOKUP($A125,Crime!$A:$H,8,FALSE)</f>
        <v>8315</v>
      </c>
    </row>
    <row r="126" spans="1:12" x14ac:dyDescent="0.25">
      <c r="A126" s="4" t="s">
        <v>139</v>
      </c>
      <c r="B126" s="4" t="str">
        <f>INDEX([1]Mapping!$B:$E,MATCH($A126,[1]Mapping!$E:$E,0),1)</f>
        <v>City of Monash</v>
      </c>
      <c r="C126" s="4" t="str">
        <f>INDEX([1]Mapping!$B:$E,MATCH($A126,[1]Mapping!$E:$E,0),2)</f>
        <v>Mid</v>
      </c>
      <c r="D126" s="3">
        <f>VLOOKUP(A126,'Median House Price'!A:B,2,FALSE)</f>
        <v>992000</v>
      </c>
      <c r="E126" s="2">
        <f>SUMIFS('ABS Population Stats'!D:D,'ABS Population Stats'!C:C,Summary!A126)</f>
        <v>20204</v>
      </c>
      <c r="F126" s="2">
        <f>VLOOKUP($A126,Crime!$A:$H,2,FALSE)</f>
        <v>1301</v>
      </c>
      <c r="G126" s="2">
        <f>VLOOKUP($A126,Crime!$A:$H,3,FALSE)</f>
        <v>7078</v>
      </c>
      <c r="H126" s="2">
        <f>VLOOKUP($A126,Crime!$A:$H,4,FALSE)</f>
        <v>363</v>
      </c>
      <c r="I126" s="2">
        <f>VLOOKUP($A126,Crime!$A:$H,5,FALSE)</f>
        <v>330</v>
      </c>
      <c r="J126" s="2">
        <f>VLOOKUP($A126,Crime!$A:$H,6,FALSE)</f>
        <v>734</v>
      </c>
      <c r="K126" s="2">
        <f>VLOOKUP($A126,Crime!$A:$H,7,FALSE)</f>
        <v>92</v>
      </c>
      <c r="L126" s="2">
        <f>VLOOKUP($A126,Crime!$A:$H,8,FALSE)</f>
        <v>9898</v>
      </c>
    </row>
    <row r="127" spans="1:12" x14ac:dyDescent="0.25">
      <c r="A127" s="4" t="s">
        <v>140</v>
      </c>
      <c r="B127" s="4" t="str">
        <f>INDEX([1]Mapping!$B:$E,MATCH($A127,[1]Mapping!$E:$E,0),1)</f>
        <v>City of Greater Dandenong</v>
      </c>
      <c r="C127" s="4" t="str">
        <f>INDEX([1]Mapping!$B:$E,MATCH($A127,[1]Mapping!$E:$E,0),2)</f>
        <v>Outer</v>
      </c>
      <c r="D127" s="3">
        <f>VLOOKUP(A127,'Median House Price'!A:B,2,FALSE)</f>
        <v>885000</v>
      </c>
      <c r="E127" s="2">
        <f>SUMIFS('ABS Population Stats'!D:D,'ABS Population Stats'!C:C,Summary!A127)</f>
        <v>22605</v>
      </c>
      <c r="F127" s="2">
        <f>VLOOKUP($A127,Crime!$A:$H,2,FALSE)</f>
        <v>2624</v>
      </c>
      <c r="G127" s="2">
        <f>VLOOKUP($A127,Crime!$A:$H,3,FALSE)</f>
        <v>10860</v>
      </c>
      <c r="H127" s="2">
        <f>VLOOKUP($A127,Crime!$A:$H,4,FALSE)</f>
        <v>1013</v>
      </c>
      <c r="I127" s="2">
        <f>VLOOKUP($A127,Crime!$A:$H,5,FALSE)</f>
        <v>1081</v>
      </c>
      <c r="J127" s="2">
        <f>VLOOKUP($A127,Crime!$A:$H,6,FALSE)</f>
        <v>1510</v>
      </c>
      <c r="K127" s="2">
        <f>VLOOKUP($A127,Crime!$A:$H,7,FALSE)</f>
        <v>304</v>
      </c>
      <c r="L127" s="2">
        <f>VLOOKUP($A127,Crime!$A:$H,8,FALSE)</f>
        <v>17392</v>
      </c>
    </row>
    <row r="128" spans="1:12" x14ac:dyDescent="0.25">
      <c r="A128" s="4" t="s">
        <v>141</v>
      </c>
      <c r="B128" s="4" t="str">
        <f>INDEX([1]Mapping!$B:$E,MATCH($A128,[1]Mapping!$E:$E,0),1)</f>
        <v>City of Greater Dandenong</v>
      </c>
      <c r="C128" s="4" t="str">
        <f>INDEX([1]Mapping!$B:$E,MATCH($A128,[1]Mapping!$E:$E,0),2)</f>
        <v>Outer</v>
      </c>
      <c r="D128" s="3">
        <f>VLOOKUP(A128,'Median House Price'!A:B,2,FALSE)</f>
        <v>964750</v>
      </c>
      <c r="E128" s="2">
        <f>SUMIFS('ABS Population Stats'!D:D,'ABS Population Stats'!C:C,Summary!A128)</f>
        <v>22998</v>
      </c>
      <c r="F128" s="2">
        <f>VLOOKUP($A128,Crime!$A:$H,2,FALSE)</f>
        <v>1273</v>
      </c>
      <c r="G128" s="2">
        <f>VLOOKUP($A128,Crime!$A:$H,3,FALSE)</f>
        <v>5292</v>
      </c>
      <c r="H128" s="2">
        <f>VLOOKUP($A128,Crime!$A:$H,4,FALSE)</f>
        <v>558</v>
      </c>
      <c r="I128" s="2">
        <f>VLOOKUP($A128,Crime!$A:$H,5,FALSE)</f>
        <v>362</v>
      </c>
      <c r="J128" s="2">
        <f>VLOOKUP($A128,Crime!$A:$H,6,FALSE)</f>
        <v>739</v>
      </c>
      <c r="K128" s="2">
        <f>VLOOKUP($A128,Crime!$A:$H,7,FALSE)</f>
        <v>93</v>
      </c>
      <c r="L128" s="2">
        <f>VLOOKUP($A128,Crime!$A:$H,8,FALSE)</f>
        <v>8317</v>
      </c>
    </row>
    <row r="129" spans="1:12" x14ac:dyDescent="0.25">
      <c r="A129" s="4" t="s">
        <v>142</v>
      </c>
      <c r="B129" s="4" t="str">
        <f>INDEX([1]Mapping!$B:$E,MATCH($A129,[1]Mapping!$E:$E,0),1)</f>
        <v>City of Greater Dandenong</v>
      </c>
      <c r="C129" s="4" t="str">
        <f>INDEX([1]Mapping!$B:$E,MATCH($A129,[1]Mapping!$E:$E,0),2)</f>
        <v>Outer</v>
      </c>
      <c r="D129" s="3">
        <f>VLOOKUP(A129,'Median House Price'!A:B,2,FALSE)</f>
        <v>911500</v>
      </c>
      <c r="E129" s="2">
        <f>SUMIFS('ABS Population Stats'!D:D,'ABS Population Stats'!C:C,Summary!A129)</f>
        <v>30614</v>
      </c>
      <c r="F129" s="2">
        <f>VLOOKUP($A129,Crime!$A:$H,2,FALSE)</f>
        <v>1722</v>
      </c>
      <c r="G129" s="2">
        <f>VLOOKUP($A129,Crime!$A:$H,3,FALSE)</f>
        <v>8613</v>
      </c>
      <c r="H129" s="2">
        <f>VLOOKUP($A129,Crime!$A:$H,4,FALSE)</f>
        <v>510</v>
      </c>
      <c r="I129" s="2">
        <f>VLOOKUP($A129,Crime!$A:$H,5,FALSE)</f>
        <v>391</v>
      </c>
      <c r="J129" s="2">
        <f>VLOOKUP($A129,Crime!$A:$H,6,FALSE)</f>
        <v>882</v>
      </c>
      <c r="K129" s="2">
        <f>VLOOKUP($A129,Crime!$A:$H,7,FALSE)</f>
        <v>121</v>
      </c>
      <c r="L129" s="2">
        <f>VLOOKUP($A129,Crime!$A:$H,8,FALSE)</f>
        <v>12239</v>
      </c>
    </row>
    <row r="130" spans="1:12" x14ac:dyDescent="0.25">
      <c r="A130" s="4" t="s">
        <v>143</v>
      </c>
      <c r="B130" s="4" t="str">
        <f>INDEX([1]Mapping!$B:$E,MATCH($A130,[1]Mapping!$E:$E,0),1)</f>
        <v>City of Greater Dandenong</v>
      </c>
      <c r="C130" s="4" t="str">
        <f>INDEX([1]Mapping!$B:$E,MATCH($A130,[1]Mapping!$E:$E,0),2)</f>
        <v>Outer</v>
      </c>
      <c r="D130" s="3">
        <f>VLOOKUP(A130,'Median House Price'!A:B,2,FALSE)</f>
        <v>775000</v>
      </c>
      <c r="E130" s="2">
        <f>SUMIFS('ABS Population Stats'!D:D,'ABS Population Stats'!C:C,Summary!A130)</f>
        <v>39949</v>
      </c>
      <c r="F130" s="2">
        <f>VLOOKUP($A130,Crime!$A:$H,2,FALSE)</f>
        <v>4599</v>
      </c>
      <c r="G130" s="2">
        <f>VLOOKUP($A130,Crime!$A:$H,3,FALSE)</f>
        <v>13515</v>
      </c>
      <c r="H130" s="2">
        <f>VLOOKUP($A130,Crime!$A:$H,4,FALSE)</f>
        <v>1261</v>
      </c>
      <c r="I130" s="2">
        <f>VLOOKUP($A130,Crime!$A:$H,5,FALSE)</f>
        <v>1502</v>
      </c>
      <c r="J130" s="2">
        <f>VLOOKUP($A130,Crime!$A:$H,6,FALSE)</f>
        <v>2387</v>
      </c>
      <c r="K130" s="2">
        <f>VLOOKUP($A130,Crime!$A:$H,7,FALSE)</f>
        <v>328</v>
      </c>
      <c r="L130" s="2">
        <f>VLOOKUP($A130,Crime!$A:$H,8,FALSE)</f>
        <v>23592</v>
      </c>
    </row>
    <row r="131" spans="1:12" x14ac:dyDescent="0.25">
      <c r="A131" s="4" t="s">
        <v>144</v>
      </c>
      <c r="B131" s="4" t="str">
        <f>INDEX([1]Mapping!$B:$E,MATCH($A131,[1]Mapping!$E:$E,0),1)</f>
        <v>City of Greater Dandenong</v>
      </c>
      <c r="C131" s="4" t="str">
        <f>INDEX([1]Mapping!$B:$E,MATCH($A131,[1]Mapping!$E:$E,0),2)</f>
        <v>Outer</v>
      </c>
      <c r="D131" s="3">
        <f>VLOOKUP(A131,'Median House Price'!A:B,2,FALSE)</f>
        <v>740000</v>
      </c>
      <c r="E131" s="2">
        <f>SUMIFS('ABS Population Stats'!D:D,'ABS Population Stats'!C:C,Summary!A131)</f>
        <v>53405</v>
      </c>
      <c r="F131" s="2">
        <f>VLOOKUP($A131,Crime!$A:$H,2,FALSE)</f>
        <v>12767</v>
      </c>
      <c r="G131" s="2">
        <f>VLOOKUP($A131,Crime!$A:$H,3,FALSE)</f>
        <v>39338</v>
      </c>
      <c r="H131" s="2">
        <f>VLOOKUP($A131,Crime!$A:$H,4,FALSE)</f>
        <v>3638</v>
      </c>
      <c r="I131" s="2">
        <f>VLOOKUP($A131,Crime!$A:$H,5,FALSE)</f>
        <v>6550</v>
      </c>
      <c r="J131" s="2">
        <f>VLOOKUP($A131,Crime!$A:$H,6,FALSE)</f>
        <v>13112</v>
      </c>
      <c r="K131" s="2">
        <f>VLOOKUP($A131,Crime!$A:$H,7,FALSE)</f>
        <v>1748</v>
      </c>
      <c r="L131" s="2">
        <f>VLOOKUP($A131,Crime!$A:$H,8,FALSE)</f>
        <v>77153</v>
      </c>
    </row>
    <row r="132" spans="1:12" x14ac:dyDescent="0.25">
      <c r="A132" s="4" t="s">
        <v>145</v>
      </c>
      <c r="B132" s="4" t="str">
        <f>INDEX([1]Mapping!$B:$E,MATCH($A132,[1]Mapping!$E:$E,0),1)</f>
        <v>City of Casey</v>
      </c>
      <c r="C132" s="4" t="str">
        <f>INDEX([1]Mapping!$B:$E,MATCH($A132,[1]Mapping!$E:$E,0),2)</f>
        <v>Outer</v>
      </c>
      <c r="D132" s="3">
        <f>VLOOKUP(A132,'Median House Price'!A:B,2,FALSE)</f>
        <v>687750</v>
      </c>
      <c r="E132" s="2">
        <f>SUMIFS('ABS Population Stats'!D:D,'ABS Population Stats'!C:C,Summary!A132)</f>
        <v>12145</v>
      </c>
      <c r="F132" s="2">
        <f>VLOOKUP($A132,Crime!$A:$H,2,FALSE)</f>
        <v>2325</v>
      </c>
      <c r="G132" s="2">
        <f>VLOOKUP($A132,Crime!$A:$H,3,FALSE)</f>
        <v>5737</v>
      </c>
      <c r="H132" s="2">
        <f>VLOOKUP($A132,Crime!$A:$H,4,FALSE)</f>
        <v>618</v>
      </c>
      <c r="I132" s="2">
        <f>VLOOKUP($A132,Crime!$A:$H,5,FALSE)</f>
        <v>509</v>
      </c>
      <c r="J132" s="2">
        <f>VLOOKUP($A132,Crime!$A:$H,6,FALSE)</f>
        <v>1176</v>
      </c>
      <c r="K132" s="2">
        <f>VLOOKUP($A132,Crime!$A:$H,7,FALSE)</f>
        <v>116</v>
      </c>
      <c r="L132" s="2">
        <f>VLOOKUP($A132,Crime!$A:$H,8,FALSE)</f>
        <v>10481</v>
      </c>
    </row>
    <row r="133" spans="1:12" x14ac:dyDescent="0.25">
      <c r="A133" s="4" t="s">
        <v>146</v>
      </c>
      <c r="B133" s="4" t="str">
        <f>INDEX([1]Mapping!$B:$E,MATCH($A133,[1]Mapping!$E:$E,0),1)</f>
        <v>City of Knox</v>
      </c>
      <c r="C133" s="4" t="str">
        <f>INDEX([1]Mapping!$B:$E,MATCH($A133,[1]Mapping!$E:$E,0),2)</f>
        <v>Mid</v>
      </c>
      <c r="D133" s="3">
        <f>VLOOKUP(A133,'Median House Price'!A:B,2,FALSE)</f>
        <v>1080000</v>
      </c>
      <c r="E133" s="2">
        <f>SUMIFS('ABS Population Stats'!D:D,'ABS Population Stats'!C:C,Summary!A133)</f>
        <v>33643</v>
      </c>
      <c r="F133" s="2">
        <f>VLOOKUP($A133,Crime!$A:$H,2,FALSE)</f>
        <v>1719</v>
      </c>
      <c r="G133" s="2">
        <f>VLOOKUP($A133,Crime!$A:$H,3,FALSE)</f>
        <v>8051</v>
      </c>
      <c r="H133" s="2">
        <f>VLOOKUP($A133,Crime!$A:$H,4,FALSE)</f>
        <v>723</v>
      </c>
      <c r="I133" s="2">
        <f>VLOOKUP($A133,Crime!$A:$H,5,FALSE)</f>
        <v>458</v>
      </c>
      <c r="J133" s="2">
        <f>VLOOKUP($A133,Crime!$A:$H,6,FALSE)</f>
        <v>1141</v>
      </c>
      <c r="K133" s="2">
        <f>VLOOKUP($A133,Crime!$A:$H,7,FALSE)</f>
        <v>82</v>
      </c>
      <c r="L133" s="2">
        <f>VLOOKUP($A133,Crime!$A:$H,8,FALSE)</f>
        <v>12174</v>
      </c>
    </row>
    <row r="134" spans="1:12" x14ac:dyDescent="0.25">
      <c r="A134" s="4" t="s">
        <v>148</v>
      </c>
      <c r="B134" s="4" t="str">
        <f>INDEX([1]Mapping!$B:$E,MATCH($A134,[1]Mapping!$E:$E,0),1)</f>
        <v>City of Knox</v>
      </c>
      <c r="C134" s="4" t="str">
        <f>INDEX([1]Mapping!$B:$E,MATCH($A134,[1]Mapping!$E:$E,0),2)</f>
        <v>Mid</v>
      </c>
      <c r="D134" s="3">
        <f>VLOOKUP(A134,'Median House Price'!A:B,2,FALSE)</f>
        <v>970000</v>
      </c>
      <c r="E134" s="2">
        <f>SUMIFS('ABS Population Stats'!D:D,'ABS Population Stats'!C:C,Summary!A134)</f>
        <v>16693</v>
      </c>
      <c r="F134" s="2">
        <f>VLOOKUP($A134,Crime!$A:$H,2,FALSE)</f>
        <v>452</v>
      </c>
      <c r="G134" s="2">
        <f>VLOOKUP($A134,Crime!$A:$H,3,FALSE)</f>
        <v>2710</v>
      </c>
      <c r="H134" s="2">
        <f>VLOOKUP($A134,Crime!$A:$H,4,FALSE)</f>
        <v>203</v>
      </c>
      <c r="I134" s="2">
        <f>VLOOKUP($A134,Crime!$A:$H,5,FALSE)</f>
        <v>120</v>
      </c>
      <c r="J134" s="2">
        <f>VLOOKUP($A134,Crime!$A:$H,6,FALSE)</f>
        <v>295</v>
      </c>
      <c r="K134" s="2">
        <f>VLOOKUP($A134,Crime!$A:$H,7,FALSE)</f>
        <v>28</v>
      </c>
      <c r="L134" s="2">
        <f>VLOOKUP($A134,Crime!$A:$H,8,FALSE)</f>
        <v>3808</v>
      </c>
    </row>
    <row r="135" spans="1:12" x14ac:dyDescent="0.25">
      <c r="A135" s="4" t="s">
        <v>149</v>
      </c>
      <c r="B135" s="4" t="str">
        <f>INDEX([1]Mapping!$B:$E,MATCH($A135,[1]Mapping!$E:$E,0),1)</f>
        <v>City of Stonnington</v>
      </c>
      <c r="C135" s="4" t="str">
        <f>INDEX([1]Mapping!$B:$E,MATCH($A135,[1]Mapping!$E:$E,0),2)</f>
        <v>Mid</v>
      </c>
      <c r="D135" s="3">
        <f>VLOOKUP(A135,'Median House Price'!A:B,2,FALSE)</f>
        <v>1725000</v>
      </c>
      <c r="E135" s="2">
        <f>SUMIFS('ABS Population Stats'!D:D,'ABS Population Stats'!C:C,Summary!A135)</f>
        <v>19241</v>
      </c>
      <c r="F135" s="2">
        <f>VLOOKUP($A135,Crime!$A:$H,2,FALSE)</f>
        <v>3306</v>
      </c>
      <c r="G135" s="2">
        <f>VLOOKUP($A135,Crime!$A:$H,3,FALSE)</f>
        <v>17064</v>
      </c>
      <c r="H135" s="2">
        <f>VLOOKUP($A135,Crime!$A:$H,4,FALSE)</f>
        <v>1415</v>
      </c>
      <c r="I135" s="2">
        <f>VLOOKUP($A135,Crime!$A:$H,5,FALSE)</f>
        <v>3033</v>
      </c>
      <c r="J135" s="2">
        <f>VLOOKUP($A135,Crime!$A:$H,6,FALSE)</f>
        <v>1870</v>
      </c>
      <c r="K135" s="2">
        <f>VLOOKUP($A135,Crime!$A:$H,7,FALSE)</f>
        <v>599</v>
      </c>
      <c r="L135" s="2">
        <f>VLOOKUP($A135,Crime!$A:$H,8,FALSE)</f>
        <v>27287</v>
      </c>
    </row>
    <row r="136" spans="1:12" x14ac:dyDescent="0.25">
      <c r="A136" s="4" t="s">
        <v>150</v>
      </c>
      <c r="B136" s="4" t="str">
        <f>INDEX([1]Mapping!$B:$E,MATCH($A136,[1]Mapping!$E:$E,0),1)</f>
        <v>City of Port Phillip</v>
      </c>
      <c r="C136" s="4" t="str">
        <f>INDEX([1]Mapping!$B:$E,MATCH($A136,[1]Mapping!$E:$E,0),2)</f>
        <v>Inner</v>
      </c>
      <c r="D136" s="3">
        <f>VLOOKUP(A136,'Median House Price'!A:B,2,FALSE)</f>
        <v>2070000</v>
      </c>
      <c r="E136" s="2">
        <f>SUMIFS('ABS Population Stats'!D:D,'ABS Population Stats'!C:C,Summary!A136)</f>
        <v>26444</v>
      </c>
      <c r="F136" s="2">
        <f>VLOOKUP($A136,Crime!$A:$H,2,FALSE)</f>
        <v>5145</v>
      </c>
      <c r="G136" s="2">
        <f>VLOOKUP($A136,Crime!$A:$H,3,FALSE)</f>
        <v>21173</v>
      </c>
      <c r="H136" s="2">
        <f>VLOOKUP($A136,Crime!$A:$H,4,FALSE)</f>
        <v>2131</v>
      </c>
      <c r="I136" s="2">
        <f>VLOOKUP($A136,Crime!$A:$H,5,FALSE)</f>
        <v>4031</v>
      </c>
      <c r="J136" s="2">
        <f>VLOOKUP($A136,Crime!$A:$H,6,FALSE)</f>
        <v>2787</v>
      </c>
      <c r="K136" s="2">
        <f>VLOOKUP($A136,Crime!$A:$H,7,FALSE)</f>
        <v>721</v>
      </c>
      <c r="L136" s="2">
        <f>VLOOKUP($A136,Crime!$A:$H,8,FALSE)</f>
        <v>35988</v>
      </c>
    </row>
    <row r="137" spans="1:12" x14ac:dyDescent="0.25">
      <c r="A137" s="4" t="s">
        <v>151</v>
      </c>
      <c r="B137" s="4" t="str">
        <f>INDEX([1]Mapping!$B:$E,MATCH($A137,[1]Mapping!$E:$E,0),1)</f>
        <v>City of Port Phillip</v>
      </c>
      <c r="C137" s="4" t="str">
        <f>INDEX([1]Mapping!$B:$E,MATCH($A137,[1]Mapping!$E:$E,0),2)</f>
        <v>Inner</v>
      </c>
      <c r="D137" s="3">
        <f>VLOOKUP(A137,'Median House Price'!A:B,2,FALSE)</f>
        <v>1648500</v>
      </c>
      <c r="E137" s="2">
        <f>SUMIFS('ABS Population Stats'!D:D,'ABS Population Stats'!C:C,Summary!A137)</f>
        <v>15967</v>
      </c>
      <c r="F137" s="2">
        <f>VLOOKUP($A137,Crime!$A:$H,2,FALSE)</f>
        <v>1390</v>
      </c>
      <c r="G137" s="2">
        <f>VLOOKUP($A137,Crime!$A:$H,3,FALSE)</f>
        <v>7312</v>
      </c>
      <c r="H137" s="2">
        <f>VLOOKUP($A137,Crime!$A:$H,4,FALSE)</f>
        <v>302</v>
      </c>
      <c r="I137" s="2">
        <f>VLOOKUP($A137,Crime!$A:$H,5,FALSE)</f>
        <v>523</v>
      </c>
      <c r="J137" s="2">
        <f>VLOOKUP($A137,Crime!$A:$H,6,FALSE)</f>
        <v>648</v>
      </c>
      <c r="K137" s="2">
        <f>VLOOKUP($A137,Crime!$A:$H,7,FALSE)</f>
        <v>127</v>
      </c>
      <c r="L137" s="2">
        <f>VLOOKUP($A137,Crime!$A:$H,8,FALSE)</f>
        <v>10302</v>
      </c>
    </row>
    <row r="138" spans="1:12" x14ac:dyDescent="0.25">
      <c r="A138" s="4" t="s">
        <v>152</v>
      </c>
      <c r="B138" s="4" t="str">
        <f>INDEX([1]Mapping!$B:$E,MATCH($A138,[1]Mapping!$E:$E,0),1)</f>
        <v>City of Port Phillip</v>
      </c>
      <c r="C138" s="4" t="str">
        <f>INDEX([1]Mapping!$B:$E,MATCH($A138,[1]Mapping!$E:$E,0),2)</f>
        <v>Inner</v>
      </c>
      <c r="D138" s="3">
        <f>VLOOKUP(A138,'Median House Price'!A:B,2,FALSE)</f>
        <v>2600000</v>
      </c>
      <c r="E138" s="2">
        <f>SUMIFS('ABS Population Stats'!D:D,'ABS Population Stats'!C:C,Summary!A138)</f>
        <v>14860</v>
      </c>
      <c r="F138" s="2">
        <f>VLOOKUP($A138,Crime!$A:$H,2,FALSE)</f>
        <v>946</v>
      </c>
      <c r="G138" s="2">
        <f>VLOOKUP($A138,Crime!$A:$H,3,FALSE)</f>
        <v>5524</v>
      </c>
      <c r="H138" s="2">
        <f>VLOOKUP($A138,Crime!$A:$H,4,FALSE)</f>
        <v>198</v>
      </c>
      <c r="I138" s="2">
        <f>VLOOKUP($A138,Crime!$A:$H,5,FALSE)</f>
        <v>250</v>
      </c>
      <c r="J138" s="2">
        <f>VLOOKUP($A138,Crime!$A:$H,6,FALSE)</f>
        <v>447</v>
      </c>
      <c r="K138" s="2">
        <f>VLOOKUP($A138,Crime!$A:$H,7,FALSE)</f>
        <v>95</v>
      </c>
      <c r="L138" s="2">
        <f>VLOOKUP($A138,Crime!$A:$H,8,FALSE)</f>
        <v>7460</v>
      </c>
    </row>
    <row r="139" spans="1:12" x14ac:dyDescent="0.25">
      <c r="A139" s="4" t="s">
        <v>153</v>
      </c>
      <c r="B139" s="4" t="str">
        <f>INDEX([1]Mapping!$B:$E,MATCH($A139,[1]Mapping!$E:$E,0),1)</f>
        <v>City of Port Phillip</v>
      </c>
      <c r="C139" s="4" t="str">
        <f>INDEX([1]Mapping!$B:$E,MATCH($A139,[1]Mapping!$E:$E,0),2)</f>
        <v>Inner</v>
      </c>
      <c r="D139" s="3">
        <f>VLOOKUP(A139,'Median House Price'!A:B,2,FALSE)</f>
        <v>1936666.6666666667</v>
      </c>
      <c r="E139" s="2">
        <f>SUMIFS('ABS Population Stats'!D:D,'ABS Population Stats'!C:C,Summary!A139)</f>
        <v>12103</v>
      </c>
      <c r="F139" s="2">
        <f>VLOOKUP($A139,Crime!$A:$H,2,FALSE)</f>
        <v>677</v>
      </c>
      <c r="G139" s="2">
        <f>VLOOKUP($A139,Crime!$A:$H,3,FALSE)</f>
        <v>4778</v>
      </c>
      <c r="H139" s="2">
        <f>VLOOKUP($A139,Crime!$A:$H,4,FALSE)</f>
        <v>188</v>
      </c>
      <c r="I139" s="2">
        <f>VLOOKUP($A139,Crime!$A:$H,5,FALSE)</f>
        <v>365</v>
      </c>
      <c r="J139" s="2">
        <f>VLOOKUP($A139,Crime!$A:$H,6,FALSE)</f>
        <v>421</v>
      </c>
      <c r="K139" s="2">
        <f>VLOOKUP($A139,Crime!$A:$H,7,FALSE)</f>
        <v>93</v>
      </c>
      <c r="L139" s="2">
        <f>VLOOKUP($A139,Crime!$A:$H,8,FALSE)</f>
        <v>6522</v>
      </c>
    </row>
    <row r="140" spans="1:12" x14ac:dyDescent="0.25">
      <c r="A140" s="4" t="s">
        <v>154</v>
      </c>
      <c r="B140" s="4" t="str">
        <f>INDEX([1]Mapping!$B:$E,MATCH($A140,[1]Mapping!$E:$E,0),1)</f>
        <v>City of Bayside</v>
      </c>
      <c r="C140" s="4" t="str">
        <f>INDEX([1]Mapping!$B:$E,MATCH($A140,[1]Mapping!$E:$E,0),2)</f>
        <v>Mid</v>
      </c>
      <c r="D140" s="3">
        <f>VLOOKUP(A140,'Median House Price'!A:B,2,FALSE)</f>
        <v>3450000</v>
      </c>
      <c r="E140" s="2">
        <f>SUMIFS('ABS Population Stats'!D:D,'ABS Population Stats'!C:C,Summary!A140)</f>
        <v>22891</v>
      </c>
      <c r="F140" s="2">
        <f>VLOOKUP($A140,Crime!$A:$H,2,FALSE)</f>
        <v>962</v>
      </c>
      <c r="G140" s="2">
        <f>VLOOKUP($A140,Crime!$A:$H,3,FALSE)</f>
        <v>7366</v>
      </c>
      <c r="H140" s="2">
        <f>VLOOKUP($A140,Crime!$A:$H,4,FALSE)</f>
        <v>230</v>
      </c>
      <c r="I140" s="2">
        <f>VLOOKUP($A140,Crime!$A:$H,5,FALSE)</f>
        <v>409</v>
      </c>
      <c r="J140" s="2">
        <f>VLOOKUP($A140,Crime!$A:$H,6,FALSE)</f>
        <v>533</v>
      </c>
      <c r="K140" s="2">
        <f>VLOOKUP($A140,Crime!$A:$H,7,FALSE)</f>
        <v>92</v>
      </c>
      <c r="L140" s="2">
        <f>VLOOKUP($A140,Crime!$A:$H,8,FALSE)</f>
        <v>9592</v>
      </c>
    </row>
    <row r="141" spans="1:12" x14ac:dyDescent="0.25">
      <c r="A141" s="4" t="s">
        <v>155</v>
      </c>
      <c r="B141" s="4" t="str">
        <f>INDEX([1]Mapping!$B:$E,MATCH($A141,[1]Mapping!$E:$E,0),1)</f>
        <v>City of Bayside</v>
      </c>
      <c r="C141" s="4" t="str">
        <f>INDEX([1]Mapping!$B:$E,MATCH($A141,[1]Mapping!$E:$E,0),2)</f>
        <v>Mid</v>
      </c>
      <c r="D141" s="3">
        <f>VLOOKUP(A141,'Median House Price'!A:B,2,FALSE)</f>
        <v>2312500</v>
      </c>
      <c r="E141" s="2">
        <f>SUMIFS('ABS Population Stats'!D:D,'ABS Population Stats'!C:C,Summary!A141)</f>
        <v>16710</v>
      </c>
      <c r="F141" s="2">
        <f>VLOOKUP($A141,Crime!$A:$H,2,FALSE)</f>
        <v>502</v>
      </c>
      <c r="G141" s="2">
        <f>VLOOKUP($A141,Crime!$A:$H,3,FALSE)</f>
        <v>3411</v>
      </c>
      <c r="H141" s="2">
        <f>VLOOKUP($A141,Crime!$A:$H,4,FALSE)</f>
        <v>145</v>
      </c>
      <c r="I141" s="2">
        <f>VLOOKUP($A141,Crime!$A:$H,5,FALSE)</f>
        <v>159</v>
      </c>
      <c r="J141" s="2">
        <f>VLOOKUP($A141,Crime!$A:$H,6,FALSE)</f>
        <v>370</v>
      </c>
      <c r="K141" s="2">
        <f>VLOOKUP($A141,Crime!$A:$H,7,FALSE)</f>
        <v>50</v>
      </c>
      <c r="L141" s="2">
        <f>VLOOKUP($A141,Crime!$A:$H,8,FALSE)</f>
        <v>4637</v>
      </c>
    </row>
    <row r="142" spans="1:12" x14ac:dyDescent="0.25">
      <c r="A142" s="4" t="s">
        <v>156</v>
      </c>
      <c r="B142" s="4" t="str">
        <f>INDEX([1]Mapping!$B:$E,MATCH($A142,[1]Mapping!$E:$E,0),1)</f>
        <v>City of Bayside</v>
      </c>
      <c r="C142" s="4" t="str">
        <f>INDEX([1]Mapping!$B:$E,MATCH($A142,[1]Mapping!$E:$E,0),2)</f>
        <v>Mid</v>
      </c>
      <c r="D142" s="3">
        <f>VLOOKUP(A142,'Median House Price'!A:B,2,FALSE)</f>
        <v>1974750</v>
      </c>
      <c r="E142" s="2">
        <f>SUMIFS('ABS Population Stats'!D:D,'ABS Population Stats'!C:C,Summary!A142)</f>
        <v>18475</v>
      </c>
      <c r="F142" s="2">
        <f>VLOOKUP($A142,Crime!$A:$H,2,FALSE)</f>
        <v>1250</v>
      </c>
      <c r="G142" s="2">
        <f>VLOOKUP($A142,Crime!$A:$H,3,FALSE)</f>
        <v>6070</v>
      </c>
      <c r="H142" s="2">
        <f>VLOOKUP($A142,Crime!$A:$H,4,FALSE)</f>
        <v>301</v>
      </c>
      <c r="I142" s="2">
        <f>VLOOKUP($A142,Crime!$A:$H,5,FALSE)</f>
        <v>502</v>
      </c>
      <c r="J142" s="2">
        <f>VLOOKUP($A142,Crime!$A:$H,6,FALSE)</f>
        <v>909</v>
      </c>
      <c r="K142" s="2">
        <f>VLOOKUP($A142,Crime!$A:$H,7,FALSE)</f>
        <v>82</v>
      </c>
      <c r="L142" s="2">
        <f>VLOOKUP($A142,Crime!$A:$H,8,FALSE)</f>
        <v>9114</v>
      </c>
    </row>
    <row r="143" spans="1:12" x14ac:dyDescent="0.25">
      <c r="A143" s="4" t="s">
        <v>157</v>
      </c>
      <c r="B143" s="4" t="str">
        <f>INDEX([1]Mapping!$B:$E,MATCH($A143,[1]Mapping!$E:$E,0),1)</f>
        <v>City of Bayside</v>
      </c>
      <c r="C143" s="4" t="str">
        <f>INDEX([1]Mapping!$B:$E,MATCH($A143,[1]Mapping!$E:$E,0),2)</f>
        <v>Mid</v>
      </c>
      <c r="D143" s="3">
        <f>VLOOKUP(A143,'Median House Price'!A:B,2,FALSE)</f>
        <v>1377500</v>
      </c>
      <c r="E143" s="2">
        <f>SUMIFS('ABS Population Stats'!D:D,'ABS Population Stats'!C:C,Summary!A143)</f>
        <v>9204</v>
      </c>
      <c r="F143" s="2">
        <f>VLOOKUP($A143,Crime!$A:$H,2,FALSE)</f>
        <v>780</v>
      </c>
      <c r="G143" s="2">
        <f>VLOOKUP($A143,Crime!$A:$H,3,FALSE)</f>
        <v>4074</v>
      </c>
      <c r="H143" s="2">
        <f>VLOOKUP($A143,Crime!$A:$H,4,FALSE)</f>
        <v>375</v>
      </c>
      <c r="I143" s="2">
        <f>VLOOKUP($A143,Crime!$A:$H,5,FALSE)</f>
        <v>351</v>
      </c>
      <c r="J143" s="2">
        <f>VLOOKUP($A143,Crime!$A:$H,6,FALSE)</f>
        <v>2620</v>
      </c>
      <c r="K143" s="2">
        <f>VLOOKUP($A143,Crime!$A:$H,7,FALSE)</f>
        <v>91</v>
      </c>
      <c r="L143" s="2">
        <f>VLOOKUP($A143,Crime!$A:$H,8,FALSE)</f>
        <v>8291</v>
      </c>
    </row>
    <row r="144" spans="1:12" x14ac:dyDescent="0.25">
      <c r="A144" s="4" t="s">
        <v>158</v>
      </c>
      <c r="B144" s="4" t="str">
        <f>INDEX([1]Mapping!$B:$E,MATCH($A144,[1]Mapping!$E:$E,0),1)</f>
        <v>City of Bayside</v>
      </c>
      <c r="C144" s="4" t="str">
        <f>INDEX([1]Mapping!$B:$E,MATCH($A144,[1]Mapping!$E:$E,0),2)</f>
        <v>Mid</v>
      </c>
      <c r="D144" s="3">
        <f>VLOOKUP(A144,'Median House Price'!A:B,2,FALSE)</f>
        <v>1465000</v>
      </c>
      <c r="E144" s="2">
        <f>SUMIFS('ABS Population Stats'!D:D,'ABS Population Stats'!C:C,Summary!A144)</f>
        <v>12530</v>
      </c>
      <c r="F144" s="2">
        <f>VLOOKUP($A144,Crime!$A:$H,2,FALSE)</f>
        <v>821</v>
      </c>
      <c r="G144" s="2">
        <f>VLOOKUP($A144,Crime!$A:$H,3,FALSE)</f>
        <v>4096</v>
      </c>
      <c r="H144" s="2">
        <f>VLOOKUP($A144,Crime!$A:$H,4,FALSE)</f>
        <v>272</v>
      </c>
      <c r="I144" s="2">
        <f>VLOOKUP($A144,Crime!$A:$H,5,FALSE)</f>
        <v>482</v>
      </c>
      <c r="J144" s="2">
        <f>VLOOKUP($A144,Crime!$A:$H,6,FALSE)</f>
        <v>1254</v>
      </c>
      <c r="K144" s="2">
        <f>VLOOKUP($A144,Crime!$A:$H,7,FALSE)</f>
        <v>66</v>
      </c>
      <c r="L144" s="2">
        <f>VLOOKUP($A144,Crime!$A:$H,8,FALSE)</f>
        <v>6991</v>
      </c>
    </row>
    <row r="145" spans="1:12" x14ac:dyDescent="0.25">
      <c r="A145" s="4" t="s">
        <v>159</v>
      </c>
      <c r="B145" s="4" t="str">
        <f>INDEX([1]Mapping!$B:$E,MATCH($A145,[1]Mapping!$E:$E,0),1)</f>
        <v>City of Bayside</v>
      </c>
      <c r="C145" s="4" t="str">
        <f>INDEX([1]Mapping!$B:$E,MATCH($A145,[1]Mapping!$E:$E,0),2)</f>
        <v>Mid</v>
      </c>
      <c r="D145" s="3">
        <f>VLOOKUP(A145,'Median House Price'!A:B,2,FALSE)</f>
        <v>2384000</v>
      </c>
      <c r="E145" s="2">
        <f>SUMIFS('ABS Population Stats'!D:D,'ABS Population Stats'!C:C,Summary!A145)</f>
        <v>17480</v>
      </c>
      <c r="F145" s="2">
        <f>VLOOKUP($A145,Crime!$A:$H,2,FALSE)</f>
        <v>554</v>
      </c>
      <c r="G145" s="2">
        <f>VLOOKUP($A145,Crime!$A:$H,3,FALSE)</f>
        <v>3167</v>
      </c>
      <c r="H145" s="2">
        <f>VLOOKUP($A145,Crime!$A:$H,4,FALSE)</f>
        <v>155</v>
      </c>
      <c r="I145" s="2">
        <f>VLOOKUP($A145,Crime!$A:$H,5,FALSE)</f>
        <v>265</v>
      </c>
      <c r="J145" s="2">
        <f>VLOOKUP($A145,Crime!$A:$H,6,FALSE)</f>
        <v>510</v>
      </c>
      <c r="K145" s="2">
        <f>VLOOKUP($A145,Crime!$A:$H,7,FALSE)</f>
        <v>62</v>
      </c>
      <c r="L145" s="2">
        <f>VLOOKUP($A145,Crime!$A:$H,8,FALSE)</f>
        <v>4713</v>
      </c>
    </row>
    <row r="146" spans="1:12" x14ac:dyDescent="0.25">
      <c r="A146" s="4" t="s">
        <v>160</v>
      </c>
      <c r="B146" s="4" t="str">
        <f>INDEX([1]Mapping!$B:$E,MATCH($A146,[1]Mapping!$E:$E,0),1)</f>
        <v>City of Bayside</v>
      </c>
      <c r="C146" s="4" t="str">
        <f>INDEX([1]Mapping!$B:$E,MATCH($A146,[1]Mapping!$E:$E,0),2)</f>
        <v>Mid</v>
      </c>
      <c r="D146" s="3">
        <f>VLOOKUP(A146,'Median House Price'!A:B,2,FALSE)</f>
        <v>1189000</v>
      </c>
      <c r="E146" s="2">
        <f>SUMIFS('ABS Population Stats'!D:D,'ABS Population Stats'!C:C,Summary!A146)</f>
        <v>24515</v>
      </c>
      <c r="F146" s="2">
        <f>VLOOKUP($A146,Crime!$A:$H,2,FALSE)</f>
        <v>1778</v>
      </c>
      <c r="G146" s="2">
        <f>VLOOKUP($A146,Crime!$A:$H,3,FALSE)</f>
        <v>10608</v>
      </c>
      <c r="H146" s="2">
        <f>VLOOKUP($A146,Crime!$A:$H,4,FALSE)</f>
        <v>403</v>
      </c>
      <c r="I146" s="2">
        <f>VLOOKUP($A146,Crime!$A:$H,5,FALSE)</f>
        <v>607</v>
      </c>
      <c r="J146" s="2">
        <f>VLOOKUP($A146,Crime!$A:$H,6,FALSE)</f>
        <v>1009</v>
      </c>
      <c r="K146" s="2">
        <f>VLOOKUP($A146,Crime!$A:$H,7,FALSE)</f>
        <v>119</v>
      </c>
      <c r="L146" s="2">
        <f>VLOOKUP($A146,Crime!$A:$H,8,FALSE)</f>
        <v>14524</v>
      </c>
    </row>
    <row r="147" spans="1:12" x14ac:dyDescent="0.25">
      <c r="A147" s="4" t="s">
        <v>161</v>
      </c>
      <c r="B147" s="4" t="str">
        <f>INDEX([1]Mapping!$B:$E,MATCH($A147,[1]Mapping!$E:$E,0),1)</f>
        <v>City of Bayside</v>
      </c>
      <c r="C147" s="4" t="str">
        <f>INDEX([1]Mapping!$B:$E,MATCH($A147,[1]Mapping!$E:$E,0),2)</f>
        <v>Mid</v>
      </c>
      <c r="D147" s="3">
        <f>VLOOKUP(A147,'Median House Price'!A:B,2,FALSE)</f>
        <v>2313750</v>
      </c>
      <c r="E147" s="2">
        <f>SUMIFS('ABS Population Stats'!D:D,'ABS Population Stats'!C:C,Summary!A147)</f>
        <v>14015</v>
      </c>
      <c r="F147" s="2">
        <f>VLOOKUP($A147,Crime!$A:$H,2,FALSE)</f>
        <v>501</v>
      </c>
      <c r="G147" s="2">
        <f>VLOOKUP($A147,Crime!$A:$H,3,FALSE)</f>
        <v>3284</v>
      </c>
      <c r="H147" s="2">
        <f>VLOOKUP($A147,Crime!$A:$H,4,FALSE)</f>
        <v>124</v>
      </c>
      <c r="I147" s="2">
        <f>VLOOKUP($A147,Crime!$A:$H,5,FALSE)</f>
        <v>136</v>
      </c>
      <c r="J147" s="2">
        <f>VLOOKUP($A147,Crime!$A:$H,6,FALSE)</f>
        <v>300</v>
      </c>
      <c r="K147" s="2">
        <f>VLOOKUP($A147,Crime!$A:$H,7,FALSE)</f>
        <v>65</v>
      </c>
      <c r="L147" s="2">
        <f>VLOOKUP($A147,Crime!$A:$H,8,FALSE)</f>
        <v>4410</v>
      </c>
    </row>
    <row r="148" spans="1:12" x14ac:dyDescent="0.25">
      <c r="A148" s="4" t="s">
        <v>162</v>
      </c>
      <c r="B148" s="4" t="str">
        <f>INDEX([1]Mapping!$B:$E,MATCH($A148,[1]Mapping!$E:$E,0),1)</f>
        <v>City of Kingston</v>
      </c>
      <c r="C148" s="4" t="str">
        <f>INDEX([1]Mapping!$B:$E,MATCH($A148,[1]Mapping!$E:$E,0),2)</f>
        <v>Mid</v>
      </c>
      <c r="D148" s="3">
        <f>VLOOKUP(A148,'Median House Price'!A:B,2,FALSE)</f>
        <v>1470000</v>
      </c>
      <c r="E148" s="2">
        <f>SUMIFS('ABS Population Stats'!D:D,'ABS Population Stats'!C:C,Summary!A148)</f>
        <v>13378</v>
      </c>
      <c r="F148" s="2">
        <f>VLOOKUP($A148,Crime!$A:$H,2,FALSE)</f>
        <v>948</v>
      </c>
      <c r="G148" s="2">
        <f>VLOOKUP($A148,Crime!$A:$H,3,FALSE)</f>
        <v>5057</v>
      </c>
      <c r="H148" s="2">
        <f>VLOOKUP($A148,Crime!$A:$H,4,FALSE)</f>
        <v>202</v>
      </c>
      <c r="I148" s="2">
        <f>VLOOKUP($A148,Crime!$A:$H,5,FALSE)</f>
        <v>329</v>
      </c>
      <c r="J148" s="2">
        <f>VLOOKUP($A148,Crime!$A:$H,6,FALSE)</f>
        <v>515</v>
      </c>
      <c r="K148" s="2">
        <f>VLOOKUP($A148,Crime!$A:$H,7,FALSE)</f>
        <v>77</v>
      </c>
      <c r="L148" s="2">
        <f>VLOOKUP($A148,Crime!$A:$H,8,FALSE)</f>
        <v>7128</v>
      </c>
    </row>
    <row r="149" spans="1:12" x14ac:dyDescent="0.25">
      <c r="A149" s="4" t="s">
        <v>163</v>
      </c>
      <c r="B149" s="4" t="str">
        <f>INDEX([1]Mapping!$B:$E,MATCH($A149,[1]Mapping!$E:$E,0),1)</f>
        <v>City of Kingston</v>
      </c>
      <c r="C149" s="4" t="str">
        <f>INDEX([1]Mapping!$B:$E,MATCH($A149,[1]Mapping!$E:$E,0),2)</f>
        <v>Mid</v>
      </c>
      <c r="D149" s="3">
        <f>VLOOKUP(A149,'Median House Price'!A:B,2,FALSE)</f>
        <v>1380400</v>
      </c>
      <c r="E149" s="2">
        <f>SUMIFS('ABS Population Stats'!D:D,'ABS Population Stats'!C:C,Summary!A149)</f>
        <v>30333</v>
      </c>
      <c r="F149" s="2">
        <f>VLOOKUP($A149,Crime!$A:$H,2,FALSE)</f>
        <v>2168</v>
      </c>
      <c r="G149" s="2">
        <f>VLOOKUP($A149,Crime!$A:$H,3,FALSE)</f>
        <v>10580</v>
      </c>
      <c r="H149" s="2">
        <f>VLOOKUP($A149,Crime!$A:$H,4,FALSE)</f>
        <v>555</v>
      </c>
      <c r="I149" s="2">
        <f>VLOOKUP($A149,Crime!$A:$H,5,FALSE)</f>
        <v>909</v>
      </c>
      <c r="J149" s="2">
        <f>VLOOKUP($A149,Crime!$A:$H,6,FALSE)</f>
        <v>1416</v>
      </c>
      <c r="K149" s="2">
        <f>VLOOKUP($A149,Crime!$A:$H,7,FALSE)</f>
        <v>267</v>
      </c>
      <c r="L149" s="2">
        <f>VLOOKUP($A149,Crime!$A:$H,8,FALSE)</f>
        <v>15895</v>
      </c>
    </row>
    <row r="150" spans="1:12" x14ac:dyDescent="0.25">
      <c r="A150" s="4" t="s">
        <v>164</v>
      </c>
      <c r="B150" s="4" t="str">
        <f>INDEX([1]Mapping!$B:$E,MATCH($A150,[1]Mapping!$E:$E,0),1)</f>
        <v>City of Kingston</v>
      </c>
      <c r="C150" s="4" t="str">
        <f>INDEX([1]Mapping!$B:$E,MATCH($A150,[1]Mapping!$E:$E,0),2)</f>
        <v>Mid</v>
      </c>
      <c r="D150" s="3">
        <f>VLOOKUP(A150,'Median House Price'!A:B,2,FALSE)</f>
        <v>1154125</v>
      </c>
      <c r="E150" s="2">
        <f>SUMIFS('ABS Population Stats'!D:D,'ABS Population Stats'!C:C,Summary!A150)</f>
        <v>34351</v>
      </c>
      <c r="F150" s="2">
        <f>VLOOKUP($A150,Crime!$A:$H,2,FALSE)</f>
        <v>1805</v>
      </c>
      <c r="G150" s="2">
        <f>VLOOKUP($A150,Crime!$A:$H,3,FALSE)</f>
        <v>6408</v>
      </c>
      <c r="H150" s="2">
        <f>VLOOKUP($A150,Crime!$A:$H,4,FALSE)</f>
        <v>531</v>
      </c>
      <c r="I150" s="2">
        <f>VLOOKUP($A150,Crime!$A:$H,5,FALSE)</f>
        <v>708</v>
      </c>
      <c r="J150" s="2">
        <f>VLOOKUP($A150,Crime!$A:$H,6,FALSE)</f>
        <v>1484</v>
      </c>
      <c r="K150" s="2">
        <f>VLOOKUP($A150,Crime!$A:$H,7,FALSE)</f>
        <v>125</v>
      </c>
      <c r="L150" s="2">
        <f>VLOOKUP($A150,Crime!$A:$H,8,FALSE)</f>
        <v>11061</v>
      </c>
    </row>
    <row r="151" spans="1:12" x14ac:dyDescent="0.25">
      <c r="A151" s="4" t="s">
        <v>165</v>
      </c>
      <c r="B151" s="4" t="str">
        <f>INDEX([1]Mapping!$B:$E,MATCH($A151,[1]Mapping!$E:$E,0),1)</f>
        <v>City of Kingston</v>
      </c>
      <c r="C151" s="4" t="str">
        <f>INDEX([1]Mapping!$B:$E,MATCH($A151,[1]Mapping!$E:$E,0),2)</f>
        <v>Mid</v>
      </c>
      <c r="D151" s="3">
        <f>VLOOKUP(A151,'Median House Price'!A:B,2,FALSE)</f>
        <v>1262500</v>
      </c>
      <c r="E151" s="2">
        <f>SUMIFS('ABS Population Stats'!D:D,'ABS Population Stats'!C:C,Summary!A151)</f>
        <v>12169</v>
      </c>
      <c r="F151" s="2">
        <f>VLOOKUP($A151,Crime!$A:$H,2,FALSE)</f>
        <v>967</v>
      </c>
      <c r="G151" s="2">
        <f>VLOOKUP($A151,Crime!$A:$H,3,FALSE)</f>
        <v>4167</v>
      </c>
      <c r="H151" s="2">
        <f>VLOOKUP($A151,Crime!$A:$H,4,FALSE)</f>
        <v>341</v>
      </c>
      <c r="I151" s="2">
        <f>VLOOKUP($A151,Crime!$A:$H,5,FALSE)</f>
        <v>401</v>
      </c>
      <c r="J151" s="2">
        <f>VLOOKUP($A151,Crime!$A:$H,6,FALSE)</f>
        <v>663</v>
      </c>
      <c r="K151" s="2">
        <f>VLOOKUP($A151,Crime!$A:$H,7,FALSE)</f>
        <v>135</v>
      </c>
      <c r="L151" s="2">
        <f>VLOOKUP($A151,Crime!$A:$H,8,FALSE)</f>
        <v>6674</v>
      </c>
    </row>
    <row r="152" spans="1:12" x14ac:dyDescent="0.25">
      <c r="A152" s="4" t="s">
        <v>166</v>
      </c>
      <c r="B152" s="4" t="str">
        <f>INDEX([1]Mapping!$B:$E,MATCH($A152,[1]Mapping!$E:$E,0),1)</f>
        <v>City of Frankston</v>
      </c>
      <c r="C152" s="4" t="str">
        <f>INDEX([1]Mapping!$B:$E,MATCH($A152,[1]Mapping!$E:$E,0),2)</f>
        <v>Outer</v>
      </c>
      <c r="D152" s="3">
        <f>VLOOKUP(A152,'Median House Price'!A:B,2,FALSE)</f>
        <v>880000</v>
      </c>
      <c r="E152" s="2">
        <f>SUMIFS('ABS Population Stats'!D:D,'ABS Population Stats'!C:C,Summary!A152)</f>
        <v>17466</v>
      </c>
      <c r="F152" s="2">
        <f>VLOOKUP($A152,Crime!$A:$H,2,FALSE)</f>
        <v>2151</v>
      </c>
      <c r="G152" s="2">
        <f>VLOOKUP($A152,Crime!$A:$H,3,FALSE)</f>
        <v>8826</v>
      </c>
      <c r="H152" s="2">
        <f>VLOOKUP($A152,Crime!$A:$H,4,FALSE)</f>
        <v>866</v>
      </c>
      <c r="I152" s="2">
        <f>VLOOKUP($A152,Crime!$A:$H,5,FALSE)</f>
        <v>1008</v>
      </c>
      <c r="J152" s="2">
        <f>VLOOKUP($A152,Crime!$A:$H,6,FALSE)</f>
        <v>1761</v>
      </c>
      <c r="K152" s="2">
        <f>VLOOKUP($A152,Crime!$A:$H,7,FALSE)</f>
        <v>257</v>
      </c>
      <c r="L152" s="2">
        <f>VLOOKUP($A152,Crime!$A:$H,8,FALSE)</f>
        <v>14869</v>
      </c>
    </row>
    <row r="153" spans="1:12" x14ac:dyDescent="0.25">
      <c r="A153" s="4" t="s">
        <v>167</v>
      </c>
      <c r="B153" s="4" t="str">
        <f>INDEX([1]Mapping!$B:$E,MATCH($A153,[1]Mapping!$E:$E,0),1)</f>
        <v>City of Frankston</v>
      </c>
      <c r="C153" s="4" t="str">
        <f>INDEX([1]Mapping!$B:$E,MATCH($A153,[1]Mapping!$E:$E,0),2)</f>
        <v>Outer</v>
      </c>
      <c r="D153" s="3">
        <f>VLOOKUP(A153,'Median House Price'!A:B,2,FALSE)</f>
        <v>974750</v>
      </c>
      <c r="E153" s="2">
        <f>SUMIFS('ABS Population Stats'!D:D,'ABS Population Stats'!C:C,Summary!A153)</f>
        <v>42787</v>
      </c>
      <c r="F153" s="2">
        <f>VLOOKUP($A153,Crime!$A:$H,2,FALSE)</f>
        <v>8645</v>
      </c>
      <c r="G153" s="2">
        <f>VLOOKUP($A153,Crime!$A:$H,3,FALSE)</f>
        <v>30246</v>
      </c>
      <c r="H153" s="2">
        <f>VLOOKUP($A153,Crime!$A:$H,4,FALSE)</f>
        <v>2450</v>
      </c>
      <c r="I153" s="2">
        <f>VLOOKUP($A153,Crime!$A:$H,5,FALSE)</f>
        <v>5635</v>
      </c>
      <c r="J153" s="2">
        <f>VLOOKUP($A153,Crime!$A:$H,6,FALSE)</f>
        <v>12374</v>
      </c>
      <c r="K153" s="2">
        <f>VLOOKUP($A153,Crime!$A:$H,7,FALSE)</f>
        <v>915</v>
      </c>
      <c r="L153" s="2">
        <f>VLOOKUP($A153,Crime!$A:$H,8,FALSE)</f>
        <v>60265</v>
      </c>
    </row>
    <row r="154" spans="1:12" x14ac:dyDescent="0.25">
      <c r="A154" s="4" t="s">
        <v>168</v>
      </c>
      <c r="B154" s="4" t="str">
        <f>INDEX([1]Mapping!$B:$E,MATCH($A154,[1]Mapping!$E:$E,0),1)</f>
        <v>City of Frankston</v>
      </c>
      <c r="C154" s="4" t="str">
        <f>INDEX([1]Mapping!$B:$E,MATCH($A154,[1]Mapping!$E:$E,0),2)</f>
        <v>Outer</v>
      </c>
      <c r="D154" s="3">
        <f>VLOOKUP(A154,'Median House Price'!A:B,2,FALSE)</f>
        <v>610000</v>
      </c>
      <c r="E154" s="2">
        <f>SUMIFS('ABS Population Stats'!D:D,'ABS Population Stats'!C:C,Summary!A154)</f>
        <v>19586</v>
      </c>
      <c r="F154" s="2">
        <f>VLOOKUP($A154,Crime!$A:$H,2,FALSE)</f>
        <v>1331</v>
      </c>
      <c r="G154" s="2">
        <f>VLOOKUP($A154,Crime!$A:$H,3,FALSE)</f>
        <v>2961</v>
      </c>
      <c r="H154" s="2">
        <f>VLOOKUP($A154,Crime!$A:$H,4,FALSE)</f>
        <v>516</v>
      </c>
      <c r="I154" s="2">
        <f>VLOOKUP($A154,Crime!$A:$H,5,FALSE)</f>
        <v>527</v>
      </c>
      <c r="J154" s="2">
        <f>VLOOKUP($A154,Crime!$A:$H,6,FALSE)</f>
        <v>1145</v>
      </c>
      <c r="K154" s="2">
        <f>VLOOKUP($A154,Crime!$A:$H,7,FALSE)</f>
        <v>101</v>
      </c>
      <c r="L154" s="2">
        <f>VLOOKUP($A154,Crime!$A:$H,8,FALSE)</f>
        <v>6581</v>
      </c>
    </row>
    <row r="155" spans="1:12" x14ac:dyDescent="0.25">
      <c r="A155" s="4" t="s">
        <v>169</v>
      </c>
      <c r="B155" s="4" t="str">
        <f>INDEX([1]Mapping!$B:$E,MATCH($A155,[1]Mapping!$E:$E,0),1)</f>
        <v>City of Frankston</v>
      </c>
      <c r="C155" s="4" t="str">
        <f>INDEX([1]Mapping!$B:$E,MATCH($A155,[1]Mapping!$E:$E,0),2)</f>
        <v>Outer</v>
      </c>
      <c r="D155" s="3">
        <f>VLOOKUP(A155,'Median House Price'!A:B,2,FALSE)</f>
        <v>715000</v>
      </c>
      <c r="E155" s="2">
        <f>SUMIFS('ABS Population Stats'!D:D,'ABS Population Stats'!C:C,Summary!A155)</f>
        <v>22377</v>
      </c>
      <c r="F155" s="2">
        <f>VLOOKUP($A155,Crime!$A:$H,2,FALSE)</f>
        <v>2176</v>
      </c>
      <c r="G155" s="2">
        <f>VLOOKUP($A155,Crime!$A:$H,3,FALSE)</f>
        <v>7620</v>
      </c>
      <c r="H155" s="2">
        <f>VLOOKUP($A155,Crime!$A:$H,4,FALSE)</f>
        <v>651</v>
      </c>
      <c r="I155" s="2">
        <f>VLOOKUP($A155,Crime!$A:$H,5,FALSE)</f>
        <v>708</v>
      </c>
      <c r="J155" s="2">
        <f>VLOOKUP($A155,Crime!$A:$H,6,FALSE)</f>
        <v>1723</v>
      </c>
      <c r="K155" s="2">
        <f>VLOOKUP($A155,Crime!$A:$H,7,FALSE)</f>
        <v>210</v>
      </c>
      <c r="L155" s="2">
        <f>VLOOKUP($A155,Crime!$A:$H,8,FALSE)</f>
        <v>13088</v>
      </c>
    </row>
    <row r="156" spans="1:12" x14ac:dyDescent="0.25">
      <c r="A156" s="4" t="s">
        <v>171</v>
      </c>
      <c r="B156" s="4" t="str">
        <f>INDEX([1]Mapping!$B:$E,MATCH($A156,[1]Mapping!$E:$E,0),1)</f>
        <v>City of Glen Eira</v>
      </c>
      <c r="C156" s="4" t="str">
        <f>INDEX([1]Mapping!$B:$E,MATCH($A156,[1]Mapping!$E:$E,0),2)</f>
        <v>Mid</v>
      </c>
      <c r="D156" s="3">
        <f>VLOOKUP(A156,'Median House Price'!A:B,2,FALSE)</f>
        <v>1858833.3333333333</v>
      </c>
      <c r="E156" s="2">
        <f>SUMIFS('ABS Population Stats'!D:D,'ABS Population Stats'!C:C,Summary!A156)</f>
        <v>55692</v>
      </c>
      <c r="F156" s="2">
        <f>VLOOKUP($A156,Crime!$A:$H,2,FALSE)</f>
        <v>1379</v>
      </c>
      <c r="G156" s="2">
        <f>VLOOKUP($A156,Crime!$A:$H,3,FALSE)</f>
        <v>7782</v>
      </c>
      <c r="H156" s="2">
        <f>VLOOKUP($A156,Crime!$A:$H,4,FALSE)</f>
        <v>329</v>
      </c>
      <c r="I156" s="2">
        <f>VLOOKUP($A156,Crime!$A:$H,5,FALSE)</f>
        <v>519</v>
      </c>
      <c r="J156" s="2">
        <f>VLOOKUP($A156,Crime!$A:$H,6,FALSE)</f>
        <v>789</v>
      </c>
      <c r="K156" s="2">
        <f>VLOOKUP($A156,Crime!$A:$H,7,FALSE)</f>
        <v>147</v>
      </c>
      <c r="L156" s="2">
        <f>VLOOKUP($A156,Crime!$A:$H,8,FALSE)</f>
        <v>10945</v>
      </c>
    </row>
    <row r="157" spans="1:12" x14ac:dyDescent="0.25">
      <c r="A157" s="4" t="s">
        <v>172</v>
      </c>
      <c r="B157" s="4" t="str">
        <f>INDEX([1]Mapping!$B:$E,MATCH($A157,[1]Mapping!$E:$E,0),1)</f>
        <v>City of Port Phillip</v>
      </c>
      <c r="C157" s="4" t="str">
        <f>INDEX([1]Mapping!$B:$E,MATCH($A157,[1]Mapping!$E:$E,0),2)</f>
        <v>Inner</v>
      </c>
      <c r="D157" s="3">
        <f>VLOOKUP(A157,'Median House Price'!A:B,2,FALSE)</f>
        <v>1850000</v>
      </c>
      <c r="E157" s="2">
        <f>SUMIFS('ABS Population Stats'!D:D,'ABS Population Stats'!C:C,Summary!A157)</f>
        <v>11851</v>
      </c>
      <c r="F157" s="2">
        <f>VLOOKUP($A157,Crime!$A:$H,2,FALSE)</f>
        <v>2182</v>
      </c>
      <c r="G157" s="2">
        <f>VLOOKUP($A157,Crime!$A:$H,3,FALSE)</f>
        <v>11635</v>
      </c>
      <c r="H157" s="2">
        <f>VLOOKUP($A157,Crime!$A:$H,4,FALSE)</f>
        <v>541</v>
      </c>
      <c r="I157" s="2">
        <f>VLOOKUP($A157,Crime!$A:$H,5,FALSE)</f>
        <v>1048</v>
      </c>
      <c r="J157" s="2">
        <f>VLOOKUP($A157,Crime!$A:$H,6,FALSE)</f>
        <v>1544</v>
      </c>
      <c r="K157" s="2">
        <f>VLOOKUP($A157,Crime!$A:$H,7,FALSE)</f>
        <v>352</v>
      </c>
      <c r="L157" s="2">
        <f>VLOOKUP($A157,Crime!$A:$H,8,FALSE)</f>
        <v>17302</v>
      </c>
    </row>
    <row r="158" spans="1:12" x14ac:dyDescent="0.25">
      <c r="A158" s="4" t="s">
        <v>173</v>
      </c>
      <c r="B158" s="4" t="str">
        <f>INDEX([1]Mapping!$B:$E,MATCH($A158,[1]Mapping!$E:$E,0),1)</f>
        <v>City of Port Phillip</v>
      </c>
      <c r="C158" s="4" t="str">
        <f>INDEX([1]Mapping!$B:$E,MATCH($A158,[1]Mapping!$E:$E,0),2)</f>
        <v>Inner</v>
      </c>
      <c r="D158" s="3">
        <f>VLOOKUP(A158,'Median House Price'!A:B,2,FALSE)</f>
        <v>2612500</v>
      </c>
      <c r="E158" s="2">
        <f>SUMIFS('ABS Population Stats'!D:D,'ABS Population Stats'!C:C,Summary!A158)</f>
        <v>16152</v>
      </c>
      <c r="F158" s="2">
        <f>VLOOKUP($A158,Crime!$A:$H,2,FALSE)</f>
        <v>588</v>
      </c>
      <c r="G158" s="2">
        <f>VLOOKUP($A158,Crime!$A:$H,3,FALSE)</f>
        <v>5620</v>
      </c>
      <c r="H158" s="2">
        <f>VLOOKUP($A158,Crime!$A:$H,4,FALSE)</f>
        <v>107</v>
      </c>
      <c r="I158" s="2">
        <f>VLOOKUP($A158,Crime!$A:$H,5,FALSE)</f>
        <v>244</v>
      </c>
      <c r="J158" s="2">
        <f>VLOOKUP($A158,Crime!$A:$H,6,FALSE)</f>
        <v>292</v>
      </c>
      <c r="K158" s="2">
        <f>VLOOKUP($A158,Crime!$A:$H,7,FALSE)</f>
        <v>92</v>
      </c>
      <c r="L158" s="2">
        <f>VLOOKUP($A158,Crime!$A:$H,8,FALSE)</f>
        <v>6943</v>
      </c>
    </row>
    <row r="159" spans="1:12" x14ac:dyDescent="0.25">
      <c r="A159" s="4" t="s">
        <v>174</v>
      </c>
      <c r="B159" s="4" t="str">
        <f>INDEX([1]Mapping!$B:$E,MATCH($A159,[1]Mapping!$E:$E,0),1)</f>
        <v>City of Melbourne</v>
      </c>
      <c r="C159" s="4" t="str">
        <f>INDEX([1]Mapping!$B:$E,MATCH($A159,[1]Mapping!$E:$E,0),2)</f>
        <v>Inner</v>
      </c>
      <c r="D159" s="3">
        <f>VLOOKUP(A159,'Median House Price'!A:B,2,FALSE)</f>
        <v>1748000</v>
      </c>
      <c r="E159" s="2">
        <f>SUMIFS('ABS Population Stats'!D:D,'ABS Population Stats'!C:C,Summary!A159)</f>
        <v>18580</v>
      </c>
      <c r="F159" s="2">
        <f>VLOOKUP($A159,Crime!$A:$H,2,FALSE)</f>
        <v>1756</v>
      </c>
      <c r="G159" s="2">
        <f>VLOOKUP($A159,Crime!$A:$H,3,FALSE)</f>
        <v>11370</v>
      </c>
      <c r="H159" s="2">
        <f>VLOOKUP($A159,Crime!$A:$H,4,FALSE)</f>
        <v>433</v>
      </c>
      <c r="I159" s="2">
        <f>VLOOKUP($A159,Crime!$A:$H,5,FALSE)</f>
        <v>631</v>
      </c>
      <c r="J159" s="2">
        <f>VLOOKUP($A159,Crime!$A:$H,6,FALSE)</f>
        <v>983</v>
      </c>
      <c r="K159" s="2">
        <f>VLOOKUP($A159,Crime!$A:$H,7,FALSE)</f>
        <v>197</v>
      </c>
      <c r="L159" s="2">
        <f>VLOOKUP($A159,Crime!$A:$H,8,FALSE)</f>
        <v>15370</v>
      </c>
    </row>
    <row r="160" spans="1:12" x14ac:dyDescent="0.25">
      <c r="A160" s="4" t="s">
        <v>175</v>
      </c>
      <c r="B160" s="4" t="str">
        <f>INDEX([1]Mapping!$B:$E,MATCH($A160,[1]Mapping!$E:$E,0),1)</f>
        <v>City of Melton</v>
      </c>
      <c r="C160" s="4" t="str">
        <f>INDEX([1]Mapping!$B:$E,MATCH($A160,[1]Mapping!$E:$E,0),2)</f>
        <v>Outer</v>
      </c>
      <c r="D160" s="3">
        <f>VLOOKUP(A160,'Median House Price'!A:B,2,FALSE)</f>
        <v>690000</v>
      </c>
      <c r="E160" s="2">
        <f>SUMIFS('ABS Population Stats'!D:D,'ABS Population Stats'!C:C,Summary!A160)</f>
        <v>42705</v>
      </c>
      <c r="F160" s="2">
        <f>VLOOKUP($A160,Crime!$A:$H,2,FALSE)</f>
        <v>441</v>
      </c>
      <c r="G160" s="2">
        <f>VLOOKUP($A160,Crime!$A:$H,3,FALSE)</f>
        <v>3388</v>
      </c>
      <c r="H160" s="2">
        <f>VLOOKUP($A160,Crime!$A:$H,4,FALSE)</f>
        <v>113</v>
      </c>
      <c r="I160" s="2">
        <f>VLOOKUP($A160,Crime!$A:$H,5,FALSE)</f>
        <v>98</v>
      </c>
      <c r="J160" s="2">
        <f>VLOOKUP($A160,Crime!$A:$H,6,FALSE)</f>
        <v>257</v>
      </c>
      <c r="K160" s="2">
        <f>VLOOKUP($A160,Crime!$A:$H,7,FALSE)</f>
        <v>44</v>
      </c>
      <c r="L160" s="2">
        <f>VLOOKUP($A160,Crime!$A:$H,8,FALSE)</f>
        <v>4341</v>
      </c>
    </row>
    <row r="161" spans="1:12" x14ac:dyDescent="0.25">
      <c r="A161" s="4" t="s">
        <v>176</v>
      </c>
      <c r="B161" s="4" t="str">
        <f>INDEX([1]Mapping!$B:$E,MATCH($A161,[1]Mapping!$E:$E,0),1)</f>
        <v>City of Melton</v>
      </c>
      <c r="C161" s="4" t="str">
        <f>INDEX([1]Mapping!$B:$E,MATCH($A161,[1]Mapping!$E:$E,0),2)</f>
        <v>Outer</v>
      </c>
      <c r="D161" s="3">
        <f>VLOOKUP(A161,'Median House Price'!A:B,2,FALSE)</f>
        <v>533666.66666666663</v>
      </c>
      <c r="E161" s="2">
        <f>SUMIFS('ABS Population Stats'!D:D,'ABS Population Stats'!C:C,Summary!A161)</f>
        <v>41536</v>
      </c>
      <c r="F161" s="2">
        <f>VLOOKUP($A161,Crime!$A:$H,2,FALSE)</f>
        <v>6572</v>
      </c>
      <c r="G161" s="2">
        <f>VLOOKUP($A161,Crime!$A:$H,3,FALSE)</f>
        <v>19050</v>
      </c>
      <c r="H161" s="2">
        <f>VLOOKUP($A161,Crime!$A:$H,4,FALSE)</f>
        <v>1099</v>
      </c>
      <c r="I161" s="2">
        <f>VLOOKUP($A161,Crime!$A:$H,5,FALSE)</f>
        <v>1384</v>
      </c>
      <c r="J161" s="2">
        <f>VLOOKUP($A161,Crime!$A:$H,6,FALSE)</f>
        <v>3888</v>
      </c>
      <c r="K161" s="2">
        <f>VLOOKUP($A161,Crime!$A:$H,7,FALSE)</f>
        <v>461</v>
      </c>
      <c r="L161" s="2">
        <f>VLOOKUP($A161,Crime!$A:$H,8,FALSE)</f>
        <v>32454</v>
      </c>
    </row>
    <row r="162" spans="1:12" x14ac:dyDescent="0.25">
      <c r="A162" s="4" t="s">
        <v>177</v>
      </c>
      <c r="B162" s="4" t="str">
        <f>INDEX([1]Mapping!$B:$E,MATCH($A162,[1]Mapping!$E:$E,0),1)</f>
        <v>City of Melton</v>
      </c>
      <c r="C162" s="4" t="str">
        <f>INDEX([1]Mapping!$B:$E,MATCH($A162,[1]Mapping!$E:$E,0),2)</f>
        <v>Outer</v>
      </c>
      <c r="D162" s="3">
        <f>VLOOKUP(A162,'Median House Price'!A:B,2,FALSE)</f>
        <v>621000</v>
      </c>
      <c r="E162" s="2">
        <f>SUMIFS('ABS Population Stats'!D:D,'ABS Population Stats'!C:C,Summary!A162)</f>
        <v>44718</v>
      </c>
      <c r="F162" s="2">
        <f>VLOOKUP($A162,Crime!$A:$H,2,FALSE)</f>
        <v>3698</v>
      </c>
      <c r="G162" s="2">
        <f>VLOOKUP($A162,Crime!$A:$H,3,FALSE)</f>
        <v>10074</v>
      </c>
      <c r="H162" s="2">
        <f>VLOOKUP($A162,Crime!$A:$H,4,FALSE)</f>
        <v>522</v>
      </c>
      <c r="I162" s="2">
        <f>VLOOKUP($A162,Crime!$A:$H,5,FALSE)</f>
        <v>652</v>
      </c>
      <c r="J162" s="2">
        <f>VLOOKUP($A162,Crime!$A:$H,6,FALSE)</f>
        <v>1939</v>
      </c>
      <c r="K162" s="2">
        <f>VLOOKUP($A162,Crime!$A:$H,7,FALSE)</f>
        <v>244</v>
      </c>
      <c r="L162" s="2">
        <f>VLOOKUP($A162,Crime!$A:$H,8,FALSE)</f>
        <v>17129</v>
      </c>
    </row>
    <row r="163" spans="1:12" x14ac:dyDescent="0.25">
      <c r="A163" s="4" t="s">
        <v>178</v>
      </c>
      <c r="B163" s="4" t="str">
        <f>INDEX([1]Mapping!$B:$E,MATCH($A163,[1]Mapping!$E:$E,0),1)</f>
        <v>City of Hume</v>
      </c>
      <c r="C163" s="4" t="str">
        <f>INDEX([1]Mapping!$B:$E,MATCH($A163,[1]Mapping!$E:$E,0),2)</f>
        <v>Outer</v>
      </c>
      <c r="D163" s="3">
        <f>VLOOKUP(A163,'Median House Price'!A:B,2,FALSE)</f>
        <v>650500</v>
      </c>
      <c r="E163" s="2">
        <f>SUMIFS('ABS Population Stats'!D:D,'ABS Population Stats'!C:C,Summary!A163)</f>
        <v>5832</v>
      </c>
      <c r="F163" s="2">
        <f>VLOOKUP($A163,Crime!$A:$H,2,FALSE)</f>
        <v>376</v>
      </c>
      <c r="G163" s="2">
        <f>VLOOKUP($A163,Crime!$A:$H,3,FALSE)</f>
        <v>1467</v>
      </c>
      <c r="H163" s="2">
        <f>VLOOKUP($A163,Crime!$A:$H,4,FALSE)</f>
        <v>59</v>
      </c>
      <c r="I163" s="2">
        <f>VLOOKUP($A163,Crime!$A:$H,5,FALSE)</f>
        <v>65</v>
      </c>
      <c r="J163" s="2">
        <f>VLOOKUP($A163,Crime!$A:$H,6,FALSE)</f>
        <v>204</v>
      </c>
      <c r="K163" s="2">
        <f>VLOOKUP($A163,Crime!$A:$H,7,FALSE)</f>
        <v>15</v>
      </c>
      <c r="L163" s="2">
        <f>VLOOKUP($A163,Crime!$A:$H,8,FALSE)</f>
        <v>2186</v>
      </c>
    </row>
    <row r="164" spans="1:12" x14ac:dyDescent="0.25">
      <c r="A164" s="4" t="s">
        <v>179</v>
      </c>
      <c r="B164" s="4" t="str">
        <f>INDEX([1]Mapping!$B:$E,MATCH($A164,[1]Mapping!$E:$E,0),1)</f>
        <v>City of Hume</v>
      </c>
      <c r="C164" s="4" t="str">
        <f>INDEX([1]Mapping!$B:$E,MATCH($A164,[1]Mapping!$E:$E,0),2)</f>
        <v>Outer</v>
      </c>
      <c r="D164" s="3">
        <f>VLOOKUP(A164,'Median House Price'!A:B,2,FALSE)</f>
        <v>670000</v>
      </c>
      <c r="E164" s="2">
        <f>SUMIFS('ABS Population Stats'!D:D,'ABS Population Stats'!C:C,Summary!A164)</f>
        <v>40433</v>
      </c>
      <c r="F164" s="2">
        <f>VLOOKUP($A164,Crime!$A:$H,2,FALSE)</f>
        <v>3788</v>
      </c>
      <c r="G164" s="2">
        <f>VLOOKUP($A164,Crime!$A:$H,3,FALSE)</f>
        <v>11252</v>
      </c>
      <c r="H164" s="2">
        <f>VLOOKUP($A164,Crime!$A:$H,4,FALSE)</f>
        <v>931</v>
      </c>
      <c r="I164" s="2">
        <f>VLOOKUP($A164,Crime!$A:$H,5,FALSE)</f>
        <v>964</v>
      </c>
      <c r="J164" s="2">
        <f>VLOOKUP($A164,Crime!$A:$H,6,FALSE)</f>
        <v>2580</v>
      </c>
      <c r="K164" s="2">
        <f>VLOOKUP($A164,Crime!$A:$H,7,FALSE)</f>
        <v>355</v>
      </c>
      <c r="L164" s="2">
        <f>VLOOKUP($A164,Crime!$A:$H,8,FALSE)</f>
        <v>19870</v>
      </c>
    </row>
    <row r="165" spans="1:12" x14ac:dyDescent="0.25">
      <c r="A165" s="4" t="s">
        <v>180</v>
      </c>
      <c r="B165" s="4" t="str">
        <f>INDEX([1]Mapping!$B:$E,MATCH($A165,[1]Mapping!$E:$E,0),1)</f>
        <v>City of Whittlesea</v>
      </c>
      <c r="C165" s="4" t="str">
        <f>INDEX([1]Mapping!$B:$E,MATCH($A165,[1]Mapping!$E:$E,0),2)</f>
        <v>Outer</v>
      </c>
      <c r="D165" s="3">
        <f>VLOOKUP(A165,'Median House Price'!A:B,2,FALSE)</f>
        <v>710000</v>
      </c>
      <c r="E165" s="2">
        <f>SUMIFS('ABS Population Stats'!D:D,'ABS Population Stats'!C:C,Summary!A165)</f>
        <v>28150</v>
      </c>
      <c r="F165" s="2">
        <f>VLOOKUP($A165,Crime!$A:$H,2,FALSE)</f>
        <v>835</v>
      </c>
      <c r="G165" s="2">
        <f>VLOOKUP($A165,Crime!$A:$H,3,FALSE)</f>
        <v>3555</v>
      </c>
      <c r="H165" s="2">
        <f>VLOOKUP($A165,Crime!$A:$H,4,FALSE)</f>
        <v>176</v>
      </c>
      <c r="I165" s="2">
        <f>VLOOKUP($A165,Crime!$A:$H,5,FALSE)</f>
        <v>108</v>
      </c>
      <c r="J165" s="2">
        <f>VLOOKUP($A165,Crime!$A:$H,6,FALSE)</f>
        <v>431</v>
      </c>
      <c r="K165" s="2">
        <f>VLOOKUP($A165,Crime!$A:$H,7,FALSE)</f>
        <v>50</v>
      </c>
      <c r="L165" s="2">
        <f>VLOOKUP($A165,Crime!$A:$H,8,FALSE)</f>
        <v>5155</v>
      </c>
    </row>
    <row r="166" spans="1:12" x14ac:dyDescent="0.25">
      <c r="A166" s="4" t="s">
        <v>181</v>
      </c>
      <c r="B166" s="4" t="str">
        <f>INDEX([1]Mapping!$B:$E,MATCH($A166,[1]Mapping!$E:$E,0),1)</f>
        <v>City of Whittlesea</v>
      </c>
      <c r="C166" s="4" t="str">
        <f>INDEX([1]Mapping!$B:$E,MATCH($A166,[1]Mapping!$E:$E,0),2)</f>
        <v>Outer</v>
      </c>
      <c r="D166" s="3">
        <f>VLOOKUP(A166,'Median House Price'!A:B,2,FALSE)</f>
        <v>765000</v>
      </c>
      <c r="E166" s="2">
        <f>SUMIFS('ABS Population Stats'!D:D,'ABS Population Stats'!C:C,Summary!A166)</f>
        <v>25088</v>
      </c>
      <c r="F166" s="2">
        <f>VLOOKUP($A166,Crime!$A:$H,2,FALSE)</f>
        <v>1616</v>
      </c>
      <c r="G166" s="2">
        <f>VLOOKUP($A166,Crime!$A:$H,3,FALSE)</f>
        <v>5472</v>
      </c>
      <c r="H166" s="2">
        <f>VLOOKUP($A166,Crime!$A:$H,4,FALSE)</f>
        <v>334</v>
      </c>
      <c r="I166" s="2">
        <f>VLOOKUP($A166,Crime!$A:$H,5,FALSE)</f>
        <v>301</v>
      </c>
      <c r="J166" s="2">
        <f>VLOOKUP($A166,Crime!$A:$H,6,FALSE)</f>
        <v>948</v>
      </c>
      <c r="K166" s="2">
        <f>VLOOKUP($A166,Crime!$A:$H,7,FALSE)</f>
        <v>74</v>
      </c>
      <c r="L166" s="2">
        <f>VLOOKUP($A166,Crime!$A:$H,8,FALSE)</f>
        <v>8745</v>
      </c>
    </row>
    <row r="167" spans="1:12" x14ac:dyDescent="0.25">
      <c r="A167" s="4" t="s">
        <v>183</v>
      </c>
      <c r="B167" s="4" t="str">
        <f>INDEX([1]Mapping!$B:$E,MATCH($A167,[1]Mapping!$E:$E,0),1)</f>
        <v>Shire of Nillumbik</v>
      </c>
      <c r="C167" s="4" t="str">
        <f>INDEX([1]Mapping!$B:$E,MATCH($A167,[1]Mapping!$E:$E,0),2)</f>
        <v>Outer</v>
      </c>
      <c r="D167" s="3">
        <f>VLOOKUP(A167,'Median House Price'!A:B,2,FALSE)</f>
        <v>710750</v>
      </c>
      <c r="E167" s="2">
        <f>SUMIFS('ABS Population Stats'!D:D,'ABS Population Stats'!C:C,Summary!A167)</f>
        <v>51954</v>
      </c>
      <c r="F167" s="2">
        <f>VLOOKUP($A167,Crime!$A:$H,2,FALSE)</f>
        <v>2810</v>
      </c>
      <c r="G167" s="2">
        <f>VLOOKUP($A167,Crime!$A:$H,3,FALSE)</f>
        <v>9344</v>
      </c>
      <c r="H167" s="2">
        <f>VLOOKUP($A167,Crime!$A:$H,4,FALSE)</f>
        <v>537</v>
      </c>
      <c r="I167" s="2">
        <f>VLOOKUP($A167,Crime!$A:$H,5,FALSE)</f>
        <v>457</v>
      </c>
      <c r="J167" s="2">
        <f>VLOOKUP($A167,Crime!$A:$H,6,FALSE)</f>
        <v>1975</v>
      </c>
      <c r="K167" s="2">
        <f>VLOOKUP($A167,Crime!$A:$H,7,FALSE)</f>
        <v>135</v>
      </c>
      <c r="L167" s="2">
        <f>VLOOKUP($A167,Crime!$A:$H,8,FALSE)</f>
        <v>15258</v>
      </c>
    </row>
    <row r="168" spans="1:12" x14ac:dyDescent="0.25">
      <c r="A168" s="4" t="s">
        <v>184</v>
      </c>
      <c r="B168" s="4" t="str">
        <f>INDEX([1]Mapping!$B:$E,MATCH($A168,[1]Mapping!$E:$E,0),1)</f>
        <v>City of Whittlesea</v>
      </c>
      <c r="C168" s="4" t="str">
        <f>INDEX([1]Mapping!$B:$E,MATCH($A168,[1]Mapping!$E:$E,0),2)</f>
        <v>Outer</v>
      </c>
      <c r="D168" s="3">
        <f>VLOOKUP(A168,'Median House Price'!A:B,2,FALSE)</f>
        <v>630000</v>
      </c>
      <c r="E168" s="2">
        <f>SUMIFS('ABS Population Stats'!D:D,'ABS Population Stats'!C:C,Summary!A168)</f>
        <v>24626</v>
      </c>
      <c r="F168" s="2">
        <f>VLOOKUP($A168,Crime!$A:$H,2,FALSE)</f>
        <v>1799</v>
      </c>
      <c r="G168" s="2">
        <f>VLOOKUP($A168,Crime!$A:$H,3,FALSE)</f>
        <v>3678</v>
      </c>
      <c r="H168" s="2">
        <f>VLOOKUP($A168,Crime!$A:$H,4,FALSE)</f>
        <v>328</v>
      </c>
      <c r="I168" s="2">
        <f>VLOOKUP($A168,Crime!$A:$H,5,FALSE)</f>
        <v>384</v>
      </c>
      <c r="J168" s="2">
        <f>VLOOKUP($A168,Crime!$A:$H,6,FALSE)</f>
        <v>1109</v>
      </c>
      <c r="K168" s="2">
        <f>VLOOKUP($A168,Crime!$A:$H,7,FALSE)</f>
        <v>71</v>
      </c>
      <c r="L168" s="2">
        <f>VLOOKUP($A168,Crime!$A:$H,8,FALSE)</f>
        <v>7369</v>
      </c>
    </row>
    <row r="169" spans="1:12" x14ac:dyDescent="0.25">
      <c r="A169" s="4" t="s">
        <v>185</v>
      </c>
      <c r="B169" s="4" t="str">
        <f>INDEX([1]Mapping!$B:$E,MATCH($A169,[1]Mapping!$E:$E,0),1)</f>
        <v>City of Whittlesea</v>
      </c>
      <c r="C169" s="4" t="str">
        <f>INDEX([1]Mapping!$B:$E,MATCH($A169,[1]Mapping!$E:$E,0),2)</f>
        <v>Outer</v>
      </c>
      <c r="D169" s="3">
        <f>VLOOKUP(A169,'Median House Price'!A:B,2,FALSE)</f>
        <v>740000</v>
      </c>
      <c r="E169" s="2">
        <f>SUMIFS('ABS Population Stats'!D:D,'ABS Population Stats'!C:C,Summary!A169)</f>
        <v>12300</v>
      </c>
      <c r="F169" s="2">
        <f>VLOOKUP($A169,Crime!$A:$H,2,FALSE)</f>
        <v>794</v>
      </c>
      <c r="G169" s="2">
        <f>VLOOKUP($A169,Crime!$A:$H,3,FALSE)</f>
        <v>2147</v>
      </c>
      <c r="H169" s="2">
        <f>VLOOKUP($A169,Crime!$A:$H,4,FALSE)</f>
        <v>82</v>
      </c>
      <c r="I169" s="2">
        <f>VLOOKUP($A169,Crime!$A:$H,5,FALSE)</f>
        <v>144</v>
      </c>
      <c r="J169" s="2">
        <f>VLOOKUP($A169,Crime!$A:$H,6,FALSE)</f>
        <v>434</v>
      </c>
      <c r="K169" s="2">
        <f>VLOOKUP($A169,Crime!$A:$H,7,FALSE)</f>
        <v>65</v>
      </c>
      <c r="L169" s="2">
        <f>VLOOKUP($A169,Crime!$A:$H,8,FALSE)</f>
        <v>3666</v>
      </c>
    </row>
    <row r="170" spans="1:12" x14ac:dyDescent="0.25">
      <c r="A170" s="4" t="s">
        <v>186</v>
      </c>
      <c r="B170" s="4" t="str">
        <f>INDEX([1]Mapping!$B:$E,MATCH($A170,[1]Mapping!$E:$E,0),1)</f>
        <v>Shire of Nillumbik</v>
      </c>
      <c r="C170" s="4" t="str">
        <f>INDEX([1]Mapping!$B:$E,MATCH($A170,[1]Mapping!$E:$E,0),2)</f>
        <v>Outer</v>
      </c>
      <c r="D170" s="3">
        <f>VLOOKUP(A170,'Median House Price'!A:B,2,FALSE)</f>
        <v>770000</v>
      </c>
      <c r="E170" s="2">
        <f>SUMIFS('ABS Population Stats'!D:D,'ABS Population Stats'!C:C,Summary!A170)</f>
        <v>4308</v>
      </c>
      <c r="F170" s="2">
        <f>VLOOKUP($A170,Crime!$A:$H,2,FALSE)</f>
        <v>134</v>
      </c>
      <c r="G170" s="2">
        <f>VLOOKUP($A170,Crime!$A:$H,3,FALSE)</f>
        <v>268</v>
      </c>
      <c r="H170" s="2">
        <f>VLOOKUP($A170,Crime!$A:$H,4,FALSE)</f>
        <v>17</v>
      </c>
      <c r="I170" s="2">
        <f>VLOOKUP($A170,Crime!$A:$H,5,FALSE)</f>
        <v>32</v>
      </c>
      <c r="J170" s="2">
        <f>VLOOKUP($A170,Crime!$A:$H,6,FALSE)</f>
        <v>39</v>
      </c>
      <c r="K170" s="2">
        <f>VLOOKUP($A170,Crime!$A:$H,7,FALSE)</f>
        <v>15</v>
      </c>
      <c r="L170" s="2">
        <f>VLOOKUP($A170,Crime!$A:$H,8,FALSE)</f>
        <v>505</v>
      </c>
    </row>
    <row r="171" spans="1:12" x14ac:dyDescent="0.25">
      <c r="A171" s="4" t="s">
        <v>187</v>
      </c>
      <c r="B171" s="4" t="str">
        <f>INDEX([1]Mapping!$B:$E,MATCH($A171,[1]Mapping!$E:$E,0),1)</f>
        <v>Shire of Yarra Ranges</v>
      </c>
      <c r="C171" s="4" t="str">
        <f>INDEX([1]Mapping!$B:$E,MATCH($A171,[1]Mapping!$E:$E,0),2)</f>
        <v>Outer</v>
      </c>
      <c r="D171" s="3">
        <f>VLOOKUP(A171,'Median House Price'!A:B,2,FALSE)</f>
        <v>913500</v>
      </c>
      <c r="E171" s="2">
        <f>SUMIFS('ABS Population Stats'!D:D,'ABS Population Stats'!C:C,Summary!A171)</f>
        <v>6958</v>
      </c>
      <c r="F171" s="2">
        <f>VLOOKUP($A171,Crime!$A:$H,2,FALSE)</f>
        <v>388</v>
      </c>
      <c r="G171" s="2">
        <f>VLOOKUP($A171,Crime!$A:$H,3,FALSE)</f>
        <v>1114</v>
      </c>
      <c r="H171" s="2">
        <f>VLOOKUP($A171,Crime!$A:$H,4,FALSE)</f>
        <v>101</v>
      </c>
      <c r="I171" s="2">
        <f>VLOOKUP($A171,Crime!$A:$H,5,FALSE)</f>
        <v>91</v>
      </c>
      <c r="J171" s="2">
        <f>VLOOKUP($A171,Crime!$A:$H,6,FALSE)</f>
        <v>235</v>
      </c>
      <c r="K171" s="2">
        <f>VLOOKUP($A171,Crime!$A:$H,7,FALSE)</f>
        <v>46</v>
      </c>
      <c r="L171" s="2">
        <f>VLOOKUP($A171,Crime!$A:$H,8,FALSE)</f>
        <v>1975</v>
      </c>
    </row>
    <row r="172" spans="1:12" x14ac:dyDescent="0.25">
      <c r="A172" s="4" t="s">
        <v>189</v>
      </c>
      <c r="B172" s="4" t="str">
        <f>INDEX([1]Mapping!$B:$E,MATCH($A172,[1]Mapping!$E:$E,0),1)</f>
        <v>Shire of Yarra Ranges</v>
      </c>
      <c r="C172" s="4" t="str">
        <f>INDEX([1]Mapping!$B:$E,MATCH($A172,[1]Mapping!$E:$E,0),2)</f>
        <v>Outer</v>
      </c>
      <c r="D172" s="3">
        <f>VLOOKUP(A172,'Median House Price'!A:B,2,FALSE)</f>
        <v>1075000</v>
      </c>
      <c r="E172" s="2">
        <f>SUMIFS('ABS Population Stats'!D:D,'ABS Population Stats'!C:C,Summary!A172)</f>
        <v>9639</v>
      </c>
      <c r="F172" s="2">
        <f>VLOOKUP($A172,Crime!$A:$H,2,FALSE)</f>
        <v>70</v>
      </c>
      <c r="G172" s="2">
        <f>VLOOKUP($A172,Crime!$A:$H,3,FALSE)</f>
        <v>208</v>
      </c>
      <c r="H172" s="2">
        <f>VLOOKUP($A172,Crime!$A:$H,4,FALSE)</f>
        <v>32</v>
      </c>
      <c r="I172" s="2">
        <f>VLOOKUP($A172,Crime!$A:$H,5,FALSE)</f>
        <v>20</v>
      </c>
      <c r="J172" s="2">
        <f>VLOOKUP($A172,Crime!$A:$H,6,FALSE)</f>
        <v>35</v>
      </c>
      <c r="K172" s="2">
        <f>VLOOKUP($A172,Crime!$A:$H,7,FALSE)</f>
        <v>52</v>
      </c>
      <c r="L172" s="2">
        <f>VLOOKUP($A172,Crime!$A:$H,8,FALSE)</f>
        <v>417</v>
      </c>
    </row>
    <row r="173" spans="1:12" x14ac:dyDescent="0.25">
      <c r="A173" s="4" t="s">
        <v>192</v>
      </c>
      <c r="B173" s="4" t="str">
        <f>INDEX([1]Mapping!$B:$E,MATCH($A173,[1]Mapping!$E:$E,0),1)</f>
        <v>Shire of Yarra Ranges</v>
      </c>
      <c r="C173" s="4" t="str">
        <f>INDEX([1]Mapping!$B:$E,MATCH($A173,[1]Mapping!$E:$E,0),2)</f>
        <v>Outer</v>
      </c>
      <c r="D173" s="3">
        <f>VLOOKUP(A173,'Median House Price'!A:B,2,FALSE)</f>
        <v>762500</v>
      </c>
      <c r="E173" s="2">
        <f>SUMIFS('ABS Population Stats'!D:D,'ABS Population Stats'!C:C,Summary!A173)</f>
        <v>14090</v>
      </c>
      <c r="F173" s="2">
        <f>VLOOKUP($A173,Crime!$A:$H,2,FALSE)</f>
        <v>750</v>
      </c>
      <c r="G173" s="2">
        <f>VLOOKUP($A173,Crime!$A:$H,3,FALSE)</f>
        <v>1955</v>
      </c>
      <c r="H173" s="2">
        <f>VLOOKUP($A173,Crime!$A:$H,4,FALSE)</f>
        <v>117</v>
      </c>
      <c r="I173" s="2">
        <f>VLOOKUP($A173,Crime!$A:$H,5,FALSE)</f>
        <v>188</v>
      </c>
      <c r="J173" s="2">
        <f>VLOOKUP($A173,Crime!$A:$H,6,FALSE)</f>
        <v>531</v>
      </c>
      <c r="K173" s="2">
        <f>VLOOKUP($A173,Crime!$A:$H,7,FALSE)</f>
        <v>84</v>
      </c>
      <c r="L173" s="2">
        <f>VLOOKUP($A173,Crime!$A:$H,8,FALSE)</f>
        <v>3625</v>
      </c>
    </row>
    <row r="174" spans="1:12" x14ac:dyDescent="0.25">
      <c r="A174" s="4" t="s">
        <v>201</v>
      </c>
      <c r="B174" s="4" t="str">
        <f>INDEX([1]Mapping!$B:$E,MATCH($A174,[1]Mapping!$E:$E,0),1)</f>
        <v>Shire of Yarra Ranges</v>
      </c>
      <c r="C174" s="4" t="str">
        <f>INDEX([1]Mapping!$B:$E,MATCH($A174,[1]Mapping!$E:$E,0),2)</f>
        <v>Outer</v>
      </c>
      <c r="D174" s="3">
        <f>VLOOKUP(A174,'Median House Price'!A:B,2,FALSE)</f>
        <v>799000</v>
      </c>
      <c r="E174" s="2">
        <f>SUMIFS('ABS Population Stats'!D:D,'ABS Population Stats'!C:C,Summary!A174)</f>
        <v>5791</v>
      </c>
      <c r="F174" s="2">
        <f>VLOOKUP($A174,Crime!$A:$H,2,FALSE)</f>
        <v>160</v>
      </c>
      <c r="G174" s="2">
        <f>VLOOKUP($A174,Crime!$A:$H,3,FALSE)</f>
        <v>722</v>
      </c>
      <c r="H174" s="2">
        <f>VLOOKUP($A174,Crime!$A:$H,4,FALSE)</f>
        <v>76</v>
      </c>
      <c r="I174" s="2">
        <f>VLOOKUP($A174,Crime!$A:$H,5,FALSE)</f>
        <v>38</v>
      </c>
      <c r="J174" s="2">
        <f>VLOOKUP($A174,Crime!$A:$H,6,FALSE)</f>
        <v>118</v>
      </c>
      <c r="K174" s="2">
        <f>VLOOKUP($A174,Crime!$A:$H,7,FALSE)</f>
        <v>19</v>
      </c>
      <c r="L174" s="2">
        <f>VLOOKUP($A174,Crime!$A:$H,8,FALSE)</f>
        <v>1133</v>
      </c>
    </row>
    <row r="175" spans="1:12" x14ac:dyDescent="0.25">
      <c r="A175" s="4" t="s">
        <v>202</v>
      </c>
      <c r="B175" s="4" t="str">
        <f>INDEX([1]Mapping!$B:$E,MATCH($A175,[1]Mapping!$E:$E,0),1)</f>
        <v>Shire of Yarra Ranges</v>
      </c>
      <c r="C175" s="4" t="str">
        <f>INDEX([1]Mapping!$B:$E,MATCH($A175,[1]Mapping!$E:$E,0),2)</f>
        <v>Outer</v>
      </c>
      <c r="D175" s="3">
        <f>VLOOKUP(A175,'Median House Price'!A:B,2,FALSE)</f>
        <v>875000</v>
      </c>
      <c r="E175" s="2">
        <f>SUMIFS('ABS Population Stats'!D:D,'ABS Population Stats'!C:C,Summary!A175)</f>
        <v>9791</v>
      </c>
      <c r="F175" s="2">
        <f>VLOOKUP($A175,Crime!$A:$H,2,FALSE)</f>
        <v>570</v>
      </c>
      <c r="G175" s="2">
        <f>VLOOKUP($A175,Crime!$A:$H,3,FALSE)</f>
        <v>1476</v>
      </c>
      <c r="H175" s="2">
        <f>VLOOKUP($A175,Crime!$A:$H,4,FALSE)</f>
        <v>135</v>
      </c>
      <c r="I175" s="2">
        <f>VLOOKUP($A175,Crime!$A:$H,5,FALSE)</f>
        <v>100</v>
      </c>
      <c r="J175" s="2">
        <f>VLOOKUP($A175,Crime!$A:$H,6,FALSE)</f>
        <v>337</v>
      </c>
      <c r="K175" s="2">
        <f>VLOOKUP($A175,Crime!$A:$H,7,FALSE)</f>
        <v>25</v>
      </c>
      <c r="L175" s="2">
        <f>VLOOKUP($A175,Crime!$A:$H,8,FALSE)</f>
        <v>2643</v>
      </c>
    </row>
    <row r="176" spans="1:12" x14ac:dyDescent="0.25">
      <c r="A176" s="4" t="s">
        <v>205</v>
      </c>
      <c r="B176" s="4" t="str">
        <f>INDEX([1]Mapping!$B:$E,MATCH($A176,[1]Mapping!$E:$E,0),1)</f>
        <v>City of Casey</v>
      </c>
      <c r="C176" s="4" t="str">
        <f>INDEX([1]Mapping!$B:$E,MATCH($A176,[1]Mapping!$E:$E,0),2)</f>
        <v>Outer</v>
      </c>
      <c r="D176" s="3">
        <f>VLOOKUP(A176,'Median House Price'!A:B,2,FALSE)</f>
        <v>815000</v>
      </c>
      <c r="E176" s="2">
        <f>SUMIFS('ABS Population Stats'!D:D,'ABS Population Stats'!C:C,Summary!A176)</f>
        <v>25358</v>
      </c>
      <c r="F176" s="2">
        <f>VLOOKUP($A176,Crime!$A:$H,2,FALSE)</f>
        <v>1988</v>
      </c>
      <c r="G176" s="2">
        <f>VLOOKUP($A176,Crime!$A:$H,3,FALSE)</f>
        <v>5598</v>
      </c>
      <c r="H176" s="2">
        <f>VLOOKUP($A176,Crime!$A:$H,4,FALSE)</f>
        <v>390</v>
      </c>
      <c r="I176" s="2">
        <f>VLOOKUP($A176,Crime!$A:$H,5,FALSE)</f>
        <v>341</v>
      </c>
      <c r="J176" s="2">
        <f>VLOOKUP($A176,Crime!$A:$H,6,FALSE)</f>
        <v>1100</v>
      </c>
      <c r="K176" s="2">
        <f>VLOOKUP($A176,Crime!$A:$H,7,FALSE)</f>
        <v>66</v>
      </c>
      <c r="L176" s="2">
        <f>VLOOKUP($A176,Crime!$A:$H,8,FALSE)</f>
        <v>9483</v>
      </c>
    </row>
    <row r="177" spans="1:12" x14ac:dyDescent="0.25">
      <c r="A177" s="4" t="s">
        <v>206</v>
      </c>
      <c r="B177" s="4" t="str">
        <f>INDEX([1]Mapping!$B:$E,MATCH($A177,[1]Mapping!$E:$E,0),1)</f>
        <v>City of Casey</v>
      </c>
      <c r="C177" s="4" t="str">
        <f>INDEX([1]Mapping!$B:$E,MATCH($A177,[1]Mapping!$E:$E,0),2)</f>
        <v>Outer</v>
      </c>
      <c r="D177" s="3">
        <f>VLOOKUP(A177,'Median House Price'!A:B,2,FALSE)</f>
        <v>720000</v>
      </c>
      <c r="E177" s="2">
        <f>SUMIFS('ABS Population Stats'!D:D,'ABS Population Stats'!C:C,Summary!A177)</f>
        <v>11567</v>
      </c>
      <c r="F177" s="2">
        <f>VLOOKUP($A177,Crime!$A:$H,2,FALSE)</f>
        <v>1445</v>
      </c>
      <c r="G177" s="2">
        <f>VLOOKUP($A177,Crime!$A:$H,3,FALSE)</f>
        <v>4958</v>
      </c>
      <c r="H177" s="2">
        <f>VLOOKUP($A177,Crime!$A:$H,4,FALSE)</f>
        <v>411</v>
      </c>
      <c r="I177" s="2">
        <f>VLOOKUP($A177,Crime!$A:$H,5,FALSE)</f>
        <v>382</v>
      </c>
      <c r="J177" s="2">
        <f>VLOOKUP($A177,Crime!$A:$H,6,FALSE)</f>
        <v>670</v>
      </c>
      <c r="K177" s="2">
        <f>VLOOKUP($A177,Crime!$A:$H,7,FALSE)</f>
        <v>66</v>
      </c>
      <c r="L177" s="2">
        <f>VLOOKUP($A177,Crime!$A:$H,8,FALSE)</f>
        <v>7932</v>
      </c>
    </row>
    <row r="178" spans="1:12" x14ac:dyDescent="0.25">
      <c r="A178" s="4" t="s">
        <v>207</v>
      </c>
      <c r="B178" s="4" t="str">
        <f>INDEX([1]Mapping!$B:$E,MATCH($A178,[1]Mapping!$E:$E,0),1)</f>
        <v>Shire of Yarra Ranges</v>
      </c>
      <c r="C178" s="4" t="str">
        <f>INDEX([1]Mapping!$B:$E,MATCH($A178,[1]Mapping!$E:$E,0),2)</f>
        <v>Outer</v>
      </c>
      <c r="D178" s="3">
        <f>VLOOKUP(A178,'Median House Price'!A:B,2,FALSE)</f>
        <v>1600000</v>
      </c>
      <c r="E178" s="2">
        <f>SUMIFS('ABS Population Stats'!D:D,'ABS Population Stats'!C:C,Summary!A178)</f>
        <v>8229</v>
      </c>
      <c r="F178" s="2">
        <f>VLOOKUP($A178,Crime!$A:$H,2,FALSE)</f>
        <v>370</v>
      </c>
      <c r="G178" s="2">
        <f>VLOOKUP($A178,Crime!$A:$H,3,FALSE)</f>
        <v>1869</v>
      </c>
      <c r="H178" s="2">
        <f>VLOOKUP($A178,Crime!$A:$H,4,FALSE)</f>
        <v>156</v>
      </c>
      <c r="I178" s="2">
        <f>VLOOKUP($A178,Crime!$A:$H,5,FALSE)</f>
        <v>95</v>
      </c>
      <c r="J178" s="2">
        <f>VLOOKUP($A178,Crime!$A:$H,6,FALSE)</f>
        <v>197</v>
      </c>
      <c r="K178" s="2">
        <f>VLOOKUP($A178,Crime!$A:$H,7,FALSE)</f>
        <v>51</v>
      </c>
      <c r="L178" s="2">
        <f>VLOOKUP($A178,Crime!$A:$H,8,FALSE)</f>
        <v>2738</v>
      </c>
    </row>
    <row r="179" spans="1:12" x14ac:dyDescent="0.25">
      <c r="A179" s="4" t="s">
        <v>208</v>
      </c>
      <c r="B179" s="4" t="str">
        <f>INDEX([1]Mapping!$B:$E,MATCH($A179,[1]Mapping!$E:$E,0),1)</f>
        <v>City of Casey</v>
      </c>
      <c r="C179" s="4" t="str">
        <f>INDEX([1]Mapping!$B:$E,MATCH($A179,[1]Mapping!$E:$E,0),2)</f>
        <v>Outer</v>
      </c>
      <c r="D179" s="3">
        <f>VLOOKUP(A179,'Median House Price'!A:B,2,FALSE)</f>
        <v>773750</v>
      </c>
      <c r="E179" s="2">
        <f>SUMIFS('ABS Population Stats'!D:D,'ABS Population Stats'!C:C,Summary!A179)</f>
        <v>58335</v>
      </c>
      <c r="F179" s="2">
        <f>VLOOKUP($A179,Crime!$A:$H,2,FALSE)</f>
        <v>5745</v>
      </c>
      <c r="G179" s="2">
        <f>VLOOKUP($A179,Crime!$A:$H,3,FALSE)</f>
        <v>18421</v>
      </c>
      <c r="H179" s="2">
        <f>VLOOKUP($A179,Crime!$A:$H,4,FALSE)</f>
        <v>1256</v>
      </c>
      <c r="I179" s="2">
        <f>VLOOKUP($A179,Crime!$A:$H,5,FALSE)</f>
        <v>1214</v>
      </c>
      <c r="J179" s="2">
        <f>VLOOKUP($A179,Crime!$A:$H,6,FALSE)</f>
        <v>2985</v>
      </c>
      <c r="K179" s="2">
        <f>VLOOKUP($A179,Crime!$A:$H,7,FALSE)</f>
        <v>291</v>
      </c>
      <c r="L179" s="2">
        <f>VLOOKUP($A179,Crime!$A:$H,8,FALSE)</f>
        <v>29912</v>
      </c>
    </row>
    <row r="180" spans="1:12" x14ac:dyDescent="0.25">
      <c r="A180" s="4" t="s">
        <v>209</v>
      </c>
      <c r="B180" s="4" t="str">
        <f>INDEX([1]Mapping!$B:$E,MATCH($A180,[1]Mapping!$E:$E,0),1)</f>
        <v>City of Casey</v>
      </c>
      <c r="C180" s="4" t="str">
        <f>INDEX([1]Mapping!$B:$E,MATCH($A180,[1]Mapping!$E:$E,0),2)</f>
        <v>Outer</v>
      </c>
      <c r="D180" s="3">
        <f>VLOOKUP(A180,'Median House Price'!A:B,2,FALSE)</f>
        <v>885000</v>
      </c>
      <c r="E180" s="2">
        <f>SUMIFS('ABS Population Stats'!D:D,'ABS Population Stats'!C:C,Summary!A180)</f>
        <v>53047</v>
      </c>
      <c r="F180" s="2">
        <f>VLOOKUP($A180,Crime!$A:$H,2,FALSE)</f>
        <v>3297</v>
      </c>
      <c r="G180" s="2">
        <f>VLOOKUP($A180,Crime!$A:$H,3,FALSE)</f>
        <v>11116</v>
      </c>
      <c r="H180" s="2">
        <f>VLOOKUP($A180,Crime!$A:$H,4,FALSE)</f>
        <v>756</v>
      </c>
      <c r="I180" s="2">
        <f>VLOOKUP($A180,Crime!$A:$H,5,FALSE)</f>
        <v>691</v>
      </c>
      <c r="J180" s="2">
        <f>VLOOKUP($A180,Crime!$A:$H,6,FALSE)</f>
        <v>1703</v>
      </c>
      <c r="K180" s="2">
        <f>VLOOKUP($A180,Crime!$A:$H,7,FALSE)</f>
        <v>150</v>
      </c>
      <c r="L180" s="2">
        <f>VLOOKUP($A180,Crime!$A:$H,8,FALSE)</f>
        <v>17713</v>
      </c>
    </row>
    <row r="181" spans="1:12" x14ac:dyDescent="0.25">
      <c r="A181" s="4" t="s">
        <v>210</v>
      </c>
      <c r="B181" s="4" t="str">
        <f>INDEX([1]Mapping!$B:$E,MATCH($A181,[1]Mapping!$E:$E,0),1)</f>
        <v>Shire of Cardinia</v>
      </c>
      <c r="C181" s="4" t="str">
        <f>INDEX([1]Mapping!$B:$E,MATCH($A181,[1]Mapping!$E:$E,0),2)</f>
        <v>Outer</v>
      </c>
      <c r="D181" s="3">
        <f>VLOOKUP(A181,'Median House Price'!A:B,2,FALSE)</f>
        <v>940000</v>
      </c>
      <c r="E181" s="2">
        <f>SUMIFS('ABS Population Stats'!D:D,'ABS Population Stats'!C:C,Summary!A181)</f>
        <v>25728</v>
      </c>
      <c r="F181" s="2">
        <f>VLOOKUP($A181,Crime!$A:$H,2,FALSE)</f>
        <v>478</v>
      </c>
      <c r="G181" s="2">
        <f>VLOOKUP($A181,Crime!$A:$H,3,FALSE)</f>
        <v>1797</v>
      </c>
      <c r="H181" s="2">
        <f>VLOOKUP($A181,Crime!$A:$H,4,FALSE)</f>
        <v>164</v>
      </c>
      <c r="I181" s="2">
        <f>VLOOKUP($A181,Crime!$A:$H,5,FALSE)</f>
        <v>165</v>
      </c>
      <c r="J181" s="2">
        <f>VLOOKUP($A181,Crime!$A:$H,6,FALSE)</f>
        <v>256</v>
      </c>
      <c r="K181" s="2">
        <f>VLOOKUP($A181,Crime!$A:$H,7,FALSE)</f>
        <v>40</v>
      </c>
      <c r="L181" s="2">
        <f>VLOOKUP($A181,Crime!$A:$H,8,FALSE)</f>
        <v>2900</v>
      </c>
    </row>
    <row r="182" spans="1:12" x14ac:dyDescent="0.25">
      <c r="A182" s="4" t="s">
        <v>213</v>
      </c>
      <c r="B182" s="4" t="str">
        <f>INDEX([1]Mapping!$B:$E,MATCH($A182,[1]Mapping!$E:$E,0),1)</f>
        <v>Shire of Cardinia</v>
      </c>
      <c r="C182" s="4" t="str">
        <f>INDEX([1]Mapping!$B:$E,MATCH($A182,[1]Mapping!$E:$E,0),2)</f>
        <v>Outer</v>
      </c>
      <c r="D182" s="3">
        <f>VLOOKUP(A182,'Median House Price'!A:B,2,FALSE)</f>
        <v>652000</v>
      </c>
      <c r="E182" s="2">
        <f>SUMIFS('ABS Population Stats'!D:D,'ABS Population Stats'!C:C,Summary!A182)</f>
        <v>57870</v>
      </c>
      <c r="F182" s="2">
        <f>VLOOKUP($A182,Crime!$A:$H,2,FALSE)</f>
        <v>5427</v>
      </c>
      <c r="G182" s="2">
        <f>VLOOKUP($A182,Crime!$A:$H,3,FALSE)</f>
        <v>16482</v>
      </c>
      <c r="H182" s="2">
        <f>VLOOKUP($A182,Crime!$A:$H,4,FALSE)</f>
        <v>1179</v>
      </c>
      <c r="I182" s="2">
        <f>VLOOKUP($A182,Crime!$A:$H,5,FALSE)</f>
        <v>1528</v>
      </c>
      <c r="J182" s="2">
        <f>VLOOKUP($A182,Crime!$A:$H,6,FALSE)</f>
        <v>3661</v>
      </c>
      <c r="K182" s="2">
        <f>VLOOKUP($A182,Crime!$A:$H,7,FALSE)</f>
        <v>502</v>
      </c>
      <c r="L182" s="2">
        <f>VLOOKUP($A182,Crime!$A:$H,8,FALSE)</f>
        <v>28779</v>
      </c>
    </row>
    <row r="183" spans="1:12" x14ac:dyDescent="0.25">
      <c r="A183" s="4" t="s">
        <v>216</v>
      </c>
      <c r="B183" s="4" t="str">
        <f>INDEX([1]Mapping!$B:$E,MATCH($A183,[1]Mapping!$E:$E,0),1)</f>
        <v>Shire of Cardinia</v>
      </c>
      <c r="C183" s="4" t="str">
        <f>INDEX([1]Mapping!$B:$E,MATCH($A183,[1]Mapping!$E:$E,0),2)</f>
        <v>Outer</v>
      </c>
      <c r="D183" s="3">
        <f>VLOOKUP(A183,'Median House Price'!A:B,2,FALSE)</f>
        <v>750000</v>
      </c>
      <c r="E183" s="2">
        <f>SUMIFS('ABS Population Stats'!D:D,'ABS Population Stats'!C:C,Summary!A183)</f>
        <v>10054</v>
      </c>
      <c r="F183" s="2">
        <f>VLOOKUP($A183,Crime!$A:$H,2,FALSE)</f>
        <v>174</v>
      </c>
      <c r="G183" s="2">
        <f>VLOOKUP($A183,Crime!$A:$H,3,FALSE)</f>
        <v>540</v>
      </c>
      <c r="H183" s="2">
        <f>VLOOKUP($A183,Crime!$A:$H,4,FALSE)</f>
        <v>21</v>
      </c>
      <c r="I183" s="2">
        <f>VLOOKUP($A183,Crime!$A:$H,5,FALSE)</f>
        <v>54</v>
      </c>
      <c r="J183" s="2">
        <f>VLOOKUP($A183,Crime!$A:$H,6,FALSE)</f>
        <v>122</v>
      </c>
      <c r="K183" s="2">
        <f>VLOOKUP($A183,Crime!$A:$H,7,FALSE)</f>
        <v>42</v>
      </c>
      <c r="L183" s="2">
        <f>VLOOKUP($A183,Crime!$A:$H,8,FALSE)</f>
        <v>953</v>
      </c>
    </row>
    <row r="184" spans="1:12" x14ac:dyDescent="0.25">
      <c r="A184" s="4" t="s">
        <v>218</v>
      </c>
      <c r="B184" s="4" t="str">
        <f>INDEX([1]Mapping!$B:$E,MATCH($A184,[1]Mapping!$E:$E,0),1)</f>
        <v>City of Frankston</v>
      </c>
      <c r="C184" s="4" t="str">
        <f>INDEX([1]Mapping!$B:$E,MATCH($A184,[1]Mapping!$E:$E,0),2)</f>
        <v>Outer</v>
      </c>
      <c r="D184" s="3">
        <f>VLOOKUP(A184,'Median House Price'!A:B,2,FALSE)</f>
        <v>860000</v>
      </c>
      <c r="E184" s="2">
        <f>SUMIFS('ABS Population Stats'!D:D,'ABS Population Stats'!C:C,Summary!A184)</f>
        <v>25327</v>
      </c>
      <c r="F184" s="2">
        <f>VLOOKUP($A184,Crime!$A:$H,2,FALSE)</f>
        <v>1215</v>
      </c>
      <c r="G184" s="2">
        <f>VLOOKUP($A184,Crime!$A:$H,3,FALSE)</f>
        <v>4464</v>
      </c>
      <c r="H184" s="2">
        <f>VLOOKUP($A184,Crime!$A:$H,4,FALSE)</f>
        <v>313</v>
      </c>
      <c r="I184" s="2">
        <f>VLOOKUP($A184,Crime!$A:$H,5,FALSE)</f>
        <v>343</v>
      </c>
      <c r="J184" s="2">
        <f>VLOOKUP($A184,Crime!$A:$H,6,FALSE)</f>
        <v>926</v>
      </c>
      <c r="K184" s="2">
        <f>VLOOKUP($A184,Crime!$A:$H,7,FALSE)</f>
        <v>92</v>
      </c>
      <c r="L184" s="2">
        <f>VLOOKUP($A184,Crime!$A:$H,8,FALSE)</f>
        <v>7353</v>
      </c>
    </row>
    <row r="185" spans="1:12" x14ac:dyDescent="0.25">
      <c r="A185" s="4" t="s">
        <v>220</v>
      </c>
      <c r="B185" s="4" t="str">
        <f>INDEX([1]Mapping!$B:$E,MATCH($A185,[1]Mapping!$E:$E,0),1)</f>
        <v>City of Casey</v>
      </c>
      <c r="C185" s="4" t="str">
        <f>INDEX([1]Mapping!$B:$E,MATCH($A185,[1]Mapping!$E:$E,0),2)</f>
        <v>Outer</v>
      </c>
      <c r="D185" s="3">
        <f>VLOOKUP(A185,'Median House Price'!A:B,2,FALSE)</f>
        <v>813000</v>
      </c>
      <c r="E185" s="2">
        <f>SUMIFS('ABS Population Stats'!D:D,'ABS Population Stats'!C:C,Summary!A185)</f>
        <v>26697</v>
      </c>
      <c r="F185" s="2">
        <f>VLOOKUP($A185,Crime!$A:$H,2,FALSE)</f>
        <v>923</v>
      </c>
      <c r="G185" s="2">
        <f>VLOOKUP($A185,Crime!$A:$H,3,FALSE)</f>
        <v>3371</v>
      </c>
      <c r="H185" s="2">
        <f>VLOOKUP($A185,Crime!$A:$H,4,FALSE)</f>
        <v>204</v>
      </c>
      <c r="I185" s="2">
        <f>VLOOKUP($A185,Crime!$A:$H,5,FALSE)</f>
        <v>216</v>
      </c>
      <c r="J185" s="2">
        <f>VLOOKUP($A185,Crime!$A:$H,6,FALSE)</f>
        <v>674</v>
      </c>
      <c r="K185" s="2">
        <f>VLOOKUP($A185,Crime!$A:$H,7,FALSE)</f>
        <v>72</v>
      </c>
      <c r="L185" s="2">
        <f>VLOOKUP($A185,Crime!$A:$H,8,FALSE)</f>
        <v>5460</v>
      </c>
    </row>
    <row r="186" spans="1:12" x14ac:dyDescent="0.25">
      <c r="A186" s="4" t="s">
        <v>222</v>
      </c>
      <c r="B186" s="4" t="str">
        <f>INDEX([1]Mapping!$B:$E,MATCH($A186,[1]Mapping!$E:$E,0),1)</f>
        <v>Shire of Mornington Peninsula</v>
      </c>
      <c r="C186" s="4" t="str">
        <f>INDEX([1]Mapping!$B:$E,MATCH($A186,[1]Mapping!$E:$E,0),2)</f>
        <v>Outer</v>
      </c>
      <c r="D186" s="3">
        <f>VLOOKUP(A186,'Median House Price'!A:B,2,FALSE)</f>
        <v>694500</v>
      </c>
      <c r="E186" s="2">
        <f>SUMIFS('ABS Population Stats'!D:D,'ABS Population Stats'!C:C,Summary!A186)</f>
        <v>24088</v>
      </c>
      <c r="F186" s="2">
        <f>VLOOKUP($A186,Crime!$A:$H,2,FALSE)</f>
        <v>1820</v>
      </c>
      <c r="G186" s="2">
        <f>VLOOKUP($A186,Crime!$A:$H,3,FALSE)</f>
        <v>6443</v>
      </c>
      <c r="H186" s="2">
        <f>VLOOKUP($A186,Crime!$A:$H,4,FALSE)</f>
        <v>409</v>
      </c>
      <c r="I186" s="2">
        <f>VLOOKUP($A186,Crime!$A:$H,5,FALSE)</f>
        <v>586</v>
      </c>
      <c r="J186" s="2">
        <f>VLOOKUP($A186,Crime!$A:$H,6,FALSE)</f>
        <v>1644</v>
      </c>
      <c r="K186" s="2">
        <f>VLOOKUP($A186,Crime!$A:$H,7,FALSE)</f>
        <v>177</v>
      </c>
      <c r="L186" s="2">
        <f>VLOOKUP($A186,Crime!$A:$H,8,FALSE)</f>
        <v>11079</v>
      </c>
    </row>
    <row r="187" spans="1:12" x14ac:dyDescent="0.25">
      <c r="A187" s="4" t="s">
        <v>228</v>
      </c>
      <c r="B187" s="4" t="str">
        <f>INDEX([1]Mapping!$B:$E,MATCH($A187,[1]Mapping!$E:$E,0),1)</f>
        <v>Shire of Mornington Peninsula</v>
      </c>
      <c r="C187" s="4" t="str">
        <f>INDEX([1]Mapping!$B:$E,MATCH($A187,[1]Mapping!$E:$E,0),2)</f>
        <v>Outer</v>
      </c>
      <c r="D187" s="3">
        <f>VLOOKUP(A187,'Median House Price'!A:B,2,FALSE)</f>
        <v>3342000</v>
      </c>
      <c r="E187" s="2">
        <f>SUMIFS('ABS Population Stats'!D:D,'ABS Population Stats'!C:C,Summary!A187)</f>
        <v>6035</v>
      </c>
      <c r="F187" s="2">
        <f>VLOOKUP($A187,Crime!$A:$H,2,FALSE)</f>
        <v>25</v>
      </c>
      <c r="G187" s="2">
        <f>VLOOKUP($A187,Crime!$A:$H,3,FALSE)</f>
        <v>283</v>
      </c>
      <c r="H187" s="2">
        <f>VLOOKUP($A187,Crime!$A:$H,4,FALSE)</f>
        <v>2</v>
      </c>
      <c r="I187" s="2">
        <f>VLOOKUP($A187,Crime!$A:$H,5,FALSE)</f>
        <v>9</v>
      </c>
      <c r="J187" s="2">
        <f>VLOOKUP($A187,Crime!$A:$H,6,FALSE)</f>
        <v>11</v>
      </c>
      <c r="K187" s="2">
        <f>VLOOKUP($A187,Crime!$A:$H,7,FALSE)</f>
        <v>8</v>
      </c>
      <c r="L187" s="2">
        <f>VLOOKUP($A187,Crime!$A:$H,8,FALSE)</f>
        <v>338</v>
      </c>
    </row>
    <row r="188" spans="1:12" x14ac:dyDescent="0.25">
      <c r="A188" s="4" t="s">
        <v>229</v>
      </c>
      <c r="B188" s="4" t="str">
        <f>INDEX([1]Mapping!$B:$E,MATCH($A188,[1]Mapping!$E:$E,0),1)</f>
        <v>Shire of Mornington Peninsula</v>
      </c>
      <c r="C188" s="4" t="str">
        <f>INDEX([1]Mapping!$B:$E,MATCH($A188,[1]Mapping!$E:$E,0),2)</f>
        <v>Outer</v>
      </c>
      <c r="D188" s="3">
        <f>VLOOKUP(A188,'Median House Price'!A:B,2,FALSE)</f>
        <v>1725000</v>
      </c>
      <c r="E188" s="2">
        <f>SUMIFS('ABS Population Stats'!D:D,'ABS Population Stats'!C:C,Summary!A188)</f>
        <v>18772</v>
      </c>
      <c r="F188" s="2">
        <f>VLOOKUP($A188,Crime!$A:$H,2,FALSE)</f>
        <v>525</v>
      </c>
      <c r="G188" s="2">
        <f>VLOOKUP($A188,Crime!$A:$H,3,FALSE)</f>
        <v>2578</v>
      </c>
      <c r="H188" s="2">
        <f>VLOOKUP($A188,Crime!$A:$H,4,FALSE)</f>
        <v>138</v>
      </c>
      <c r="I188" s="2">
        <f>VLOOKUP($A188,Crime!$A:$H,5,FALSE)</f>
        <v>167</v>
      </c>
      <c r="J188" s="2">
        <f>VLOOKUP($A188,Crime!$A:$H,6,FALSE)</f>
        <v>321</v>
      </c>
      <c r="K188" s="2">
        <f>VLOOKUP($A188,Crime!$A:$H,7,FALSE)</f>
        <v>57</v>
      </c>
      <c r="L188" s="2">
        <f>VLOOKUP($A188,Crime!$A:$H,8,FALSE)</f>
        <v>3786</v>
      </c>
    </row>
    <row r="189" spans="1:12" x14ac:dyDescent="0.25">
      <c r="A189" s="4" t="s">
        <v>230</v>
      </c>
      <c r="B189" s="4" t="str">
        <f>INDEX([1]Mapping!$B:$E,MATCH($A189,[1]Mapping!$E:$E,0),1)</f>
        <v>Shire of Mornington Peninsula</v>
      </c>
      <c r="C189" s="4" t="str">
        <f>INDEX([1]Mapping!$B:$E,MATCH($A189,[1]Mapping!$E:$E,0),2)</f>
        <v>Outer</v>
      </c>
      <c r="D189" s="3">
        <f>VLOOKUP(A189,'Median House Price'!A:B,2,FALSE)</f>
        <v>1133500</v>
      </c>
      <c r="E189" s="2">
        <f>SUMIFS('ABS Population Stats'!D:D,'ABS Population Stats'!C:C,Summary!A189)</f>
        <v>25715</v>
      </c>
      <c r="F189" s="2">
        <f>VLOOKUP($A189,Crime!$A:$H,2,FALSE)</f>
        <v>2064</v>
      </c>
      <c r="G189" s="2">
        <f>VLOOKUP($A189,Crime!$A:$H,3,FALSE)</f>
        <v>7678</v>
      </c>
      <c r="H189" s="2">
        <f>VLOOKUP($A189,Crime!$A:$H,4,FALSE)</f>
        <v>659</v>
      </c>
      <c r="I189" s="2">
        <f>VLOOKUP($A189,Crime!$A:$H,5,FALSE)</f>
        <v>3129</v>
      </c>
      <c r="J189" s="2">
        <f>VLOOKUP($A189,Crime!$A:$H,6,FALSE)</f>
        <v>1521</v>
      </c>
      <c r="K189" s="2">
        <f>VLOOKUP($A189,Crime!$A:$H,7,FALSE)</f>
        <v>204</v>
      </c>
      <c r="L189" s="2">
        <f>VLOOKUP($A189,Crime!$A:$H,8,FALSE)</f>
        <v>15255</v>
      </c>
    </row>
    <row r="190" spans="1:12" x14ac:dyDescent="0.25">
      <c r="A190" s="4" t="s">
        <v>231</v>
      </c>
      <c r="B190" s="4" t="str">
        <f>INDEX([1]Mapping!$B:$E,MATCH($A190,[1]Mapping!$E:$E,0),1)</f>
        <v>Shire of Mornington Peninsula</v>
      </c>
      <c r="C190" s="4" t="str">
        <f>INDEX([1]Mapping!$B:$E,MATCH($A190,[1]Mapping!$E:$E,0),2)</f>
        <v>Outer</v>
      </c>
      <c r="D190" s="3">
        <f>VLOOKUP(A190,'Median House Price'!A:B,2,FALSE)</f>
        <v>1620833.3333333333</v>
      </c>
      <c r="E190" s="2">
        <f>SUMIFS('ABS Population Stats'!D:D,'ABS Population Stats'!C:C,Summary!A190)</f>
        <v>19969</v>
      </c>
      <c r="F190" s="2">
        <f>VLOOKUP($A190,Crime!$A:$H,2,FALSE)</f>
        <v>558</v>
      </c>
      <c r="G190" s="2">
        <f>VLOOKUP($A190,Crime!$A:$H,3,FALSE)</f>
        <v>2155</v>
      </c>
      <c r="H190" s="2">
        <f>VLOOKUP($A190,Crime!$A:$H,4,FALSE)</f>
        <v>109</v>
      </c>
      <c r="I190" s="2">
        <f>VLOOKUP($A190,Crime!$A:$H,5,FALSE)</f>
        <v>132</v>
      </c>
      <c r="J190" s="2">
        <f>VLOOKUP($A190,Crime!$A:$H,6,FALSE)</f>
        <v>397</v>
      </c>
      <c r="K190" s="2">
        <f>VLOOKUP($A190,Crime!$A:$H,7,FALSE)</f>
        <v>37</v>
      </c>
      <c r="L190" s="2">
        <f>VLOOKUP($A190,Crime!$A:$H,8,FALSE)</f>
        <v>3388</v>
      </c>
    </row>
    <row r="191" spans="1:12" x14ac:dyDescent="0.25">
      <c r="A191" s="4" t="s">
        <v>232</v>
      </c>
      <c r="B191" s="4" t="str">
        <f>INDEX([1]Mapping!$B:$E,MATCH($A191,[1]Mapping!$E:$E,0),1)</f>
        <v>Shire of Mornington Peninsula</v>
      </c>
      <c r="C191" s="4" t="str">
        <f>INDEX([1]Mapping!$B:$E,MATCH($A191,[1]Mapping!$E:$E,0),2)</f>
        <v>Outer</v>
      </c>
      <c r="D191" s="3">
        <f>VLOOKUP(A191,'Median House Price'!A:B,2,FALSE)</f>
        <v>1175000</v>
      </c>
      <c r="E191" s="2">
        <f>SUMIFS('ABS Population Stats'!D:D,'ABS Population Stats'!C:C,Summary!A191)</f>
        <v>13553</v>
      </c>
      <c r="F191" s="2">
        <f>VLOOKUP($A191,Crime!$A:$H,2,FALSE)</f>
        <v>795</v>
      </c>
      <c r="G191" s="2">
        <f>VLOOKUP($A191,Crime!$A:$H,3,FALSE)</f>
        <v>3414</v>
      </c>
      <c r="H191" s="2">
        <f>VLOOKUP($A191,Crime!$A:$H,4,FALSE)</f>
        <v>241</v>
      </c>
      <c r="I191" s="2">
        <f>VLOOKUP($A191,Crime!$A:$H,5,FALSE)</f>
        <v>302</v>
      </c>
      <c r="J191" s="2">
        <f>VLOOKUP($A191,Crime!$A:$H,6,FALSE)</f>
        <v>1161</v>
      </c>
      <c r="K191" s="2">
        <f>VLOOKUP($A191,Crime!$A:$H,7,FALSE)</f>
        <v>166</v>
      </c>
      <c r="L191" s="2">
        <f>VLOOKUP($A191,Crime!$A:$H,8,FALSE)</f>
        <v>6079</v>
      </c>
    </row>
    <row r="192" spans="1:12" x14ac:dyDescent="0.25">
      <c r="A192" s="4" t="s">
        <v>235</v>
      </c>
      <c r="B192" s="4" t="str">
        <f>INDEX([1]Mapping!$B:$E,MATCH($A192,[1]Mapping!$E:$E,0),1)</f>
        <v>Shire of Mornington Peninsula</v>
      </c>
      <c r="C192" s="4" t="str">
        <f>INDEX([1]Mapping!$B:$E,MATCH($A192,[1]Mapping!$E:$E,0),2)</f>
        <v>Outer</v>
      </c>
      <c r="D192" s="3">
        <f>VLOOKUP(A192,'Median House Price'!A:B,2,FALSE)</f>
        <v>1275625</v>
      </c>
      <c r="E192" s="2">
        <f>SUMIFS('ABS Population Stats'!D:D,'ABS Population Stats'!C:C,Summary!A192)</f>
        <v>22957</v>
      </c>
      <c r="F192" s="2">
        <f>VLOOKUP($A192,Crime!$A:$H,2,FALSE)</f>
        <v>1674</v>
      </c>
      <c r="G192" s="2">
        <f>VLOOKUP($A192,Crime!$A:$H,3,FALSE)</f>
        <v>6448</v>
      </c>
      <c r="H192" s="2">
        <f>VLOOKUP($A192,Crime!$A:$H,4,FALSE)</f>
        <v>753</v>
      </c>
      <c r="I192" s="2">
        <f>VLOOKUP($A192,Crime!$A:$H,5,FALSE)</f>
        <v>917</v>
      </c>
      <c r="J192" s="2">
        <f>VLOOKUP($A192,Crime!$A:$H,6,FALSE)</f>
        <v>1765</v>
      </c>
      <c r="K192" s="2">
        <f>VLOOKUP($A192,Crime!$A:$H,7,FALSE)</f>
        <v>272</v>
      </c>
      <c r="L192" s="2">
        <f>VLOOKUP($A192,Crime!$A:$H,8,FALSE)</f>
        <v>11829</v>
      </c>
    </row>
    <row r="193" spans="1:12" x14ac:dyDescent="0.25">
      <c r="A193" s="4" t="s">
        <v>240</v>
      </c>
      <c r="B193" s="4" t="str">
        <f>INDEX([1]Mapping!$B:$E,MATCH($A193,[1]Mapping!$E:$E,0),1)</f>
        <v>Shire of Mornington Peninsula</v>
      </c>
      <c r="C193" s="4" t="str">
        <f>INDEX([1]Mapping!$B:$E,MATCH($A193,[1]Mapping!$E:$E,0),2)</f>
        <v>Outer</v>
      </c>
      <c r="D193" s="3">
        <f>VLOOKUP(A193,'Median House Price'!A:B,2,FALSE)</f>
        <v>3850000</v>
      </c>
      <c r="E193" s="2">
        <f>SUMIFS('ABS Population Stats'!D:D,'ABS Population Stats'!C:C,Summary!A193)</f>
        <v>19912</v>
      </c>
      <c r="F193" s="2">
        <f>VLOOKUP($A193,Crime!$A:$H,2,FALSE)</f>
        <v>63</v>
      </c>
      <c r="G193" s="2">
        <f>VLOOKUP($A193,Crime!$A:$H,3,FALSE)</f>
        <v>349</v>
      </c>
      <c r="H193" s="2">
        <f>VLOOKUP($A193,Crime!$A:$H,4,FALSE)</f>
        <v>22</v>
      </c>
      <c r="I193" s="2">
        <f>VLOOKUP($A193,Crime!$A:$H,5,FALSE)</f>
        <v>76</v>
      </c>
      <c r="J193" s="2">
        <f>VLOOKUP($A193,Crime!$A:$H,6,FALSE)</f>
        <v>14</v>
      </c>
      <c r="K193" s="2">
        <f>VLOOKUP($A193,Crime!$A:$H,7,FALSE)</f>
        <v>20</v>
      </c>
      <c r="L193" s="2">
        <f>VLOOKUP($A193,Crime!$A:$H,8,FALSE)</f>
        <v>544</v>
      </c>
    </row>
    <row r="194" spans="1:12" x14ac:dyDescent="0.25">
      <c r="A194" s="4" t="s">
        <v>241</v>
      </c>
      <c r="B194" s="4" t="str">
        <f>INDEX([1]Mapping!$B:$E,MATCH($A194,[1]Mapping!$E:$E,0),1)</f>
        <v>City of Casey</v>
      </c>
      <c r="C194" s="4" t="str">
        <f>INDEX([1]Mapping!$B:$E,MATCH($A194,[1]Mapping!$E:$E,0),2)</f>
        <v>Outer</v>
      </c>
      <c r="D194" s="3">
        <f>VLOOKUP(A194,'Median House Price'!A:B,2,FALSE)</f>
        <v>881250</v>
      </c>
      <c r="E194" s="2">
        <f>SUMIFS('ABS Population Stats'!D:D,'ABS Population Stats'!C:C,Summary!A194)</f>
        <v>18616</v>
      </c>
      <c r="F194" s="2">
        <f>VLOOKUP($A194,Crime!$A:$H,2,FALSE)</f>
        <v>1051</v>
      </c>
      <c r="G194" s="2">
        <f>VLOOKUP($A194,Crime!$A:$H,3,FALSE)</f>
        <v>4089</v>
      </c>
      <c r="H194" s="2">
        <f>VLOOKUP($A194,Crime!$A:$H,4,FALSE)</f>
        <v>161</v>
      </c>
      <c r="I194" s="2">
        <f>VLOOKUP($A194,Crime!$A:$H,5,FALSE)</f>
        <v>151</v>
      </c>
      <c r="J194" s="2">
        <f>VLOOKUP($A194,Crime!$A:$H,6,FALSE)</f>
        <v>523</v>
      </c>
      <c r="K194" s="2">
        <f>VLOOKUP($A194,Crime!$A:$H,7,FALSE)</f>
        <v>44</v>
      </c>
      <c r="L194" s="2">
        <f>VLOOKUP($A194,Crime!$A:$H,8,FALSE)</f>
        <v>6019</v>
      </c>
    </row>
    <row r="195" spans="1:12" x14ac:dyDescent="0.25">
      <c r="A195" s="4" t="s">
        <v>242</v>
      </c>
      <c r="B195" s="4" t="str">
        <f>INDEX([1]Mapping!$B:$E,MATCH($A195,[1]Mapping!$E:$E,0),1)</f>
        <v>City of Casey</v>
      </c>
      <c r="C195" s="4" t="str">
        <f>INDEX([1]Mapping!$B:$E,MATCH($A195,[1]Mapping!$E:$E,0),2)</f>
        <v>Outer</v>
      </c>
      <c r="D195" s="3">
        <f>VLOOKUP(A195,'Median House Price'!A:B,2,FALSE)</f>
        <v>665000</v>
      </c>
      <c r="E195" s="2">
        <f>SUMIFS('ABS Population Stats'!D:D,'ABS Population Stats'!C:C,Summary!A195)</f>
        <v>26225</v>
      </c>
      <c r="F195" s="2">
        <f>VLOOKUP($A195,Crime!$A:$H,2,FALSE)</f>
        <v>2565</v>
      </c>
      <c r="G195" s="2">
        <f>VLOOKUP($A195,Crime!$A:$H,3,FALSE)</f>
        <v>6114</v>
      </c>
      <c r="H195" s="2">
        <f>VLOOKUP($A195,Crime!$A:$H,4,FALSE)</f>
        <v>900</v>
      </c>
      <c r="I195" s="2">
        <f>VLOOKUP($A195,Crime!$A:$H,5,FALSE)</f>
        <v>383</v>
      </c>
      <c r="J195" s="2">
        <f>VLOOKUP($A195,Crime!$A:$H,6,FALSE)</f>
        <v>1448</v>
      </c>
      <c r="K195" s="2">
        <f>VLOOKUP($A195,Crime!$A:$H,7,FALSE)</f>
        <v>162</v>
      </c>
      <c r="L195" s="2">
        <f>VLOOKUP($A195,Crime!$A:$H,8,FALSE)</f>
        <v>11572</v>
      </c>
    </row>
    <row r="196" spans="1:12" x14ac:dyDescent="0.25">
      <c r="A196" s="4" t="s">
        <v>243</v>
      </c>
      <c r="B196" s="4" t="str">
        <f>INDEX([1]Mapping!$B:$E,MATCH($A196,[1]Mapping!$E:$E,0),1)</f>
        <v>Shire of Cardinia</v>
      </c>
      <c r="C196" s="4" t="str">
        <f>INDEX([1]Mapping!$B:$E,MATCH($A196,[1]Mapping!$E:$E,0),2)</f>
        <v>Outer</v>
      </c>
      <c r="D196" s="3">
        <f>VLOOKUP(A196,'Median House Price'!A:B,2,FALSE)</f>
        <v>766045.45454545459</v>
      </c>
      <c r="E196" s="2">
        <f>SUMIFS('ABS Population Stats'!D:D,'ABS Population Stats'!C:C,Summary!A196)</f>
        <v>140670</v>
      </c>
      <c r="F196" s="2">
        <f>VLOOKUP($A196,Crime!$A:$H,2,FALSE)</f>
        <v>9735</v>
      </c>
      <c r="G196" s="2">
        <f>VLOOKUP($A196,Crime!$A:$H,3,FALSE)</f>
        <v>30255</v>
      </c>
      <c r="H196" s="2">
        <f>VLOOKUP($A196,Crime!$A:$H,4,FALSE)</f>
        <v>1940</v>
      </c>
      <c r="I196" s="2">
        <f>VLOOKUP($A196,Crime!$A:$H,5,FALSE)</f>
        <v>1820</v>
      </c>
      <c r="J196" s="2">
        <f>VLOOKUP($A196,Crime!$A:$H,6,FALSE)</f>
        <v>6019</v>
      </c>
      <c r="K196" s="2">
        <f>VLOOKUP($A196,Crime!$A:$H,7,FALSE)</f>
        <v>801</v>
      </c>
      <c r="L196" s="2">
        <f>VLOOKUP($A196,Crime!$A:$H,8,FALSE)</f>
        <v>50570</v>
      </c>
    </row>
    <row r="197" spans="1:12" x14ac:dyDescent="0.25">
      <c r="A197" s="4" t="s">
        <v>244</v>
      </c>
      <c r="B197" s="4" t="str">
        <f>INDEX([1]Mapping!$B:$E,MATCH($A197,[1]Mapping!$E:$E,0),1)</f>
        <v>Shire of Cardinia</v>
      </c>
      <c r="C197" s="4" t="str">
        <f>INDEX([1]Mapping!$B:$E,MATCH($A197,[1]Mapping!$E:$E,0),2)</f>
        <v>Outer</v>
      </c>
      <c r="D197" s="3">
        <f>VLOOKUP(A197,'Median House Price'!A:B,2,FALSE)</f>
        <v>719000</v>
      </c>
      <c r="E197" s="2">
        <f>SUMIFS('ABS Population Stats'!D:D,'ABS Population Stats'!C:C,Summary!A197)</f>
        <v>29641</v>
      </c>
      <c r="F197" s="2">
        <f>VLOOKUP($A197,Crime!$A:$H,2,FALSE)</f>
        <v>1552</v>
      </c>
      <c r="G197" s="2">
        <f>VLOOKUP($A197,Crime!$A:$H,3,FALSE)</f>
        <v>5862</v>
      </c>
      <c r="H197" s="2">
        <f>VLOOKUP($A197,Crime!$A:$H,4,FALSE)</f>
        <v>220</v>
      </c>
      <c r="I197" s="2">
        <f>VLOOKUP($A197,Crime!$A:$H,5,FALSE)</f>
        <v>181</v>
      </c>
      <c r="J197" s="2">
        <f>VLOOKUP($A197,Crime!$A:$H,6,FALSE)</f>
        <v>813</v>
      </c>
      <c r="K197" s="2">
        <f>VLOOKUP($A197,Crime!$A:$H,7,FALSE)</f>
        <v>118</v>
      </c>
      <c r="L197" s="2">
        <f>VLOOKUP($A197,Crime!$A:$H,8,FALSE)</f>
        <v>8746</v>
      </c>
    </row>
    <row r="198" spans="1:12" x14ac:dyDescent="0.25">
      <c r="A198" s="4" t="s">
        <v>246</v>
      </c>
      <c r="B198" s="4" t="str">
        <f>INDEX([1]Mapping!$B:$E,MATCH($A198,[1]Mapping!$E:$E,0),1)</f>
        <v>Shire of Cardinia</v>
      </c>
      <c r="C198" s="4" t="str">
        <f>INDEX([1]Mapping!$B:$E,MATCH($A198,[1]Mapping!$E:$E,0),2)</f>
        <v>Outer</v>
      </c>
      <c r="D198" s="3">
        <f>VLOOKUP(A198,'Median House Price'!A:B,2,FALSE)</f>
        <v>700000</v>
      </c>
      <c r="E198" s="2">
        <f>SUMIFS('ABS Population Stats'!D:D,'ABS Population Stats'!C:C,Summary!A198)</f>
        <v>10794</v>
      </c>
      <c r="F198" s="2">
        <f>VLOOKUP($A198,Crime!$A:$H,2,FALSE)</f>
        <v>382</v>
      </c>
      <c r="G198" s="2">
        <f>VLOOKUP($A198,Crime!$A:$H,3,FALSE)</f>
        <v>1131</v>
      </c>
      <c r="H198" s="2">
        <f>VLOOKUP($A198,Crime!$A:$H,4,FALSE)</f>
        <v>55</v>
      </c>
      <c r="I198" s="2">
        <f>VLOOKUP($A198,Crime!$A:$H,5,FALSE)</f>
        <v>83</v>
      </c>
      <c r="J198" s="2">
        <f>VLOOKUP($A198,Crime!$A:$H,6,FALSE)</f>
        <v>221</v>
      </c>
      <c r="K198" s="2">
        <f>VLOOKUP($A198,Crime!$A:$H,7,FALSE)</f>
        <v>24</v>
      </c>
      <c r="L198" s="2">
        <f>VLOOKUP($A198,Crime!$A:$H,8,FALSE)</f>
        <v>1896</v>
      </c>
    </row>
    <row r="199" spans="1:12" x14ac:dyDescent="0.25">
      <c r="A199"/>
      <c r="B199" s="4"/>
      <c r="C199" s="4"/>
      <c r="D199" s="3"/>
    </row>
    <row r="200" spans="1:12" x14ac:dyDescent="0.25">
      <c r="A200"/>
      <c r="B200" s="4"/>
      <c r="C200" s="4"/>
      <c r="D200" s="3"/>
    </row>
    <row r="201" spans="1:12" x14ac:dyDescent="0.25">
      <c r="A201"/>
      <c r="B201" s="4"/>
      <c r="C201" s="4"/>
      <c r="D201" s="3"/>
    </row>
    <row r="202" spans="1:12" x14ac:dyDescent="0.25">
      <c r="A202"/>
      <c r="B202" s="4"/>
      <c r="C202" s="4"/>
      <c r="D202" s="3"/>
    </row>
    <row r="203" spans="1:12" x14ac:dyDescent="0.25">
      <c r="A203" s="1"/>
      <c r="B203" s="4"/>
      <c r="C203" s="4"/>
      <c r="D203" s="3"/>
    </row>
    <row r="204" spans="1:12" x14ac:dyDescent="0.25">
      <c r="A204" s="1"/>
      <c r="B204" s="4"/>
      <c r="C204" s="4"/>
      <c r="D204" s="3"/>
    </row>
    <row r="205" spans="1:12" x14ac:dyDescent="0.25">
      <c r="A205" s="1"/>
      <c r="B205" s="4"/>
      <c r="C205" s="4"/>
      <c r="D205" s="3"/>
    </row>
    <row r="206" spans="1:12" x14ac:dyDescent="0.25">
      <c r="A206" s="1"/>
      <c r="B206" s="4"/>
      <c r="C206" s="4"/>
      <c r="D206" s="3"/>
    </row>
    <row r="207" spans="1:12" x14ac:dyDescent="0.25">
      <c r="A207" s="1"/>
      <c r="B207" s="4"/>
      <c r="C207" s="4"/>
      <c r="D207" s="3"/>
    </row>
    <row r="208" spans="1:12" x14ac:dyDescent="0.25">
      <c r="A208" s="1"/>
      <c r="B208" s="4"/>
      <c r="C208" s="4"/>
      <c r="D208" s="3"/>
    </row>
    <row r="209" spans="1:4" x14ac:dyDescent="0.25">
      <c r="A209" s="1"/>
      <c r="B209" s="4"/>
      <c r="C209" s="4"/>
      <c r="D209" s="3"/>
    </row>
    <row r="210" spans="1:4" x14ac:dyDescent="0.25">
      <c r="A210" s="1"/>
      <c r="B210" s="4"/>
      <c r="C210" s="4"/>
      <c r="D210" s="3"/>
    </row>
    <row r="211" spans="1:4" x14ac:dyDescent="0.25">
      <c r="A211" s="1"/>
      <c r="B211" s="4"/>
      <c r="C211" s="4"/>
      <c r="D211" s="3"/>
    </row>
    <row r="212" spans="1:4" x14ac:dyDescent="0.25">
      <c r="A212" s="1"/>
      <c r="B212" s="4"/>
      <c r="C212" s="4"/>
      <c r="D212" s="3"/>
    </row>
    <row r="213" spans="1:4" x14ac:dyDescent="0.25">
      <c r="A213" s="1"/>
      <c r="B213" s="4"/>
      <c r="C213" s="4"/>
      <c r="D213" s="3"/>
    </row>
    <row r="214" spans="1:4" x14ac:dyDescent="0.25">
      <c r="A214" s="1"/>
      <c r="B214" s="4"/>
      <c r="C214" s="4"/>
      <c r="D214" s="3"/>
    </row>
    <row r="215" spans="1:4" x14ac:dyDescent="0.25">
      <c r="A215" s="1"/>
      <c r="B215" s="4"/>
      <c r="C215" s="4"/>
      <c r="D215" s="3"/>
    </row>
    <row r="216" spans="1:4" x14ac:dyDescent="0.25">
      <c r="A216" s="1"/>
      <c r="B216" s="4"/>
      <c r="C216" s="4"/>
      <c r="D216" s="3"/>
    </row>
    <row r="217" spans="1:4" x14ac:dyDescent="0.25">
      <c r="A217" s="1"/>
      <c r="B217" s="4"/>
      <c r="C217" s="4"/>
      <c r="D217" s="3"/>
    </row>
    <row r="218" spans="1:4" x14ac:dyDescent="0.25">
      <c r="A218" s="1"/>
      <c r="B218" s="4"/>
      <c r="C218" s="4"/>
      <c r="D218" s="3"/>
    </row>
    <row r="219" spans="1:4" x14ac:dyDescent="0.25">
      <c r="A219" s="1"/>
      <c r="B219" s="4"/>
      <c r="C219" s="4"/>
      <c r="D219" s="3"/>
    </row>
    <row r="220" spans="1:4" x14ac:dyDescent="0.25">
      <c r="A220" s="1"/>
      <c r="B220" s="4"/>
      <c r="C220" s="4"/>
      <c r="D220" s="3"/>
    </row>
    <row r="221" spans="1:4" x14ac:dyDescent="0.25">
      <c r="A221" s="1"/>
      <c r="B221" s="4"/>
      <c r="C221" s="4"/>
      <c r="D221" s="3"/>
    </row>
    <row r="222" spans="1:4" x14ac:dyDescent="0.25">
      <c r="A222" s="1"/>
      <c r="B222" s="4"/>
      <c r="C222" s="4"/>
      <c r="D222" s="3"/>
    </row>
    <row r="223" spans="1:4" x14ac:dyDescent="0.25">
      <c r="A223" s="1"/>
      <c r="B223" s="4"/>
      <c r="C223" s="4"/>
      <c r="D223" s="3"/>
    </row>
    <row r="224" spans="1:4" x14ac:dyDescent="0.25">
      <c r="A224" s="1"/>
      <c r="B224" s="4"/>
      <c r="C224" s="4"/>
      <c r="D224" s="3"/>
    </row>
    <row r="225" spans="1:4" x14ac:dyDescent="0.25">
      <c r="A225" s="1"/>
      <c r="B225" s="4"/>
      <c r="C225" s="4"/>
      <c r="D225" s="3"/>
    </row>
    <row r="226" spans="1:4" x14ac:dyDescent="0.25">
      <c r="A226" s="1"/>
      <c r="B226" s="4"/>
      <c r="C226" s="4"/>
      <c r="D226" s="3"/>
    </row>
    <row r="227" spans="1:4" x14ac:dyDescent="0.25">
      <c r="A227" s="1"/>
      <c r="B227" s="4"/>
      <c r="C227" s="4"/>
      <c r="D227" s="3"/>
    </row>
    <row r="228" spans="1:4" x14ac:dyDescent="0.25">
      <c r="A228" s="1"/>
      <c r="B228" s="4"/>
      <c r="C228" s="4"/>
      <c r="D228" s="3"/>
    </row>
    <row r="229" spans="1:4" x14ac:dyDescent="0.25">
      <c r="A229" s="1"/>
      <c r="B229" s="4"/>
      <c r="C229" s="4"/>
      <c r="D229" s="3"/>
    </row>
    <row r="230" spans="1:4" x14ac:dyDescent="0.25">
      <c r="A230" s="1"/>
      <c r="B230" s="4"/>
      <c r="C230" s="4"/>
      <c r="D230" s="3"/>
    </row>
    <row r="231" spans="1:4" x14ac:dyDescent="0.25">
      <c r="A231" s="1"/>
      <c r="B231" s="4"/>
      <c r="C231" s="4"/>
      <c r="D231" s="3"/>
    </row>
    <row r="232" spans="1:4" x14ac:dyDescent="0.25">
      <c r="A232" s="1"/>
      <c r="B232" s="4"/>
      <c r="C232" s="4"/>
      <c r="D232" s="3"/>
    </row>
    <row r="233" spans="1:4" x14ac:dyDescent="0.25">
      <c r="A233" s="1"/>
      <c r="B233" s="4"/>
      <c r="C233" s="4"/>
      <c r="D233" s="3"/>
    </row>
    <row r="234" spans="1:4" x14ac:dyDescent="0.25">
      <c r="A234" s="1"/>
      <c r="B234" s="4"/>
      <c r="C234" s="4"/>
      <c r="D234" s="3"/>
    </row>
    <row r="235" spans="1:4" x14ac:dyDescent="0.25">
      <c r="A235" s="1"/>
      <c r="B235" s="4"/>
      <c r="C235" s="4"/>
      <c r="D235" s="3"/>
    </row>
    <row r="236" spans="1:4" x14ac:dyDescent="0.25">
      <c r="A236" s="1"/>
      <c r="B236" s="4"/>
      <c r="C236" s="4"/>
      <c r="D236" s="3"/>
    </row>
    <row r="237" spans="1:4" x14ac:dyDescent="0.25">
      <c r="A237" s="1"/>
      <c r="B237" s="4"/>
      <c r="C237" s="4"/>
      <c r="D237" s="3"/>
    </row>
    <row r="238" spans="1:4" x14ac:dyDescent="0.25">
      <c r="A238" s="1"/>
      <c r="B238" s="4"/>
      <c r="C238" s="4"/>
      <c r="D238" s="3"/>
    </row>
    <row r="239" spans="1:4" x14ac:dyDescent="0.25">
      <c r="A239" s="1"/>
      <c r="B239" s="4"/>
      <c r="C239" s="4"/>
      <c r="D239" s="3"/>
    </row>
    <row r="240" spans="1:4" x14ac:dyDescent="0.25">
      <c r="A240" s="1"/>
      <c r="B240" s="4"/>
      <c r="C240" s="4"/>
      <c r="D240" s="3"/>
    </row>
    <row r="241" spans="1:4" x14ac:dyDescent="0.25">
      <c r="A241" s="1"/>
      <c r="B241" s="4"/>
      <c r="C241" s="4"/>
      <c r="D241" s="3"/>
    </row>
    <row r="242" spans="1:4" x14ac:dyDescent="0.25">
      <c r="A242" s="1"/>
      <c r="B242" s="4"/>
      <c r="C242" s="4"/>
      <c r="D242" s="3"/>
    </row>
    <row r="243" spans="1:4" x14ac:dyDescent="0.25">
      <c r="A243" s="1"/>
      <c r="B243" s="4"/>
      <c r="C243" s="4"/>
      <c r="D243" s="3"/>
    </row>
    <row r="244" spans="1:4" x14ac:dyDescent="0.25">
      <c r="A244" s="1"/>
      <c r="B244" s="4"/>
      <c r="C244" s="4"/>
      <c r="D244" s="3"/>
    </row>
    <row r="245" spans="1:4" x14ac:dyDescent="0.25">
      <c r="A245" s="1"/>
      <c r="B245" s="4"/>
      <c r="C245" s="4"/>
      <c r="D245" s="3"/>
    </row>
    <row r="246" spans="1:4" x14ac:dyDescent="0.25">
      <c r="A246" s="1"/>
      <c r="B246" s="4"/>
      <c r="C246" s="4"/>
      <c r="D246" s="3"/>
    </row>
    <row r="247" spans="1:4" x14ac:dyDescent="0.25">
      <c r="A247" s="1"/>
      <c r="B247" s="4"/>
      <c r="C247" s="4"/>
      <c r="D247" s="3"/>
    </row>
    <row r="248" spans="1:4" x14ac:dyDescent="0.25">
      <c r="A248" s="1"/>
      <c r="B248" s="4"/>
      <c r="C248" s="4"/>
      <c r="D248" s="3"/>
    </row>
    <row r="249" spans="1:4" x14ac:dyDescent="0.25">
      <c r="A249" s="1"/>
      <c r="B249" s="4"/>
      <c r="C249" s="4"/>
      <c r="D249" s="3"/>
    </row>
    <row r="250" spans="1:4" x14ac:dyDescent="0.25">
      <c r="A250" s="1"/>
      <c r="B250" s="4"/>
      <c r="C250" s="4"/>
      <c r="D250" s="3"/>
    </row>
    <row r="251" spans="1:4" x14ac:dyDescent="0.25">
      <c r="A251" s="1"/>
      <c r="B251" s="4"/>
      <c r="C251" s="4"/>
      <c r="D251" s="3"/>
    </row>
    <row r="252" spans="1:4" x14ac:dyDescent="0.25">
      <c r="A252" s="1"/>
      <c r="B252" s="4"/>
      <c r="C252" s="4"/>
      <c r="D252" s="3"/>
    </row>
    <row r="253" spans="1:4" x14ac:dyDescent="0.25">
      <c r="A253" s="1"/>
      <c r="B253" s="4"/>
      <c r="C253" s="4"/>
      <c r="D253" s="3"/>
    </row>
    <row r="254" spans="1:4" x14ac:dyDescent="0.25">
      <c r="A254" s="1"/>
      <c r="B254" s="4"/>
      <c r="C254" s="4"/>
      <c r="D254" s="3"/>
    </row>
    <row r="255" spans="1:4" x14ac:dyDescent="0.25">
      <c r="A255" s="1"/>
      <c r="B255" s="4"/>
      <c r="C255" s="4"/>
      <c r="D255" s="3"/>
    </row>
    <row r="256" spans="1:4" x14ac:dyDescent="0.25">
      <c r="A256" s="1"/>
      <c r="B256" s="4"/>
      <c r="C256" s="4"/>
      <c r="D256" s="3"/>
    </row>
    <row r="257" spans="1:4" x14ac:dyDescent="0.25">
      <c r="A257" s="1"/>
      <c r="B257" s="4"/>
      <c r="C257" s="4"/>
      <c r="D257" s="3"/>
    </row>
    <row r="258" spans="1:4" x14ac:dyDescent="0.25">
      <c r="A258" s="1"/>
      <c r="B258" s="4"/>
      <c r="C258" s="4"/>
      <c r="D258" s="3"/>
    </row>
    <row r="259" spans="1:4" x14ac:dyDescent="0.25">
      <c r="A259" s="1"/>
      <c r="B259" s="4"/>
      <c r="C259" s="4"/>
      <c r="D259" s="3"/>
    </row>
    <row r="260" spans="1:4" x14ac:dyDescent="0.25">
      <c r="A260" s="1"/>
      <c r="B260" s="4"/>
      <c r="C260" s="4"/>
      <c r="D260" s="3"/>
    </row>
    <row r="261" spans="1:4" x14ac:dyDescent="0.25">
      <c r="A261" s="1"/>
      <c r="B261" s="4"/>
      <c r="C261" s="4"/>
      <c r="D261" s="3"/>
    </row>
    <row r="262" spans="1:4" x14ac:dyDescent="0.25">
      <c r="A262" s="1"/>
      <c r="B262" s="4"/>
      <c r="C262" s="4"/>
      <c r="D262" s="3"/>
    </row>
    <row r="263" spans="1:4" x14ac:dyDescent="0.25">
      <c r="A263" s="1"/>
      <c r="B263" s="4"/>
      <c r="C263" s="4"/>
      <c r="D263" s="3"/>
    </row>
    <row r="264" spans="1:4" x14ac:dyDescent="0.25">
      <c r="A264" s="1"/>
      <c r="B264" s="4"/>
      <c r="C264" s="4"/>
      <c r="D264" s="3"/>
    </row>
    <row r="265" spans="1:4" x14ac:dyDescent="0.25">
      <c r="A265" s="1"/>
      <c r="B265" s="4"/>
      <c r="C265" s="4"/>
      <c r="D265" s="3"/>
    </row>
    <row r="266" spans="1:4" x14ac:dyDescent="0.25">
      <c r="A266" s="1"/>
      <c r="B266" s="4"/>
      <c r="C266" s="4"/>
      <c r="D266" s="3"/>
    </row>
    <row r="267" spans="1:4" x14ac:dyDescent="0.25">
      <c r="A267" s="1"/>
      <c r="B267" s="4"/>
      <c r="C267" s="4"/>
      <c r="D267" s="3"/>
    </row>
    <row r="268" spans="1:4" x14ac:dyDescent="0.25">
      <c r="A268" s="1"/>
      <c r="B268" s="4"/>
      <c r="C268" s="4"/>
      <c r="D268" s="3"/>
    </row>
    <row r="269" spans="1:4" x14ac:dyDescent="0.25">
      <c r="A269" s="1"/>
      <c r="B269" s="4"/>
      <c r="C269" s="4"/>
      <c r="D269" s="3"/>
    </row>
    <row r="270" spans="1:4" x14ac:dyDescent="0.25">
      <c r="A270" s="1"/>
      <c r="B270" s="4"/>
      <c r="C270" s="4"/>
      <c r="D270" s="3"/>
    </row>
    <row r="271" spans="1:4" x14ac:dyDescent="0.25">
      <c r="A271" s="1"/>
      <c r="B271" s="4"/>
      <c r="C271" s="4"/>
      <c r="D271" s="3"/>
    </row>
    <row r="272" spans="1:4" x14ac:dyDescent="0.25">
      <c r="A272" s="1"/>
      <c r="B272" s="4"/>
      <c r="C272" s="4"/>
      <c r="D272" s="3"/>
    </row>
    <row r="273" spans="1:4" x14ac:dyDescent="0.25">
      <c r="A273" s="1"/>
      <c r="B273" s="4"/>
      <c r="C273" s="4"/>
      <c r="D273" s="3"/>
    </row>
    <row r="274" spans="1:4" x14ac:dyDescent="0.25">
      <c r="A274" s="1"/>
      <c r="B274" s="4"/>
      <c r="C274" s="4"/>
      <c r="D274" s="3"/>
    </row>
    <row r="275" spans="1:4" x14ac:dyDescent="0.25">
      <c r="A275" s="1"/>
      <c r="B275" s="4"/>
      <c r="C275" s="4"/>
      <c r="D275" s="3"/>
    </row>
    <row r="276" spans="1:4" x14ac:dyDescent="0.25">
      <c r="A276" s="1"/>
      <c r="B276" s="4"/>
      <c r="C276" s="4"/>
      <c r="D276" s="3"/>
    </row>
    <row r="277" spans="1:4" x14ac:dyDescent="0.25">
      <c r="A277" s="1"/>
      <c r="B277" s="4"/>
      <c r="C277" s="4"/>
      <c r="D277" s="3"/>
    </row>
    <row r="278" spans="1:4" x14ac:dyDescent="0.25">
      <c r="A278" s="1"/>
      <c r="B278" s="4"/>
      <c r="C278" s="4"/>
      <c r="D278" s="3"/>
    </row>
    <row r="279" spans="1:4" x14ac:dyDescent="0.25">
      <c r="A279" s="1"/>
      <c r="B279" s="4"/>
      <c r="C279" s="4"/>
      <c r="D279" s="3"/>
    </row>
    <row r="280" spans="1:4" x14ac:dyDescent="0.25">
      <c r="A280" s="1"/>
      <c r="B280" s="4"/>
      <c r="C280" s="4"/>
      <c r="D280" s="3"/>
    </row>
    <row r="281" spans="1:4" x14ac:dyDescent="0.25">
      <c r="A281" s="1"/>
      <c r="B281" s="4"/>
      <c r="C281" s="4"/>
      <c r="D281" s="3"/>
    </row>
    <row r="282" spans="1:4" x14ac:dyDescent="0.25">
      <c r="A282" s="1"/>
      <c r="B282" s="4"/>
      <c r="C282" s="4"/>
      <c r="D282" s="3"/>
    </row>
    <row r="283" spans="1:4" x14ac:dyDescent="0.25">
      <c r="A283" s="1"/>
      <c r="B283" s="4"/>
      <c r="C283" s="4"/>
      <c r="D283" s="3"/>
    </row>
    <row r="284" spans="1:4" x14ac:dyDescent="0.25">
      <c r="A284" s="1"/>
      <c r="B284" s="4"/>
      <c r="C284" s="4"/>
      <c r="D284" s="3"/>
    </row>
    <row r="285" spans="1:4" x14ac:dyDescent="0.25">
      <c r="A285" s="1"/>
      <c r="B285" s="4"/>
      <c r="C285" s="4"/>
      <c r="D285" s="3"/>
    </row>
    <row r="286" spans="1:4" x14ac:dyDescent="0.25">
      <c r="A286" s="1"/>
      <c r="B286" s="4"/>
      <c r="C286" s="4"/>
      <c r="D286" s="3"/>
    </row>
    <row r="287" spans="1:4" x14ac:dyDescent="0.25">
      <c r="A287" s="1"/>
      <c r="B287" s="4"/>
      <c r="C287" s="4"/>
      <c r="D287" s="3"/>
    </row>
    <row r="288" spans="1:4" x14ac:dyDescent="0.25">
      <c r="A288" s="1"/>
      <c r="B288" s="4"/>
      <c r="C288" s="4"/>
      <c r="D288" s="3"/>
    </row>
    <row r="289" spans="1:4" x14ac:dyDescent="0.25">
      <c r="A289" s="1"/>
      <c r="B289" s="4"/>
      <c r="C289" s="4"/>
      <c r="D289" s="3"/>
    </row>
    <row r="290" spans="1:4" x14ac:dyDescent="0.25">
      <c r="A290" s="1"/>
      <c r="B290" s="4"/>
      <c r="C290" s="4"/>
      <c r="D290" s="3"/>
    </row>
    <row r="291" spans="1:4" x14ac:dyDescent="0.25">
      <c r="A291" s="1"/>
      <c r="B291" s="4"/>
      <c r="C291" s="4"/>
      <c r="D291" s="3"/>
    </row>
    <row r="292" spans="1:4" x14ac:dyDescent="0.25">
      <c r="A292" s="1"/>
      <c r="B292" s="4"/>
      <c r="C292" s="4"/>
      <c r="D292" s="3"/>
    </row>
    <row r="293" spans="1:4" x14ac:dyDescent="0.25">
      <c r="A293" s="1"/>
      <c r="B293" s="4"/>
      <c r="C293" s="4"/>
      <c r="D293" s="3"/>
    </row>
    <row r="294" spans="1:4" x14ac:dyDescent="0.25">
      <c r="A294" s="1"/>
      <c r="B294" s="4"/>
      <c r="C294" s="4"/>
      <c r="D294" s="3"/>
    </row>
    <row r="295" spans="1:4" x14ac:dyDescent="0.25">
      <c r="A295" s="1"/>
      <c r="B295" s="4"/>
      <c r="C295" s="4"/>
      <c r="D295" s="3"/>
    </row>
    <row r="296" spans="1:4" x14ac:dyDescent="0.25">
      <c r="A296" s="1"/>
      <c r="B296" s="4"/>
      <c r="C296" s="4"/>
      <c r="D296" s="3"/>
    </row>
    <row r="297" spans="1:4" x14ac:dyDescent="0.25">
      <c r="A297" s="1"/>
      <c r="B297" s="4"/>
      <c r="C297" s="4"/>
      <c r="D297" s="3"/>
    </row>
    <row r="298" spans="1:4" x14ac:dyDescent="0.25">
      <c r="A298" s="1"/>
      <c r="B298" s="4"/>
      <c r="C298" s="4"/>
      <c r="D298" s="3"/>
    </row>
    <row r="299" spans="1:4" x14ac:dyDescent="0.25">
      <c r="A299" s="1"/>
      <c r="B299" s="4"/>
      <c r="C299" s="4"/>
      <c r="D299" s="3"/>
    </row>
    <row r="300" spans="1:4" x14ac:dyDescent="0.25">
      <c r="A300" s="1"/>
      <c r="B300" s="4"/>
      <c r="C300" s="4"/>
      <c r="D300" s="3"/>
    </row>
    <row r="301" spans="1:4" x14ac:dyDescent="0.25">
      <c r="A301" s="1"/>
      <c r="B301" s="4"/>
      <c r="C301" s="4"/>
      <c r="D301" s="3"/>
    </row>
    <row r="302" spans="1:4" x14ac:dyDescent="0.25">
      <c r="A302" s="1"/>
      <c r="B302" s="4"/>
      <c r="C302" s="4"/>
      <c r="D302" s="3"/>
    </row>
    <row r="303" spans="1:4" x14ac:dyDescent="0.25">
      <c r="A303" s="1"/>
      <c r="B303" s="4"/>
      <c r="C303" s="4"/>
      <c r="D303" s="3"/>
    </row>
    <row r="304" spans="1:4" x14ac:dyDescent="0.25">
      <c r="A304" s="1"/>
      <c r="B304" s="4"/>
      <c r="C304" s="4"/>
      <c r="D304" s="3"/>
    </row>
    <row r="305" spans="1:4" x14ac:dyDescent="0.25">
      <c r="A305" s="1"/>
      <c r="B305" s="4"/>
      <c r="C305" s="4"/>
      <c r="D305" s="3"/>
    </row>
    <row r="306" spans="1:4" x14ac:dyDescent="0.25">
      <c r="A306" s="1"/>
      <c r="B306" s="4"/>
      <c r="C306" s="4"/>
      <c r="D306" s="3"/>
    </row>
    <row r="307" spans="1:4" x14ac:dyDescent="0.25">
      <c r="A307" s="1"/>
      <c r="B307" s="4"/>
      <c r="C307" s="4"/>
      <c r="D307" s="3"/>
    </row>
    <row r="308" spans="1:4" x14ac:dyDescent="0.25">
      <c r="A308" s="1"/>
      <c r="B308" s="4"/>
      <c r="C308" s="4"/>
      <c r="D308" s="3"/>
    </row>
    <row r="309" spans="1:4" x14ac:dyDescent="0.25">
      <c r="A309" s="1"/>
      <c r="B309" s="4"/>
      <c r="C309" s="4"/>
      <c r="D309" s="3"/>
    </row>
    <row r="310" spans="1:4" x14ac:dyDescent="0.25">
      <c r="A310" s="1"/>
      <c r="B310" s="4"/>
      <c r="C310" s="4"/>
      <c r="D310" s="3"/>
    </row>
    <row r="311" spans="1:4" x14ac:dyDescent="0.25">
      <c r="A311" s="1"/>
      <c r="B311" s="4"/>
      <c r="C311" s="4"/>
      <c r="D311" s="3"/>
    </row>
    <row r="312" spans="1:4" x14ac:dyDescent="0.25">
      <c r="A312" s="1"/>
      <c r="B312" s="4"/>
      <c r="C312" s="4"/>
      <c r="D312" s="3"/>
    </row>
    <row r="313" spans="1:4" x14ac:dyDescent="0.25">
      <c r="A313" s="1"/>
      <c r="B313" s="4"/>
      <c r="C313" s="4"/>
      <c r="D313" s="3"/>
    </row>
    <row r="314" spans="1:4" x14ac:dyDescent="0.25">
      <c r="A314" s="1"/>
      <c r="B314" s="4"/>
      <c r="C314" s="4"/>
      <c r="D314" s="3"/>
    </row>
    <row r="315" spans="1:4" x14ac:dyDescent="0.25">
      <c r="A315" s="1"/>
      <c r="B315" s="4"/>
      <c r="C315" s="4"/>
      <c r="D315" s="3"/>
    </row>
    <row r="316" spans="1:4" x14ac:dyDescent="0.25">
      <c r="A316" s="1"/>
      <c r="B316" s="4"/>
      <c r="C316" s="4"/>
      <c r="D316" s="3"/>
    </row>
    <row r="317" spans="1:4" x14ac:dyDescent="0.25">
      <c r="A317" s="1"/>
      <c r="B317" s="4"/>
      <c r="C317" s="4"/>
      <c r="D317" s="3"/>
    </row>
    <row r="318" spans="1:4" x14ac:dyDescent="0.25">
      <c r="A318" s="1"/>
      <c r="B318" s="4"/>
      <c r="C318" s="4"/>
      <c r="D318" s="3"/>
    </row>
    <row r="319" spans="1:4" x14ac:dyDescent="0.25">
      <c r="A319" s="1"/>
      <c r="B319" s="4"/>
      <c r="C319" s="4"/>
      <c r="D319" s="3"/>
    </row>
    <row r="320" spans="1:4" x14ac:dyDescent="0.25">
      <c r="A320" s="1"/>
      <c r="B320" s="4"/>
      <c r="C320" s="4"/>
      <c r="D320" s="3"/>
    </row>
    <row r="321" spans="1:4" x14ac:dyDescent="0.25">
      <c r="A321" s="1"/>
      <c r="B321" s="4"/>
      <c r="C321" s="4"/>
      <c r="D321" s="3"/>
    </row>
    <row r="322" spans="1:4" x14ac:dyDescent="0.25">
      <c r="A322" s="1"/>
      <c r="B322" s="4"/>
      <c r="C322" s="4"/>
      <c r="D322" s="3"/>
    </row>
    <row r="323" spans="1:4" x14ac:dyDescent="0.25">
      <c r="A323" s="1"/>
      <c r="B323" s="4"/>
      <c r="C323" s="4"/>
      <c r="D323" s="3"/>
    </row>
    <row r="324" spans="1:4" x14ac:dyDescent="0.25">
      <c r="A324" s="1"/>
      <c r="B324" s="4"/>
      <c r="C324" s="4"/>
      <c r="D324" s="3"/>
    </row>
    <row r="325" spans="1:4" x14ac:dyDescent="0.25">
      <c r="A325" s="1"/>
      <c r="B325" s="4"/>
      <c r="C325" s="4"/>
      <c r="D325" s="3"/>
    </row>
    <row r="326" spans="1:4" x14ac:dyDescent="0.25">
      <c r="A326" s="1"/>
      <c r="B326" s="4"/>
      <c r="C326" s="4"/>
      <c r="D326" s="3"/>
    </row>
    <row r="327" spans="1:4" x14ac:dyDescent="0.25">
      <c r="A327" s="1"/>
      <c r="B327" s="4"/>
      <c r="C327" s="4"/>
      <c r="D327" s="3"/>
    </row>
    <row r="328" spans="1:4" x14ac:dyDescent="0.25">
      <c r="A328" s="1"/>
      <c r="B328" s="4"/>
      <c r="C328" s="4"/>
      <c r="D328" s="3"/>
    </row>
    <row r="329" spans="1:4" x14ac:dyDescent="0.25">
      <c r="A329" s="1"/>
      <c r="B329" s="4"/>
      <c r="C329" s="4"/>
      <c r="D329" s="3"/>
    </row>
    <row r="330" spans="1:4" x14ac:dyDescent="0.25">
      <c r="A330" s="1"/>
      <c r="B330" s="4"/>
      <c r="C330" s="4"/>
      <c r="D330" s="3"/>
    </row>
    <row r="331" spans="1:4" x14ac:dyDescent="0.25">
      <c r="A331" s="1"/>
      <c r="B331" s="4"/>
      <c r="C331" s="4"/>
      <c r="D331" s="3"/>
    </row>
    <row r="332" spans="1:4" x14ac:dyDescent="0.25">
      <c r="A332" s="1"/>
      <c r="B332" s="4"/>
      <c r="C332" s="4"/>
      <c r="D332" s="3"/>
    </row>
    <row r="333" spans="1:4" x14ac:dyDescent="0.25">
      <c r="A333" s="1"/>
      <c r="B333" s="4"/>
      <c r="C333" s="4"/>
      <c r="D333" s="3"/>
    </row>
    <row r="334" spans="1:4" x14ac:dyDescent="0.25">
      <c r="A334" s="1"/>
      <c r="B334" s="4"/>
      <c r="C334" s="4"/>
      <c r="D334" s="3"/>
    </row>
    <row r="335" spans="1:4" x14ac:dyDescent="0.25">
      <c r="A335" s="1"/>
      <c r="B335" s="4"/>
      <c r="C335" s="4"/>
      <c r="D335" s="3"/>
    </row>
    <row r="336" spans="1:4" x14ac:dyDescent="0.25">
      <c r="A336" s="1"/>
      <c r="B336" s="4"/>
      <c r="C336" s="4"/>
      <c r="D336" s="3"/>
    </row>
    <row r="337" spans="1:4" x14ac:dyDescent="0.25">
      <c r="A337" s="1"/>
      <c r="B337" s="4"/>
      <c r="C337" s="4"/>
      <c r="D337" s="3"/>
    </row>
    <row r="338" spans="1:4" x14ac:dyDescent="0.25">
      <c r="A338" s="1"/>
      <c r="B338" s="4"/>
      <c r="C338" s="4"/>
      <c r="D338" s="3"/>
    </row>
    <row r="339" spans="1:4" x14ac:dyDescent="0.25">
      <c r="A339" s="1"/>
      <c r="B339" s="4"/>
      <c r="C339" s="4"/>
      <c r="D339" s="3"/>
    </row>
    <row r="340" spans="1:4" x14ac:dyDescent="0.25">
      <c r="A340" s="1"/>
      <c r="B340" s="4"/>
      <c r="C340" s="4"/>
      <c r="D340" s="3"/>
    </row>
    <row r="341" spans="1:4" x14ac:dyDescent="0.25">
      <c r="A341" s="1"/>
      <c r="B341" s="4"/>
      <c r="C341" s="4"/>
      <c r="D341" s="3"/>
    </row>
    <row r="342" spans="1:4" x14ac:dyDescent="0.25">
      <c r="A342" s="1"/>
      <c r="B342" s="4"/>
      <c r="C342" s="4"/>
      <c r="D342" s="3"/>
    </row>
    <row r="343" spans="1:4" x14ac:dyDescent="0.25">
      <c r="A343" s="1"/>
      <c r="B343" s="4"/>
      <c r="C343" s="4"/>
      <c r="D343" s="3"/>
    </row>
    <row r="344" spans="1:4" x14ac:dyDescent="0.25">
      <c r="A344" s="1"/>
      <c r="B344" s="4"/>
      <c r="C344" s="4"/>
      <c r="D344" s="3"/>
    </row>
    <row r="345" spans="1:4" x14ac:dyDescent="0.25">
      <c r="A345" s="1"/>
      <c r="B345" s="4"/>
      <c r="C345" s="4"/>
      <c r="D345" s="3"/>
    </row>
    <row r="346" spans="1:4" x14ac:dyDescent="0.25">
      <c r="A346" s="1"/>
      <c r="B346" s="4"/>
      <c r="C346" s="4"/>
      <c r="D346" s="3"/>
    </row>
    <row r="347" spans="1:4" x14ac:dyDescent="0.25">
      <c r="A347" s="1"/>
      <c r="B347" s="4"/>
      <c r="C347" s="4"/>
      <c r="D347" s="3"/>
    </row>
    <row r="348" spans="1:4" x14ac:dyDescent="0.25">
      <c r="A348" s="1"/>
      <c r="B348" s="4"/>
      <c r="C348" s="4"/>
      <c r="D348" s="3"/>
    </row>
    <row r="349" spans="1:4" x14ac:dyDescent="0.25">
      <c r="A349" s="1"/>
      <c r="B349" s="4"/>
      <c r="C349" s="4"/>
      <c r="D349" s="3"/>
    </row>
    <row r="350" spans="1:4" x14ac:dyDescent="0.25">
      <c r="A350" s="1"/>
      <c r="B350" s="4"/>
      <c r="C350" s="4"/>
      <c r="D350" s="3"/>
    </row>
    <row r="351" spans="1:4" x14ac:dyDescent="0.25">
      <c r="A351" s="1"/>
      <c r="B351" s="4"/>
      <c r="C351" s="4"/>
      <c r="D351" s="3"/>
    </row>
    <row r="352" spans="1:4" x14ac:dyDescent="0.25">
      <c r="A352" s="1"/>
      <c r="B352" s="4"/>
      <c r="C352" s="4"/>
      <c r="D352" s="3"/>
    </row>
    <row r="353" spans="1:4" x14ac:dyDescent="0.25">
      <c r="A353" s="1"/>
      <c r="B353" s="4"/>
      <c r="C353" s="4"/>
      <c r="D353" s="3"/>
    </row>
    <row r="354" spans="1:4" x14ac:dyDescent="0.25">
      <c r="A354" s="1"/>
      <c r="B354" s="4"/>
      <c r="C354" s="4"/>
      <c r="D354" s="3"/>
    </row>
    <row r="355" spans="1:4" x14ac:dyDescent="0.25">
      <c r="A355" s="1"/>
      <c r="B355" s="4"/>
      <c r="C355" s="4"/>
      <c r="D355" s="3"/>
    </row>
    <row r="356" spans="1:4" x14ac:dyDescent="0.25">
      <c r="A356" s="1"/>
      <c r="B356" s="4"/>
      <c r="C356" s="4"/>
      <c r="D356" s="3"/>
    </row>
    <row r="357" spans="1:4" x14ac:dyDescent="0.25">
      <c r="A357" s="1"/>
      <c r="B357" s="4"/>
      <c r="C357" s="4"/>
      <c r="D357" s="3"/>
    </row>
    <row r="358" spans="1:4" x14ac:dyDescent="0.25">
      <c r="A358" s="1"/>
      <c r="B358" s="4"/>
      <c r="C358" s="4"/>
      <c r="D358" s="3"/>
    </row>
    <row r="359" spans="1:4" x14ac:dyDescent="0.25">
      <c r="A359" s="1"/>
      <c r="B359" s="4"/>
      <c r="C359" s="4"/>
      <c r="D359" s="3"/>
    </row>
    <row r="360" spans="1:4" x14ac:dyDescent="0.25">
      <c r="A360" s="1"/>
      <c r="B360" s="4"/>
      <c r="C360" s="4"/>
      <c r="D360" s="3"/>
    </row>
    <row r="361" spans="1:4" x14ac:dyDescent="0.25">
      <c r="A361" s="1"/>
      <c r="B361" s="4"/>
      <c r="C361" s="4"/>
      <c r="D361" s="3"/>
    </row>
    <row r="362" spans="1:4" x14ac:dyDescent="0.25">
      <c r="A362" s="1"/>
      <c r="B362" s="4"/>
      <c r="C362" s="4"/>
      <c r="D362" s="3"/>
    </row>
    <row r="363" spans="1:4" x14ac:dyDescent="0.25">
      <c r="A363" s="1"/>
      <c r="B363" s="4"/>
      <c r="C363" s="4"/>
      <c r="D363" s="3"/>
    </row>
    <row r="364" spans="1:4" x14ac:dyDescent="0.25">
      <c r="A364" s="1"/>
      <c r="B364" s="4"/>
      <c r="C364" s="4"/>
      <c r="D364" s="3"/>
    </row>
    <row r="365" spans="1:4" x14ac:dyDescent="0.25">
      <c r="A365" s="1"/>
      <c r="B365" s="4"/>
      <c r="C365" s="4"/>
      <c r="D365" s="3"/>
    </row>
    <row r="366" spans="1:4" x14ac:dyDescent="0.25">
      <c r="A366" s="1"/>
      <c r="B366" s="4"/>
      <c r="C366" s="4"/>
      <c r="D366" s="3"/>
    </row>
    <row r="367" spans="1:4" x14ac:dyDescent="0.25">
      <c r="A367" s="1"/>
      <c r="B367" s="4"/>
      <c r="C367" s="4"/>
      <c r="D367" s="3"/>
    </row>
    <row r="368" spans="1:4" x14ac:dyDescent="0.25">
      <c r="A368" s="1"/>
      <c r="B368" s="4"/>
      <c r="C368" s="4"/>
      <c r="D368" s="3"/>
    </row>
    <row r="369" spans="1:4" x14ac:dyDescent="0.25">
      <c r="A369" s="1"/>
      <c r="B369" s="4"/>
      <c r="C369" s="4"/>
      <c r="D369" s="3"/>
    </row>
    <row r="370" spans="1:4" x14ac:dyDescent="0.25">
      <c r="A370" s="1"/>
      <c r="B370" s="4"/>
      <c r="C370" s="4"/>
      <c r="D370" s="3"/>
    </row>
    <row r="371" spans="1:4" x14ac:dyDescent="0.25">
      <c r="A371" s="1"/>
      <c r="B371" s="4"/>
      <c r="C371" s="4"/>
      <c r="D371" s="3"/>
    </row>
    <row r="372" spans="1:4" x14ac:dyDescent="0.25">
      <c r="A372" s="1"/>
      <c r="B372" s="4"/>
      <c r="C372" s="4"/>
      <c r="D372" s="3"/>
    </row>
    <row r="373" spans="1:4" x14ac:dyDescent="0.25">
      <c r="A373" s="1"/>
      <c r="B373" s="4"/>
      <c r="C373" s="4"/>
      <c r="D373" s="3"/>
    </row>
    <row r="374" spans="1:4" x14ac:dyDescent="0.25">
      <c r="A374" s="1"/>
      <c r="B374" s="4"/>
      <c r="C374" s="4"/>
      <c r="D374" s="3"/>
    </row>
    <row r="375" spans="1:4" x14ac:dyDescent="0.25">
      <c r="A375" s="1"/>
      <c r="B375" s="4"/>
      <c r="C375" s="4"/>
      <c r="D375" s="3"/>
    </row>
    <row r="376" spans="1:4" x14ac:dyDescent="0.25">
      <c r="A376" s="1"/>
      <c r="B376" s="4"/>
      <c r="C376" s="4"/>
      <c r="D376" s="3"/>
    </row>
    <row r="377" spans="1:4" x14ac:dyDescent="0.25">
      <c r="A377" s="1"/>
      <c r="B377" s="4"/>
      <c r="C377" s="4"/>
      <c r="D377" s="3"/>
    </row>
    <row r="378" spans="1:4" x14ac:dyDescent="0.25">
      <c r="A378" s="1"/>
      <c r="B378" s="4"/>
      <c r="C378" s="4"/>
      <c r="D378" s="3"/>
    </row>
    <row r="379" spans="1:4" x14ac:dyDescent="0.25">
      <c r="A379" s="1"/>
      <c r="B379" s="4"/>
      <c r="C379" s="4"/>
      <c r="D379" s="3"/>
    </row>
    <row r="380" spans="1:4" x14ac:dyDescent="0.25">
      <c r="A380" s="1"/>
      <c r="B380" s="4"/>
      <c r="C380" s="4"/>
      <c r="D380" s="3"/>
    </row>
    <row r="381" spans="1:4" x14ac:dyDescent="0.25">
      <c r="A381" s="1"/>
      <c r="B381" s="4"/>
      <c r="C381" s="4"/>
      <c r="D381" s="3"/>
    </row>
    <row r="382" spans="1:4" x14ac:dyDescent="0.25">
      <c r="A382" s="1"/>
      <c r="B382" s="4"/>
      <c r="C382" s="4"/>
      <c r="D382" s="3"/>
    </row>
    <row r="383" spans="1:4" x14ac:dyDescent="0.25">
      <c r="A383" s="1"/>
      <c r="B383" s="4"/>
      <c r="C383" s="4"/>
      <c r="D383" s="3"/>
    </row>
    <row r="384" spans="1:4" x14ac:dyDescent="0.25">
      <c r="A384" s="1"/>
      <c r="B384" s="4"/>
      <c r="C384" s="4"/>
      <c r="D384" s="3"/>
    </row>
    <row r="385" spans="1:4" x14ac:dyDescent="0.25">
      <c r="A385" s="1"/>
      <c r="B385" s="4"/>
      <c r="C385" s="4"/>
      <c r="D385" s="3"/>
    </row>
    <row r="386" spans="1:4" x14ac:dyDescent="0.25">
      <c r="A386" s="1"/>
      <c r="B386" s="4"/>
      <c r="C386" s="4"/>
      <c r="D386" s="3"/>
    </row>
    <row r="387" spans="1:4" x14ac:dyDescent="0.25">
      <c r="A387" s="1"/>
      <c r="B387" s="4"/>
      <c r="C387" s="4"/>
      <c r="D387" s="3"/>
    </row>
    <row r="388" spans="1:4" x14ac:dyDescent="0.25">
      <c r="A388" s="1"/>
      <c r="B388" s="4"/>
      <c r="C388" s="4"/>
      <c r="D388" s="3"/>
    </row>
    <row r="389" spans="1:4" x14ac:dyDescent="0.25">
      <c r="A389" s="1"/>
      <c r="B389" s="4"/>
      <c r="C389" s="4"/>
      <c r="D389" s="3"/>
    </row>
    <row r="390" spans="1:4" x14ac:dyDescent="0.25">
      <c r="A390" s="1"/>
      <c r="B390" s="4"/>
      <c r="C390" s="4"/>
      <c r="D390" s="3"/>
    </row>
    <row r="391" spans="1:4" x14ac:dyDescent="0.25">
      <c r="A391" s="1"/>
      <c r="B391" s="4"/>
      <c r="C391" s="4"/>
      <c r="D391" s="3"/>
    </row>
    <row r="392" spans="1:4" x14ac:dyDescent="0.25">
      <c r="A392" s="1"/>
      <c r="B392" s="4"/>
      <c r="C392" s="4"/>
      <c r="D392" s="3"/>
    </row>
  </sheetData>
  <autoFilter ref="A1:E392" xr:uid="{2F1498BE-DA27-4A7E-8AB6-EF231B1CDAC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D6E1D-554B-4179-9123-E52608323D96}">
  <dimension ref="A1:J828"/>
  <sheetViews>
    <sheetView workbookViewId="0">
      <selection activeCell="B1" sqref="B1"/>
    </sheetView>
  </sheetViews>
  <sheetFormatPr defaultRowHeight="15" x14ac:dyDescent="0.25"/>
  <cols>
    <col min="1" max="1" width="13.140625" bestFit="1" customWidth="1"/>
    <col min="2" max="2" width="31.28515625" bestFit="1" customWidth="1"/>
    <col min="8" max="8" width="32" bestFit="1" customWidth="1"/>
    <col min="12" max="12" width="30.140625" bestFit="1" customWidth="1"/>
    <col min="13" max="13" width="13.140625" bestFit="1" customWidth="1"/>
    <col min="14" max="14" width="31.28515625" bestFit="1" customWidth="1"/>
  </cols>
  <sheetData>
    <row r="1" spans="1:10" x14ac:dyDescent="0.25">
      <c r="A1" s="6" t="s">
        <v>0</v>
      </c>
      <c r="B1" s="6" t="s">
        <v>1225</v>
      </c>
    </row>
    <row r="2" spans="1:10" x14ac:dyDescent="0.25">
      <c r="A2" s="4" t="s">
        <v>2</v>
      </c>
      <c r="B2" s="5">
        <v>3127500</v>
      </c>
      <c r="H2" s="10"/>
      <c r="I2" s="10"/>
    </row>
    <row r="3" spans="1:10" x14ac:dyDescent="0.25">
      <c r="A3" s="4" t="s">
        <v>3</v>
      </c>
      <c r="B3" s="5">
        <v>1387500</v>
      </c>
      <c r="H3" s="1"/>
      <c r="I3" s="1"/>
      <c r="J3" s="1"/>
    </row>
    <row r="4" spans="1:10" x14ac:dyDescent="0.25">
      <c r="A4" s="4" t="s">
        <v>4</v>
      </c>
      <c r="B4" s="5">
        <v>1020000</v>
      </c>
      <c r="H4" s="1"/>
      <c r="I4" s="1"/>
      <c r="J4" s="1"/>
    </row>
    <row r="5" spans="1:10" x14ac:dyDescent="0.25">
      <c r="A5" s="4" t="s">
        <v>5</v>
      </c>
      <c r="B5" s="5">
        <v>986125</v>
      </c>
      <c r="H5" s="1"/>
      <c r="I5" s="1"/>
      <c r="J5" s="1"/>
    </row>
    <row r="6" spans="1:10" x14ac:dyDescent="0.25">
      <c r="A6" s="4" t="s">
        <v>6</v>
      </c>
      <c r="B6" s="5">
        <v>871666.66666666663</v>
      </c>
      <c r="H6" s="1"/>
      <c r="I6" s="1"/>
      <c r="J6" s="1"/>
    </row>
    <row r="7" spans="1:10" x14ac:dyDescent="0.25">
      <c r="A7" s="4" t="s">
        <v>7</v>
      </c>
      <c r="B7" s="5">
        <v>1170833.3333333333</v>
      </c>
      <c r="H7" s="1"/>
      <c r="I7" s="1"/>
      <c r="J7" s="1"/>
    </row>
    <row r="8" spans="1:10" x14ac:dyDescent="0.25">
      <c r="A8" s="4" t="s">
        <v>8</v>
      </c>
      <c r="B8" s="5">
        <v>1342000</v>
      </c>
      <c r="H8" s="1"/>
      <c r="I8" s="1"/>
      <c r="J8" s="1"/>
    </row>
    <row r="9" spans="1:10" x14ac:dyDescent="0.25">
      <c r="A9" s="4" t="s">
        <v>9</v>
      </c>
      <c r="B9" s="5">
        <v>1147500</v>
      </c>
      <c r="H9" s="1"/>
      <c r="I9" s="1"/>
      <c r="J9" s="1"/>
    </row>
    <row r="10" spans="1:10" x14ac:dyDescent="0.25">
      <c r="A10" s="4" t="s">
        <v>10</v>
      </c>
      <c r="B10" s="5">
        <v>795000</v>
      </c>
      <c r="H10" s="1"/>
      <c r="I10" s="1"/>
      <c r="J10" s="1"/>
    </row>
    <row r="11" spans="1:10" x14ac:dyDescent="0.25">
      <c r="A11" s="4" t="s">
        <v>11</v>
      </c>
      <c r="B11" s="5">
        <v>796625</v>
      </c>
      <c r="H11" s="1"/>
      <c r="I11" s="1"/>
      <c r="J11" s="1"/>
    </row>
    <row r="12" spans="1:10" x14ac:dyDescent="0.25">
      <c r="A12" s="4" t="s">
        <v>12</v>
      </c>
      <c r="B12" s="5">
        <v>653875</v>
      </c>
      <c r="H12" s="1"/>
      <c r="I12" s="1"/>
      <c r="J12" s="1"/>
    </row>
    <row r="13" spans="1:10" x14ac:dyDescent="0.25">
      <c r="A13" s="4" t="s">
        <v>13</v>
      </c>
      <c r="B13" s="5">
        <v>682000</v>
      </c>
      <c r="H13" s="1"/>
      <c r="I13" s="1"/>
      <c r="J13" s="1"/>
    </row>
    <row r="14" spans="1:10" x14ac:dyDescent="0.25">
      <c r="A14" s="4" t="s">
        <v>14</v>
      </c>
      <c r="B14" s="5">
        <v>729928.57142857148</v>
      </c>
      <c r="H14" s="1"/>
      <c r="I14" s="1"/>
      <c r="J14" s="1"/>
    </row>
    <row r="15" spans="1:10" x14ac:dyDescent="0.25">
      <c r="A15" s="4" t="s">
        <v>15</v>
      </c>
      <c r="B15" s="5">
        <v>619833.33333333337</v>
      </c>
      <c r="H15" s="1"/>
      <c r="I15" s="1"/>
      <c r="J15" s="1"/>
    </row>
    <row r="16" spans="1:10" x14ac:dyDescent="0.25">
      <c r="A16" s="4" t="s">
        <v>16</v>
      </c>
      <c r="B16" s="5">
        <v>1018750</v>
      </c>
      <c r="H16" s="1"/>
      <c r="I16" s="1"/>
      <c r="J16" s="1"/>
    </row>
    <row r="17" spans="1:10" x14ac:dyDescent="0.25">
      <c r="A17" s="4" t="s">
        <v>17</v>
      </c>
      <c r="B17" s="5">
        <v>795000</v>
      </c>
      <c r="H17" s="1"/>
      <c r="I17" s="1"/>
      <c r="J17" s="1"/>
    </row>
    <row r="18" spans="1:10" x14ac:dyDescent="0.25">
      <c r="A18" s="4" t="s">
        <v>18</v>
      </c>
      <c r="B18" s="5">
        <v>714250</v>
      </c>
      <c r="H18" s="1"/>
      <c r="I18" s="1"/>
      <c r="J18" s="1"/>
    </row>
    <row r="19" spans="1:10" x14ac:dyDescent="0.25">
      <c r="A19" s="4" t="s">
        <v>19</v>
      </c>
      <c r="B19" s="5">
        <v>626625</v>
      </c>
      <c r="H19" s="1"/>
      <c r="I19" s="1"/>
      <c r="J19" s="1"/>
    </row>
    <row r="20" spans="1:10" x14ac:dyDescent="0.25">
      <c r="A20" s="4" t="s">
        <v>20</v>
      </c>
      <c r="B20" s="5">
        <v>753800</v>
      </c>
      <c r="H20" s="1"/>
      <c r="I20" s="1"/>
      <c r="J20" s="1"/>
    </row>
    <row r="21" spans="1:10" x14ac:dyDescent="0.25">
      <c r="A21" s="4" t="s">
        <v>21</v>
      </c>
      <c r="B21" s="5">
        <v>1151750</v>
      </c>
      <c r="H21" s="1"/>
      <c r="I21" s="1"/>
      <c r="J21" s="1"/>
    </row>
    <row r="22" spans="1:10" x14ac:dyDescent="0.25">
      <c r="A22" s="4" t="s">
        <v>22</v>
      </c>
      <c r="B22" s="5">
        <v>1310000</v>
      </c>
      <c r="H22" s="1"/>
      <c r="I22" s="1"/>
      <c r="J22" s="1"/>
    </row>
    <row r="23" spans="1:10" x14ac:dyDescent="0.25">
      <c r="A23" s="4" t="s">
        <v>23</v>
      </c>
      <c r="B23" s="5">
        <v>992500</v>
      </c>
      <c r="H23" s="1"/>
      <c r="I23" s="1"/>
      <c r="J23" s="1"/>
    </row>
    <row r="24" spans="1:10" x14ac:dyDescent="0.25">
      <c r="A24" s="4" t="s">
        <v>24</v>
      </c>
      <c r="B24" s="5">
        <v>990000</v>
      </c>
      <c r="H24" s="1"/>
      <c r="I24" s="1"/>
      <c r="J24" s="1"/>
    </row>
    <row r="25" spans="1:10" x14ac:dyDescent="0.25">
      <c r="A25" s="4" t="s">
        <v>25</v>
      </c>
      <c r="B25" s="5">
        <v>1000000</v>
      </c>
      <c r="H25" s="1"/>
      <c r="I25" s="1"/>
      <c r="J25" s="1"/>
    </row>
    <row r="26" spans="1:10" x14ac:dyDescent="0.25">
      <c r="A26" s="4" t="s">
        <v>26</v>
      </c>
      <c r="B26" s="5">
        <v>678750</v>
      </c>
      <c r="H26" s="1"/>
      <c r="I26" s="1"/>
      <c r="J26" s="1"/>
    </row>
    <row r="27" spans="1:10" x14ac:dyDescent="0.25">
      <c r="A27" s="4" t="s">
        <v>27</v>
      </c>
      <c r="B27" s="5">
        <v>861666.66666666663</v>
      </c>
      <c r="H27" s="1"/>
      <c r="I27" s="1"/>
      <c r="J27" s="1"/>
    </row>
    <row r="28" spans="1:10" x14ac:dyDescent="0.25">
      <c r="A28" s="4" t="s">
        <v>28</v>
      </c>
      <c r="B28" s="5">
        <v>1550000</v>
      </c>
      <c r="H28" s="1"/>
      <c r="I28" s="1"/>
      <c r="J28" s="1"/>
    </row>
    <row r="29" spans="1:10" x14ac:dyDescent="0.25">
      <c r="A29" s="4" t="s">
        <v>29</v>
      </c>
      <c r="B29" s="5">
        <v>1650166.6666666667</v>
      </c>
      <c r="H29" s="1"/>
      <c r="I29" s="1"/>
      <c r="J29" s="1"/>
    </row>
    <row r="30" spans="1:10" x14ac:dyDescent="0.25">
      <c r="A30" s="4" t="s">
        <v>30</v>
      </c>
      <c r="B30" s="5">
        <v>1355833.3333333333</v>
      </c>
      <c r="H30" s="1"/>
      <c r="I30" s="1"/>
      <c r="J30" s="1"/>
    </row>
    <row r="31" spans="1:10" x14ac:dyDescent="0.25">
      <c r="A31" s="4" t="s">
        <v>31</v>
      </c>
      <c r="B31" s="5">
        <v>1041333.3333333334</v>
      </c>
      <c r="H31" s="1"/>
      <c r="I31" s="1"/>
      <c r="J31" s="1"/>
    </row>
    <row r="32" spans="1:10" x14ac:dyDescent="0.25">
      <c r="A32" s="4" t="s">
        <v>32</v>
      </c>
      <c r="B32" s="5">
        <v>796666.66666666663</v>
      </c>
      <c r="H32" s="1"/>
      <c r="I32" s="1"/>
      <c r="J32" s="1"/>
    </row>
    <row r="33" spans="1:10" x14ac:dyDescent="0.25">
      <c r="A33" s="4" t="s">
        <v>33</v>
      </c>
      <c r="B33" s="5">
        <v>1150833.3333333333</v>
      </c>
      <c r="H33" s="1"/>
      <c r="I33" s="1"/>
      <c r="J33" s="1"/>
    </row>
    <row r="34" spans="1:10" x14ac:dyDescent="0.25">
      <c r="A34" s="4" t="s">
        <v>34</v>
      </c>
      <c r="B34" s="5">
        <v>964333.33333333337</v>
      </c>
      <c r="H34" s="1"/>
      <c r="I34" s="1"/>
      <c r="J34" s="1"/>
    </row>
    <row r="35" spans="1:10" x14ac:dyDescent="0.25">
      <c r="A35" s="4" t="s">
        <v>35</v>
      </c>
      <c r="B35" s="5">
        <v>590333.33333333337</v>
      </c>
      <c r="H35" s="1"/>
      <c r="I35" s="1"/>
      <c r="J35" s="1"/>
    </row>
    <row r="36" spans="1:10" x14ac:dyDescent="0.25">
      <c r="A36" s="4" t="s">
        <v>36</v>
      </c>
      <c r="B36" s="5">
        <v>555000</v>
      </c>
      <c r="H36" s="1"/>
      <c r="I36" s="1"/>
      <c r="J36" s="1"/>
    </row>
    <row r="37" spans="1:10" x14ac:dyDescent="0.25">
      <c r="A37" s="4" t="s">
        <v>37</v>
      </c>
      <c r="B37" s="5">
        <v>842250</v>
      </c>
      <c r="H37" s="1"/>
      <c r="I37" s="1"/>
      <c r="J37" s="1"/>
    </row>
    <row r="38" spans="1:10" x14ac:dyDescent="0.25">
      <c r="A38" s="4" t="s">
        <v>38</v>
      </c>
      <c r="B38" s="5">
        <v>1305000</v>
      </c>
      <c r="H38" s="1"/>
      <c r="I38" s="1"/>
      <c r="J38" s="1"/>
    </row>
    <row r="39" spans="1:10" x14ac:dyDescent="0.25">
      <c r="A39" s="4" t="s">
        <v>39</v>
      </c>
      <c r="B39" s="5">
        <v>1910000</v>
      </c>
      <c r="H39" s="1"/>
      <c r="I39" s="1"/>
      <c r="J39" s="1"/>
    </row>
    <row r="40" spans="1:10" x14ac:dyDescent="0.25">
      <c r="A40" s="4" t="s">
        <v>40</v>
      </c>
      <c r="B40" s="5">
        <v>1500000</v>
      </c>
      <c r="H40" s="1"/>
      <c r="I40" s="1"/>
      <c r="J40" s="1"/>
    </row>
    <row r="41" spans="1:10" x14ac:dyDescent="0.25">
      <c r="A41" s="4" t="s">
        <v>41</v>
      </c>
      <c r="B41" s="5">
        <v>1768750</v>
      </c>
      <c r="H41" s="1"/>
      <c r="I41" s="1"/>
      <c r="J41" s="1"/>
    </row>
    <row r="42" spans="1:10" x14ac:dyDescent="0.25">
      <c r="A42" s="4" t="s">
        <v>42</v>
      </c>
      <c r="B42" s="5">
        <v>1285500</v>
      </c>
      <c r="H42" s="1"/>
      <c r="I42" s="1"/>
      <c r="J42" s="1"/>
    </row>
    <row r="43" spans="1:10" x14ac:dyDescent="0.25">
      <c r="A43" s="4" t="s">
        <v>43</v>
      </c>
      <c r="B43" s="5">
        <v>1325000</v>
      </c>
      <c r="H43" s="1"/>
      <c r="I43" s="1"/>
      <c r="J43" s="1"/>
    </row>
    <row r="44" spans="1:10" x14ac:dyDescent="0.25">
      <c r="A44" s="4" t="s">
        <v>44</v>
      </c>
      <c r="B44" s="5">
        <v>1355000</v>
      </c>
      <c r="H44" s="1"/>
      <c r="I44" s="1"/>
      <c r="J44" s="1"/>
    </row>
    <row r="45" spans="1:10" x14ac:dyDescent="0.25">
      <c r="A45" s="4" t="s">
        <v>45</v>
      </c>
      <c r="B45" s="5">
        <v>1095833.3333333333</v>
      </c>
      <c r="H45" s="1"/>
      <c r="I45" s="1"/>
      <c r="J45" s="1"/>
    </row>
    <row r="46" spans="1:10" x14ac:dyDescent="0.25">
      <c r="A46" s="4" t="s">
        <v>46</v>
      </c>
      <c r="B46" s="5">
        <v>880000</v>
      </c>
      <c r="H46" s="1"/>
      <c r="I46" s="1"/>
      <c r="J46" s="1"/>
    </row>
    <row r="47" spans="1:10" x14ac:dyDescent="0.25">
      <c r="A47" s="4" t="s">
        <v>47</v>
      </c>
      <c r="B47" s="5">
        <v>770000</v>
      </c>
      <c r="H47" s="1"/>
      <c r="I47" s="1"/>
      <c r="J47" s="1"/>
    </row>
    <row r="48" spans="1:10" x14ac:dyDescent="0.25">
      <c r="A48" s="4" t="s">
        <v>48</v>
      </c>
      <c r="B48" s="5">
        <v>605000</v>
      </c>
      <c r="H48" s="1"/>
      <c r="I48" s="1"/>
      <c r="J48" s="1"/>
    </row>
    <row r="49" spans="1:10" x14ac:dyDescent="0.25">
      <c r="A49" s="4" t="s">
        <v>49</v>
      </c>
      <c r="B49" s="5">
        <v>661400</v>
      </c>
      <c r="H49" s="1"/>
      <c r="I49" s="1"/>
      <c r="J49" s="1"/>
    </row>
    <row r="50" spans="1:10" x14ac:dyDescent="0.25">
      <c r="A50" s="4" t="s">
        <v>50</v>
      </c>
      <c r="B50" s="5">
        <v>1502500</v>
      </c>
      <c r="H50" s="1"/>
      <c r="I50" s="1"/>
      <c r="J50" s="1"/>
    </row>
    <row r="51" spans="1:10" x14ac:dyDescent="0.25">
      <c r="A51" s="4" t="s">
        <v>51</v>
      </c>
      <c r="B51" s="5">
        <v>1295500</v>
      </c>
      <c r="H51" s="1"/>
      <c r="I51" s="1"/>
      <c r="J51" s="1"/>
    </row>
    <row r="52" spans="1:10" x14ac:dyDescent="0.25">
      <c r="A52" s="4" t="s">
        <v>52</v>
      </c>
      <c r="B52" s="5">
        <v>1341500</v>
      </c>
      <c r="H52" s="1"/>
      <c r="I52" s="1"/>
      <c r="J52" s="1"/>
    </row>
    <row r="53" spans="1:10" x14ac:dyDescent="0.25">
      <c r="A53" s="4" t="s">
        <v>53</v>
      </c>
      <c r="B53" s="5">
        <v>1670000</v>
      </c>
      <c r="H53" s="1"/>
      <c r="I53" s="1"/>
      <c r="J53" s="1"/>
    </row>
    <row r="54" spans="1:10" x14ac:dyDescent="0.25">
      <c r="A54" s="4" t="s">
        <v>54</v>
      </c>
      <c r="B54" s="5">
        <v>1784250</v>
      </c>
      <c r="H54" s="1"/>
      <c r="I54" s="1"/>
      <c r="J54" s="1"/>
    </row>
    <row r="55" spans="1:10" x14ac:dyDescent="0.25">
      <c r="A55" s="4" t="s">
        <v>55</v>
      </c>
      <c r="B55" s="5">
        <v>1455000</v>
      </c>
      <c r="H55" s="1"/>
      <c r="I55" s="1"/>
      <c r="J55" s="1"/>
    </row>
    <row r="56" spans="1:10" x14ac:dyDescent="0.25">
      <c r="A56" s="4" t="s">
        <v>56</v>
      </c>
      <c r="B56" s="5">
        <v>1158000</v>
      </c>
      <c r="H56" s="1"/>
      <c r="I56" s="1"/>
      <c r="J56" s="1"/>
    </row>
    <row r="57" spans="1:10" x14ac:dyDescent="0.25">
      <c r="A57" s="4" t="s">
        <v>57</v>
      </c>
      <c r="B57" s="5">
        <v>940000</v>
      </c>
      <c r="H57" s="1"/>
      <c r="I57" s="1"/>
      <c r="J57" s="1"/>
    </row>
    <row r="58" spans="1:10" x14ac:dyDescent="0.25">
      <c r="A58" s="4" t="s">
        <v>58</v>
      </c>
      <c r="B58" s="5">
        <v>710000</v>
      </c>
      <c r="H58" s="1"/>
      <c r="I58" s="1"/>
      <c r="J58" s="1"/>
    </row>
    <row r="59" spans="1:10" x14ac:dyDescent="0.25">
      <c r="A59" s="4" t="s">
        <v>59</v>
      </c>
      <c r="B59" s="5">
        <v>700000</v>
      </c>
      <c r="H59" s="1"/>
      <c r="I59" s="1"/>
      <c r="J59" s="1"/>
    </row>
    <row r="60" spans="1:10" x14ac:dyDescent="0.25">
      <c r="A60" s="4" t="s">
        <v>60</v>
      </c>
      <c r="B60" s="5">
        <v>677000</v>
      </c>
      <c r="H60" s="1"/>
      <c r="I60" s="1"/>
      <c r="J60" s="1"/>
    </row>
    <row r="61" spans="1:10" x14ac:dyDescent="0.25">
      <c r="A61" s="4" t="s">
        <v>61</v>
      </c>
      <c r="B61" s="5">
        <v>1997500</v>
      </c>
      <c r="H61" s="1"/>
      <c r="I61" s="1"/>
      <c r="J61" s="1"/>
    </row>
    <row r="62" spans="1:10" x14ac:dyDescent="0.25">
      <c r="A62" s="4" t="s">
        <v>62</v>
      </c>
      <c r="B62" s="5">
        <v>2085000</v>
      </c>
      <c r="H62" s="1"/>
      <c r="I62" s="1"/>
      <c r="J62" s="1"/>
    </row>
    <row r="63" spans="1:10" x14ac:dyDescent="0.25">
      <c r="A63" s="4" t="s">
        <v>63</v>
      </c>
      <c r="B63" s="5">
        <v>924000</v>
      </c>
      <c r="H63" s="1"/>
      <c r="I63" s="1"/>
      <c r="J63" s="1"/>
    </row>
    <row r="64" spans="1:10" x14ac:dyDescent="0.25">
      <c r="A64" s="4" t="s">
        <v>64</v>
      </c>
      <c r="B64" s="5">
        <v>786000</v>
      </c>
      <c r="H64" s="1"/>
      <c r="I64" s="1"/>
      <c r="J64" s="1"/>
    </row>
    <row r="65" spans="1:10" x14ac:dyDescent="0.25">
      <c r="A65" s="4" t="s">
        <v>65</v>
      </c>
      <c r="B65" s="5">
        <v>817500</v>
      </c>
      <c r="H65" s="1"/>
      <c r="I65" s="1"/>
      <c r="J65" s="1"/>
    </row>
    <row r="66" spans="1:10" x14ac:dyDescent="0.25">
      <c r="A66" s="4" t="s">
        <v>66</v>
      </c>
      <c r="B66" s="5">
        <v>1567500</v>
      </c>
      <c r="H66" s="1"/>
      <c r="I66" s="1"/>
      <c r="J66" s="1"/>
    </row>
    <row r="67" spans="1:10" x14ac:dyDescent="0.25">
      <c r="A67" s="4" t="s">
        <v>67</v>
      </c>
      <c r="B67" s="5">
        <v>1081500</v>
      </c>
      <c r="H67" s="1"/>
      <c r="I67" s="1"/>
      <c r="J67" s="1"/>
    </row>
    <row r="68" spans="1:10" x14ac:dyDescent="0.25">
      <c r="A68" s="4" t="s">
        <v>68</v>
      </c>
      <c r="B68" s="5">
        <v>903000</v>
      </c>
      <c r="H68" s="1"/>
      <c r="I68" s="1"/>
      <c r="J68" s="1"/>
    </row>
    <row r="69" spans="1:10" x14ac:dyDescent="0.25">
      <c r="A69" s="4" t="s">
        <v>69</v>
      </c>
      <c r="B69" s="5">
        <v>1059333.3333333333</v>
      </c>
      <c r="H69" s="1"/>
      <c r="I69" s="1"/>
      <c r="J69" s="1"/>
    </row>
    <row r="70" spans="1:10" x14ac:dyDescent="0.25">
      <c r="A70" s="4" t="s">
        <v>70</v>
      </c>
      <c r="B70" s="5">
        <v>990000</v>
      </c>
      <c r="H70" s="1"/>
      <c r="I70" s="1"/>
      <c r="J70" s="1"/>
    </row>
    <row r="71" spans="1:10" x14ac:dyDescent="0.25">
      <c r="A71" s="4" t="s">
        <v>71</v>
      </c>
      <c r="B71" s="5">
        <v>1543000</v>
      </c>
      <c r="H71" s="1"/>
      <c r="I71" s="1"/>
      <c r="J71" s="1"/>
    </row>
    <row r="72" spans="1:10" x14ac:dyDescent="0.25">
      <c r="A72" s="4" t="s">
        <v>72</v>
      </c>
      <c r="B72" s="5">
        <v>1335000</v>
      </c>
      <c r="H72" s="1"/>
      <c r="I72" s="1"/>
      <c r="J72" s="1"/>
    </row>
    <row r="73" spans="1:10" x14ac:dyDescent="0.25">
      <c r="A73" s="4" t="s">
        <v>73</v>
      </c>
      <c r="B73" s="5">
        <v>1110000</v>
      </c>
      <c r="H73" s="1"/>
      <c r="I73" s="1"/>
      <c r="J73" s="1"/>
    </row>
    <row r="74" spans="1:10" x14ac:dyDescent="0.25">
      <c r="A74" s="4" t="s">
        <v>74</v>
      </c>
      <c r="B74" s="5">
        <v>1297833.3333333333</v>
      </c>
      <c r="H74" s="1"/>
      <c r="I74" s="1"/>
      <c r="J74" s="1"/>
    </row>
    <row r="75" spans="1:10" x14ac:dyDescent="0.25">
      <c r="A75" s="4" t="s">
        <v>75</v>
      </c>
      <c r="B75" s="5">
        <v>950000</v>
      </c>
      <c r="H75" s="1"/>
      <c r="I75" s="1"/>
      <c r="J75" s="1"/>
    </row>
    <row r="76" spans="1:10" x14ac:dyDescent="0.25">
      <c r="A76" s="4" t="s">
        <v>76</v>
      </c>
      <c r="B76" s="5">
        <v>1130000</v>
      </c>
      <c r="H76" s="1"/>
      <c r="I76" s="1"/>
      <c r="J76" s="1"/>
    </row>
    <row r="77" spans="1:10" x14ac:dyDescent="0.25">
      <c r="A77" s="4" t="s">
        <v>77</v>
      </c>
      <c r="B77" s="5">
        <v>950000</v>
      </c>
      <c r="H77" s="1"/>
      <c r="I77" s="1"/>
      <c r="J77" s="1"/>
    </row>
    <row r="78" spans="1:10" x14ac:dyDescent="0.25">
      <c r="A78" s="4" t="s">
        <v>78</v>
      </c>
      <c r="B78" s="5">
        <v>2850000</v>
      </c>
      <c r="H78" s="1"/>
      <c r="I78" s="1"/>
      <c r="J78" s="1"/>
    </row>
    <row r="79" spans="1:10" x14ac:dyDescent="0.25">
      <c r="A79" s="4" t="s">
        <v>79</v>
      </c>
      <c r="B79" s="5">
        <v>2147500</v>
      </c>
      <c r="H79" s="1"/>
      <c r="I79" s="1"/>
      <c r="J79" s="1"/>
    </row>
    <row r="80" spans="1:10" x14ac:dyDescent="0.25">
      <c r="A80" s="4" t="s">
        <v>80</v>
      </c>
      <c r="B80" s="5">
        <v>2925750</v>
      </c>
      <c r="H80" s="1"/>
      <c r="I80" s="1"/>
      <c r="J80" s="1"/>
    </row>
    <row r="81" spans="1:10" x14ac:dyDescent="0.25">
      <c r="A81" s="4" t="s">
        <v>81</v>
      </c>
      <c r="B81" s="5">
        <v>2230000</v>
      </c>
      <c r="H81" s="1"/>
      <c r="I81" s="1"/>
      <c r="J81" s="1"/>
    </row>
    <row r="82" spans="1:10" x14ac:dyDescent="0.25">
      <c r="A82" s="4" t="s">
        <v>82</v>
      </c>
      <c r="B82" s="5">
        <v>1395000</v>
      </c>
      <c r="H82" s="1"/>
      <c r="I82" s="1"/>
      <c r="J82" s="1"/>
    </row>
    <row r="83" spans="1:10" x14ac:dyDescent="0.25">
      <c r="A83" s="4" t="s">
        <v>83</v>
      </c>
      <c r="B83" s="5">
        <v>1621500</v>
      </c>
      <c r="H83" s="1"/>
      <c r="I83" s="1"/>
      <c r="J83" s="1"/>
    </row>
    <row r="84" spans="1:10" x14ac:dyDescent="0.25">
      <c r="A84" s="4" t="s">
        <v>84</v>
      </c>
      <c r="B84" s="5">
        <v>1231500</v>
      </c>
      <c r="H84" s="1"/>
      <c r="I84" s="1"/>
      <c r="J84" s="1"/>
    </row>
    <row r="85" spans="1:10" x14ac:dyDescent="0.25">
      <c r="A85" s="4" t="s">
        <v>85</v>
      </c>
      <c r="B85" s="5">
        <v>1500000</v>
      </c>
      <c r="H85" s="1"/>
      <c r="I85" s="1"/>
      <c r="J85" s="1"/>
    </row>
    <row r="86" spans="1:10" x14ac:dyDescent="0.25">
      <c r="A86" s="4" t="s">
        <v>86</v>
      </c>
      <c r="B86" s="5">
        <v>1535000</v>
      </c>
      <c r="H86" s="1"/>
      <c r="I86" s="1"/>
      <c r="J86" s="1"/>
    </row>
    <row r="87" spans="1:10" x14ac:dyDescent="0.25">
      <c r="A87" s="4" t="s">
        <v>87</v>
      </c>
      <c r="B87" s="5">
        <v>1440000</v>
      </c>
      <c r="H87" s="1"/>
      <c r="I87" s="1"/>
      <c r="J87" s="1"/>
    </row>
    <row r="88" spans="1:10" x14ac:dyDescent="0.25">
      <c r="A88" s="4" t="s">
        <v>88</v>
      </c>
      <c r="B88" s="5">
        <v>1300000</v>
      </c>
      <c r="H88" s="1"/>
      <c r="I88" s="1"/>
      <c r="J88" s="1"/>
    </row>
    <row r="89" spans="1:10" x14ac:dyDescent="0.25">
      <c r="A89" s="4" t="s">
        <v>89</v>
      </c>
      <c r="B89" s="5">
        <v>1934000</v>
      </c>
      <c r="H89" s="1"/>
      <c r="I89" s="1"/>
      <c r="J89" s="1"/>
    </row>
    <row r="90" spans="1:10" x14ac:dyDescent="0.25">
      <c r="A90" s="4" t="s">
        <v>90</v>
      </c>
      <c r="B90" s="5">
        <v>1415000</v>
      </c>
      <c r="H90" s="1"/>
      <c r="I90" s="1"/>
      <c r="J90" s="1"/>
    </row>
    <row r="91" spans="1:10" x14ac:dyDescent="0.25">
      <c r="A91" s="4" t="s">
        <v>91</v>
      </c>
      <c r="B91" s="5">
        <v>920000</v>
      </c>
      <c r="H91" s="1"/>
      <c r="I91" s="1"/>
      <c r="J91" s="1"/>
    </row>
    <row r="92" spans="1:10" x14ac:dyDescent="0.25">
      <c r="A92" s="4" t="s">
        <v>92</v>
      </c>
      <c r="B92" s="5">
        <v>1424666.6666666667</v>
      </c>
      <c r="H92" s="1"/>
      <c r="I92" s="1"/>
      <c r="J92" s="1"/>
    </row>
    <row r="93" spans="1:10" x14ac:dyDescent="0.25">
      <c r="A93" s="4" t="s">
        <v>93</v>
      </c>
      <c r="B93" s="5">
        <v>2475000</v>
      </c>
      <c r="H93" s="1"/>
      <c r="I93" s="1"/>
      <c r="J93" s="1"/>
    </row>
    <row r="94" spans="1:10" x14ac:dyDescent="0.25">
      <c r="A94" s="4" t="s">
        <v>94</v>
      </c>
      <c r="B94" s="5">
        <v>2521500</v>
      </c>
      <c r="H94" s="1"/>
      <c r="I94" s="1"/>
      <c r="J94" s="1"/>
    </row>
    <row r="95" spans="1:10" x14ac:dyDescent="0.25">
      <c r="A95" s="4" t="s">
        <v>95</v>
      </c>
      <c r="B95" s="5">
        <v>2650000</v>
      </c>
      <c r="H95" s="1"/>
      <c r="I95" s="1"/>
      <c r="J95" s="1"/>
    </row>
    <row r="96" spans="1:10" x14ac:dyDescent="0.25">
      <c r="A96" s="4" t="s">
        <v>96</v>
      </c>
      <c r="B96" s="5">
        <v>1381000</v>
      </c>
      <c r="H96" s="1"/>
      <c r="I96" s="1"/>
      <c r="J96" s="1"/>
    </row>
    <row r="97" spans="1:10" x14ac:dyDescent="0.25">
      <c r="A97" s="4" t="s">
        <v>97</v>
      </c>
      <c r="B97" s="5">
        <v>3490000</v>
      </c>
      <c r="H97" s="1"/>
      <c r="I97" s="1"/>
      <c r="J97" s="1"/>
    </row>
    <row r="98" spans="1:10" x14ac:dyDescent="0.25">
      <c r="A98" s="4" t="s">
        <v>98</v>
      </c>
      <c r="B98" s="5">
        <v>2094333.3333333333</v>
      </c>
      <c r="H98" s="1"/>
      <c r="I98" s="1"/>
      <c r="J98" s="1"/>
    </row>
    <row r="99" spans="1:10" x14ac:dyDescent="0.25">
      <c r="A99" s="4" t="s">
        <v>99</v>
      </c>
      <c r="B99" s="5">
        <v>1576250</v>
      </c>
      <c r="H99" s="1"/>
      <c r="I99" s="1"/>
      <c r="J99" s="1"/>
    </row>
    <row r="100" spans="1:10" x14ac:dyDescent="0.25">
      <c r="A100" s="4" t="s">
        <v>100</v>
      </c>
      <c r="B100" s="5">
        <v>1325000</v>
      </c>
      <c r="H100" s="1"/>
      <c r="I100" s="1"/>
      <c r="J100" s="1"/>
    </row>
    <row r="101" spans="1:10" x14ac:dyDescent="0.25">
      <c r="A101" s="4" t="s">
        <v>101</v>
      </c>
      <c r="B101" s="5">
        <v>1358666.6666666667</v>
      </c>
      <c r="H101" s="1"/>
      <c r="I101" s="1"/>
      <c r="J101" s="1"/>
    </row>
    <row r="102" spans="1:10" x14ac:dyDescent="0.25">
      <c r="A102" s="4" t="s">
        <v>102</v>
      </c>
      <c r="B102" s="5">
        <v>1152750</v>
      </c>
      <c r="H102" s="1"/>
      <c r="I102" s="1"/>
      <c r="J102" s="1"/>
    </row>
    <row r="103" spans="1:10" x14ac:dyDescent="0.25">
      <c r="A103" s="4" t="s">
        <v>103</v>
      </c>
      <c r="B103" s="5">
        <v>1200000</v>
      </c>
      <c r="H103" s="1"/>
      <c r="I103" s="1"/>
      <c r="J103" s="1"/>
    </row>
    <row r="104" spans="1:10" x14ac:dyDescent="0.25">
      <c r="A104" s="4" t="s">
        <v>104</v>
      </c>
      <c r="B104" s="5">
        <v>1309500</v>
      </c>
      <c r="H104" s="1"/>
      <c r="I104" s="1"/>
      <c r="J104" s="1"/>
    </row>
    <row r="105" spans="1:10" x14ac:dyDescent="0.25">
      <c r="A105" s="4" t="s">
        <v>105</v>
      </c>
      <c r="B105" s="5">
        <v>1193833.3333333333</v>
      </c>
      <c r="H105" s="1"/>
      <c r="I105" s="1"/>
      <c r="J105" s="1"/>
    </row>
    <row r="106" spans="1:10" x14ac:dyDescent="0.25">
      <c r="A106" s="4" t="s">
        <v>106</v>
      </c>
      <c r="B106" s="5">
        <v>880666.66666666663</v>
      </c>
      <c r="H106" s="1"/>
      <c r="I106" s="1"/>
      <c r="J106" s="1"/>
    </row>
    <row r="107" spans="1:10" x14ac:dyDescent="0.25">
      <c r="A107" s="4" t="s">
        <v>107</v>
      </c>
      <c r="B107" s="5">
        <v>984250</v>
      </c>
      <c r="H107" s="1"/>
      <c r="I107" s="1"/>
      <c r="J107" s="1"/>
    </row>
    <row r="108" spans="1:10" x14ac:dyDescent="0.25">
      <c r="A108" s="4" t="s">
        <v>108</v>
      </c>
      <c r="B108" s="5">
        <v>960000</v>
      </c>
      <c r="H108" s="1"/>
      <c r="I108" s="1"/>
      <c r="J108" s="1"/>
    </row>
    <row r="109" spans="1:10" x14ac:dyDescent="0.25">
      <c r="A109" s="4" t="s">
        <v>109</v>
      </c>
      <c r="B109" s="5">
        <v>870000</v>
      </c>
      <c r="H109" s="1"/>
      <c r="I109" s="1"/>
      <c r="J109" s="1"/>
    </row>
    <row r="110" spans="1:10" x14ac:dyDescent="0.25">
      <c r="A110" s="4" t="s">
        <v>110</v>
      </c>
      <c r="B110" s="5">
        <v>750900</v>
      </c>
      <c r="H110" s="1"/>
      <c r="I110" s="1"/>
      <c r="J110" s="1"/>
    </row>
    <row r="111" spans="1:10" x14ac:dyDescent="0.25">
      <c r="A111" s="4" t="s">
        <v>111</v>
      </c>
      <c r="B111" s="5">
        <v>877500</v>
      </c>
      <c r="H111" s="1"/>
      <c r="I111" s="1"/>
      <c r="J111" s="1"/>
    </row>
    <row r="112" spans="1:10" x14ac:dyDescent="0.25">
      <c r="A112" s="4" t="s">
        <v>112</v>
      </c>
      <c r="B112" s="5">
        <v>1937500</v>
      </c>
      <c r="H112" s="1"/>
      <c r="I112" s="1"/>
      <c r="J112" s="1"/>
    </row>
    <row r="113" spans="1:10" x14ac:dyDescent="0.25">
      <c r="A113" s="4" t="s">
        <v>113</v>
      </c>
      <c r="B113" s="5">
        <v>6200000</v>
      </c>
      <c r="H113" s="1"/>
      <c r="I113" s="1"/>
      <c r="J113" s="1"/>
    </row>
    <row r="114" spans="1:10" x14ac:dyDescent="0.25">
      <c r="A114" s="4" t="s">
        <v>114</v>
      </c>
      <c r="B114" s="5">
        <v>2714500</v>
      </c>
      <c r="H114" s="1"/>
      <c r="I114" s="1"/>
      <c r="J114" s="1"/>
    </row>
    <row r="115" spans="1:10" x14ac:dyDescent="0.25">
      <c r="A115" s="4" t="s">
        <v>115</v>
      </c>
      <c r="B115" s="5">
        <v>3020000</v>
      </c>
      <c r="H115" s="1"/>
      <c r="I115" s="1"/>
      <c r="J115" s="1"/>
    </row>
    <row r="116" spans="1:10" x14ac:dyDescent="0.25">
      <c r="A116" s="4" t="s">
        <v>116</v>
      </c>
      <c r="B116" s="5">
        <v>2275000</v>
      </c>
      <c r="H116" s="1"/>
      <c r="I116" s="1"/>
      <c r="J116" s="1"/>
    </row>
    <row r="117" spans="1:10" x14ac:dyDescent="0.25">
      <c r="A117" s="4" t="s">
        <v>117</v>
      </c>
      <c r="B117" s="5">
        <v>2500000</v>
      </c>
      <c r="H117" s="1"/>
      <c r="I117" s="1"/>
      <c r="J117" s="1"/>
    </row>
    <row r="118" spans="1:10" x14ac:dyDescent="0.25">
      <c r="A118" s="4" t="s">
        <v>118</v>
      </c>
      <c r="B118" s="5">
        <v>1795000</v>
      </c>
      <c r="H118" s="1"/>
      <c r="I118" s="1"/>
      <c r="J118" s="1"/>
    </row>
    <row r="119" spans="1:10" x14ac:dyDescent="0.25">
      <c r="A119" s="4" t="s">
        <v>119</v>
      </c>
      <c r="B119" s="5">
        <v>1172500</v>
      </c>
      <c r="H119" s="1"/>
      <c r="I119" s="1"/>
      <c r="J119" s="1"/>
    </row>
    <row r="120" spans="1:10" x14ac:dyDescent="0.25">
      <c r="A120" s="4" t="s">
        <v>120</v>
      </c>
      <c r="B120" s="5">
        <v>1506000</v>
      </c>
      <c r="H120" s="1"/>
      <c r="I120" s="1"/>
      <c r="J120" s="1"/>
    </row>
    <row r="121" spans="1:10" x14ac:dyDescent="0.25">
      <c r="A121" s="4" t="s">
        <v>121</v>
      </c>
      <c r="B121" s="5">
        <v>1622500</v>
      </c>
      <c r="H121" s="1"/>
      <c r="I121" s="1"/>
      <c r="J121" s="1"/>
    </row>
    <row r="122" spans="1:10" x14ac:dyDescent="0.25">
      <c r="A122" s="4" t="s">
        <v>122</v>
      </c>
      <c r="B122" s="5">
        <v>1257500</v>
      </c>
      <c r="H122" s="1"/>
      <c r="I122" s="1"/>
      <c r="J122" s="1"/>
    </row>
    <row r="123" spans="1:10" x14ac:dyDescent="0.25">
      <c r="A123" s="4" t="s">
        <v>123</v>
      </c>
      <c r="B123" s="5">
        <v>1094166.6666666667</v>
      </c>
      <c r="H123" s="1"/>
      <c r="I123" s="1"/>
      <c r="J123" s="1"/>
    </row>
    <row r="124" spans="1:10" x14ac:dyDescent="0.25">
      <c r="A124" s="4" t="s">
        <v>124</v>
      </c>
      <c r="B124" s="5">
        <v>885750</v>
      </c>
      <c r="H124" s="1"/>
      <c r="I124" s="1"/>
      <c r="J124" s="1"/>
    </row>
    <row r="125" spans="1:10" x14ac:dyDescent="0.25">
      <c r="A125" s="4" t="s">
        <v>125</v>
      </c>
      <c r="B125" s="5">
        <v>853000</v>
      </c>
      <c r="H125" s="1"/>
      <c r="I125" s="1"/>
      <c r="J125" s="1"/>
    </row>
    <row r="126" spans="1:10" x14ac:dyDescent="0.25">
      <c r="A126" s="4" t="s">
        <v>126</v>
      </c>
      <c r="B126" s="5">
        <v>832500</v>
      </c>
      <c r="H126" s="1"/>
      <c r="I126" s="1"/>
      <c r="J126" s="1"/>
    </row>
    <row r="127" spans="1:10" x14ac:dyDescent="0.25">
      <c r="A127" s="4" t="s">
        <v>127</v>
      </c>
      <c r="B127" s="5">
        <v>1215500</v>
      </c>
      <c r="H127" s="1"/>
      <c r="I127" s="1"/>
      <c r="J127" s="1"/>
    </row>
    <row r="128" spans="1:10" x14ac:dyDescent="0.25">
      <c r="A128" s="4" t="s">
        <v>128</v>
      </c>
      <c r="B128" s="5">
        <v>890000</v>
      </c>
      <c r="H128" s="1"/>
      <c r="I128" s="1"/>
      <c r="J128" s="1"/>
    </row>
    <row r="129" spans="1:10" x14ac:dyDescent="0.25">
      <c r="A129" s="4" t="s">
        <v>129</v>
      </c>
      <c r="B129" s="5">
        <v>873750</v>
      </c>
      <c r="H129" s="1"/>
      <c r="I129" s="1"/>
      <c r="J129" s="1"/>
    </row>
    <row r="130" spans="1:10" x14ac:dyDescent="0.25">
      <c r="A130" s="4" t="s">
        <v>130</v>
      </c>
      <c r="B130" s="5">
        <v>915500</v>
      </c>
      <c r="H130" s="1"/>
      <c r="I130" s="1"/>
      <c r="J130" s="1"/>
    </row>
    <row r="131" spans="1:10" x14ac:dyDescent="0.25">
      <c r="A131" s="4" t="s">
        <v>131</v>
      </c>
      <c r="B131" s="5">
        <v>2645000</v>
      </c>
      <c r="H131" s="1"/>
      <c r="I131" s="1"/>
      <c r="J131" s="1"/>
    </row>
    <row r="132" spans="1:10" x14ac:dyDescent="0.25">
      <c r="A132" s="4" t="s">
        <v>132</v>
      </c>
      <c r="B132" s="5">
        <v>1962000</v>
      </c>
      <c r="H132" s="1"/>
      <c r="I132" s="1"/>
      <c r="J132" s="1"/>
    </row>
    <row r="133" spans="1:10" x14ac:dyDescent="0.25">
      <c r="A133" s="4" t="s">
        <v>133</v>
      </c>
      <c r="B133" s="5">
        <v>1644500</v>
      </c>
      <c r="H133" s="1"/>
      <c r="I133" s="1"/>
      <c r="J133" s="1"/>
    </row>
    <row r="134" spans="1:10" x14ac:dyDescent="0.25">
      <c r="A134" s="4" t="s">
        <v>134</v>
      </c>
      <c r="B134" s="5">
        <v>1500000</v>
      </c>
      <c r="H134" s="1"/>
      <c r="I134" s="1"/>
      <c r="J134" s="1"/>
    </row>
    <row r="135" spans="1:10" x14ac:dyDescent="0.25">
      <c r="A135" s="4" t="s">
        <v>135</v>
      </c>
      <c r="B135" s="5">
        <v>1330875</v>
      </c>
      <c r="H135" s="1"/>
      <c r="I135" s="1"/>
      <c r="J135" s="1"/>
    </row>
    <row r="136" spans="1:10" x14ac:dyDescent="0.25">
      <c r="A136" s="4" t="s">
        <v>136</v>
      </c>
      <c r="B136" s="5">
        <v>1171500</v>
      </c>
      <c r="H136" s="1"/>
      <c r="I136" s="1"/>
      <c r="J136" s="1"/>
    </row>
    <row r="137" spans="1:10" x14ac:dyDescent="0.25">
      <c r="A137" s="4" t="s">
        <v>137</v>
      </c>
      <c r="B137" s="5">
        <v>1163833.3333333333</v>
      </c>
      <c r="H137" s="1"/>
      <c r="I137" s="1"/>
      <c r="J137" s="1"/>
    </row>
    <row r="138" spans="1:10" x14ac:dyDescent="0.25">
      <c r="A138" s="4" t="s">
        <v>138</v>
      </c>
      <c r="B138" s="5">
        <v>991500</v>
      </c>
      <c r="H138" s="1"/>
      <c r="I138" s="1"/>
      <c r="J138" s="1"/>
    </row>
    <row r="139" spans="1:10" x14ac:dyDescent="0.25">
      <c r="A139" s="4" t="s">
        <v>139</v>
      </c>
      <c r="B139" s="5">
        <v>992000</v>
      </c>
      <c r="H139" s="1"/>
      <c r="I139" s="1"/>
      <c r="J139" s="1"/>
    </row>
    <row r="140" spans="1:10" x14ac:dyDescent="0.25">
      <c r="A140" s="4" t="s">
        <v>140</v>
      </c>
      <c r="B140" s="5">
        <v>885000</v>
      </c>
      <c r="H140" s="1"/>
      <c r="I140" s="1"/>
      <c r="J140" s="1"/>
    </row>
    <row r="141" spans="1:10" x14ac:dyDescent="0.25">
      <c r="A141" s="4" t="s">
        <v>141</v>
      </c>
      <c r="B141" s="5">
        <v>964750</v>
      </c>
      <c r="H141" s="1"/>
      <c r="I141" s="1"/>
      <c r="J141" s="1"/>
    </row>
    <row r="142" spans="1:10" x14ac:dyDescent="0.25">
      <c r="A142" s="4" t="s">
        <v>142</v>
      </c>
      <c r="B142" s="5">
        <v>911500</v>
      </c>
      <c r="H142" s="1"/>
      <c r="I142" s="1"/>
      <c r="J142" s="1"/>
    </row>
    <row r="143" spans="1:10" x14ac:dyDescent="0.25">
      <c r="A143" s="4" t="s">
        <v>143</v>
      </c>
      <c r="B143" s="5">
        <v>775000</v>
      </c>
      <c r="H143" s="1"/>
      <c r="I143" s="1"/>
      <c r="J143" s="1"/>
    </row>
    <row r="144" spans="1:10" x14ac:dyDescent="0.25">
      <c r="A144" s="4" t="s">
        <v>144</v>
      </c>
      <c r="B144" s="5">
        <v>740000</v>
      </c>
      <c r="H144" s="1"/>
      <c r="I144" s="1"/>
      <c r="J144" s="1"/>
    </row>
    <row r="145" spans="1:10" x14ac:dyDescent="0.25">
      <c r="A145" s="4" t="s">
        <v>145</v>
      </c>
      <c r="B145" s="5">
        <v>687750</v>
      </c>
      <c r="H145" s="1"/>
      <c r="I145" s="1"/>
      <c r="J145" s="1"/>
    </row>
    <row r="146" spans="1:10" x14ac:dyDescent="0.25">
      <c r="A146" s="4" t="s">
        <v>146</v>
      </c>
      <c r="B146" s="5">
        <v>1080000</v>
      </c>
      <c r="H146" s="1"/>
      <c r="I146" s="1"/>
      <c r="J146" s="1"/>
    </row>
    <row r="147" spans="1:10" x14ac:dyDescent="0.25">
      <c r="A147" s="4" t="s">
        <v>147</v>
      </c>
      <c r="B147" s="5">
        <v>970500</v>
      </c>
      <c r="H147" s="1"/>
      <c r="I147" s="1"/>
      <c r="J147" s="1"/>
    </row>
    <row r="148" spans="1:10" x14ac:dyDescent="0.25">
      <c r="A148" s="4" t="s">
        <v>148</v>
      </c>
      <c r="B148" s="5">
        <v>970000</v>
      </c>
      <c r="H148" s="1"/>
      <c r="I148" s="1"/>
      <c r="J148" s="1"/>
    </row>
    <row r="149" spans="1:10" x14ac:dyDescent="0.25">
      <c r="A149" s="4" t="s">
        <v>149</v>
      </c>
      <c r="B149" s="5">
        <v>1725000</v>
      </c>
      <c r="H149" s="1"/>
      <c r="I149" s="1"/>
      <c r="J149" s="1"/>
    </row>
    <row r="150" spans="1:10" x14ac:dyDescent="0.25">
      <c r="A150" s="4" t="s">
        <v>150</v>
      </c>
      <c r="B150" s="5">
        <v>2070000</v>
      </c>
      <c r="H150" s="1"/>
      <c r="I150" s="1"/>
      <c r="J150" s="1"/>
    </row>
    <row r="151" spans="1:10" x14ac:dyDescent="0.25">
      <c r="A151" s="4" t="s">
        <v>151</v>
      </c>
      <c r="B151" s="5">
        <v>1648500</v>
      </c>
      <c r="H151" s="1"/>
      <c r="I151" s="1"/>
      <c r="J151" s="1"/>
    </row>
    <row r="152" spans="1:10" x14ac:dyDescent="0.25">
      <c r="A152" s="4" t="s">
        <v>152</v>
      </c>
      <c r="B152" s="5">
        <v>2600000</v>
      </c>
      <c r="H152" s="1"/>
      <c r="I152" s="1"/>
      <c r="J152" s="1"/>
    </row>
    <row r="153" spans="1:10" x14ac:dyDescent="0.25">
      <c r="A153" s="4" t="s">
        <v>153</v>
      </c>
      <c r="B153" s="5">
        <v>1936666.6666666667</v>
      </c>
      <c r="H153" s="1"/>
      <c r="I153" s="1"/>
      <c r="J153" s="1"/>
    </row>
    <row r="154" spans="1:10" x14ac:dyDescent="0.25">
      <c r="A154" s="4" t="s">
        <v>154</v>
      </c>
      <c r="B154" s="5">
        <v>3450000</v>
      </c>
      <c r="H154" s="1"/>
      <c r="I154" s="1"/>
      <c r="J154" s="1"/>
    </row>
    <row r="155" spans="1:10" x14ac:dyDescent="0.25">
      <c r="A155" s="4" t="s">
        <v>155</v>
      </c>
      <c r="B155" s="5">
        <v>2312500</v>
      </c>
      <c r="H155" s="1"/>
      <c r="I155" s="1"/>
      <c r="J155" s="1"/>
    </row>
    <row r="156" spans="1:10" x14ac:dyDescent="0.25">
      <c r="A156" s="4" t="s">
        <v>156</v>
      </c>
      <c r="B156" s="5">
        <v>1974750</v>
      </c>
      <c r="H156" s="1"/>
      <c r="I156" s="1"/>
      <c r="J156" s="1"/>
    </row>
    <row r="157" spans="1:10" x14ac:dyDescent="0.25">
      <c r="A157" s="4" t="s">
        <v>157</v>
      </c>
      <c r="B157" s="5">
        <v>1377500</v>
      </c>
      <c r="H157" s="1"/>
      <c r="I157" s="1"/>
      <c r="J157" s="1"/>
    </row>
    <row r="158" spans="1:10" x14ac:dyDescent="0.25">
      <c r="A158" s="4" t="s">
        <v>158</v>
      </c>
      <c r="B158" s="5">
        <v>1465000</v>
      </c>
      <c r="H158" s="1"/>
      <c r="I158" s="1"/>
      <c r="J158" s="1"/>
    </row>
    <row r="159" spans="1:10" x14ac:dyDescent="0.25">
      <c r="A159" s="4" t="s">
        <v>159</v>
      </c>
      <c r="B159" s="5">
        <v>2384000</v>
      </c>
      <c r="H159" s="1"/>
      <c r="I159" s="1"/>
      <c r="J159" s="1"/>
    </row>
    <row r="160" spans="1:10" x14ac:dyDescent="0.25">
      <c r="A160" s="4" t="s">
        <v>160</v>
      </c>
      <c r="B160" s="5">
        <v>1189000</v>
      </c>
      <c r="H160" s="1"/>
      <c r="I160" s="1"/>
      <c r="J160" s="1"/>
    </row>
    <row r="161" spans="1:10" x14ac:dyDescent="0.25">
      <c r="A161" s="4" t="s">
        <v>161</v>
      </c>
      <c r="B161" s="5">
        <v>2313750</v>
      </c>
      <c r="H161" s="1"/>
      <c r="I161" s="1"/>
      <c r="J161" s="1"/>
    </row>
    <row r="162" spans="1:10" x14ac:dyDescent="0.25">
      <c r="A162" s="4" t="s">
        <v>162</v>
      </c>
      <c r="B162" s="5">
        <v>1470000</v>
      </c>
      <c r="H162" s="1"/>
      <c r="I162" s="1"/>
      <c r="J162" s="1"/>
    </row>
    <row r="163" spans="1:10" x14ac:dyDescent="0.25">
      <c r="A163" s="4" t="s">
        <v>163</v>
      </c>
      <c r="B163" s="5">
        <v>1380400</v>
      </c>
      <c r="H163" s="1"/>
      <c r="I163" s="1"/>
      <c r="J163" s="1"/>
    </row>
    <row r="164" spans="1:10" x14ac:dyDescent="0.25">
      <c r="A164" s="4" t="s">
        <v>164</v>
      </c>
      <c r="B164" s="5">
        <v>1154125</v>
      </c>
      <c r="H164" s="1"/>
      <c r="I164" s="1"/>
      <c r="J164" s="1"/>
    </row>
    <row r="165" spans="1:10" x14ac:dyDescent="0.25">
      <c r="A165" s="4" t="s">
        <v>165</v>
      </c>
      <c r="B165" s="5">
        <v>1262500</v>
      </c>
      <c r="H165" s="1"/>
      <c r="I165" s="1"/>
      <c r="J165" s="1"/>
    </row>
    <row r="166" spans="1:10" x14ac:dyDescent="0.25">
      <c r="A166" s="4" t="s">
        <v>166</v>
      </c>
      <c r="B166" s="5">
        <v>880000</v>
      </c>
      <c r="H166" s="1"/>
      <c r="I166" s="1"/>
      <c r="J166" s="1"/>
    </row>
    <row r="167" spans="1:10" x14ac:dyDescent="0.25">
      <c r="A167" s="4" t="s">
        <v>167</v>
      </c>
      <c r="B167" s="5">
        <v>974750</v>
      </c>
      <c r="H167" s="1"/>
      <c r="I167" s="1"/>
      <c r="J167" s="1"/>
    </row>
    <row r="168" spans="1:10" x14ac:dyDescent="0.25">
      <c r="A168" s="4" t="s">
        <v>168</v>
      </c>
      <c r="B168" s="5">
        <v>610000</v>
      </c>
      <c r="H168" s="1"/>
      <c r="I168" s="1"/>
      <c r="J168" s="1"/>
    </row>
    <row r="169" spans="1:10" x14ac:dyDescent="0.25">
      <c r="A169" s="4" t="s">
        <v>169</v>
      </c>
      <c r="B169" s="5">
        <v>715000</v>
      </c>
      <c r="H169" s="1"/>
      <c r="I169" s="1"/>
      <c r="J169" s="1"/>
    </row>
    <row r="170" spans="1:10" x14ac:dyDescent="0.25">
      <c r="A170" s="4" t="s">
        <v>170</v>
      </c>
      <c r="B170" s="5">
        <v>1147000</v>
      </c>
      <c r="H170" s="1"/>
      <c r="I170" s="1"/>
      <c r="J170" s="1"/>
    </row>
    <row r="171" spans="1:10" x14ac:dyDescent="0.25">
      <c r="A171" s="4" t="s">
        <v>171</v>
      </c>
      <c r="B171" s="5">
        <v>1858833.3333333333</v>
      </c>
      <c r="H171" s="1"/>
      <c r="I171" s="1"/>
      <c r="J171" s="1"/>
    </row>
    <row r="172" spans="1:10" x14ac:dyDescent="0.25">
      <c r="A172" s="4" t="s">
        <v>172</v>
      </c>
      <c r="B172" s="5">
        <v>1850000</v>
      </c>
      <c r="H172" s="1"/>
      <c r="I172" s="1"/>
      <c r="J172" s="1"/>
    </row>
    <row r="173" spans="1:10" x14ac:dyDescent="0.25">
      <c r="A173" s="4" t="s">
        <v>173</v>
      </c>
      <c r="B173" s="5">
        <v>2612500</v>
      </c>
      <c r="H173" s="1"/>
      <c r="I173" s="1"/>
      <c r="J173" s="1"/>
    </row>
    <row r="174" spans="1:10" x14ac:dyDescent="0.25">
      <c r="A174" s="4" t="s">
        <v>174</v>
      </c>
      <c r="B174" s="5">
        <v>1748000</v>
      </c>
      <c r="H174" s="1"/>
      <c r="I174" s="1"/>
      <c r="J174" s="1"/>
    </row>
    <row r="175" spans="1:10" x14ac:dyDescent="0.25">
      <c r="A175" s="4" t="s">
        <v>175</v>
      </c>
      <c r="B175" s="5">
        <v>690000</v>
      </c>
      <c r="H175" s="1"/>
      <c r="I175" s="1"/>
      <c r="J175" s="1"/>
    </row>
    <row r="176" spans="1:10" x14ac:dyDescent="0.25">
      <c r="A176" s="4" t="s">
        <v>176</v>
      </c>
      <c r="B176" s="5">
        <v>533666.66666666663</v>
      </c>
      <c r="H176" s="1"/>
      <c r="I176" s="1"/>
      <c r="J176" s="1"/>
    </row>
    <row r="177" spans="1:10" x14ac:dyDescent="0.25">
      <c r="A177" s="4" t="s">
        <v>177</v>
      </c>
      <c r="B177" s="5">
        <v>621000</v>
      </c>
      <c r="H177" s="1"/>
      <c r="I177" s="1"/>
      <c r="J177" s="1"/>
    </row>
    <row r="178" spans="1:10" x14ac:dyDescent="0.25">
      <c r="A178" s="4" t="s">
        <v>178</v>
      </c>
      <c r="B178" s="5">
        <v>650500</v>
      </c>
      <c r="H178" s="1"/>
      <c r="I178" s="1"/>
      <c r="J178" s="1"/>
    </row>
    <row r="179" spans="1:10" x14ac:dyDescent="0.25">
      <c r="A179" s="4" t="s">
        <v>179</v>
      </c>
      <c r="B179" s="5">
        <v>670000</v>
      </c>
      <c r="H179" s="1"/>
      <c r="I179" s="1"/>
      <c r="J179" s="1"/>
    </row>
    <row r="180" spans="1:10" x14ac:dyDescent="0.25">
      <c r="A180" s="4" t="s">
        <v>180</v>
      </c>
      <c r="B180" s="5">
        <v>710000</v>
      </c>
      <c r="H180" s="1"/>
      <c r="I180" s="1"/>
      <c r="J180" s="1"/>
    </row>
    <row r="181" spans="1:10" x14ac:dyDescent="0.25">
      <c r="A181" s="4" t="s">
        <v>181</v>
      </c>
      <c r="B181" s="5">
        <v>765000</v>
      </c>
      <c r="H181" s="1"/>
      <c r="I181" s="1"/>
      <c r="J181" s="1"/>
    </row>
    <row r="182" spans="1:10" x14ac:dyDescent="0.25">
      <c r="A182" s="4" t="s">
        <v>182</v>
      </c>
      <c r="B182" s="5">
        <v>663000</v>
      </c>
      <c r="H182" s="1"/>
      <c r="I182" s="1"/>
      <c r="J182" s="1"/>
    </row>
    <row r="183" spans="1:10" x14ac:dyDescent="0.25">
      <c r="A183" s="4" t="s">
        <v>183</v>
      </c>
      <c r="B183" s="5">
        <v>710750</v>
      </c>
      <c r="H183" s="1"/>
      <c r="I183" s="1"/>
      <c r="J183" s="1"/>
    </row>
    <row r="184" spans="1:10" x14ac:dyDescent="0.25">
      <c r="A184" s="4" t="s">
        <v>184</v>
      </c>
      <c r="B184" s="5">
        <v>630000</v>
      </c>
      <c r="H184" s="1"/>
      <c r="I184" s="1"/>
      <c r="J184" s="1"/>
    </row>
    <row r="185" spans="1:10" x14ac:dyDescent="0.25">
      <c r="A185" s="4" t="s">
        <v>185</v>
      </c>
      <c r="B185" s="5">
        <v>740000</v>
      </c>
      <c r="H185" s="1"/>
      <c r="I185" s="1"/>
      <c r="J185" s="1"/>
    </row>
    <row r="186" spans="1:10" x14ac:dyDescent="0.25">
      <c r="A186" s="4" t="s">
        <v>186</v>
      </c>
      <c r="B186" s="5">
        <v>770000</v>
      </c>
      <c r="H186" s="1"/>
      <c r="I186" s="1"/>
      <c r="J186" s="1"/>
    </row>
    <row r="187" spans="1:10" x14ac:dyDescent="0.25">
      <c r="A187" s="4" t="s">
        <v>187</v>
      </c>
      <c r="B187" s="5">
        <v>913500</v>
      </c>
      <c r="H187" s="1"/>
      <c r="I187" s="1"/>
      <c r="J187" s="1"/>
    </row>
    <row r="188" spans="1:10" x14ac:dyDescent="0.25">
      <c r="A188" s="4" t="s">
        <v>188</v>
      </c>
      <c r="B188" s="5">
        <v>1060000</v>
      </c>
      <c r="H188" s="1"/>
      <c r="I188" s="1"/>
      <c r="J188" s="1"/>
    </row>
    <row r="189" spans="1:10" x14ac:dyDescent="0.25">
      <c r="A189" s="4" t="s">
        <v>189</v>
      </c>
      <c r="B189" s="5">
        <v>1075000</v>
      </c>
      <c r="H189" s="1"/>
      <c r="I189" s="1"/>
      <c r="J189" s="1"/>
    </row>
    <row r="190" spans="1:10" x14ac:dyDescent="0.25">
      <c r="A190" s="4" t="s">
        <v>190</v>
      </c>
      <c r="B190" s="5">
        <v>780000</v>
      </c>
      <c r="H190" s="1"/>
      <c r="I190" s="1"/>
      <c r="J190" s="1"/>
    </row>
    <row r="191" spans="1:10" x14ac:dyDescent="0.25">
      <c r="A191" s="4" t="s">
        <v>191</v>
      </c>
      <c r="B191" s="5">
        <v>795000</v>
      </c>
      <c r="H191" s="1"/>
      <c r="I191" s="1"/>
      <c r="J191" s="1"/>
    </row>
    <row r="192" spans="1:10" x14ac:dyDescent="0.25">
      <c r="A192" s="4" t="s">
        <v>192</v>
      </c>
      <c r="B192" s="5">
        <v>762500</v>
      </c>
      <c r="H192" s="1"/>
      <c r="I192" s="1"/>
      <c r="J192" s="1"/>
    </row>
    <row r="193" spans="1:10" x14ac:dyDescent="0.25">
      <c r="A193" s="4" t="s">
        <v>193</v>
      </c>
      <c r="B193" s="5">
        <v>770000</v>
      </c>
      <c r="H193" s="1"/>
      <c r="I193" s="1"/>
      <c r="J193" s="1"/>
    </row>
    <row r="194" spans="1:10" x14ac:dyDescent="0.25">
      <c r="A194" s="4" t="s">
        <v>194</v>
      </c>
      <c r="B194" s="5">
        <v>893750</v>
      </c>
      <c r="H194" s="1"/>
      <c r="I194" s="1"/>
      <c r="J194" s="1"/>
    </row>
    <row r="195" spans="1:10" x14ac:dyDescent="0.25">
      <c r="A195" s="4" t="s">
        <v>195</v>
      </c>
      <c r="B195" s="5">
        <v>862500</v>
      </c>
      <c r="H195" s="1"/>
      <c r="I195" s="1"/>
      <c r="J195" s="1"/>
    </row>
    <row r="196" spans="1:10" x14ac:dyDescent="0.25">
      <c r="A196" s="4" t="s">
        <v>196</v>
      </c>
      <c r="B196" s="5">
        <v>940000</v>
      </c>
      <c r="H196" s="1"/>
      <c r="I196" s="1"/>
      <c r="J196" s="1"/>
    </row>
    <row r="197" spans="1:10" x14ac:dyDescent="0.25">
      <c r="A197" s="4" t="s">
        <v>197</v>
      </c>
      <c r="B197" s="5">
        <v>1020000</v>
      </c>
      <c r="H197" s="1"/>
      <c r="I197" s="1"/>
      <c r="J197" s="1"/>
    </row>
    <row r="198" spans="1:10" x14ac:dyDescent="0.25">
      <c r="A198" s="4" t="s">
        <v>198</v>
      </c>
      <c r="B198" s="5">
        <v>935500</v>
      </c>
      <c r="H198" s="1"/>
      <c r="I198" s="1"/>
      <c r="J198" s="1"/>
    </row>
    <row r="199" spans="1:10" x14ac:dyDescent="0.25">
      <c r="A199" s="4" t="s">
        <v>199</v>
      </c>
      <c r="B199" s="5">
        <v>1000000</v>
      </c>
      <c r="H199" s="1"/>
      <c r="I199" s="1"/>
      <c r="J199" s="1"/>
    </row>
    <row r="200" spans="1:10" x14ac:dyDescent="0.25">
      <c r="A200" s="4" t="s">
        <v>200</v>
      </c>
      <c r="B200" s="5">
        <v>872000</v>
      </c>
      <c r="H200" s="1"/>
      <c r="I200" s="1"/>
      <c r="J200" s="1"/>
    </row>
    <row r="201" spans="1:10" x14ac:dyDescent="0.25">
      <c r="A201" s="4" t="s">
        <v>201</v>
      </c>
      <c r="B201" s="5">
        <v>799000</v>
      </c>
      <c r="H201" s="1"/>
      <c r="I201" s="1"/>
      <c r="J201" s="1"/>
    </row>
    <row r="202" spans="1:10" x14ac:dyDescent="0.25">
      <c r="A202" s="4" t="s">
        <v>202</v>
      </c>
      <c r="B202" s="5">
        <v>875000</v>
      </c>
      <c r="H202" s="1"/>
      <c r="I202" s="1"/>
      <c r="J202" s="1"/>
    </row>
    <row r="203" spans="1:10" x14ac:dyDescent="0.25">
      <c r="A203" s="4" t="s">
        <v>203</v>
      </c>
      <c r="B203" s="5">
        <v>710000</v>
      </c>
      <c r="H203" s="1"/>
      <c r="I203" s="1"/>
      <c r="J203" s="1"/>
    </row>
    <row r="204" spans="1:10" x14ac:dyDescent="0.25">
      <c r="A204" s="4" t="s">
        <v>204</v>
      </c>
      <c r="B204" s="5">
        <v>664833.33333333337</v>
      </c>
      <c r="H204" s="1"/>
      <c r="I204" s="1"/>
      <c r="J204" s="1"/>
    </row>
    <row r="205" spans="1:10" x14ac:dyDescent="0.25">
      <c r="A205" s="4" t="s">
        <v>205</v>
      </c>
      <c r="B205" s="5">
        <v>815000</v>
      </c>
      <c r="H205" s="1"/>
      <c r="I205" s="1"/>
      <c r="J205" s="1"/>
    </row>
    <row r="206" spans="1:10" x14ac:dyDescent="0.25">
      <c r="A206" s="4" t="s">
        <v>206</v>
      </c>
      <c r="B206" s="5">
        <v>720000</v>
      </c>
      <c r="H206" s="1"/>
      <c r="I206" s="1"/>
      <c r="J206" s="1"/>
    </row>
    <row r="207" spans="1:10" x14ac:dyDescent="0.25">
      <c r="A207" s="4" t="s">
        <v>207</v>
      </c>
      <c r="B207" s="5">
        <v>1600000</v>
      </c>
      <c r="H207" s="1"/>
      <c r="I207" s="1"/>
      <c r="J207" s="1"/>
    </row>
    <row r="208" spans="1:10" x14ac:dyDescent="0.25">
      <c r="A208" s="4" t="s">
        <v>208</v>
      </c>
      <c r="B208" s="5">
        <v>773750</v>
      </c>
      <c r="H208" s="1"/>
      <c r="I208" s="1"/>
      <c r="J208" s="1"/>
    </row>
    <row r="209" spans="1:10" x14ac:dyDescent="0.25">
      <c r="A209" s="4" t="s">
        <v>209</v>
      </c>
      <c r="B209" s="5">
        <v>885000</v>
      </c>
      <c r="H209" s="1"/>
      <c r="I209" s="1"/>
      <c r="J209" s="1"/>
    </row>
    <row r="210" spans="1:10" x14ac:dyDescent="0.25">
      <c r="A210" s="4" t="s">
        <v>210</v>
      </c>
      <c r="B210" s="5">
        <v>940000</v>
      </c>
      <c r="H210" s="1"/>
      <c r="I210" s="1"/>
      <c r="J210" s="1"/>
    </row>
    <row r="211" spans="1:10" x14ac:dyDescent="0.25">
      <c r="A211" s="4" t="s">
        <v>211</v>
      </c>
      <c r="B211" s="5">
        <v>1205000</v>
      </c>
      <c r="H211" s="1"/>
      <c r="I211" s="1"/>
      <c r="J211" s="1"/>
    </row>
    <row r="212" spans="1:10" x14ac:dyDescent="0.25">
      <c r="A212" s="4" t="s">
        <v>212</v>
      </c>
      <c r="B212" s="5">
        <v>775000</v>
      </c>
      <c r="H212" s="1"/>
      <c r="I212" s="1"/>
      <c r="J212" s="1"/>
    </row>
    <row r="213" spans="1:10" x14ac:dyDescent="0.25">
      <c r="A213" s="4" t="s">
        <v>213</v>
      </c>
      <c r="B213" s="5">
        <v>652000</v>
      </c>
      <c r="H213" s="1"/>
      <c r="I213" s="1"/>
      <c r="J213" s="1"/>
    </row>
    <row r="214" spans="1:10" x14ac:dyDescent="0.25">
      <c r="A214" s="4" t="s">
        <v>214</v>
      </c>
      <c r="B214" s="5">
        <v>800000</v>
      </c>
      <c r="H214" s="1"/>
      <c r="I214" s="1"/>
      <c r="J214" s="1"/>
    </row>
    <row r="215" spans="1:10" x14ac:dyDescent="0.25">
      <c r="A215" s="4" t="s">
        <v>215</v>
      </c>
      <c r="B215" s="5">
        <v>789000</v>
      </c>
      <c r="H215" s="1"/>
      <c r="I215" s="1"/>
      <c r="J215" s="1"/>
    </row>
    <row r="216" spans="1:10" x14ac:dyDescent="0.25">
      <c r="A216" s="4" t="s">
        <v>216</v>
      </c>
      <c r="B216" s="5">
        <v>750000</v>
      </c>
      <c r="H216" s="1"/>
      <c r="I216" s="1"/>
      <c r="J216" s="1"/>
    </row>
    <row r="217" spans="1:10" x14ac:dyDescent="0.25">
      <c r="A217" s="4" t="s">
        <v>217</v>
      </c>
      <c r="B217" s="5">
        <v>575000</v>
      </c>
      <c r="H217" s="1"/>
      <c r="I217" s="1"/>
      <c r="J217" s="1"/>
    </row>
    <row r="218" spans="1:10" x14ac:dyDescent="0.25">
      <c r="A218" s="4" t="s">
        <v>218</v>
      </c>
      <c r="B218" s="5">
        <v>860000</v>
      </c>
      <c r="H218" s="1"/>
      <c r="I218" s="1"/>
      <c r="J218" s="1"/>
    </row>
    <row r="219" spans="1:10" x14ac:dyDescent="0.25">
      <c r="A219" s="4" t="s">
        <v>219</v>
      </c>
      <c r="B219" s="5">
        <v>717500</v>
      </c>
      <c r="H219" s="1"/>
      <c r="I219" s="1"/>
      <c r="J219" s="1"/>
    </row>
    <row r="220" spans="1:10" x14ac:dyDescent="0.25">
      <c r="A220" s="4" t="s">
        <v>220</v>
      </c>
      <c r="B220" s="5">
        <v>813000</v>
      </c>
      <c r="H220" s="1"/>
      <c r="I220" s="1"/>
      <c r="J220" s="1"/>
    </row>
    <row r="221" spans="1:10" x14ac:dyDescent="0.25">
      <c r="A221" s="4" t="s">
        <v>221</v>
      </c>
      <c r="B221" s="5">
        <v>785000</v>
      </c>
      <c r="H221" s="1"/>
      <c r="I221" s="1"/>
      <c r="J221" s="1"/>
    </row>
    <row r="222" spans="1:10" x14ac:dyDescent="0.25">
      <c r="A222" s="4" t="s">
        <v>222</v>
      </c>
      <c r="B222" s="5">
        <v>694500</v>
      </c>
      <c r="H222" s="1"/>
      <c r="I222" s="1"/>
      <c r="J222" s="1"/>
    </row>
    <row r="223" spans="1:10" x14ac:dyDescent="0.25">
      <c r="A223" s="4" t="s">
        <v>223</v>
      </c>
      <c r="B223" s="5">
        <v>2180000</v>
      </c>
      <c r="H223" s="1"/>
      <c r="I223" s="1"/>
      <c r="J223" s="1"/>
    </row>
    <row r="224" spans="1:10" x14ac:dyDescent="0.25">
      <c r="A224" s="4" t="s">
        <v>224</v>
      </c>
      <c r="B224" s="5">
        <v>832500</v>
      </c>
      <c r="H224" s="1"/>
      <c r="I224" s="1"/>
      <c r="J224" s="1"/>
    </row>
    <row r="225" spans="1:10" x14ac:dyDescent="0.25">
      <c r="A225" s="4" t="s">
        <v>225</v>
      </c>
      <c r="B225" s="5">
        <v>785000</v>
      </c>
      <c r="H225" s="1"/>
      <c r="I225" s="1"/>
      <c r="J225" s="1"/>
    </row>
    <row r="226" spans="1:10" x14ac:dyDescent="0.25">
      <c r="A226" s="4" t="s">
        <v>226</v>
      </c>
      <c r="B226" s="5">
        <v>1606250</v>
      </c>
      <c r="H226" s="1"/>
      <c r="I226" s="1"/>
      <c r="J226" s="1"/>
    </row>
    <row r="227" spans="1:10" x14ac:dyDescent="0.25">
      <c r="A227" s="4" t="s">
        <v>227</v>
      </c>
      <c r="B227" s="5">
        <v>1765000</v>
      </c>
      <c r="H227" s="1"/>
      <c r="I227" s="1"/>
      <c r="J227" s="1"/>
    </row>
    <row r="228" spans="1:10" x14ac:dyDescent="0.25">
      <c r="A228" s="4" t="s">
        <v>228</v>
      </c>
      <c r="B228" s="5">
        <v>3342000</v>
      </c>
      <c r="H228" s="1"/>
      <c r="I228" s="1"/>
      <c r="J228" s="1"/>
    </row>
    <row r="229" spans="1:10" x14ac:dyDescent="0.25">
      <c r="A229" s="4" t="s">
        <v>229</v>
      </c>
      <c r="B229" s="5">
        <v>1725000</v>
      </c>
      <c r="H229" s="1"/>
      <c r="I229" s="1"/>
      <c r="J229" s="1"/>
    </row>
    <row r="230" spans="1:10" x14ac:dyDescent="0.25">
      <c r="A230" s="4" t="s">
        <v>230</v>
      </c>
      <c r="B230" s="5">
        <v>1133500</v>
      </c>
      <c r="H230" s="1"/>
      <c r="I230" s="1"/>
      <c r="J230" s="1"/>
    </row>
    <row r="231" spans="1:10" x14ac:dyDescent="0.25">
      <c r="A231" s="4" t="s">
        <v>231</v>
      </c>
      <c r="B231" s="5">
        <v>1620833.3333333333</v>
      </c>
      <c r="H231" s="1"/>
      <c r="I231" s="1"/>
      <c r="J231" s="1"/>
    </row>
    <row r="232" spans="1:10" x14ac:dyDescent="0.25">
      <c r="A232" s="4" t="s">
        <v>232</v>
      </c>
      <c r="B232" s="5">
        <v>1175000</v>
      </c>
      <c r="H232" s="1"/>
      <c r="I232" s="1"/>
      <c r="J232" s="1"/>
    </row>
    <row r="233" spans="1:10" x14ac:dyDescent="0.25">
      <c r="A233" s="4" t="s">
        <v>233</v>
      </c>
      <c r="B233" s="5">
        <v>1930000</v>
      </c>
      <c r="H233" s="1"/>
      <c r="I233" s="1"/>
      <c r="J233" s="1"/>
    </row>
    <row r="234" spans="1:10" x14ac:dyDescent="0.25">
      <c r="A234" s="4" t="s">
        <v>234</v>
      </c>
      <c r="B234" s="5">
        <v>1280000</v>
      </c>
      <c r="H234" s="1"/>
      <c r="I234" s="1"/>
      <c r="J234" s="1"/>
    </row>
    <row r="235" spans="1:10" x14ac:dyDescent="0.25">
      <c r="A235" s="4" t="s">
        <v>235</v>
      </c>
      <c r="B235" s="5">
        <v>1275625</v>
      </c>
      <c r="H235" s="1"/>
      <c r="I235" s="1"/>
      <c r="J235" s="1"/>
    </row>
    <row r="236" spans="1:10" x14ac:dyDescent="0.25">
      <c r="A236" s="4" t="s">
        <v>236</v>
      </c>
      <c r="B236" s="5">
        <v>812500</v>
      </c>
      <c r="H236" s="1"/>
      <c r="I236" s="1"/>
      <c r="J236" s="1"/>
    </row>
    <row r="237" spans="1:10" x14ac:dyDescent="0.25">
      <c r="A237" s="4" t="s">
        <v>237</v>
      </c>
      <c r="B237" s="5">
        <v>1241666.6666666667</v>
      </c>
      <c r="H237" s="1"/>
      <c r="I237" s="1"/>
      <c r="J237" s="1"/>
    </row>
    <row r="238" spans="1:10" x14ac:dyDescent="0.25">
      <c r="A238" s="4" t="s">
        <v>238</v>
      </c>
      <c r="B238" s="5">
        <v>1725000</v>
      </c>
      <c r="H238" s="1"/>
      <c r="I238" s="1"/>
      <c r="J238" s="1"/>
    </row>
    <row r="239" spans="1:10" x14ac:dyDescent="0.25">
      <c r="A239" s="4" t="s">
        <v>239</v>
      </c>
      <c r="B239" s="5">
        <v>2355000</v>
      </c>
      <c r="H239" s="1"/>
      <c r="I239" s="1"/>
      <c r="J239" s="1"/>
    </row>
    <row r="240" spans="1:10" x14ac:dyDescent="0.25">
      <c r="A240" s="4" t="s">
        <v>240</v>
      </c>
      <c r="B240" s="5">
        <v>3850000</v>
      </c>
      <c r="H240" s="1"/>
      <c r="I240" s="1"/>
      <c r="J240" s="1"/>
    </row>
    <row r="241" spans="1:10" x14ac:dyDescent="0.25">
      <c r="A241" s="4" t="s">
        <v>241</v>
      </c>
      <c r="B241" s="5">
        <v>881250</v>
      </c>
      <c r="H241" s="1"/>
      <c r="I241" s="1"/>
      <c r="J241" s="1"/>
    </row>
    <row r="242" spans="1:10" x14ac:dyDescent="0.25">
      <c r="A242" s="4" t="s">
        <v>242</v>
      </c>
      <c r="B242" s="5">
        <v>665000</v>
      </c>
      <c r="H242" s="1"/>
      <c r="I242" s="1"/>
      <c r="J242" s="1"/>
    </row>
    <row r="243" spans="1:10" x14ac:dyDescent="0.25">
      <c r="A243" s="4" t="s">
        <v>243</v>
      </c>
      <c r="B243" s="5">
        <v>766045.45454545459</v>
      </c>
      <c r="H243" s="1"/>
      <c r="I243" s="1"/>
      <c r="J243" s="1"/>
    </row>
    <row r="244" spans="1:10" x14ac:dyDescent="0.25">
      <c r="A244" s="4" t="s">
        <v>244</v>
      </c>
      <c r="B244" s="5">
        <v>719000</v>
      </c>
      <c r="H244" s="1"/>
      <c r="I244" s="1"/>
      <c r="J244" s="1"/>
    </row>
    <row r="245" spans="1:10" x14ac:dyDescent="0.25">
      <c r="A245" s="4" t="s">
        <v>245</v>
      </c>
      <c r="B245" s="5">
        <v>778000</v>
      </c>
      <c r="H245" s="1"/>
      <c r="I245" s="1"/>
      <c r="J245" s="1"/>
    </row>
    <row r="246" spans="1:10" x14ac:dyDescent="0.25">
      <c r="A246" s="4" t="s">
        <v>246</v>
      </c>
      <c r="B246" s="5">
        <v>700000</v>
      </c>
      <c r="H246" s="1"/>
      <c r="I246" s="1"/>
      <c r="J246" s="1"/>
    </row>
    <row r="247" spans="1:10" x14ac:dyDescent="0.25">
      <c r="A247" s="4" t="s">
        <v>247</v>
      </c>
      <c r="B247" s="5">
        <v>720000</v>
      </c>
      <c r="H247" s="1"/>
      <c r="I247" s="1"/>
      <c r="J247" s="1"/>
    </row>
    <row r="248" spans="1:10" x14ac:dyDescent="0.25">
      <c r="H248" s="1"/>
      <c r="I248" s="1"/>
      <c r="J248" s="1"/>
    </row>
    <row r="249" spans="1:10" x14ac:dyDescent="0.25">
      <c r="H249" s="1"/>
      <c r="I249" s="1"/>
      <c r="J249" s="1"/>
    </row>
    <row r="250" spans="1:10" x14ac:dyDescent="0.25">
      <c r="H250" s="1"/>
      <c r="I250" s="1"/>
      <c r="J250" s="1"/>
    </row>
    <row r="251" spans="1:10" x14ac:dyDescent="0.25">
      <c r="H251" s="1"/>
      <c r="I251" s="1"/>
      <c r="J251" s="1"/>
    </row>
    <row r="252" spans="1:10" x14ac:dyDescent="0.25">
      <c r="H252" s="1"/>
      <c r="I252" s="1"/>
      <c r="J252" s="1"/>
    </row>
    <row r="253" spans="1:10" x14ac:dyDescent="0.25">
      <c r="H253" s="1"/>
      <c r="I253" s="1"/>
      <c r="J253" s="1"/>
    </row>
    <row r="254" spans="1:10" x14ac:dyDescent="0.25">
      <c r="H254" s="1"/>
      <c r="I254" s="1"/>
      <c r="J254" s="1"/>
    </row>
    <row r="255" spans="1:10" x14ac:dyDescent="0.25">
      <c r="H255" s="1"/>
      <c r="I255" s="1"/>
      <c r="J255" s="1"/>
    </row>
    <row r="256" spans="1:10" x14ac:dyDescent="0.25">
      <c r="H256" s="1"/>
      <c r="I256" s="1"/>
      <c r="J256" s="1"/>
    </row>
    <row r="257" spans="8:10" x14ac:dyDescent="0.25">
      <c r="H257" s="1"/>
      <c r="I257" s="1"/>
      <c r="J257" s="1"/>
    </row>
    <row r="258" spans="8:10" x14ac:dyDescent="0.25">
      <c r="H258" s="1"/>
      <c r="I258" s="1"/>
      <c r="J258" s="1"/>
    </row>
    <row r="259" spans="8:10" x14ac:dyDescent="0.25">
      <c r="H259" s="1"/>
      <c r="I259" s="1"/>
      <c r="J259" s="1"/>
    </row>
    <row r="260" spans="8:10" x14ac:dyDescent="0.25">
      <c r="H260" s="1"/>
      <c r="I260" s="1"/>
      <c r="J260" s="1"/>
    </row>
    <row r="261" spans="8:10" x14ac:dyDescent="0.25">
      <c r="H261" s="1"/>
      <c r="I261" s="1"/>
      <c r="J261" s="1"/>
    </row>
    <row r="262" spans="8:10" x14ac:dyDescent="0.25">
      <c r="H262" s="1"/>
      <c r="I262" s="1"/>
      <c r="J262" s="1"/>
    </row>
    <row r="263" spans="8:10" x14ac:dyDescent="0.25">
      <c r="H263" s="1"/>
      <c r="I263" s="1"/>
      <c r="J263" s="1"/>
    </row>
    <row r="264" spans="8:10" x14ac:dyDescent="0.25">
      <c r="H264" s="1"/>
      <c r="I264" s="1"/>
      <c r="J264" s="1"/>
    </row>
    <row r="265" spans="8:10" x14ac:dyDescent="0.25">
      <c r="H265" s="1"/>
      <c r="I265" s="1"/>
      <c r="J265" s="1"/>
    </row>
    <row r="266" spans="8:10" x14ac:dyDescent="0.25">
      <c r="H266" s="1"/>
      <c r="I266" s="1"/>
      <c r="J266" s="1"/>
    </row>
    <row r="267" spans="8:10" x14ac:dyDescent="0.25">
      <c r="H267" s="1"/>
      <c r="I267" s="1"/>
      <c r="J267" s="1"/>
    </row>
    <row r="268" spans="8:10" x14ac:dyDescent="0.25">
      <c r="H268" s="1"/>
      <c r="I268" s="1"/>
      <c r="J268" s="1"/>
    </row>
    <row r="269" spans="8:10" x14ac:dyDescent="0.25">
      <c r="H269" s="1"/>
      <c r="I269" s="1"/>
      <c r="J269" s="1"/>
    </row>
    <row r="270" spans="8:10" x14ac:dyDescent="0.25">
      <c r="H270" s="1"/>
      <c r="I270" s="1"/>
      <c r="J270" s="1"/>
    </row>
    <row r="271" spans="8:10" x14ac:dyDescent="0.25">
      <c r="H271" s="1"/>
      <c r="I271" s="1"/>
      <c r="J271" s="1"/>
    </row>
    <row r="272" spans="8:10" x14ac:dyDescent="0.25">
      <c r="H272" s="1"/>
      <c r="I272" s="1"/>
      <c r="J272" s="1"/>
    </row>
    <row r="273" spans="8:10" x14ac:dyDescent="0.25">
      <c r="H273" s="1"/>
      <c r="I273" s="1"/>
      <c r="J273" s="1"/>
    </row>
    <row r="274" spans="8:10" x14ac:dyDescent="0.25">
      <c r="H274" s="1"/>
      <c r="I274" s="1"/>
      <c r="J274" s="1"/>
    </row>
    <row r="275" spans="8:10" x14ac:dyDescent="0.25">
      <c r="H275" s="1"/>
      <c r="I275" s="1"/>
      <c r="J275" s="1"/>
    </row>
    <row r="276" spans="8:10" x14ac:dyDescent="0.25">
      <c r="H276" s="1"/>
      <c r="I276" s="1"/>
      <c r="J276" s="1"/>
    </row>
    <row r="277" spans="8:10" x14ac:dyDescent="0.25">
      <c r="H277" s="1"/>
      <c r="I277" s="1"/>
      <c r="J277" s="1"/>
    </row>
    <row r="278" spans="8:10" x14ac:dyDescent="0.25">
      <c r="H278" s="1"/>
      <c r="I278" s="1"/>
      <c r="J278" s="1"/>
    </row>
    <row r="279" spans="8:10" x14ac:dyDescent="0.25">
      <c r="H279" s="1"/>
      <c r="I279" s="1"/>
      <c r="J279" s="1"/>
    </row>
    <row r="280" spans="8:10" x14ac:dyDescent="0.25">
      <c r="H280" s="1"/>
      <c r="I280" s="1"/>
      <c r="J280" s="1"/>
    </row>
    <row r="281" spans="8:10" x14ac:dyDescent="0.25">
      <c r="H281" s="1"/>
      <c r="I281" s="1"/>
      <c r="J281" s="1"/>
    </row>
    <row r="282" spans="8:10" x14ac:dyDescent="0.25">
      <c r="H282" s="1"/>
      <c r="I282" s="1"/>
      <c r="J282" s="1"/>
    </row>
    <row r="283" spans="8:10" x14ac:dyDescent="0.25">
      <c r="H283" s="1"/>
      <c r="I283" s="1"/>
      <c r="J283" s="1"/>
    </row>
    <row r="284" spans="8:10" x14ac:dyDescent="0.25">
      <c r="H284" s="1"/>
      <c r="I284" s="1"/>
      <c r="J284" s="1"/>
    </row>
    <row r="285" spans="8:10" x14ac:dyDescent="0.25">
      <c r="H285" s="1"/>
      <c r="I285" s="1"/>
      <c r="J285" s="1"/>
    </row>
    <row r="286" spans="8:10" x14ac:dyDescent="0.25">
      <c r="H286" s="1"/>
      <c r="I286" s="1"/>
      <c r="J286" s="1"/>
    </row>
    <row r="287" spans="8:10" x14ac:dyDescent="0.25">
      <c r="H287" s="1"/>
      <c r="I287" s="1"/>
      <c r="J287" s="1"/>
    </row>
    <row r="288" spans="8:10" x14ac:dyDescent="0.25">
      <c r="H288" s="1"/>
      <c r="I288" s="1"/>
      <c r="J288" s="1"/>
    </row>
    <row r="289" spans="8:10" x14ac:dyDescent="0.25">
      <c r="H289" s="1"/>
      <c r="I289" s="1"/>
      <c r="J289" s="1"/>
    </row>
    <row r="290" spans="8:10" x14ac:dyDescent="0.25">
      <c r="H290" s="1"/>
      <c r="I290" s="1"/>
      <c r="J290" s="1"/>
    </row>
    <row r="291" spans="8:10" x14ac:dyDescent="0.25">
      <c r="H291" s="1"/>
      <c r="I291" s="1"/>
      <c r="J291" s="1"/>
    </row>
    <row r="292" spans="8:10" x14ac:dyDescent="0.25">
      <c r="H292" s="1"/>
      <c r="I292" s="1"/>
      <c r="J292" s="1"/>
    </row>
    <row r="293" spans="8:10" x14ac:dyDescent="0.25">
      <c r="H293" s="1"/>
      <c r="I293" s="1"/>
      <c r="J293" s="1"/>
    </row>
    <row r="294" spans="8:10" x14ac:dyDescent="0.25">
      <c r="H294" s="1"/>
      <c r="I294" s="1"/>
      <c r="J294" s="1"/>
    </row>
    <row r="295" spans="8:10" x14ac:dyDescent="0.25">
      <c r="H295" s="1"/>
      <c r="I295" s="1"/>
      <c r="J295" s="1"/>
    </row>
    <row r="296" spans="8:10" x14ac:dyDescent="0.25">
      <c r="H296" s="1"/>
      <c r="I296" s="1"/>
      <c r="J296" s="1"/>
    </row>
    <row r="297" spans="8:10" x14ac:dyDescent="0.25">
      <c r="H297" s="1"/>
      <c r="I297" s="1"/>
      <c r="J297" s="1"/>
    </row>
    <row r="298" spans="8:10" x14ac:dyDescent="0.25">
      <c r="H298" s="1"/>
      <c r="I298" s="1"/>
      <c r="J298" s="1"/>
    </row>
    <row r="299" spans="8:10" x14ac:dyDescent="0.25">
      <c r="H299" s="1"/>
      <c r="I299" s="1"/>
      <c r="J299" s="1"/>
    </row>
    <row r="300" spans="8:10" x14ac:dyDescent="0.25">
      <c r="H300" s="1"/>
      <c r="I300" s="1"/>
      <c r="J300" s="1"/>
    </row>
    <row r="301" spans="8:10" x14ac:dyDescent="0.25">
      <c r="H301" s="1"/>
      <c r="I301" s="1"/>
      <c r="J301" s="1"/>
    </row>
    <row r="302" spans="8:10" x14ac:dyDescent="0.25">
      <c r="H302" s="1"/>
      <c r="I302" s="1"/>
      <c r="J302" s="1"/>
    </row>
    <row r="303" spans="8:10" x14ac:dyDescent="0.25">
      <c r="H303" s="1"/>
      <c r="I303" s="1"/>
      <c r="J303" s="1"/>
    </row>
    <row r="304" spans="8:10" x14ac:dyDescent="0.25">
      <c r="H304" s="1"/>
      <c r="I304" s="1"/>
      <c r="J304" s="1"/>
    </row>
    <row r="305" spans="8:10" x14ac:dyDescent="0.25">
      <c r="H305" s="1"/>
      <c r="I305" s="1"/>
      <c r="J305" s="1"/>
    </row>
    <row r="306" spans="8:10" x14ac:dyDescent="0.25">
      <c r="H306" s="1"/>
      <c r="I306" s="1"/>
      <c r="J306" s="1"/>
    </row>
    <row r="307" spans="8:10" x14ac:dyDescent="0.25">
      <c r="H307" s="1"/>
      <c r="I307" s="1"/>
      <c r="J307" s="1"/>
    </row>
    <row r="308" spans="8:10" x14ac:dyDescent="0.25">
      <c r="H308" s="1"/>
      <c r="I308" s="1"/>
      <c r="J308" s="1"/>
    </row>
    <row r="309" spans="8:10" x14ac:dyDescent="0.25">
      <c r="H309" s="1"/>
      <c r="I309" s="1"/>
      <c r="J309" s="1"/>
    </row>
    <row r="310" spans="8:10" x14ac:dyDescent="0.25">
      <c r="H310" s="1"/>
      <c r="I310" s="1"/>
      <c r="J310" s="1"/>
    </row>
    <row r="311" spans="8:10" x14ac:dyDescent="0.25">
      <c r="H311" s="1"/>
      <c r="I311" s="1"/>
      <c r="J311" s="1"/>
    </row>
    <row r="312" spans="8:10" x14ac:dyDescent="0.25">
      <c r="H312" s="1"/>
      <c r="I312" s="1"/>
      <c r="J312" s="1"/>
    </row>
    <row r="313" spans="8:10" x14ac:dyDescent="0.25">
      <c r="H313" s="1"/>
      <c r="I313" s="1"/>
      <c r="J313" s="1"/>
    </row>
    <row r="314" spans="8:10" x14ac:dyDescent="0.25">
      <c r="H314" s="1"/>
      <c r="I314" s="1"/>
      <c r="J314" s="1"/>
    </row>
    <row r="315" spans="8:10" x14ac:dyDescent="0.25">
      <c r="H315" s="1"/>
      <c r="I315" s="1"/>
      <c r="J315" s="1"/>
    </row>
    <row r="316" spans="8:10" x14ac:dyDescent="0.25">
      <c r="H316" s="1"/>
      <c r="I316" s="1"/>
      <c r="J316" s="1"/>
    </row>
    <row r="317" spans="8:10" x14ac:dyDescent="0.25">
      <c r="H317" s="1"/>
      <c r="I317" s="1"/>
      <c r="J317" s="1"/>
    </row>
    <row r="318" spans="8:10" x14ac:dyDescent="0.25">
      <c r="H318" s="1"/>
      <c r="I318" s="1"/>
      <c r="J318" s="1"/>
    </row>
    <row r="319" spans="8:10" x14ac:dyDescent="0.25">
      <c r="H319" s="1"/>
      <c r="I319" s="1"/>
      <c r="J319" s="1"/>
    </row>
    <row r="320" spans="8:10" x14ac:dyDescent="0.25">
      <c r="H320" s="1"/>
      <c r="I320" s="1"/>
      <c r="J320" s="1"/>
    </row>
    <row r="321" spans="8:10" x14ac:dyDescent="0.25">
      <c r="H321" s="1"/>
      <c r="I321" s="1"/>
      <c r="J321" s="1"/>
    </row>
    <row r="322" spans="8:10" x14ac:dyDescent="0.25">
      <c r="H322" s="1"/>
      <c r="I322" s="1"/>
      <c r="J322" s="1"/>
    </row>
    <row r="323" spans="8:10" x14ac:dyDescent="0.25">
      <c r="H323" s="1"/>
      <c r="I323" s="1"/>
      <c r="J323" s="1"/>
    </row>
    <row r="324" spans="8:10" x14ac:dyDescent="0.25">
      <c r="H324" s="1"/>
      <c r="I324" s="1"/>
      <c r="J324" s="1"/>
    </row>
    <row r="325" spans="8:10" x14ac:dyDescent="0.25">
      <c r="H325" s="1"/>
      <c r="I325" s="1"/>
      <c r="J325" s="1"/>
    </row>
    <row r="326" spans="8:10" x14ac:dyDescent="0.25">
      <c r="H326" s="1"/>
      <c r="I326" s="1"/>
      <c r="J326" s="1"/>
    </row>
    <row r="327" spans="8:10" x14ac:dyDescent="0.25">
      <c r="H327" s="1"/>
      <c r="I327" s="1"/>
      <c r="J327" s="1"/>
    </row>
    <row r="328" spans="8:10" x14ac:dyDescent="0.25">
      <c r="H328" s="1"/>
      <c r="I328" s="1"/>
      <c r="J328" s="1"/>
    </row>
    <row r="329" spans="8:10" x14ac:dyDescent="0.25">
      <c r="H329" s="1"/>
      <c r="I329" s="1"/>
      <c r="J329" s="1"/>
    </row>
    <row r="330" spans="8:10" x14ac:dyDescent="0.25">
      <c r="H330" s="1"/>
      <c r="I330" s="1"/>
      <c r="J330" s="1"/>
    </row>
    <row r="331" spans="8:10" x14ac:dyDescent="0.25">
      <c r="H331" s="1"/>
      <c r="I331" s="1"/>
      <c r="J331" s="1"/>
    </row>
    <row r="332" spans="8:10" x14ac:dyDescent="0.25">
      <c r="H332" s="1"/>
      <c r="I332" s="1"/>
      <c r="J332" s="1"/>
    </row>
    <row r="333" spans="8:10" x14ac:dyDescent="0.25">
      <c r="H333" s="1"/>
      <c r="I333" s="1"/>
      <c r="J333" s="1"/>
    </row>
    <row r="334" spans="8:10" x14ac:dyDescent="0.25">
      <c r="H334" s="1"/>
      <c r="I334" s="1"/>
      <c r="J334" s="1"/>
    </row>
    <row r="335" spans="8:10" x14ac:dyDescent="0.25">
      <c r="H335" s="1"/>
      <c r="I335" s="1"/>
      <c r="J335" s="1"/>
    </row>
    <row r="336" spans="8:10" x14ac:dyDescent="0.25">
      <c r="H336" s="1"/>
      <c r="I336" s="1"/>
      <c r="J336" s="1"/>
    </row>
    <row r="337" spans="8:10" x14ac:dyDescent="0.25">
      <c r="H337" s="1"/>
      <c r="I337" s="1"/>
      <c r="J337" s="1"/>
    </row>
    <row r="338" spans="8:10" x14ac:dyDescent="0.25">
      <c r="H338" s="1"/>
      <c r="I338" s="1"/>
      <c r="J338" s="1"/>
    </row>
    <row r="339" spans="8:10" x14ac:dyDescent="0.25">
      <c r="H339" s="1"/>
      <c r="I339" s="1"/>
      <c r="J339" s="1"/>
    </row>
    <row r="340" spans="8:10" x14ac:dyDescent="0.25">
      <c r="H340" s="1"/>
      <c r="I340" s="1"/>
      <c r="J340" s="1"/>
    </row>
    <row r="341" spans="8:10" x14ac:dyDescent="0.25">
      <c r="H341" s="1"/>
      <c r="I341" s="1"/>
      <c r="J341" s="1"/>
    </row>
    <row r="342" spans="8:10" x14ac:dyDescent="0.25">
      <c r="H342" s="1"/>
      <c r="I342" s="1"/>
      <c r="J342" s="1"/>
    </row>
    <row r="343" spans="8:10" x14ac:dyDescent="0.25">
      <c r="H343" s="1"/>
      <c r="I343" s="1"/>
      <c r="J343" s="1"/>
    </row>
    <row r="344" spans="8:10" x14ac:dyDescent="0.25">
      <c r="H344" s="1"/>
      <c r="I344" s="1"/>
      <c r="J344" s="1"/>
    </row>
    <row r="345" spans="8:10" x14ac:dyDescent="0.25">
      <c r="H345" s="1"/>
      <c r="I345" s="1"/>
      <c r="J345" s="1"/>
    </row>
    <row r="346" spans="8:10" x14ac:dyDescent="0.25">
      <c r="H346" s="1"/>
      <c r="I346" s="1"/>
      <c r="J346" s="1"/>
    </row>
    <row r="347" spans="8:10" x14ac:dyDescent="0.25">
      <c r="H347" s="1"/>
      <c r="I347" s="1"/>
      <c r="J347" s="1"/>
    </row>
    <row r="348" spans="8:10" x14ac:dyDescent="0.25">
      <c r="H348" s="1"/>
      <c r="I348" s="1"/>
      <c r="J348" s="1"/>
    </row>
    <row r="349" spans="8:10" x14ac:dyDescent="0.25">
      <c r="H349" s="1"/>
      <c r="I349" s="1"/>
      <c r="J349" s="1"/>
    </row>
    <row r="350" spans="8:10" x14ac:dyDescent="0.25">
      <c r="H350" s="1"/>
      <c r="I350" s="1"/>
      <c r="J350" s="1"/>
    </row>
    <row r="351" spans="8:10" x14ac:dyDescent="0.25">
      <c r="H351" s="1"/>
      <c r="I351" s="1"/>
      <c r="J351" s="1"/>
    </row>
    <row r="352" spans="8:10" x14ac:dyDescent="0.25">
      <c r="H352" s="1"/>
      <c r="I352" s="1"/>
      <c r="J352" s="1"/>
    </row>
    <row r="353" spans="8:10" x14ac:dyDescent="0.25">
      <c r="H353" s="1"/>
      <c r="I353" s="1"/>
      <c r="J353" s="1"/>
    </row>
    <row r="354" spans="8:10" x14ac:dyDescent="0.25">
      <c r="H354" s="1"/>
      <c r="I354" s="1"/>
      <c r="J354" s="1"/>
    </row>
    <row r="355" spans="8:10" x14ac:dyDescent="0.25">
      <c r="H355" s="1"/>
      <c r="I355" s="1"/>
      <c r="J355" s="1"/>
    </row>
    <row r="356" spans="8:10" x14ac:dyDescent="0.25">
      <c r="H356" s="1"/>
      <c r="I356" s="1"/>
      <c r="J356" s="1"/>
    </row>
    <row r="357" spans="8:10" x14ac:dyDescent="0.25">
      <c r="H357" s="1"/>
      <c r="I357" s="1"/>
      <c r="J357" s="1"/>
    </row>
    <row r="358" spans="8:10" x14ac:dyDescent="0.25">
      <c r="H358" s="1"/>
      <c r="I358" s="1"/>
      <c r="J358" s="1"/>
    </row>
    <row r="359" spans="8:10" x14ac:dyDescent="0.25">
      <c r="H359" s="1"/>
      <c r="I359" s="1"/>
      <c r="J359" s="1"/>
    </row>
    <row r="360" spans="8:10" x14ac:dyDescent="0.25">
      <c r="H360" s="1"/>
      <c r="I360" s="1"/>
      <c r="J360" s="1"/>
    </row>
    <row r="361" spans="8:10" x14ac:dyDescent="0.25">
      <c r="H361" s="1"/>
      <c r="I361" s="1"/>
      <c r="J361" s="1"/>
    </row>
    <row r="362" spans="8:10" x14ac:dyDescent="0.25">
      <c r="H362" s="1"/>
      <c r="I362" s="1"/>
      <c r="J362" s="1"/>
    </row>
    <row r="363" spans="8:10" x14ac:dyDescent="0.25">
      <c r="H363" s="1"/>
      <c r="I363" s="1"/>
      <c r="J363" s="1"/>
    </row>
    <row r="364" spans="8:10" x14ac:dyDescent="0.25">
      <c r="H364" s="1"/>
      <c r="I364" s="1"/>
      <c r="J364" s="1"/>
    </row>
    <row r="365" spans="8:10" x14ac:dyDescent="0.25">
      <c r="H365" s="1"/>
      <c r="I365" s="1"/>
      <c r="J365" s="1"/>
    </row>
    <row r="366" spans="8:10" x14ac:dyDescent="0.25">
      <c r="H366" s="1"/>
      <c r="I366" s="1"/>
      <c r="J366" s="1"/>
    </row>
    <row r="367" spans="8:10" x14ac:dyDescent="0.25">
      <c r="H367" s="1"/>
      <c r="I367" s="1"/>
      <c r="J367" s="1"/>
    </row>
    <row r="368" spans="8:10" x14ac:dyDescent="0.25">
      <c r="H368" s="1"/>
      <c r="I368" s="1"/>
      <c r="J368" s="1"/>
    </row>
    <row r="369" spans="8:10" x14ac:dyDescent="0.25">
      <c r="H369" s="1"/>
      <c r="I369" s="1"/>
      <c r="J369" s="1"/>
    </row>
    <row r="370" spans="8:10" x14ac:dyDescent="0.25">
      <c r="H370" s="1"/>
      <c r="I370" s="1"/>
      <c r="J370" s="1"/>
    </row>
    <row r="371" spans="8:10" x14ac:dyDescent="0.25">
      <c r="H371" s="1"/>
      <c r="I371" s="1"/>
      <c r="J371" s="1"/>
    </row>
    <row r="372" spans="8:10" x14ac:dyDescent="0.25">
      <c r="H372" s="1"/>
      <c r="I372" s="1"/>
      <c r="J372" s="1"/>
    </row>
    <row r="373" spans="8:10" x14ac:dyDescent="0.25">
      <c r="H373" s="1"/>
      <c r="I373" s="1"/>
      <c r="J373" s="1"/>
    </row>
    <row r="374" spans="8:10" x14ac:dyDescent="0.25">
      <c r="H374" s="1"/>
      <c r="I374" s="1"/>
      <c r="J374" s="1"/>
    </row>
    <row r="375" spans="8:10" x14ac:dyDescent="0.25">
      <c r="H375" s="1"/>
      <c r="I375" s="1"/>
      <c r="J375" s="1"/>
    </row>
    <row r="376" spans="8:10" x14ac:dyDescent="0.25">
      <c r="H376" s="1"/>
      <c r="I376" s="1"/>
      <c r="J376" s="1"/>
    </row>
    <row r="377" spans="8:10" x14ac:dyDescent="0.25">
      <c r="H377" s="1"/>
      <c r="I377" s="1"/>
      <c r="J377" s="1"/>
    </row>
    <row r="378" spans="8:10" x14ac:dyDescent="0.25">
      <c r="H378" s="1"/>
      <c r="I378" s="1"/>
      <c r="J378" s="1"/>
    </row>
    <row r="379" spans="8:10" x14ac:dyDescent="0.25">
      <c r="H379" s="1"/>
      <c r="I379" s="1"/>
      <c r="J379" s="1"/>
    </row>
    <row r="380" spans="8:10" x14ac:dyDescent="0.25">
      <c r="H380" s="1"/>
      <c r="I380" s="1"/>
      <c r="J380" s="1"/>
    </row>
    <row r="381" spans="8:10" x14ac:dyDescent="0.25">
      <c r="H381" s="1"/>
      <c r="I381" s="1"/>
      <c r="J381" s="1"/>
    </row>
    <row r="382" spans="8:10" x14ac:dyDescent="0.25">
      <c r="H382" s="1"/>
      <c r="I382" s="1"/>
      <c r="J382" s="1"/>
    </row>
    <row r="383" spans="8:10" x14ac:dyDescent="0.25">
      <c r="H383" s="1"/>
      <c r="I383" s="1"/>
      <c r="J383" s="1"/>
    </row>
    <row r="384" spans="8:10" x14ac:dyDescent="0.25">
      <c r="H384" s="1"/>
      <c r="I384" s="1"/>
      <c r="J384" s="1"/>
    </row>
    <row r="385" spans="8:10" x14ac:dyDescent="0.25">
      <c r="H385" s="1"/>
      <c r="I385" s="1"/>
      <c r="J385" s="1"/>
    </row>
    <row r="386" spans="8:10" x14ac:dyDescent="0.25">
      <c r="H386" s="1"/>
      <c r="I386" s="1"/>
      <c r="J386" s="1"/>
    </row>
    <row r="387" spans="8:10" x14ac:dyDescent="0.25">
      <c r="H387" s="1"/>
      <c r="I387" s="1"/>
      <c r="J387" s="1"/>
    </row>
    <row r="388" spans="8:10" x14ac:dyDescent="0.25">
      <c r="H388" s="1"/>
      <c r="I388" s="1"/>
      <c r="J388" s="1"/>
    </row>
    <row r="389" spans="8:10" x14ac:dyDescent="0.25">
      <c r="H389" s="1"/>
      <c r="I389" s="1"/>
      <c r="J389" s="1"/>
    </row>
    <row r="390" spans="8:10" x14ac:dyDescent="0.25">
      <c r="H390" s="1"/>
      <c r="I390" s="1"/>
      <c r="J390" s="1"/>
    </row>
    <row r="391" spans="8:10" x14ac:dyDescent="0.25">
      <c r="H391" s="1"/>
      <c r="I391" s="1"/>
      <c r="J391" s="1"/>
    </row>
    <row r="392" spans="8:10" x14ac:dyDescent="0.25">
      <c r="H392" s="1"/>
      <c r="I392" s="1"/>
      <c r="J392" s="1"/>
    </row>
    <row r="393" spans="8:10" x14ac:dyDescent="0.25">
      <c r="H393" s="1"/>
      <c r="I393" s="1"/>
      <c r="J393" s="1"/>
    </row>
    <row r="394" spans="8:10" x14ac:dyDescent="0.25">
      <c r="H394" s="1"/>
      <c r="I394" s="1"/>
      <c r="J394" s="1"/>
    </row>
    <row r="395" spans="8:10" x14ac:dyDescent="0.25">
      <c r="H395" s="1"/>
      <c r="I395" s="1"/>
      <c r="J395" s="1"/>
    </row>
    <row r="396" spans="8:10" x14ac:dyDescent="0.25">
      <c r="H396" s="1"/>
      <c r="I396" s="1"/>
      <c r="J396" s="1"/>
    </row>
    <row r="397" spans="8:10" x14ac:dyDescent="0.25">
      <c r="H397" s="1"/>
      <c r="I397" s="1"/>
      <c r="J397" s="1"/>
    </row>
    <row r="398" spans="8:10" x14ac:dyDescent="0.25">
      <c r="H398" s="1"/>
      <c r="I398" s="1"/>
      <c r="J398" s="1"/>
    </row>
    <row r="399" spans="8:10" x14ac:dyDescent="0.25">
      <c r="H399" s="1"/>
      <c r="I399" s="1"/>
      <c r="J399" s="1"/>
    </row>
    <row r="400" spans="8:10" x14ac:dyDescent="0.25">
      <c r="H400" s="1"/>
      <c r="I400" s="1"/>
      <c r="J400" s="1"/>
    </row>
    <row r="401" spans="8:10" x14ac:dyDescent="0.25">
      <c r="H401" s="1"/>
      <c r="I401" s="1"/>
      <c r="J401" s="1"/>
    </row>
    <row r="402" spans="8:10" x14ac:dyDescent="0.25">
      <c r="H402" s="1"/>
      <c r="I402" s="1"/>
      <c r="J402" s="1"/>
    </row>
    <row r="403" spans="8:10" x14ac:dyDescent="0.25">
      <c r="H403" s="1"/>
      <c r="I403" s="1"/>
      <c r="J403" s="1"/>
    </row>
    <row r="404" spans="8:10" x14ac:dyDescent="0.25">
      <c r="H404" s="1"/>
      <c r="I404" s="1"/>
      <c r="J404" s="1"/>
    </row>
    <row r="405" spans="8:10" x14ac:dyDescent="0.25">
      <c r="H405" s="1"/>
      <c r="I405" s="1"/>
      <c r="J405" s="1"/>
    </row>
    <row r="406" spans="8:10" x14ac:dyDescent="0.25">
      <c r="H406" s="1"/>
      <c r="I406" s="1"/>
      <c r="J406" s="1"/>
    </row>
    <row r="407" spans="8:10" x14ac:dyDescent="0.25">
      <c r="H407" s="1"/>
      <c r="I407" s="1"/>
      <c r="J407" s="1"/>
    </row>
    <row r="408" spans="8:10" x14ac:dyDescent="0.25">
      <c r="H408" s="1"/>
      <c r="I408" s="1"/>
      <c r="J408" s="1"/>
    </row>
    <row r="409" spans="8:10" x14ac:dyDescent="0.25">
      <c r="H409" s="1"/>
      <c r="I409" s="1"/>
      <c r="J409" s="1"/>
    </row>
    <row r="410" spans="8:10" x14ac:dyDescent="0.25">
      <c r="H410" s="1"/>
      <c r="I410" s="1"/>
      <c r="J410" s="1"/>
    </row>
    <row r="411" spans="8:10" x14ac:dyDescent="0.25">
      <c r="H411" s="1"/>
      <c r="I411" s="1"/>
      <c r="J411" s="1"/>
    </row>
    <row r="412" spans="8:10" x14ac:dyDescent="0.25">
      <c r="H412" s="1"/>
      <c r="I412" s="1"/>
      <c r="J412" s="1"/>
    </row>
    <row r="413" spans="8:10" x14ac:dyDescent="0.25">
      <c r="H413" s="1"/>
      <c r="I413" s="1"/>
      <c r="J413" s="1"/>
    </row>
    <row r="414" spans="8:10" x14ac:dyDescent="0.25">
      <c r="H414" s="1"/>
      <c r="I414" s="1"/>
      <c r="J414" s="1"/>
    </row>
    <row r="415" spans="8:10" x14ac:dyDescent="0.25">
      <c r="H415" s="1"/>
      <c r="I415" s="1"/>
      <c r="J415" s="1"/>
    </row>
    <row r="416" spans="8:10" x14ac:dyDescent="0.25">
      <c r="H416" s="1"/>
      <c r="I416" s="1"/>
      <c r="J416" s="1"/>
    </row>
    <row r="417" spans="8:10" x14ac:dyDescent="0.25">
      <c r="H417" s="1"/>
      <c r="I417" s="1"/>
      <c r="J417" s="1"/>
    </row>
    <row r="418" spans="8:10" x14ac:dyDescent="0.25">
      <c r="H418" s="1"/>
      <c r="I418" s="1"/>
      <c r="J418" s="1"/>
    </row>
    <row r="419" spans="8:10" x14ac:dyDescent="0.25">
      <c r="H419" s="1"/>
      <c r="I419" s="1"/>
      <c r="J419" s="1"/>
    </row>
    <row r="420" spans="8:10" x14ac:dyDescent="0.25">
      <c r="H420" s="1"/>
      <c r="I420" s="1"/>
      <c r="J420" s="1"/>
    </row>
    <row r="421" spans="8:10" x14ac:dyDescent="0.25">
      <c r="H421" s="1"/>
      <c r="I421" s="1"/>
      <c r="J421" s="1"/>
    </row>
    <row r="422" spans="8:10" x14ac:dyDescent="0.25">
      <c r="H422" s="1"/>
      <c r="I422" s="1"/>
      <c r="J422" s="1"/>
    </row>
    <row r="423" spans="8:10" x14ac:dyDescent="0.25">
      <c r="H423" s="1"/>
      <c r="I423" s="1"/>
      <c r="J423" s="1"/>
    </row>
    <row r="424" spans="8:10" x14ac:dyDescent="0.25">
      <c r="H424" s="1"/>
      <c r="I424" s="1"/>
      <c r="J424" s="1"/>
    </row>
    <row r="425" spans="8:10" x14ac:dyDescent="0.25">
      <c r="H425" s="1"/>
      <c r="I425" s="1"/>
      <c r="J425" s="1"/>
    </row>
    <row r="426" spans="8:10" x14ac:dyDescent="0.25">
      <c r="H426" s="1"/>
      <c r="I426" s="1"/>
      <c r="J426" s="1"/>
    </row>
    <row r="427" spans="8:10" x14ac:dyDescent="0.25">
      <c r="H427" s="1"/>
      <c r="I427" s="1"/>
      <c r="J427" s="1"/>
    </row>
    <row r="428" spans="8:10" x14ac:dyDescent="0.25">
      <c r="H428" s="1"/>
      <c r="I428" s="1"/>
      <c r="J428" s="1"/>
    </row>
    <row r="429" spans="8:10" x14ac:dyDescent="0.25">
      <c r="H429" s="1"/>
      <c r="I429" s="1"/>
      <c r="J429" s="1"/>
    </row>
    <row r="430" spans="8:10" x14ac:dyDescent="0.25">
      <c r="H430" s="1"/>
      <c r="I430" s="1"/>
      <c r="J430" s="1"/>
    </row>
    <row r="431" spans="8:10" x14ac:dyDescent="0.25">
      <c r="H431" s="1"/>
      <c r="I431" s="1"/>
      <c r="J431" s="1"/>
    </row>
    <row r="432" spans="8:10" x14ac:dyDescent="0.25">
      <c r="H432" s="1"/>
      <c r="I432" s="1"/>
      <c r="J432" s="1"/>
    </row>
    <row r="433" spans="8:10" x14ac:dyDescent="0.25">
      <c r="H433" s="1"/>
      <c r="I433" s="1"/>
      <c r="J433" s="1"/>
    </row>
    <row r="434" spans="8:10" x14ac:dyDescent="0.25">
      <c r="H434" s="1"/>
      <c r="I434" s="1"/>
      <c r="J434" s="1"/>
    </row>
    <row r="435" spans="8:10" x14ac:dyDescent="0.25">
      <c r="H435" s="1"/>
      <c r="I435" s="1"/>
      <c r="J435" s="1"/>
    </row>
    <row r="436" spans="8:10" x14ac:dyDescent="0.25">
      <c r="H436" s="1"/>
      <c r="I436" s="1"/>
      <c r="J436" s="1"/>
    </row>
    <row r="437" spans="8:10" x14ac:dyDescent="0.25">
      <c r="H437" s="1"/>
      <c r="I437" s="1"/>
      <c r="J437" s="1"/>
    </row>
    <row r="438" spans="8:10" x14ac:dyDescent="0.25">
      <c r="H438" s="1"/>
      <c r="I438" s="1"/>
      <c r="J438" s="1"/>
    </row>
    <row r="439" spans="8:10" x14ac:dyDescent="0.25">
      <c r="H439" s="1"/>
      <c r="I439" s="1"/>
      <c r="J439" s="1"/>
    </row>
    <row r="440" spans="8:10" x14ac:dyDescent="0.25">
      <c r="H440" s="1"/>
      <c r="I440" s="1"/>
      <c r="J440" s="1"/>
    </row>
    <row r="441" spans="8:10" x14ac:dyDescent="0.25">
      <c r="H441" s="1"/>
      <c r="I441" s="1"/>
      <c r="J441" s="1"/>
    </row>
    <row r="442" spans="8:10" x14ac:dyDescent="0.25">
      <c r="H442" s="1"/>
      <c r="I442" s="1"/>
      <c r="J442" s="1"/>
    </row>
    <row r="443" spans="8:10" x14ac:dyDescent="0.25">
      <c r="H443" s="1"/>
      <c r="I443" s="1"/>
      <c r="J443" s="1"/>
    </row>
    <row r="444" spans="8:10" x14ac:dyDescent="0.25">
      <c r="H444" s="1"/>
      <c r="I444" s="1"/>
      <c r="J444" s="1"/>
    </row>
    <row r="445" spans="8:10" x14ac:dyDescent="0.25">
      <c r="H445" s="1"/>
      <c r="I445" s="1"/>
      <c r="J445" s="1"/>
    </row>
    <row r="446" spans="8:10" x14ac:dyDescent="0.25">
      <c r="H446" s="1"/>
      <c r="I446" s="1"/>
      <c r="J446" s="1"/>
    </row>
    <row r="447" spans="8:10" x14ac:dyDescent="0.25">
      <c r="H447" s="1"/>
      <c r="I447" s="1"/>
      <c r="J447" s="1"/>
    </row>
    <row r="448" spans="8:10" x14ac:dyDescent="0.25">
      <c r="H448" s="1"/>
      <c r="I448" s="1"/>
      <c r="J448" s="1"/>
    </row>
    <row r="449" spans="8:10" x14ac:dyDescent="0.25">
      <c r="H449" s="1"/>
      <c r="I449" s="1"/>
      <c r="J449" s="1"/>
    </row>
    <row r="450" spans="8:10" x14ac:dyDescent="0.25">
      <c r="H450" s="1"/>
      <c r="I450" s="1"/>
      <c r="J450" s="1"/>
    </row>
    <row r="451" spans="8:10" x14ac:dyDescent="0.25">
      <c r="H451" s="1"/>
      <c r="I451" s="1"/>
      <c r="J451" s="1"/>
    </row>
    <row r="452" spans="8:10" x14ac:dyDescent="0.25">
      <c r="H452" s="1"/>
      <c r="I452" s="1"/>
      <c r="J452" s="1"/>
    </row>
    <row r="453" spans="8:10" x14ac:dyDescent="0.25">
      <c r="H453" s="1"/>
      <c r="I453" s="1"/>
      <c r="J453" s="1"/>
    </row>
    <row r="454" spans="8:10" x14ac:dyDescent="0.25">
      <c r="H454" s="1"/>
      <c r="I454" s="1"/>
      <c r="J454" s="1"/>
    </row>
    <row r="455" spans="8:10" x14ac:dyDescent="0.25">
      <c r="H455" s="1"/>
      <c r="I455" s="1"/>
      <c r="J455" s="1"/>
    </row>
    <row r="456" spans="8:10" x14ac:dyDescent="0.25">
      <c r="H456" s="1"/>
      <c r="I456" s="1"/>
      <c r="J456" s="1"/>
    </row>
    <row r="457" spans="8:10" x14ac:dyDescent="0.25">
      <c r="H457" s="1"/>
      <c r="I457" s="1"/>
      <c r="J457" s="1"/>
    </row>
    <row r="458" spans="8:10" x14ac:dyDescent="0.25">
      <c r="H458" s="1"/>
      <c r="I458" s="1"/>
      <c r="J458" s="1"/>
    </row>
    <row r="459" spans="8:10" x14ac:dyDescent="0.25">
      <c r="H459" s="1"/>
      <c r="I459" s="1"/>
      <c r="J459" s="1"/>
    </row>
    <row r="460" spans="8:10" x14ac:dyDescent="0.25">
      <c r="H460" s="1"/>
      <c r="I460" s="1"/>
      <c r="J460" s="1"/>
    </row>
    <row r="461" spans="8:10" x14ac:dyDescent="0.25">
      <c r="H461" s="1"/>
      <c r="I461" s="1"/>
      <c r="J461" s="1"/>
    </row>
    <row r="462" spans="8:10" x14ac:dyDescent="0.25">
      <c r="H462" s="1"/>
      <c r="I462" s="1"/>
      <c r="J462" s="1"/>
    </row>
    <row r="463" spans="8:10" x14ac:dyDescent="0.25">
      <c r="H463" s="1"/>
      <c r="I463" s="1"/>
      <c r="J463" s="1"/>
    </row>
    <row r="464" spans="8:10" x14ac:dyDescent="0.25">
      <c r="H464" s="1"/>
      <c r="I464" s="1"/>
      <c r="J464" s="1"/>
    </row>
    <row r="465" spans="8:10" x14ac:dyDescent="0.25">
      <c r="H465" s="1"/>
      <c r="I465" s="1"/>
      <c r="J465" s="1"/>
    </row>
    <row r="466" spans="8:10" x14ac:dyDescent="0.25">
      <c r="H466" s="1"/>
      <c r="I466" s="1"/>
      <c r="J466" s="1"/>
    </row>
    <row r="467" spans="8:10" x14ac:dyDescent="0.25">
      <c r="H467" s="1"/>
      <c r="I467" s="1"/>
      <c r="J467" s="1"/>
    </row>
    <row r="468" spans="8:10" x14ac:dyDescent="0.25">
      <c r="H468" s="1"/>
      <c r="I468" s="1"/>
      <c r="J468" s="1"/>
    </row>
    <row r="469" spans="8:10" x14ac:dyDescent="0.25">
      <c r="H469" s="1"/>
      <c r="I469" s="1"/>
      <c r="J469" s="1"/>
    </row>
    <row r="470" spans="8:10" x14ac:dyDescent="0.25">
      <c r="H470" s="1"/>
      <c r="I470" s="1"/>
      <c r="J470" s="1"/>
    </row>
    <row r="471" spans="8:10" x14ac:dyDescent="0.25">
      <c r="H471" s="1"/>
      <c r="I471" s="1"/>
      <c r="J471" s="1"/>
    </row>
    <row r="472" spans="8:10" x14ac:dyDescent="0.25">
      <c r="H472" s="1"/>
      <c r="I472" s="1"/>
      <c r="J472" s="1"/>
    </row>
    <row r="473" spans="8:10" x14ac:dyDescent="0.25">
      <c r="H473" s="1"/>
      <c r="I473" s="1"/>
      <c r="J473" s="1"/>
    </row>
    <row r="474" spans="8:10" x14ac:dyDescent="0.25">
      <c r="H474" s="1"/>
      <c r="I474" s="1"/>
      <c r="J474" s="1"/>
    </row>
    <row r="475" spans="8:10" x14ac:dyDescent="0.25">
      <c r="H475" s="1"/>
      <c r="I475" s="1"/>
      <c r="J475" s="1"/>
    </row>
    <row r="476" spans="8:10" x14ac:dyDescent="0.25">
      <c r="H476" s="1"/>
      <c r="I476" s="1"/>
      <c r="J476" s="1"/>
    </row>
    <row r="477" spans="8:10" x14ac:dyDescent="0.25">
      <c r="H477" s="1"/>
      <c r="I477" s="1"/>
      <c r="J477" s="1"/>
    </row>
    <row r="478" spans="8:10" x14ac:dyDescent="0.25">
      <c r="H478" s="1"/>
      <c r="I478" s="1"/>
      <c r="J478" s="1"/>
    </row>
    <row r="479" spans="8:10" x14ac:dyDescent="0.25">
      <c r="H479" s="1"/>
      <c r="I479" s="1"/>
      <c r="J479" s="1"/>
    </row>
    <row r="480" spans="8:10" x14ac:dyDescent="0.25">
      <c r="H480" s="1"/>
      <c r="I480" s="1"/>
      <c r="J480" s="1"/>
    </row>
    <row r="481" spans="8:10" x14ac:dyDescent="0.25">
      <c r="H481" s="1"/>
      <c r="I481" s="1"/>
      <c r="J481" s="1"/>
    </row>
    <row r="482" spans="8:10" x14ac:dyDescent="0.25">
      <c r="H482" s="1"/>
      <c r="I482" s="1"/>
      <c r="J482" s="1"/>
    </row>
    <row r="483" spans="8:10" x14ac:dyDescent="0.25">
      <c r="H483" s="1"/>
      <c r="I483" s="1"/>
      <c r="J483" s="1"/>
    </row>
    <row r="484" spans="8:10" x14ac:dyDescent="0.25">
      <c r="H484" s="1"/>
      <c r="I484" s="1"/>
      <c r="J484" s="1"/>
    </row>
    <row r="485" spans="8:10" x14ac:dyDescent="0.25">
      <c r="H485" s="1"/>
      <c r="I485" s="1"/>
      <c r="J485" s="1"/>
    </row>
    <row r="486" spans="8:10" x14ac:dyDescent="0.25">
      <c r="H486" s="1"/>
      <c r="I486" s="1"/>
      <c r="J486" s="1"/>
    </row>
    <row r="487" spans="8:10" x14ac:dyDescent="0.25">
      <c r="H487" s="1"/>
      <c r="I487" s="1"/>
      <c r="J487" s="1"/>
    </row>
    <row r="488" spans="8:10" x14ac:dyDescent="0.25">
      <c r="H488" s="1"/>
      <c r="I488" s="1"/>
      <c r="J488" s="1"/>
    </row>
    <row r="489" spans="8:10" x14ac:dyDescent="0.25">
      <c r="H489" s="1"/>
      <c r="I489" s="1"/>
      <c r="J489" s="1"/>
    </row>
    <row r="490" spans="8:10" x14ac:dyDescent="0.25">
      <c r="H490" s="1"/>
      <c r="I490" s="1"/>
      <c r="J490" s="1"/>
    </row>
    <row r="491" spans="8:10" x14ac:dyDescent="0.25">
      <c r="H491" s="1"/>
      <c r="I491" s="1"/>
      <c r="J491" s="1"/>
    </row>
    <row r="492" spans="8:10" x14ac:dyDescent="0.25">
      <c r="H492" s="1"/>
      <c r="I492" s="1"/>
      <c r="J492" s="1"/>
    </row>
    <row r="493" spans="8:10" x14ac:dyDescent="0.25">
      <c r="H493" s="1"/>
      <c r="I493" s="1"/>
      <c r="J493" s="1"/>
    </row>
    <row r="494" spans="8:10" x14ac:dyDescent="0.25">
      <c r="H494" s="1"/>
      <c r="I494" s="1"/>
      <c r="J494" s="1"/>
    </row>
    <row r="495" spans="8:10" x14ac:dyDescent="0.25">
      <c r="H495" s="1"/>
      <c r="I495" s="1"/>
      <c r="J495" s="1"/>
    </row>
    <row r="496" spans="8:10" x14ac:dyDescent="0.25">
      <c r="H496" s="1"/>
      <c r="I496" s="1"/>
      <c r="J496" s="1"/>
    </row>
    <row r="497" spans="8:10" x14ac:dyDescent="0.25">
      <c r="H497" s="1"/>
      <c r="I497" s="1"/>
      <c r="J497" s="1"/>
    </row>
    <row r="498" spans="8:10" x14ac:dyDescent="0.25">
      <c r="H498" s="1"/>
      <c r="I498" s="1"/>
      <c r="J498" s="1"/>
    </row>
    <row r="499" spans="8:10" x14ac:dyDescent="0.25">
      <c r="H499" s="1"/>
      <c r="I499" s="1"/>
      <c r="J499" s="1"/>
    </row>
    <row r="500" spans="8:10" x14ac:dyDescent="0.25">
      <c r="H500" s="1"/>
      <c r="I500" s="1"/>
      <c r="J500" s="1"/>
    </row>
    <row r="501" spans="8:10" x14ac:dyDescent="0.25">
      <c r="H501" s="1"/>
      <c r="I501" s="1"/>
      <c r="J501" s="1"/>
    </row>
    <row r="502" spans="8:10" x14ac:dyDescent="0.25">
      <c r="H502" s="1"/>
      <c r="I502" s="1"/>
      <c r="J502" s="1"/>
    </row>
    <row r="503" spans="8:10" x14ac:dyDescent="0.25">
      <c r="H503" s="1"/>
      <c r="I503" s="1"/>
      <c r="J503" s="1"/>
    </row>
    <row r="504" spans="8:10" x14ac:dyDescent="0.25">
      <c r="H504" s="1"/>
      <c r="I504" s="1"/>
      <c r="J504" s="1"/>
    </row>
    <row r="505" spans="8:10" x14ac:dyDescent="0.25">
      <c r="H505" s="1"/>
      <c r="I505" s="1"/>
      <c r="J505" s="1"/>
    </row>
    <row r="506" spans="8:10" x14ac:dyDescent="0.25">
      <c r="H506" s="1"/>
      <c r="I506" s="1"/>
      <c r="J506" s="1"/>
    </row>
    <row r="507" spans="8:10" x14ac:dyDescent="0.25">
      <c r="H507" s="1"/>
      <c r="I507" s="1"/>
      <c r="J507" s="1"/>
    </row>
    <row r="508" spans="8:10" x14ac:dyDescent="0.25">
      <c r="H508" s="1"/>
      <c r="I508" s="1"/>
      <c r="J508" s="1"/>
    </row>
    <row r="509" spans="8:10" x14ac:dyDescent="0.25">
      <c r="H509" s="1"/>
      <c r="I509" s="1"/>
      <c r="J509" s="1"/>
    </row>
    <row r="510" spans="8:10" x14ac:dyDescent="0.25">
      <c r="H510" s="1"/>
      <c r="I510" s="1"/>
      <c r="J510" s="1"/>
    </row>
    <row r="511" spans="8:10" x14ac:dyDescent="0.25">
      <c r="H511" s="1"/>
      <c r="I511" s="1"/>
      <c r="J511" s="1"/>
    </row>
    <row r="512" spans="8:10" x14ac:dyDescent="0.25">
      <c r="H512" s="1"/>
      <c r="I512" s="1"/>
      <c r="J512" s="1"/>
    </row>
    <row r="513" spans="8:10" x14ac:dyDescent="0.25">
      <c r="H513" s="1"/>
      <c r="I513" s="1"/>
      <c r="J513" s="1"/>
    </row>
    <row r="514" spans="8:10" x14ac:dyDescent="0.25">
      <c r="H514" s="1"/>
      <c r="I514" s="1"/>
      <c r="J514" s="1"/>
    </row>
    <row r="515" spans="8:10" x14ac:dyDescent="0.25">
      <c r="H515" s="1"/>
      <c r="I515" s="1"/>
      <c r="J515" s="1"/>
    </row>
    <row r="516" spans="8:10" x14ac:dyDescent="0.25">
      <c r="H516" s="1"/>
      <c r="I516" s="1"/>
      <c r="J516" s="1"/>
    </row>
    <row r="517" spans="8:10" x14ac:dyDescent="0.25">
      <c r="H517" s="1"/>
      <c r="I517" s="1"/>
      <c r="J517" s="1"/>
    </row>
    <row r="518" spans="8:10" x14ac:dyDescent="0.25">
      <c r="H518" s="1"/>
      <c r="I518" s="1"/>
      <c r="J518" s="1"/>
    </row>
    <row r="519" spans="8:10" x14ac:dyDescent="0.25">
      <c r="H519" s="1"/>
      <c r="I519" s="1"/>
      <c r="J519" s="1"/>
    </row>
    <row r="520" spans="8:10" x14ac:dyDescent="0.25">
      <c r="H520" s="1"/>
      <c r="I520" s="1"/>
      <c r="J520" s="1"/>
    </row>
    <row r="521" spans="8:10" x14ac:dyDescent="0.25">
      <c r="H521" s="1"/>
      <c r="I521" s="1"/>
      <c r="J521" s="1"/>
    </row>
    <row r="522" spans="8:10" x14ac:dyDescent="0.25">
      <c r="H522" s="1"/>
      <c r="I522" s="1"/>
      <c r="J522" s="1"/>
    </row>
    <row r="523" spans="8:10" x14ac:dyDescent="0.25">
      <c r="H523" s="1"/>
      <c r="I523" s="1"/>
      <c r="J523" s="1"/>
    </row>
    <row r="524" spans="8:10" x14ac:dyDescent="0.25">
      <c r="H524" s="1"/>
      <c r="I524" s="1"/>
      <c r="J524" s="1"/>
    </row>
    <row r="525" spans="8:10" x14ac:dyDescent="0.25">
      <c r="H525" s="1"/>
      <c r="I525" s="1"/>
      <c r="J525" s="1"/>
    </row>
    <row r="526" spans="8:10" x14ac:dyDescent="0.25">
      <c r="H526" s="1"/>
      <c r="I526" s="1"/>
      <c r="J526" s="1"/>
    </row>
    <row r="527" spans="8:10" x14ac:dyDescent="0.25">
      <c r="H527" s="1"/>
      <c r="I527" s="1"/>
      <c r="J527" s="1"/>
    </row>
    <row r="528" spans="8:10" x14ac:dyDescent="0.25">
      <c r="H528" s="1"/>
      <c r="I528" s="1"/>
      <c r="J528" s="1"/>
    </row>
    <row r="529" spans="8:10" x14ac:dyDescent="0.25">
      <c r="H529" s="1"/>
      <c r="I529" s="1"/>
      <c r="J529" s="1"/>
    </row>
    <row r="530" spans="8:10" x14ac:dyDescent="0.25">
      <c r="H530" s="1"/>
      <c r="I530" s="1"/>
      <c r="J530" s="1"/>
    </row>
    <row r="531" spans="8:10" x14ac:dyDescent="0.25">
      <c r="H531" s="1"/>
      <c r="I531" s="1"/>
      <c r="J531" s="1"/>
    </row>
    <row r="532" spans="8:10" x14ac:dyDescent="0.25">
      <c r="H532" s="1"/>
      <c r="I532" s="1"/>
      <c r="J532" s="1"/>
    </row>
    <row r="533" spans="8:10" x14ac:dyDescent="0.25">
      <c r="H533" s="1"/>
      <c r="I533" s="1"/>
      <c r="J533" s="1"/>
    </row>
    <row r="534" spans="8:10" x14ac:dyDescent="0.25">
      <c r="H534" s="1"/>
      <c r="I534" s="1"/>
      <c r="J534" s="1"/>
    </row>
    <row r="535" spans="8:10" x14ac:dyDescent="0.25">
      <c r="H535" s="1"/>
      <c r="I535" s="1"/>
      <c r="J535" s="1"/>
    </row>
    <row r="536" spans="8:10" x14ac:dyDescent="0.25">
      <c r="H536" s="1"/>
      <c r="I536" s="1"/>
      <c r="J536" s="1"/>
    </row>
    <row r="537" spans="8:10" x14ac:dyDescent="0.25">
      <c r="H537" s="1"/>
      <c r="I537" s="1"/>
      <c r="J537" s="1"/>
    </row>
    <row r="538" spans="8:10" x14ac:dyDescent="0.25">
      <c r="H538" s="1"/>
      <c r="I538" s="1"/>
      <c r="J538" s="1"/>
    </row>
    <row r="539" spans="8:10" x14ac:dyDescent="0.25">
      <c r="H539" s="1"/>
      <c r="I539" s="1"/>
      <c r="J539" s="1"/>
    </row>
    <row r="540" spans="8:10" x14ac:dyDescent="0.25">
      <c r="H540" s="1"/>
      <c r="I540" s="1"/>
      <c r="J540" s="1"/>
    </row>
    <row r="541" spans="8:10" x14ac:dyDescent="0.25">
      <c r="H541" s="1"/>
      <c r="I541" s="1"/>
      <c r="J541" s="1"/>
    </row>
    <row r="542" spans="8:10" x14ac:dyDescent="0.25">
      <c r="H542" s="1"/>
      <c r="I542" s="1"/>
      <c r="J542" s="1"/>
    </row>
    <row r="543" spans="8:10" x14ac:dyDescent="0.25">
      <c r="H543" s="1"/>
      <c r="I543" s="1"/>
      <c r="J543" s="1"/>
    </row>
    <row r="544" spans="8:10" x14ac:dyDescent="0.25">
      <c r="H544" s="1"/>
      <c r="I544" s="1"/>
      <c r="J544" s="1"/>
    </row>
    <row r="545" spans="8:10" x14ac:dyDescent="0.25">
      <c r="H545" s="1"/>
      <c r="I545" s="1"/>
      <c r="J545" s="1"/>
    </row>
    <row r="546" spans="8:10" x14ac:dyDescent="0.25">
      <c r="H546" s="1"/>
      <c r="I546" s="1"/>
      <c r="J546" s="1"/>
    </row>
    <row r="547" spans="8:10" x14ac:dyDescent="0.25">
      <c r="H547" s="1"/>
      <c r="I547" s="1"/>
      <c r="J547" s="1"/>
    </row>
    <row r="548" spans="8:10" x14ac:dyDescent="0.25">
      <c r="H548" s="1"/>
      <c r="I548" s="1"/>
      <c r="J548" s="1"/>
    </row>
    <row r="549" spans="8:10" x14ac:dyDescent="0.25">
      <c r="H549" s="1"/>
      <c r="I549" s="1"/>
      <c r="J549" s="1"/>
    </row>
    <row r="550" spans="8:10" x14ac:dyDescent="0.25">
      <c r="H550" s="1"/>
      <c r="I550" s="1"/>
      <c r="J550" s="1"/>
    </row>
    <row r="551" spans="8:10" x14ac:dyDescent="0.25">
      <c r="H551" s="1"/>
      <c r="I551" s="1"/>
      <c r="J551" s="1"/>
    </row>
    <row r="552" spans="8:10" x14ac:dyDescent="0.25">
      <c r="H552" s="1"/>
      <c r="I552" s="1"/>
      <c r="J552" s="1"/>
    </row>
    <row r="553" spans="8:10" x14ac:dyDescent="0.25">
      <c r="H553" s="1"/>
      <c r="I553" s="1"/>
      <c r="J553" s="1"/>
    </row>
    <row r="554" spans="8:10" x14ac:dyDescent="0.25">
      <c r="H554" s="1"/>
      <c r="I554" s="1"/>
      <c r="J554" s="1"/>
    </row>
    <row r="555" spans="8:10" x14ac:dyDescent="0.25">
      <c r="H555" s="1"/>
      <c r="I555" s="1"/>
      <c r="J555" s="1"/>
    </row>
    <row r="556" spans="8:10" x14ac:dyDescent="0.25">
      <c r="H556" s="1"/>
      <c r="I556" s="1"/>
      <c r="J556" s="1"/>
    </row>
    <row r="557" spans="8:10" x14ac:dyDescent="0.25">
      <c r="H557" s="1"/>
      <c r="I557" s="1"/>
      <c r="J557" s="1"/>
    </row>
    <row r="558" spans="8:10" x14ac:dyDescent="0.25">
      <c r="H558" s="1"/>
      <c r="I558" s="1"/>
      <c r="J558" s="1"/>
    </row>
    <row r="559" spans="8:10" x14ac:dyDescent="0.25">
      <c r="H559" s="1"/>
      <c r="I559" s="1"/>
      <c r="J559" s="1"/>
    </row>
    <row r="560" spans="8:10" x14ac:dyDescent="0.25">
      <c r="H560" s="1"/>
      <c r="I560" s="1"/>
      <c r="J560" s="1"/>
    </row>
    <row r="561" spans="8:10" x14ac:dyDescent="0.25">
      <c r="H561" s="1"/>
      <c r="I561" s="1"/>
      <c r="J561" s="1"/>
    </row>
    <row r="562" spans="8:10" x14ac:dyDescent="0.25">
      <c r="H562" s="1"/>
      <c r="I562" s="1"/>
      <c r="J562" s="1"/>
    </row>
    <row r="563" spans="8:10" x14ac:dyDescent="0.25">
      <c r="H563" s="1"/>
      <c r="I563" s="1"/>
      <c r="J563" s="1"/>
    </row>
    <row r="564" spans="8:10" x14ac:dyDescent="0.25">
      <c r="H564" s="1"/>
      <c r="I564" s="1"/>
      <c r="J564" s="1"/>
    </row>
    <row r="565" spans="8:10" x14ac:dyDescent="0.25">
      <c r="H565" s="1"/>
      <c r="I565" s="1"/>
      <c r="J565" s="1"/>
    </row>
    <row r="566" spans="8:10" x14ac:dyDescent="0.25">
      <c r="H566" s="1"/>
      <c r="I566" s="1"/>
      <c r="J566" s="1"/>
    </row>
    <row r="567" spans="8:10" x14ac:dyDescent="0.25">
      <c r="H567" s="1"/>
      <c r="I567" s="1"/>
      <c r="J567" s="1"/>
    </row>
    <row r="568" spans="8:10" x14ac:dyDescent="0.25">
      <c r="H568" s="1"/>
      <c r="I568" s="1"/>
      <c r="J568" s="1"/>
    </row>
    <row r="569" spans="8:10" x14ac:dyDescent="0.25">
      <c r="H569" s="1"/>
      <c r="I569" s="1"/>
      <c r="J569" s="1"/>
    </row>
    <row r="570" spans="8:10" x14ac:dyDescent="0.25">
      <c r="H570" s="1"/>
      <c r="I570" s="1"/>
      <c r="J570" s="1"/>
    </row>
    <row r="571" spans="8:10" x14ac:dyDescent="0.25">
      <c r="H571" s="1"/>
      <c r="I571" s="1"/>
      <c r="J571" s="1"/>
    </row>
    <row r="572" spans="8:10" x14ac:dyDescent="0.25">
      <c r="H572" s="1"/>
      <c r="I572" s="1"/>
      <c r="J572" s="1"/>
    </row>
    <row r="573" spans="8:10" x14ac:dyDescent="0.25">
      <c r="H573" s="1"/>
      <c r="I573" s="1"/>
      <c r="J573" s="1"/>
    </row>
    <row r="574" spans="8:10" x14ac:dyDescent="0.25">
      <c r="H574" s="1"/>
      <c r="I574" s="1"/>
      <c r="J574" s="1"/>
    </row>
    <row r="575" spans="8:10" x14ac:dyDescent="0.25">
      <c r="H575" s="1"/>
      <c r="I575" s="1"/>
      <c r="J575" s="1"/>
    </row>
    <row r="576" spans="8:10" x14ac:dyDescent="0.25">
      <c r="H576" s="1"/>
      <c r="I576" s="1"/>
      <c r="J576" s="1"/>
    </row>
    <row r="577" spans="8:10" x14ac:dyDescent="0.25">
      <c r="H577" s="1"/>
      <c r="I577" s="1"/>
      <c r="J577" s="1"/>
    </row>
    <row r="578" spans="8:10" x14ac:dyDescent="0.25">
      <c r="H578" s="1"/>
      <c r="I578" s="1"/>
      <c r="J578" s="1"/>
    </row>
    <row r="579" spans="8:10" x14ac:dyDescent="0.25">
      <c r="H579" s="1"/>
      <c r="I579" s="1"/>
      <c r="J579" s="1"/>
    </row>
    <row r="580" spans="8:10" x14ac:dyDescent="0.25">
      <c r="H580" s="1"/>
      <c r="I580" s="1"/>
      <c r="J580" s="1"/>
    </row>
    <row r="581" spans="8:10" x14ac:dyDescent="0.25">
      <c r="H581" s="1"/>
      <c r="I581" s="1"/>
      <c r="J581" s="1"/>
    </row>
    <row r="582" spans="8:10" x14ac:dyDescent="0.25">
      <c r="H582" s="1"/>
      <c r="I582" s="1"/>
      <c r="J582" s="1"/>
    </row>
    <row r="583" spans="8:10" x14ac:dyDescent="0.25">
      <c r="H583" s="1"/>
      <c r="I583" s="1"/>
      <c r="J583" s="1"/>
    </row>
    <row r="584" spans="8:10" x14ac:dyDescent="0.25">
      <c r="H584" s="1"/>
      <c r="I584" s="1"/>
      <c r="J584" s="1"/>
    </row>
    <row r="585" spans="8:10" x14ac:dyDescent="0.25">
      <c r="H585" s="1"/>
      <c r="I585" s="1"/>
      <c r="J585" s="1"/>
    </row>
    <row r="586" spans="8:10" x14ac:dyDescent="0.25">
      <c r="H586" s="1"/>
      <c r="I586" s="1"/>
      <c r="J586" s="1"/>
    </row>
    <row r="587" spans="8:10" x14ac:dyDescent="0.25">
      <c r="H587" s="1"/>
      <c r="I587" s="1"/>
      <c r="J587" s="1"/>
    </row>
    <row r="588" spans="8:10" x14ac:dyDescent="0.25">
      <c r="H588" s="1"/>
      <c r="I588" s="1"/>
      <c r="J588" s="1"/>
    </row>
    <row r="589" spans="8:10" x14ac:dyDescent="0.25">
      <c r="H589" s="1"/>
      <c r="I589" s="1"/>
      <c r="J589" s="1"/>
    </row>
    <row r="590" spans="8:10" x14ac:dyDescent="0.25">
      <c r="H590" s="1"/>
      <c r="I590" s="1"/>
      <c r="J590" s="1"/>
    </row>
    <row r="591" spans="8:10" x14ac:dyDescent="0.25">
      <c r="H591" s="1"/>
      <c r="I591" s="1"/>
      <c r="J591" s="1"/>
    </row>
    <row r="592" spans="8:10" x14ac:dyDescent="0.25">
      <c r="H592" s="1"/>
      <c r="I592" s="1"/>
      <c r="J592" s="1"/>
    </row>
    <row r="593" spans="8:10" x14ac:dyDescent="0.25">
      <c r="H593" s="1"/>
      <c r="I593" s="1"/>
      <c r="J593" s="1"/>
    </row>
    <row r="594" spans="8:10" x14ac:dyDescent="0.25">
      <c r="H594" s="1"/>
      <c r="I594" s="1"/>
      <c r="J594" s="1"/>
    </row>
    <row r="595" spans="8:10" x14ac:dyDescent="0.25">
      <c r="H595" s="1"/>
      <c r="I595" s="1"/>
      <c r="J595" s="1"/>
    </row>
    <row r="596" spans="8:10" x14ac:dyDescent="0.25">
      <c r="H596" s="1"/>
      <c r="I596" s="1"/>
      <c r="J596" s="1"/>
    </row>
    <row r="597" spans="8:10" x14ac:dyDescent="0.25">
      <c r="H597" s="1"/>
      <c r="I597" s="1"/>
      <c r="J597" s="1"/>
    </row>
    <row r="598" spans="8:10" x14ac:dyDescent="0.25">
      <c r="H598" s="1"/>
      <c r="I598" s="1"/>
      <c r="J598" s="1"/>
    </row>
    <row r="599" spans="8:10" x14ac:dyDescent="0.25">
      <c r="H599" s="1"/>
      <c r="I599" s="1"/>
      <c r="J599" s="1"/>
    </row>
    <row r="600" spans="8:10" x14ac:dyDescent="0.25">
      <c r="H600" s="1"/>
      <c r="I600" s="1"/>
      <c r="J600" s="1"/>
    </row>
    <row r="601" spans="8:10" x14ac:dyDescent="0.25">
      <c r="H601" s="1"/>
      <c r="I601" s="1"/>
      <c r="J601" s="1"/>
    </row>
    <row r="602" spans="8:10" x14ac:dyDescent="0.25">
      <c r="H602" s="1"/>
      <c r="I602" s="1"/>
      <c r="J602" s="1"/>
    </row>
    <row r="603" spans="8:10" x14ac:dyDescent="0.25">
      <c r="H603" s="1"/>
      <c r="I603" s="1"/>
      <c r="J603" s="1"/>
    </row>
    <row r="604" spans="8:10" x14ac:dyDescent="0.25">
      <c r="H604" s="1"/>
      <c r="I604" s="1"/>
      <c r="J604" s="1"/>
    </row>
    <row r="605" spans="8:10" x14ac:dyDescent="0.25">
      <c r="H605" s="1"/>
      <c r="I605" s="1"/>
      <c r="J605" s="1"/>
    </row>
    <row r="606" spans="8:10" x14ac:dyDescent="0.25">
      <c r="H606" s="1"/>
      <c r="I606" s="1"/>
      <c r="J606" s="1"/>
    </row>
    <row r="607" spans="8:10" x14ac:dyDescent="0.25">
      <c r="H607" s="1"/>
      <c r="I607" s="1"/>
      <c r="J607" s="1"/>
    </row>
    <row r="608" spans="8:10" x14ac:dyDescent="0.25">
      <c r="H608" s="1"/>
      <c r="I608" s="1"/>
      <c r="J608" s="1"/>
    </row>
    <row r="609" spans="8:10" x14ac:dyDescent="0.25">
      <c r="H609" s="1"/>
      <c r="I609" s="1"/>
      <c r="J609" s="1"/>
    </row>
    <row r="610" spans="8:10" x14ac:dyDescent="0.25">
      <c r="H610" s="1"/>
      <c r="I610" s="1"/>
      <c r="J610" s="1"/>
    </row>
    <row r="611" spans="8:10" x14ac:dyDescent="0.25">
      <c r="H611" s="1"/>
      <c r="I611" s="1"/>
      <c r="J611" s="1"/>
    </row>
    <row r="612" spans="8:10" x14ac:dyDescent="0.25">
      <c r="H612" s="1"/>
      <c r="I612" s="1"/>
      <c r="J612" s="1"/>
    </row>
    <row r="613" spans="8:10" x14ac:dyDescent="0.25">
      <c r="H613" s="1"/>
      <c r="I613" s="1"/>
      <c r="J613" s="1"/>
    </row>
    <row r="614" spans="8:10" x14ac:dyDescent="0.25">
      <c r="H614" s="1"/>
      <c r="I614" s="1"/>
      <c r="J614" s="1"/>
    </row>
    <row r="615" spans="8:10" x14ac:dyDescent="0.25">
      <c r="H615" s="1"/>
      <c r="I615" s="1"/>
      <c r="J615" s="1"/>
    </row>
    <row r="616" spans="8:10" x14ac:dyDescent="0.25">
      <c r="H616" s="1"/>
      <c r="I616" s="1"/>
      <c r="J616" s="1"/>
    </row>
    <row r="617" spans="8:10" x14ac:dyDescent="0.25">
      <c r="H617" s="1"/>
      <c r="I617" s="1"/>
      <c r="J617" s="1"/>
    </row>
    <row r="618" spans="8:10" x14ac:dyDescent="0.25">
      <c r="H618" s="1"/>
      <c r="I618" s="1"/>
      <c r="J618" s="1"/>
    </row>
    <row r="619" spans="8:10" x14ac:dyDescent="0.25">
      <c r="H619" s="1"/>
      <c r="I619" s="1"/>
      <c r="J619" s="1"/>
    </row>
    <row r="620" spans="8:10" x14ac:dyDescent="0.25">
      <c r="H620" s="1"/>
      <c r="I620" s="1"/>
      <c r="J620" s="1"/>
    </row>
    <row r="621" spans="8:10" x14ac:dyDescent="0.25">
      <c r="H621" s="1"/>
      <c r="I621" s="1"/>
      <c r="J621" s="1"/>
    </row>
    <row r="622" spans="8:10" x14ac:dyDescent="0.25">
      <c r="H622" s="1"/>
      <c r="I622" s="1"/>
      <c r="J622" s="1"/>
    </row>
    <row r="623" spans="8:10" x14ac:dyDescent="0.25">
      <c r="H623" s="1"/>
      <c r="I623" s="1"/>
      <c r="J623" s="1"/>
    </row>
    <row r="624" spans="8:10" x14ac:dyDescent="0.25">
      <c r="H624" s="1"/>
      <c r="I624" s="1"/>
      <c r="J624" s="1"/>
    </row>
    <row r="625" spans="8:10" x14ac:dyDescent="0.25">
      <c r="H625" s="1"/>
      <c r="I625" s="1"/>
      <c r="J625" s="1"/>
    </row>
    <row r="626" spans="8:10" x14ac:dyDescent="0.25">
      <c r="H626" s="1"/>
      <c r="I626" s="1"/>
      <c r="J626" s="1"/>
    </row>
    <row r="627" spans="8:10" x14ac:dyDescent="0.25">
      <c r="H627" s="1"/>
      <c r="I627" s="1"/>
      <c r="J627" s="1"/>
    </row>
    <row r="628" spans="8:10" x14ac:dyDescent="0.25">
      <c r="H628" s="1"/>
      <c r="I628" s="1"/>
      <c r="J628" s="1"/>
    </row>
    <row r="629" spans="8:10" x14ac:dyDescent="0.25">
      <c r="H629" s="1"/>
      <c r="I629" s="1"/>
      <c r="J629" s="1"/>
    </row>
    <row r="630" spans="8:10" x14ac:dyDescent="0.25">
      <c r="H630" s="1"/>
      <c r="I630" s="1"/>
      <c r="J630" s="1"/>
    </row>
    <row r="631" spans="8:10" x14ac:dyDescent="0.25">
      <c r="H631" s="1"/>
      <c r="I631" s="1"/>
      <c r="J631" s="1"/>
    </row>
    <row r="632" spans="8:10" x14ac:dyDescent="0.25">
      <c r="H632" s="1"/>
      <c r="I632" s="1"/>
      <c r="J632" s="1"/>
    </row>
    <row r="633" spans="8:10" x14ac:dyDescent="0.25">
      <c r="H633" s="1"/>
      <c r="I633" s="1"/>
      <c r="J633" s="1"/>
    </row>
    <row r="634" spans="8:10" x14ac:dyDescent="0.25">
      <c r="H634" s="1"/>
      <c r="I634" s="1"/>
      <c r="J634" s="1"/>
    </row>
    <row r="635" spans="8:10" x14ac:dyDescent="0.25">
      <c r="H635" s="1"/>
      <c r="I635" s="1"/>
      <c r="J635" s="1"/>
    </row>
    <row r="636" spans="8:10" x14ac:dyDescent="0.25">
      <c r="H636" s="1"/>
      <c r="I636" s="1"/>
      <c r="J636" s="1"/>
    </row>
    <row r="637" spans="8:10" x14ac:dyDescent="0.25">
      <c r="H637" s="1"/>
      <c r="I637" s="1"/>
      <c r="J637" s="1"/>
    </row>
    <row r="638" spans="8:10" x14ac:dyDescent="0.25">
      <c r="H638" s="1"/>
      <c r="I638" s="1"/>
      <c r="J638" s="1"/>
    </row>
    <row r="639" spans="8:10" x14ac:dyDescent="0.25">
      <c r="H639" s="1"/>
      <c r="I639" s="1"/>
      <c r="J639" s="1"/>
    </row>
    <row r="640" spans="8:10" x14ac:dyDescent="0.25">
      <c r="H640" s="1"/>
      <c r="I640" s="1"/>
      <c r="J640" s="1"/>
    </row>
    <row r="641" spans="8:10" x14ac:dyDescent="0.25">
      <c r="H641" s="1"/>
      <c r="I641" s="1"/>
      <c r="J641" s="1"/>
    </row>
    <row r="642" spans="8:10" x14ac:dyDescent="0.25">
      <c r="H642" s="1"/>
      <c r="I642" s="1"/>
      <c r="J642" s="1"/>
    </row>
    <row r="643" spans="8:10" x14ac:dyDescent="0.25">
      <c r="H643" s="1"/>
      <c r="I643" s="1"/>
      <c r="J643" s="1"/>
    </row>
    <row r="644" spans="8:10" x14ac:dyDescent="0.25">
      <c r="H644" s="1"/>
      <c r="I644" s="1"/>
      <c r="J644" s="1"/>
    </row>
    <row r="645" spans="8:10" x14ac:dyDescent="0.25">
      <c r="H645" s="1"/>
      <c r="I645" s="1"/>
      <c r="J645" s="1"/>
    </row>
    <row r="646" spans="8:10" x14ac:dyDescent="0.25">
      <c r="H646" s="1"/>
      <c r="I646" s="1"/>
      <c r="J646" s="1"/>
    </row>
    <row r="647" spans="8:10" x14ac:dyDescent="0.25">
      <c r="H647" s="1"/>
      <c r="I647" s="1"/>
      <c r="J647" s="1"/>
    </row>
    <row r="648" spans="8:10" x14ac:dyDescent="0.25">
      <c r="H648" s="1"/>
      <c r="I648" s="1"/>
      <c r="J648" s="1"/>
    </row>
    <row r="649" spans="8:10" x14ac:dyDescent="0.25">
      <c r="H649" s="1"/>
      <c r="I649" s="1"/>
      <c r="J649" s="1"/>
    </row>
    <row r="650" spans="8:10" x14ac:dyDescent="0.25">
      <c r="H650" s="1"/>
      <c r="I650" s="1"/>
      <c r="J650" s="1"/>
    </row>
    <row r="651" spans="8:10" x14ac:dyDescent="0.25">
      <c r="H651" s="1"/>
      <c r="I651" s="1"/>
      <c r="J651" s="1"/>
    </row>
    <row r="652" spans="8:10" x14ac:dyDescent="0.25">
      <c r="H652" s="1"/>
      <c r="I652" s="1"/>
      <c r="J652" s="1"/>
    </row>
    <row r="653" spans="8:10" x14ac:dyDescent="0.25">
      <c r="H653" s="1"/>
      <c r="I653" s="1"/>
      <c r="J653" s="1"/>
    </row>
    <row r="654" spans="8:10" x14ac:dyDescent="0.25">
      <c r="H654" s="1"/>
      <c r="I654" s="1"/>
      <c r="J654" s="1"/>
    </row>
    <row r="655" spans="8:10" x14ac:dyDescent="0.25">
      <c r="H655" s="1"/>
      <c r="I655" s="1"/>
      <c r="J655" s="1"/>
    </row>
    <row r="656" spans="8:10" x14ac:dyDescent="0.25">
      <c r="H656" s="1"/>
      <c r="I656" s="1"/>
      <c r="J656" s="1"/>
    </row>
    <row r="657" spans="8:10" x14ac:dyDescent="0.25">
      <c r="H657" s="1"/>
      <c r="I657" s="1"/>
      <c r="J657" s="1"/>
    </row>
    <row r="658" spans="8:10" x14ac:dyDescent="0.25">
      <c r="H658" s="1"/>
      <c r="I658" s="1"/>
      <c r="J658" s="1"/>
    </row>
    <row r="659" spans="8:10" x14ac:dyDescent="0.25">
      <c r="H659" s="1"/>
      <c r="I659" s="1"/>
      <c r="J659" s="1"/>
    </row>
    <row r="660" spans="8:10" x14ac:dyDescent="0.25">
      <c r="H660" s="1"/>
      <c r="I660" s="1"/>
      <c r="J660" s="1"/>
    </row>
    <row r="661" spans="8:10" x14ac:dyDescent="0.25">
      <c r="H661" s="1"/>
      <c r="I661" s="1"/>
      <c r="J661" s="1"/>
    </row>
    <row r="662" spans="8:10" x14ac:dyDescent="0.25">
      <c r="H662" s="1"/>
      <c r="I662" s="1"/>
      <c r="J662" s="1"/>
    </row>
    <row r="663" spans="8:10" x14ac:dyDescent="0.25">
      <c r="H663" s="1"/>
      <c r="I663" s="1"/>
      <c r="J663" s="1"/>
    </row>
    <row r="664" spans="8:10" x14ac:dyDescent="0.25">
      <c r="H664" s="1"/>
      <c r="I664" s="1"/>
      <c r="J664" s="1"/>
    </row>
    <row r="665" spans="8:10" x14ac:dyDescent="0.25">
      <c r="H665" s="1"/>
      <c r="I665" s="1"/>
      <c r="J665" s="1"/>
    </row>
    <row r="666" spans="8:10" x14ac:dyDescent="0.25">
      <c r="H666" s="1"/>
      <c r="I666" s="1"/>
      <c r="J666" s="1"/>
    </row>
    <row r="667" spans="8:10" x14ac:dyDescent="0.25">
      <c r="H667" s="1"/>
      <c r="I667" s="1"/>
      <c r="J667" s="1"/>
    </row>
    <row r="668" spans="8:10" x14ac:dyDescent="0.25">
      <c r="H668" s="1"/>
      <c r="I668" s="1"/>
      <c r="J668" s="1"/>
    </row>
    <row r="669" spans="8:10" x14ac:dyDescent="0.25">
      <c r="H669" s="1"/>
      <c r="I669" s="1"/>
      <c r="J669" s="1"/>
    </row>
    <row r="670" spans="8:10" x14ac:dyDescent="0.25">
      <c r="H670" s="1"/>
      <c r="I670" s="1"/>
      <c r="J670" s="1"/>
    </row>
    <row r="671" spans="8:10" x14ac:dyDescent="0.25">
      <c r="H671" s="1"/>
      <c r="I671" s="1"/>
      <c r="J671" s="1"/>
    </row>
    <row r="672" spans="8:10" x14ac:dyDescent="0.25">
      <c r="H672" s="1"/>
      <c r="I672" s="1"/>
      <c r="J672" s="1"/>
    </row>
    <row r="673" spans="8:10" x14ac:dyDescent="0.25">
      <c r="H673" s="1"/>
      <c r="I673" s="1"/>
      <c r="J673" s="1"/>
    </row>
    <row r="674" spans="8:10" x14ac:dyDescent="0.25">
      <c r="H674" s="1"/>
      <c r="I674" s="1"/>
      <c r="J674" s="1"/>
    </row>
    <row r="675" spans="8:10" x14ac:dyDescent="0.25">
      <c r="H675" s="1"/>
      <c r="I675" s="1"/>
      <c r="J675" s="1"/>
    </row>
    <row r="676" spans="8:10" x14ac:dyDescent="0.25">
      <c r="H676" s="1"/>
      <c r="I676" s="1"/>
      <c r="J676" s="1"/>
    </row>
    <row r="677" spans="8:10" x14ac:dyDescent="0.25">
      <c r="H677" s="1"/>
      <c r="I677" s="1"/>
      <c r="J677" s="1"/>
    </row>
    <row r="678" spans="8:10" x14ac:dyDescent="0.25">
      <c r="H678" s="1"/>
      <c r="I678" s="1"/>
      <c r="J678" s="1"/>
    </row>
    <row r="679" spans="8:10" x14ac:dyDescent="0.25">
      <c r="H679" s="1"/>
      <c r="I679" s="1"/>
      <c r="J679" s="1"/>
    </row>
    <row r="680" spans="8:10" x14ac:dyDescent="0.25">
      <c r="H680" s="1"/>
      <c r="I680" s="1"/>
      <c r="J680" s="1"/>
    </row>
    <row r="681" spans="8:10" x14ac:dyDescent="0.25">
      <c r="H681" s="1"/>
      <c r="I681" s="1"/>
      <c r="J681" s="1"/>
    </row>
    <row r="682" spans="8:10" x14ac:dyDescent="0.25">
      <c r="H682" s="1"/>
      <c r="I682" s="1"/>
      <c r="J682" s="1"/>
    </row>
    <row r="683" spans="8:10" x14ac:dyDescent="0.25">
      <c r="H683" s="1"/>
      <c r="I683" s="1"/>
      <c r="J683" s="1"/>
    </row>
    <row r="684" spans="8:10" x14ac:dyDescent="0.25">
      <c r="H684" s="1"/>
      <c r="I684" s="1"/>
      <c r="J684" s="1"/>
    </row>
    <row r="685" spans="8:10" x14ac:dyDescent="0.25">
      <c r="H685" s="1"/>
      <c r="I685" s="1"/>
      <c r="J685" s="1"/>
    </row>
    <row r="686" spans="8:10" x14ac:dyDescent="0.25">
      <c r="H686" s="1"/>
      <c r="I686" s="1"/>
      <c r="J686" s="1"/>
    </row>
    <row r="687" spans="8:10" x14ac:dyDescent="0.25">
      <c r="H687" s="1"/>
      <c r="I687" s="1"/>
      <c r="J687" s="1"/>
    </row>
    <row r="688" spans="8:10" x14ac:dyDescent="0.25">
      <c r="H688" s="1"/>
      <c r="I688" s="1"/>
      <c r="J688" s="1"/>
    </row>
    <row r="689" spans="8:10" x14ac:dyDescent="0.25">
      <c r="H689" s="1"/>
      <c r="I689" s="1"/>
      <c r="J689" s="1"/>
    </row>
    <row r="690" spans="8:10" x14ac:dyDescent="0.25">
      <c r="H690" s="1"/>
      <c r="I690" s="1"/>
      <c r="J690" s="1"/>
    </row>
    <row r="691" spans="8:10" x14ac:dyDescent="0.25">
      <c r="H691" s="1"/>
      <c r="I691" s="1"/>
      <c r="J691" s="1"/>
    </row>
    <row r="692" spans="8:10" x14ac:dyDescent="0.25">
      <c r="H692" s="1"/>
      <c r="I692" s="1"/>
      <c r="J692" s="1"/>
    </row>
    <row r="693" spans="8:10" x14ac:dyDescent="0.25">
      <c r="H693" s="1"/>
      <c r="I693" s="1"/>
      <c r="J693" s="1"/>
    </row>
    <row r="694" spans="8:10" x14ac:dyDescent="0.25">
      <c r="H694" s="1"/>
      <c r="I694" s="1"/>
      <c r="J694" s="1"/>
    </row>
    <row r="695" spans="8:10" x14ac:dyDescent="0.25">
      <c r="H695" s="1"/>
      <c r="I695" s="1"/>
      <c r="J695" s="1"/>
    </row>
    <row r="696" spans="8:10" x14ac:dyDescent="0.25">
      <c r="H696" s="1"/>
      <c r="I696" s="1"/>
      <c r="J696" s="1"/>
    </row>
    <row r="697" spans="8:10" x14ac:dyDescent="0.25">
      <c r="H697" s="1"/>
      <c r="I697" s="1"/>
      <c r="J697" s="1"/>
    </row>
    <row r="698" spans="8:10" x14ac:dyDescent="0.25">
      <c r="H698" s="1"/>
      <c r="I698" s="1"/>
      <c r="J698" s="1"/>
    </row>
    <row r="699" spans="8:10" x14ac:dyDescent="0.25">
      <c r="H699" s="1"/>
      <c r="I699" s="1"/>
      <c r="J699" s="1"/>
    </row>
    <row r="700" spans="8:10" x14ac:dyDescent="0.25">
      <c r="H700" s="1"/>
      <c r="I700" s="1"/>
      <c r="J700" s="1"/>
    </row>
    <row r="701" spans="8:10" x14ac:dyDescent="0.25">
      <c r="H701" s="1"/>
      <c r="I701" s="1"/>
      <c r="J701" s="1"/>
    </row>
    <row r="702" spans="8:10" x14ac:dyDescent="0.25">
      <c r="H702" s="1"/>
      <c r="I702" s="1"/>
      <c r="J702" s="1"/>
    </row>
    <row r="703" spans="8:10" x14ac:dyDescent="0.25">
      <c r="H703" s="1"/>
      <c r="I703" s="1"/>
      <c r="J703" s="1"/>
    </row>
    <row r="704" spans="8:10" x14ac:dyDescent="0.25">
      <c r="H704" s="1"/>
      <c r="I704" s="1"/>
      <c r="J704" s="1"/>
    </row>
    <row r="705" spans="8:10" x14ac:dyDescent="0.25">
      <c r="H705" s="1"/>
      <c r="I705" s="1"/>
      <c r="J705" s="1"/>
    </row>
    <row r="706" spans="8:10" x14ac:dyDescent="0.25">
      <c r="H706" s="1"/>
      <c r="I706" s="1"/>
      <c r="J706" s="1"/>
    </row>
    <row r="707" spans="8:10" x14ac:dyDescent="0.25">
      <c r="H707" s="1"/>
      <c r="I707" s="1"/>
      <c r="J707" s="1"/>
    </row>
    <row r="708" spans="8:10" x14ac:dyDescent="0.25">
      <c r="H708" s="1"/>
      <c r="I708" s="1"/>
      <c r="J708" s="1"/>
    </row>
    <row r="709" spans="8:10" x14ac:dyDescent="0.25">
      <c r="H709" s="1"/>
      <c r="I709" s="1"/>
      <c r="J709" s="1"/>
    </row>
    <row r="710" spans="8:10" x14ac:dyDescent="0.25">
      <c r="H710" s="1"/>
      <c r="I710" s="1"/>
      <c r="J710" s="1"/>
    </row>
    <row r="711" spans="8:10" x14ac:dyDescent="0.25">
      <c r="H711" s="1"/>
      <c r="I711" s="1"/>
      <c r="J711" s="1"/>
    </row>
    <row r="712" spans="8:10" x14ac:dyDescent="0.25">
      <c r="H712" s="1"/>
      <c r="I712" s="1"/>
      <c r="J712" s="1"/>
    </row>
    <row r="713" spans="8:10" x14ac:dyDescent="0.25">
      <c r="H713" s="1"/>
      <c r="I713" s="1"/>
      <c r="J713" s="1"/>
    </row>
    <row r="714" spans="8:10" x14ac:dyDescent="0.25">
      <c r="H714" s="1"/>
      <c r="I714" s="1"/>
      <c r="J714" s="1"/>
    </row>
    <row r="715" spans="8:10" x14ac:dyDescent="0.25">
      <c r="H715" s="1"/>
      <c r="I715" s="1"/>
      <c r="J715" s="1"/>
    </row>
    <row r="716" spans="8:10" x14ac:dyDescent="0.25">
      <c r="H716" s="1"/>
      <c r="I716" s="1"/>
      <c r="J716" s="1"/>
    </row>
    <row r="717" spans="8:10" x14ac:dyDescent="0.25">
      <c r="H717" s="1"/>
      <c r="I717" s="1"/>
      <c r="J717" s="1"/>
    </row>
    <row r="718" spans="8:10" x14ac:dyDescent="0.25">
      <c r="H718" s="1"/>
      <c r="I718" s="1"/>
      <c r="J718" s="1"/>
    </row>
    <row r="719" spans="8:10" x14ac:dyDescent="0.25">
      <c r="H719" s="1"/>
      <c r="I719" s="1"/>
      <c r="J719" s="1"/>
    </row>
    <row r="720" spans="8:10" x14ac:dyDescent="0.25">
      <c r="H720" s="1"/>
      <c r="I720" s="1"/>
      <c r="J720" s="1"/>
    </row>
    <row r="721" spans="8:10" x14ac:dyDescent="0.25">
      <c r="H721" s="1"/>
      <c r="I721" s="1"/>
      <c r="J721" s="1"/>
    </row>
    <row r="722" spans="8:10" x14ac:dyDescent="0.25">
      <c r="H722" s="1"/>
      <c r="I722" s="1"/>
      <c r="J722" s="1"/>
    </row>
    <row r="723" spans="8:10" x14ac:dyDescent="0.25">
      <c r="H723" s="1"/>
      <c r="I723" s="1"/>
      <c r="J723" s="1"/>
    </row>
    <row r="724" spans="8:10" x14ac:dyDescent="0.25">
      <c r="H724" s="1"/>
      <c r="I724" s="1"/>
      <c r="J724" s="1"/>
    </row>
    <row r="725" spans="8:10" x14ac:dyDescent="0.25">
      <c r="H725" s="1"/>
      <c r="I725" s="1"/>
      <c r="J725" s="1"/>
    </row>
    <row r="726" spans="8:10" x14ac:dyDescent="0.25">
      <c r="H726" s="1"/>
      <c r="I726" s="1"/>
      <c r="J726" s="1"/>
    </row>
    <row r="727" spans="8:10" x14ac:dyDescent="0.25">
      <c r="H727" s="1"/>
      <c r="I727" s="1"/>
      <c r="J727" s="1"/>
    </row>
    <row r="728" spans="8:10" x14ac:dyDescent="0.25">
      <c r="H728" s="1"/>
      <c r="I728" s="1"/>
      <c r="J728" s="1"/>
    </row>
    <row r="729" spans="8:10" x14ac:dyDescent="0.25">
      <c r="H729" s="1"/>
      <c r="I729" s="1"/>
      <c r="J729" s="1"/>
    </row>
    <row r="730" spans="8:10" x14ac:dyDescent="0.25">
      <c r="H730" s="1"/>
      <c r="I730" s="1"/>
      <c r="J730" s="1"/>
    </row>
    <row r="731" spans="8:10" x14ac:dyDescent="0.25">
      <c r="H731" s="1"/>
      <c r="I731" s="1"/>
      <c r="J731" s="1"/>
    </row>
    <row r="732" spans="8:10" x14ac:dyDescent="0.25">
      <c r="H732" s="1"/>
      <c r="I732" s="1"/>
      <c r="J732" s="1"/>
    </row>
    <row r="733" spans="8:10" x14ac:dyDescent="0.25">
      <c r="H733" s="1"/>
      <c r="I733" s="1"/>
      <c r="J733" s="1"/>
    </row>
    <row r="734" spans="8:10" x14ac:dyDescent="0.25">
      <c r="H734" s="1"/>
      <c r="I734" s="1"/>
      <c r="J734" s="1"/>
    </row>
    <row r="735" spans="8:10" x14ac:dyDescent="0.25">
      <c r="H735" s="1"/>
      <c r="I735" s="1"/>
      <c r="J735" s="1"/>
    </row>
    <row r="736" spans="8:10" x14ac:dyDescent="0.25">
      <c r="H736" s="1"/>
      <c r="I736" s="1"/>
      <c r="J736" s="1"/>
    </row>
    <row r="737" spans="8:10" x14ac:dyDescent="0.25">
      <c r="H737" s="1"/>
      <c r="I737" s="1"/>
      <c r="J737" s="1"/>
    </row>
    <row r="738" spans="8:10" x14ac:dyDescent="0.25">
      <c r="H738" s="1"/>
      <c r="I738" s="1"/>
      <c r="J738" s="1"/>
    </row>
    <row r="739" spans="8:10" x14ac:dyDescent="0.25">
      <c r="H739" s="1"/>
      <c r="I739" s="1"/>
      <c r="J739" s="1"/>
    </row>
    <row r="740" spans="8:10" x14ac:dyDescent="0.25">
      <c r="H740" s="1"/>
      <c r="I740" s="1"/>
      <c r="J740" s="1"/>
    </row>
    <row r="741" spans="8:10" x14ac:dyDescent="0.25">
      <c r="H741" s="1"/>
      <c r="I741" s="1"/>
      <c r="J741" s="1"/>
    </row>
    <row r="742" spans="8:10" x14ac:dyDescent="0.25">
      <c r="H742" s="1"/>
      <c r="I742" s="1"/>
      <c r="J742" s="1"/>
    </row>
    <row r="743" spans="8:10" x14ac:dyDescent="0.25">
      <c r="H743" s="1"/>
      <c r="I743" s="1"/>
      <c r="J743" s="1"/>
    </row>
    <row r="744" spans="8:10" x14ac:dyDescent="0.25">
      <c r="H744" s="1"/>
      <c r="I744" s="1"/>
      <c r="J744" s="1"/>
    </row>
    <row r="745" spans="8:10" x14ac:dyDescent="0.25">
      <c r="H745" s="1"/>
      <c r="I745" s="1"/>
      <c r="J745" s="1"/>
    </row>
    <row r="746" spans="8:10" x14ac:dyDescent="0.25">
      <c r="H746" s="1"/>
      <c r="I746" s="1"/>
      <c r="J746" s="1"/>
    </row>
    <row r="747" spans="8:10" x14ac:dyDescent="0.25">
      <c r="H747" s="1"/>
      <c r="I747" s="1"/>
      <c r="J747" s="1"/>
    </row>
    <row r="748" spans="8:10" x14ac:dyDescent="0.25">
      <c r="H748" s="1"/>
      <c r="I748" s="1"/>
      <c r="J748" s="1"/>
    </row>
    <row r="749" spans="8:10" x14ac:dyDescent="0.25">
      <c r="H749" s="1"/>
      <c r="I749" s="1"/>
      <c r="J749" s="1"/>
    </row>
    <row r="750" spans="8:10" x14ac:dyDescent="0.25">
      <c r="H750" s="1"/>
      <c r="I750" s="1"/>
      <c r="J750" s="1"/>
    </row>
    <row r="751" spans="8:10" x14ac:dyDescent="0.25">
      <c r="H751" s="1"/>
      <c r="I751" s="1"/>
      <c r="J751" s="1"/>
    </row>
    <row r="752" spans="8:10" x14ac:dyDescent="0.25">
      <c r="H752" s="1"/>
      <c r="I752" s="1"/>
      <c r="J752" s="1"/>
    </row>
    <row r="753" spans="8:10" x14ac:dyDescent="0.25">
      <c r="H753" s="1"/>
      <c r="I753" s="1"/>
      <c r="J753" s="1"/>
    </row>
    <row r="754" spans="8:10" x14ac:dyDescent="0.25">
      <c r="H754" s="1"/>
      <c r="I754" s="1"/>
      <c r="J754" s="1"/>
    </row>
    <row r="755" spans="8:10" x14ac:dyDescent="0.25">
      <c r="H755" s="1"/>
      <c r="I755" s="1"/>
      <c r="J755" s="1"/>
    </row>
    <row r="756" spans="8:10" x14ac:dyDescent="0.25">
      <c r="H756" s="1"/>
      <c r="I756" s="1"/>
      <c r="J756" s="1"/>
    </row>
    <row r="757" spans="8:10" x14ac:dyDescent="0.25">
      <c r="H757" s="1"/>
      <c r="I757" s="1"/>
      <c r="J757" s="1"/>
    </row>
    <row r="758" spans="8:10" x14ac:dyDescent="0.25">
      <c r="H758" s="1"/>
      <c r="I758" s="1"/>
      <c r="J758" s="1"/>
    </row>
    <row r="759" spans="8:10" x14ac:dyDescent="0.25">
      <c r="H759" s="1"/>
      <c r="I759" s="1"/>
      <c r="J759" s="1"/>
    </row>
    <row r="760" spans="8:10" x14ac:dyDescent="0.25">
      <c r="H760" s="1"/>
      <c r="I760" s="1"/>
      <c r="J760" s="1"/>
    </row>
    <row r="761" spans="8:10" x14ac:dyDescent="0.25">
      <c r="H761" s="1"/>
      <c r="I761" s="1"/>
      <c r="J761" s="1"/>
    </row>
    <row r="762" spans="8:10" x14ac:dyDescent="0.25">
      <c r="H762" s="1"/>
      <c r="I762" s="1"/>
      <c r="J762" s="1"/>
    </row>
    <row r="763" spans="8:10" x14ac:dyDescent="0.25">
      <c r="H763" s="1"/>
      <c r="I763" s="1"/>
      <c r="J763" s="1"/>
    </row>
    <row r="764" spans="8:10" x14ac:dyDescent="0.25">
      <c r="H764" s="1"/>
      <c r="I764" s="1"/>
      <c r="J764" s="1"/>
    </row>
    <row r="765" spans="8:10" x14ac:dyDescent="0.25">
      <c r="H765" s="1"/>
      <c r="I765" s="1"/>
      <c r="J765" s="1"/>
    </row>
    <row r="766" spans="8:10" x14ac:dyDescent="0.25">
      <c r="H766" s="1"/>
      <c r="I766" s="1"/>
      <c r="J766" s="1"/>
    </row>
    <row r="767" spans="8:10" x14ac:dyDescent="0.25">
      <c r="H767" s="1"/>
      <c r="I767" s="1"/>
      <c r="J767" s="1"/>
    </row>
    <row r="768" spans="8:10" x14ac:dyDescent="0.25">
      <c r="H768" s="1"/>
      <c r="I768" s="1"/>
      <c r="J768" s="1"/>
    </row>
    <row r="769" spans="8:10" x14ac:dyDescent="0.25">
      <c r="H769" s="1"/>
      <c r="I769" s="1"/>
      <c r="J769" s="1"/>
    </row>
    <row r="770" spans="8:10" x14ac:dyDescent="0.25">
      <c r="H770" s="1"/>
      <c r="I770" s="1"/>
      <c r="J770" s="1"/>
    </row>
    <row r="771" spans="8:10" x14ac:dyDescent="0.25">
      <c r="H771" s="1"/>
      <c r="I771" s="1"/>
      <c r="J771" s="1"/>
    </row>
    <row r="772" spans="8:10" x14ac:dyDescent="0.25">
      <c r="H772" s="1"/>
      <c r="I772" s="1"/>
      <c r="J772" s="1"/>
    </row>
    <row r="773" spans="8:10" x14ac:dyDescent="0.25">
      <c r="H773" s="1"/>
      <c r="I773" s="1"/>
      <c r="J773" s="1"/>
    </row>
    <row r="774" spans="8:10" x14ac:dyDescent="0.25">
      <c r="H774" s="1"/>
      <c r="I774" s="1"/>
      <c r="J774" s="1"/>
    </row>
    <row r="775" spans="8:10" x14ac:dyDescent="0.25">
      <c r="H775" s="1"/>
      <c r="I775" s="1"/>
      <c r="J775" s="1"/>
    </row>
    <row r="776" spans="8:10" x14ac:dyDescent="0.25">
      <c r="H776" s="1"/>
      <c r="I776" s="1"/>
      <c r="J776" s="1"/>
    </row>
    <row r="777" spans="8:10" x14ac:dyDescent="0.25">
      <c r="H777" s="1"/>
      <c r="I777" s="1"/>
      <c r="J777" s="1"/>
    </row>
    <row r="778" spans="8:10" x14ac:dyDescent="0.25">
      <c r="H778" s="1"/>
      <c r="I778" s="1"/>
      <c r="J778" s="1"/>
    </row>
    <row r="779" spans="8:10" x14ac:dyDescent="0.25">
      <c r="H779" s="1"/>
      <c r="I779" s="1"/>
      <c r="J779" s="1"/>
    </row>
    <row r="780" spans="8:10" x14ac:dyDescent="0.25">
      <c r="H780" s="1"/>
      <c r="I780" s="1"/>
      <c r="J780" s="1"/>
    </row>
    <row r="781" spans="8:10" x14ac:dyDescent="0.25">
      <c r="H781" s="1"/>
      <c r="I781" s="1"/>
      <c r="J781" s="1"/>
    </row>
    <row r="782" spans="8:10" x14ac:dyDescent="0.25">
      <c r="H782" s="1"/>
      <c r="I782" s="1"/>
      <c r="J782" s="1"/>
    </row>
    <row r="783" spans="8:10" x14ac:dyDescent="0.25">
      <c r="H783" s="1"/>
      <c r="I783" s="1"/>
      <c r="J783" s="1"/>
    </row>
    <row r="784" spans="8:10" x14ac:dyDescent="0.25">
      <c r="H784" s="1"/>
      <c r="I784" s="1"/>
      <c r="J784" s="1"/>
    </row>
    <row r="785" spans="8:10" x14ac:dyDescent="0.25">
      <c r="H785" s="1"/>
      <c r="I785" s="1"/>
      <c r="J785" s="1"/>
    </row>
    <row r="786" spans="8:10" x14ac:dyDescent="0.25">
      <c r="H786" s="1"/>
      <c r="I786" s="1"/>
      <c r="J786" s="1"/>
    </row>
    <row r="787" spans="8:10" x14ac:dyDescent="0.25">
      <c r="H787" s="1"/>
      <c r="I787" s="1"/>
      <c r="J787" s="1"/>
    </row>
    <row r="788" spans="8:10" x14ac:dyDescent="0.25">
      <c r="H788" s="1"/>
      <c r="I788" s="1"/>
      <c r="J788" s="1"/>
    </row>
    <row r="789" spans="8:10" x14ac:dyDescent="0.25">
      <c r="H789" s="1"/>
      <c r="I789" s="1"/>
      <c r="J789" s="1"/>
    </row>
    <row r="790" spans="8:10" x14ac:dyDescent="0.25">
      <c r="H790" s="1"/>
      <c r="I790" s="1"/>
      <c r="J790" s="1"/>
    </row>
    <row r="791" spans="8:10" x14ac:dyDescent="0.25">
      <c r="H791" s="1"/>
      <c r="I791" s="1"/>
      <c r="J791" s="1"/>
    </row>
    <row r="792" spans="8:10" x14ac:dyDescent="0.25">
      <c r="H792" s="1"/>
      <c r="I792" s="1"/>
      <c r="J792" s="1"/>
    </row>
    <row r="793" spans="8:10" x14ac:dyDescent="0.25">
      <c r="H793" s="1"/>
      <c r="I793" s="1"/>
      <c r="J793" s="1"/>
    </row>
    <row r="794" spans="8:10" x14ac:dyDescent="0.25">
      <c r="H794" s="1"/>
      <c r="I794" s="1"/>
      <c r="J794" s="1"/>
    </row>
    <row r="795" spans="8:10" x14ac:dyDescent="0.25">
      <c r="H795" s="1"/>
      <c r="I795" s="1"/>
      <c r="J795" s="1"/>
    </row>
    <row r="796" spans="8:10" x14ac:dyDescent="0.25">
      <c r="H796" s="1"/>
      <c r="I796" s="1"/>
      <c r="J796" s="1"/>
    </row>
    <row r="797" spans="8:10" x14ac:dyDescent="0.25">
      <c r="H797" s="1"/>
      <c r="I797" s="1"/>
      <c r="J797" s="1"/>
    </row>
    <row r="798" spans="8:10" x14ac:dyDescent="0.25">
      <c r="H798" s="1"/>
      <c r="I798" s="1"/>
      <c r="J798" s="1"/>
    </row>
    <row r="799" spans="8:10" x14ac:dyDescent="0.25">
      <c r="H799" s="1"/>
      <c r="I799" s="1"/>
      <c r="J799" s="1"/>
    </row>
    <row r="800" spans="8:10" x14ac:dyDescent="0.25">
      <c r="H800" s="1"/>
      <c r="I800" s="1"/>
      <c r="J800" s="1"/>
    </row>
    <row r="801" spans="8:10" x14ac:dyDescent="0.25">
      <c r="H801" s="1"/>
      <c r="I801" s="1"/>
      <c r="J801" s="1"/>
    </row>
    <row r="802" spans="8:10" x14ac:dyDescent="0.25">
      <c r="H802" s="1"/>
      <c r="I802" s="1"/>
      <c r="J802" s="1"/>
    </row>
    <row r="803" spans="8:10" x14ac:dyDescent="0.25">
      <c r="H803" s="1"/>
      <c r="I803" s="1"/>
      <c r="J803" s="1"/>
    </row>
    <row r="804" spans="8:10" x14ac:dyDescent="0.25">
      <c r="H804" s="1"/>
      <c r="I804" s="1"/>
      <c r="J804" s="1"/>
    </row>
    <row r="805" spans="8:10" x14ac:dyDescent="0.25">
      <c r="H805" s="1"/>
      <c r="I805" s="1"/>
      <c r="J805" s="1"/>
    </row>
    <row r="806" spans="8:10" x14ac:dyDescent="0.25">
      <c r="H806" s="1"/>
      <c r="I806" s="1"/>
      <c r="J806" s="1"/>
    </row>
    <row r="807" spans="8:10" x14ac:dyDescent="0.25">
      <c r="H807" s="1"/>
      <c r="I807" s="1"/>
      <c r="J807" s="1"/>
    </row>
    <row r="808" spans="8:10" x14ac:dyDescent="0.25">
      <c r="H808" s="1"/>
      <c r="I808" s="1"/>
      <c r="J808" s="1"/>
    </row>
    <row r="809" spans="8:10" x14ac:dyDescent="0.25">
      <c r="H809" s="1"/>
      <c r="I809" s="1"/>
      <c r="J809" s="1"/>
    </row>
    <row r="810" spans="8:10" x14ac:dyDescent="0.25">
      <c r="H810" s="1"/>
      <c r="I810" s="1"/>
      <c r="J810" s="1"/>
    </row>
    <row r="811" spans="8:10" x14ac:dyDescent="0.25">
      <c r="H811" s="1"/>
      <c r="I811" s="1"/>
      <c r="J811" s="1"/>
    </row>
    <row r="812" spans="8:10" x14ac:dyDescent="0.25">
      <c r="H812" s="1"/>
      <c r="I812" s="1"/>
      <c r="J812" s="1"/>
    </row>
    <row r="813" spans="8:10" x14ac:dyDescent="0.25">
      <c r="H813" s="1"/>
      <c r="I813" s="1"/>
      <c r="J813" s="1"/>
    </row>
    <row r="814" spans="8:10" x14ac:dyDescent="0.25">
      <c r="H814" s="1"/>
      <c r="I814" s="1"/>
      <c r="J814" s="1"/>
    </row>
    <row r="815" spans="8:10" x14ac:dyDescent="0.25">
      <c r="H815" s="1"/>
      <c r="I815" s="1"/>
      <c r="J815" s="1"/>
    </row>
    <row r="816" spans="8:10" x14ac:dyDescent="0.25">
      <c r="H816" s="1"/>
      <c r="I816" s="1"/>
      <c r="J816" s="1"/>
    </row>
    <row r="817" spans="8:10" x14ac:dyDescent="0.25">
      <c r="H817" s="1"/>
      <c r="I817" s="1"/>
      <c r="J817" s="1"/>
    </row>
    <row r="818" spans="8:10" x14ac:dyDescent="0.25">
      <c r="H818" s="1"/>
      <c r="I818" s="1"/>
      <c r="J818" s="1"/>
    </row>
    <row r="819" spans="8:10" x14ac:dyDescent="0.25">
      <c r="H819" s="1"/>
      <c r="I819" s="1"/>
      <c r="J819" s="1"/>
    </row>
    <row r="820" spans="8:10" x14ac:dyDescent="0.25">
      <c r="H820" s="1"/>
      <c r="I820" s="1"/>
      <c r="J820" s="1"/>
    </row>
    <row r="821" spans="8:10" x14ac:dyDescent="0.25">
      <c r="H821" s="1"/>
      <c r="I821" s="1"/>
      <c r="J821" s="1"/>
    </row>
    <row r="822" spans="8:10" x14ac:dyDescent="0.25">
      <c r="H822" s="1"/>
      <c r="I822" s="1"/>
      <c r="J822" s="1"/>
    </row>
    <row r="823" spans="8:10" x14ac:dyDescent="0.25">
      <c r="H823" s="1"/>
      <c r="I823" s="1"/>
      <c r="J823" s="1"/>
    </row>
    <row r="824" spans="8:10" x14ac:dyDescent="0.25">
      <c r="H824" s="1"/>
      <c r="I824" s="1"/>
      <c r="J824" s="1"/>
    </row>
    <row r="825" spans="8:10" x14ac:dyDescent="0.25">
      <c r="H825" s="1"/>
      <c r="I825" s="1"/>
      <c r="J825" s="1"/>
    </row>
    <row r="826" spans="8:10" x14ac:dyDescent="0.25">
      <c r="H826" s="1"/>
      <c r="I826" s="1"/>
      <c r="J826" s="1"/>
    </row>
    <row r="827" spans="8:10" x14ac:dyDescent="0.25">
      <c r="H827" s="1"/>
      <c r="I827" s="1"/>
      <c r="J827" s="1"/>
    </row>
    <row r="828" spans="8:10" x14ac:dyDescent="0.25">
      <c r="H828" s="1"/>
      <c r="I828" s="1"/>
      <c r="J82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EB0F2-1BD8-43A3-9E2E-57A650F8100E}">
  <dimension ref="A1:D523"/>
  <sheetViews>
    <sheetView workbookViewId="0">
      <selection activeCell="C41" sqref="C41"/>
    </sheetView>
  </sheetViews>
  <sheetFormatPr defaultRowHeight="15" x14ac:dyDescent="0.25"/>
  <cols>
    <col min="1" max="1" width="52.28515625" bestFit="1" customWidth="1"/>
    <col min="2" max="3" width="52.28515625" customWidth="1"/>
    <col min="4" max="4" width="13" bestFit="1" customWidth="1"/>
  </cols>
  <sheetData>
    <row r="1" spans="1:4" x14ac:dyDescent="0.25">
      <c r="D1" t="s">
        <v>771</v>
      </c>
    </row>
    <row r="2" spans="1:4" x14ac:dyDescent="0.25">
      <c r="A2" s="4" t="s">
        <v>249</v>
      </c>
      <c r="B2" s="4" t="str">
        <f>VLOOKUP($A2,[2]Sheet1!$A:$D,3,FALSE)</f>
        <v>Tarneit</v>
      </c>
      <c r="C2" s="4" t="str">
        <f>VLOOKUP($A2,[2]Sheet1!$A:$D,4,FALSE)</f>
        <v>3029</v>
      </c>
      <c r="D2">
        <v>28632</v>
      </c>
    </row>
    <row r="3" spans="1:4" x14ac:dyDescent="0.25">
      <c r="A3" s="4" t="s">
        <v>250</v>
      </c>
      <c r="B3" s="4" t="str">
        <f>VLOOKUP($A3,[2]Sheet1!$A:$D,3,FALSE)</f>
        <v>Mickleham</v>
      </c>
      <c r="C3" s="4" t="str">
        <f>VLOOKUP($A3,[2]Sheet1!$A:$D,4,FALSE)</f>
        <v>3064</v>
      </c>
      <c r="D3">
        <v>28456</v>
      </c>
    </row>
    <row r="4" spans="1:4" x14ac:dyDescent="0.25">
      <c r="A4" s="4" t="s">
        <v>251</v>
      </c>
      <c r="B4" s="4" t="str">
        <f>VLOOKUP($A4,[2]Sheet1!$A:$D,3,FALSE)</f>
        <v>Wollert</v>
      </c>
      <c r="C4" s="4" t="str">
        <f>VLOOKUP($A4,[2]Sheet1!$A:$D,4,FALSE)</f>
        <v>3750</v>
      </c>
      <c r="D4">
        <v>28150</v>
      </c>
    </row>
    <row r="5" spans="1:4" x14ac:dyDescent="0.25">
      <c r="A5" s="4" t="s">
        <v>252</v>
      </c>
      <c r="B5" s="4" t="str">
        <f>VLOOKUP($A5,[2]Sheet1!$A:$D,3,FALSE)</f>
        <v>Wonthaggi Inverloch</v>
      </c>
      <c r="C5" s="4" t="str">
        <f>VLOOKUP($A5,[2]Sheet1!$A:$D,4,FALSE)</f>
        <v>Regional</v>
      </c>
      <c r="D5">
        <v>27502</v>
      </c>
    </row>
    <row r="6" spans="1:4" x14ac:dyDescent="0.25">
      <c r="A6" s="4" t="s">
        <v>253</v>
      </c>
      <c r="B6" s="4" t="str">
        <f>VLOOKUP($A6,[2]Sheet1!$A:$D,3,FALSE)</f>
        <v>Pakenham South</v>
      </c>
      <c r="C6" s="4" t="str">
        <f>VLOOKUP($A6,[2]Sheet1!$A:$D,4,FALSE)</f>
        <v>3810</v>
      </c>
      <c r="D6">
        <v>27419</v>
      </c>
    </row>
    <row r="7" spans="1:4" x14ac:dyDescent="0.25">
      <c r="A7" s="4" t="s">
        <v>254</v>
      </c>
      <c r="B7" s="4" t="str">
        <f>VLOOKUP($A7,[2]Sheet1!$A:$D,3,FALSE)</f>
        <v>Grovedale Mount Duneed</v>
      </c>
      <c r="C7" s="4" t="str">
        <f>VLOOKUP($A7,[2]Sheet1!$A:$D,4,FALSE)</f>
        <v>Regional</v>
      </c>
      <c r="D7">
        <v>25763</v>
      </c>
    </row>
    <row r="8" spans="1:4" x14ac:dyDescent="0.25">
      <c r="A8" s="4" t="s">
        <v>255</v>
      </c>
      <c r="B8" s="4" t="str">
        <f>VLOOKUP($A8,[2]Sheet1!$A:$D,3,FALSE)</f>
        <v>Beaconsfield</v>
      </c>
      <c r="C8" s="4" t="str">
        <f>VLOOKUP($A8,[2]Sheet1!$A:$D,4,FALSE)</f>
        <v>3807</v>
      </c>
      <c r="D8">
        <v>25728</v>
      </c>
    </row>
    <row r="9" spans="1:4" x14ac:dyDescent="0.25">
      <c r="A9" s="4" t="s">
        <v>256</v>
      </c>
      <c r="B9" s="4" t="str">
        <f>VLOOKUP($A9,[2]Sheet1!$A:$D,3,FALSE)</f>
        <v>Doncaster</v>
      </c>
      <c r="C9" s="4" t="str">
        <f>VLOOKUP($A9,[2]Sheet1!$A:$D,4,FALSE)</f>
        <v>3108</v>
      </c>
      <c r="D9">
        <v>25614</v>
      </c>
    </row>
    <row r="10" spans="1:4" x14ac:dyDescent="0.25">
      <c r="A10" s="4" t="s">
        <v>257</v>
      </c>
      <c r="B10" s="4" t="str">
        <f>VLOOKUP($A10,[2]Sheet1!$A:$D,3,FALSE)</f>
        <v>Bacchus Marsh</v>
      </c>
      <c r="C10" s="4" t="str">
        <f>VLOOKUP($A10,[2]Sheet1!$A:$D,4,FALSE)</f>
        <v>Regional</v>
      </c>
      <c r="D10">
        <v>25595</v>
      </c>
    </row>
    <row r="11" spans="1:4" x14ac:dyDescent="0.25">
      <c r="A11" s="4" t="s">
        <v>258</v>
      </c>
      <c r="B11" s="4" t="str">
        <f>VLOOKUP($A11,[2]Sheet1!$A:$D,3,FALSE)</f>
        <v>Werribee</v>
      </c>
      <c r="C11" s="4" t="str">
        <f>VLOOKUP($A11,[2]Sheet1!$A:$D,4,FALSE)</f>
        <v>3030</v>
      </c>
      <c r="D11">
        <v>25455</v>
      </c>
    </row>
    <row r="12" spans="1:4" x14ac:dyDescent="0.25">
      <c r="A12" s="4" t="s">
        <v>259</v>
      </c>
      <c r="B12" s="4" t="str">
        <f>VLOOKUP($A12,[2]Sheet1!$A:$D,3,FALSE)</f>
        <v>Bentleigh</v>
      </c>
      <c r="C12" s="4" t="str">
        <f>VLOOKUP($A12,[2]Sheet1!$A:$D,4,FALSE)</f>
        <v>3204</v>
      </c>
      <c r="D12">
        <v>25427</v>
      </c>
    </row>
    <row r="13" spans="1:4" x14ac:dyDescent="0.25">
      <c r="A13" s="4" t="s">
        <v>260</v>
      </c>
      <c r="B13" s="4" t="str">
        <f>VLOOKUP($A13,[2]Sheet1!$A:$D,3,FALSE)</f>
        <v>Torquay</v>
      </c>
      <c r="C13" s="4" t="str">
        <f>VLOOKUP($A13,[2]Sheet1!$A:$D,4,FALSE)</f>
        <v>Regional</v>
      </c>
      <c r="D13">
        <v>25419</v>
      </c>
    </row>
    <row r="14" spans="1:4" x14ac:dyDescent="0.25">
      <c r="A14" s="4" t="s">
        <v>261</v>
      </c>
      <c r="B14" s="4" t="str">
        <f>VLOOKUP($A14,[2]Sheet1!$A:$D,3,FALSE)</f>
        <v>Langwarrin</v>
      </c>
      <c r="C14" s="4" t="str">
        <f>VLOOKUP($A14,[2]Sheet1!$A:$D,4,FALSE)</f>
        <v>3910</v>
      </c>
      <c r="D14">
        <v>25327</v>
      </c>
    </row>
    <row r="15" spans="1:4" x14ac:dyDescent="0.25">
      <c r="A15" s="4" t="s">
        <v>262</v>
      </c>
      <c r="B15" s="4" t="str">
        <f>VLOOKUP($A15,[2]Sheet1!$A:$D,3,FALSE)</f>
        <v>Wallan</v>
      </c>
      <c r="C15" s="4" t="str">
        <f>VLOOKUP($A15,[2]Sheet1!$A:$D,4,FALSE)</f>
        <v>3756</v>
      </c>
      <c r="D15">
        <v>24626</v>
      </c>
    </row>
    <row r="16" spans="1:4" x14ac:dyDescent="0.25">
      <c r="A16" s="4" t="s">
        <v>263</v>
      </c>
      <c r="B16" s="4" t="str">
        <f>VLOOKUP($A16,[2]Sheet1!$A:$D,3,FALSE)</f>
        <v>Highton</v>
      </c>
      <c r="C16" s="4" t="str">
        <f>VLOOKUP($A16,[2]Sheet1!$A:$D,4,FALSE)</f>
        <v>Regional</v>
      </c>
      <c r="D16">
        <v>24550</v>
      </c>
    </row>
    <row r="17" spans="1:4" x14ac:dyDescent="0.25">
      <c r="A17" s="4" t="s">
        <v>264</v>
      </c>
      <c r="B17" s="4" t="str">
        <f>VLOOKUP($A17,[2]Sheet1!$A:$D,3,FALSE)</f>
        <v>Cheltenham</v>
      </c>
      <c r="C17" s="4" t="str">
        <f>VLOOKUP($A17,[2]Sheet1!$A:$D,4,FALSE)</f>
        <v>3192</v>
      </c>
      <c r="D17">
        <v>24515</v>
      </c>
    </row>
    <row r="18" spans="1:4" x14ac:dyDescent="0.25">
      <c r="A18" s="4" t="s">
        <v>265</v>
      </c>
      <c r="B18" s="4" t="str">
        <f>VLOOKUP($A18,[2]Sheet1!$A:$D,3,FALSE)</f>
        <v>Cranbourne</v>
      </c>
      <c r="C18" s="4" t="str">
        <f>VLOOKUP($A18,[2]Sheet1!$A:$D,4,FALSE)</f>
        <v>3977</v>
      </c>
      <c r="D18">
        <v>24198</v>
      </c>
    </row>
    <row r="19" spans="1:4" x14ac:dyDescent="0.25">
      <c r="A19" s="4" t="s">
        <v>266</v>
      </c>
      <c r="B19" s="4" t="str">
        <f>VLOOKUP($A19,[2]Sheet1!$A:$D,3,FALSE)</f>
        <v>Hastings</v>
      </c>
      <c r="C19" s="4" t="str">
        <f>VLOOKUP($A19,[2]Sheet1!$A:$D,4,FALSE)</f>
        <v>3915</v>
      </c>
      <c r="D19">
        <v>24088</v>
      </c>
    </row>
    <row r="20" spans="1:4" x14ac:dyDescent="0.25">
      <c r="A20" s="4" t="s">
        <v>267</v>
      </c>
      <c r="B20" s="4" t="str">
        <f>VLOOKUP($A20,[2]Sheet1!$A:$D,3,FALSE)</f>
        <v>Boronia</v>
      </c>
      <c r="C20" s="4" t="str">
        <f>VLOOKUP($A20,[2]Sheet1!$A:$D,4,FALSE)</f>
        <v>3155</v>
      </c>
      <c r="D20">
        <v>23813</v>
      </c>
    </row>
    <row r="21" spans="1:4" x14ac:dyDescent="0.25">
      <c r="A21" s="4" t="s">
        <v>268</v>
      </c>
      <c r="B21" s="4" t="str">
        <f>VLOOKUP($A21,[2]Sheet1!$A:$D,3,FALSE)</f>
        <v>Frankston</v>
      </c>
      <c r="C21" s="4" t="str">
        <f>VLOOKUP($A21,[2]Sheet1!$A:$D,4,FALSE)</f>
        <v>3199</v>
      </c>
      <c r="D21">
        <v>23805</v>
      </c>
    </row>
    <row r="22" spans="1:4" x14ac:dyDescent="0.25">
      <c r="A22" s="4" t="s">
        <v>269</v>
      </c>
      <c r="B22" s="4" t="str">
        <f>VLOOKUP($A22,[2]Sheet1!$A:$D,3,FALSE)</f>
        <v>Box Hill</v>
      </c>
      <c r="C22" s="4" t="str">
        <f>VLOOKUP($A22,[2]Sheet1!$A:$D,4,FALSE)</f>
        <v>3128</v>
      </c>
      <c r="D22">
        <v>23767</v>
      </c>
    </row>
    <row r="23" spans="1:4" x14ac:dyDescent="0.25">
      <c r="A23" s="4" t="s">
        <v>270</v>
      </c>
      <c r="B23" s="4" t="str">
        <f>VLOOKUP($A23,[2]Sheet1!$A:$D,3,FALSE)</f>
        <v>Warragul</v>
      </c>
      <c r="C23" s="4" t="str">
        <f>VLOOKUP($A23,[2]Sheet1!$A:$D,4,FALSE)</f>
        <v>Regional</v>
      </c>
      <c r="D23">
        <v>23753</v>
      </c>
    </row>
    <row r="24" spans="1:4" x14ac:dyDescent="0.25">
      <c r="A24" s="4" t="s">
        <v>271</v>
      </c>
      <c r="B24" s="4" t="str">
        <f>VLOOKUP($A24,[2]Sheet1!$A:$D,3,FALSE)</f>
        <v>Mooroolbark</v>
      </c>
      <c r="C24" s="4" t="str">
        <f>VLOOKUP($A24,[2]Sheet1!$A:$D,4,FALSE)</f>
        <v>3138</v>
      </c>
      <c r="D24">
        <v>23590</v>
      </c>
    </row>
    <row r="25" spans="1:4" x14ac:dyDescent="0.25">
      <c r="A25" s="4" t="s">
        <v>272</v>
      </c>
      <c r="B25" s="4" t="str">
        <f>VLOOKUP($A25,[2]Sheet1!$A:$D,3,FALSE)</f>
        <v>Eltham</v>
      </c>
      <c r="C25" s="4" t="str">
        <f>VLOOKUP($A25,[2]Sheet1!$A:$D,4,FALSE)</f>
        <v>3095</v>
      </c>
      <c r="D25">
        <v>23517</v>
      </c>
    </row>
    <row r="26" spans="1:4" x14ac:dyDescent="0.25">
      <c r="A26" s="4" t="s">
        <v>273</v>
      </c>
      <c r="B26" s="4" t="str">
        <f>VLOOKUP($A26,[2]Sheet1!$A:$D,3,FALSE)</f>
        <v>Oakleigh</v>
      </c>
      <c r="C26" s="4" t="str">
        <f>VLOOKUP($A26,[2]Sheet1!$A:$D,4,FALSE)</f>
        <v>3166</v>
      </c>
      <c r="D26">
        <v>23497</v>
      </c>
    </row>
    <row r="27" spans="1:4" x14ac:dyDescent="0.25">
      <c r="A27" s="4" t="s">
        <v>274</v>
      </c>
      <c r="B27" s="4" t="str">
        <f>VLOOKUP($A27,[2]Sheet1!$A:$D,3,FALSE)</f>
        <v>Greenvale</v>
      </c>
      <c r="C27" s="4" t="str">
        <f>VLOOKUP($A27,[2]Sheet1!$A:$D,4,FALSE)</f>
        <v>3059</v>
      </c>
      <c r="D27">
        <v>23478</v>
      </c>
    </row>
    <row r="28" spans="1:4" x14ac:dyDescent="0.25">
      <c r="A28" s="4" t="s">
        <v>275</v>
      </c>
      <c r="B28" s="4" t="str">
        <f>VLOOKUP($A28,[2]Sheet1!$A:$D,3,FALSE)</f>
        <v>Berwick</v>
      </c>
      <c r="C28" s="4" t="str">
        <f>VLOOKUP($A28,[2]Sheet1!$A:$D,4,FALSE)</f>
        <v>3806</v>
      </c>
      <c r="D28">
        <v>23060</v>
      </c>
    </row>
    <row r="29" spans="1:4" x14ac:dyDescent="0.25">
      <c r="A29" s="4" t="s">
        <v>276</v>
      </c>
      <c r="B29" s="4" t="str">
        <f>VLOOKUP($A29,[2]Sheet1!$A:$D,3,FALSE)</f>
        <v>Caulfield North</v>
      </c>
      <c r="C29" s="4" t="str">
        <f>VLOOKUP($A29,[2]Sheet1!$A:$D,4,FALSE)</f>
        <v>3161</v>
      </c>
      <c r="D29">
        <v>23027</v>
      </c>
    </row>
    <row r="30" spans="1:4" x14ac:dyDescent="0.25">
      <c r="A30" s="4" t="s">
        <v>277</v>
      </c>
      <c r="B30" s="4" t="str">
        <f>VLOOKUP($A30,[2]Sheet1!$A:$D,3,FALSE)</f>
        <v>Rosebud</v>
      </c>
      <c r="C30" s="4" t="str">
        <f>VLOOKUP($A30,[2]Sheet1!$A:$D,4,FALSE)</f>
        <v>3939</v>
      </c>
      <c r="D30">
        <v>22957</v>
      </c>
    </row>
    <row r="31" spans="1:4" x14ac:dyDescent="0.25">
      <c r="A31" s="4" t="s">
        <v>278</v>
      </c>
      <c r="B31" s="4" t="str">
        <f>VLOOKUP($A31,[2]Sheet1!$A:$D,3,FALSE)</f>
        <v>Cranbourne West</v>
      </c>
      <c r="C31" s="4" t="str">
        <f>VLOOKUP($A31,[2]Sheet1!$A:$D,4,FALSE)</f>
        <v>3977</v>
      </c>
      <c r="D31">
        <v>22905</v>
      </c>
    </row>
    <row r="32" spans="1:4" x14ac:dyDescent="0.25">
      <c r="A32" s="4" t="s">
        <v>279</v>
      </c>
      <c r="B32" s="4" t="str">
        <f>VLOOKUP($A32,[2]Sheet1!$A:$D,3,FALSE)</f>
        <v>Brighton</v>
      </c>
      <c r="C32" s="4" t="str">
        <f>VLOOKUP($A32,[2]Sheet1!$A:$D,4,FALSE)</f>
        <v>3186</v>
      </c>
      <c r="D32">
        <v>22891</v>
      </c>
    </row>
    <row r="33" spans="1:4" x14ac:dyDescent="0.25">
      <c r="A33" s="4" t="s">
        <v>280</v>
      </c>
      <c r="B33" s="4" t="str">
        <f>VLOOKUP($A33,[2]Sheet1!$A:$D,3,FALSE)</f>
        <v>Rockbank</v>
      </c>
      <c r="C33" s="4" t="str">
        <f>VLOOKUP($A33,[2]Sheet1!$A:$D,4,FALSE)</f>
        <v>3335</v>
      </c>
      <c r="D33">
        <v>22837</v>
      </c>
    </row>
    <row r="34" spans="1:4" x14ac:dyDescent="0.25">
      <c r="A34" s="4" t="s">
        <v>281</v>
      </c>
      <c r="B34" s="4" t="str">
        <f>VLOOKUP($A34,[2]Sheet1!$A:$D,3,FALSE)</f>
        <v>Springvale</v>
      </c>
      <c r="C34" s="4" t="str">
        <f>VLOOKUP($A34,[2]Sheet1!$A:$D,4,FALSE)</f>
        <v>3171</v>
      </c>
      <c r="D34">
        <v>22605</v>
      </c>
    </row>
    <row r="35" spans="1:4" x14ac:dyDescent="0.25">
      <c r="A35" s="4" t="s">
        <v>282</v>
      </c>
      <c r="B35" s="4" t="str">
        <f>VLOOKUP($A35,[2]Sheet1!$A:$D,3,FALSE)</f>
        <v>Warrnambool North</v>
      </c>
      <c r="C35" s="4" t="str">
        <f>VLOOKUP($A35,[2]Sheet1!$A:$D,4,FALSE)</f>
        <v>Regional</v>
      </c>
      <c r="D35">
        <v>22548</v>
      </c>
    </row>
    <row r="36" spans="1:4" x14ac:dyDescent="0.25">
      <c r="A36" s="4" t="s">
        <v>283</v>
      </c>
      <c r="B36" s="4" t="str">
        <f>VLOOKUP($A36,[2]Sheet1!$A:$D,3,FALSE)</f>
        <v>Craigieburn</v>
      </c>
      <c r="C36" s="4" t="str">
        <f>VLOOKUP($A36,[2]Sheet1!$A:$D,4,FALSE)</f>
        <v>3064</v>
      </c>
      <c r="D36">
        <v>22543</v>
      </c>
    </row>
    <row r="37" spans="1:4" x14ac:dyDescent="0.25">
      <c r="A37" s="4" t="s">
        <v>284</v>
      </c>
      <c r="B37" s="4" t="str">
        <f>VLOOKUP($A37,[2]Sheet1!$A:$D,3,FALSE)</f>
        <v>Dandenong North</v>
      </c>
      <c r="C37" s="4" t="str">
        <f>VLOOKUP($A37,[2]Sheet1!$A:$D,4,FALSE)</f>
        <v>3175</v>
      </c>
      <c r="D37">
        <v>22538</v>
      </c>
    </row>
    <row r="38" spans="1:4" x14ac:dyDescent="0.25">
      <c r="A38" s="4" t="s">
        <v>285</v>
      </c>
      <c r="B38" s="4" t="str">
        <f>VLOOKUP($A38,[2]Sheet1!$A:$D,3,FALSE)</f>
        <v>Malvern East</v>
      </c>
      <c r="C38" s="4" t="str">
        <f>VLOOKUP($A38,[2]Sheet1!$A:$D,4,FALSE)</f>
        <v>3145</v>
      </c>
      <c r="D38">
        <v>22383</v>
      </c>
    </row>
    <row r="39" spans="1:4" x14ac:dyDescent="0.25">
      <c r="A39" s="4" t="s">
        <v>286</v>
      </c>
      <c r="B39" s="4" t="str">
        <f>VLOOKUP($A39,[2]Sheet1!$A:$D,3,FALSE)</f>
        <v>Carrum Downs</v>
      </c>
      <c r="C39" s="4" t="str">
        <f>VLOOKUP($A39,[2]Sheet1!$A:$D,4,FALSE)</f>
        <v>3201</v>
      </c>
      <c r="D39">
        <v>22377</v>
      </c>
    </row>
    <row r="40" spans="1:4" x14ac:dyDescent="0.25">
      <c r="A40" s="4" t="s">
        <v>287</v>
      </c>
      <c r="B40" s="4" t="str">
        <f>VLOOKUP($A40,[2]Sheet1!$A:$D,3,FALSE)</f>
        <v>Blackburn</v>
      </c>
      <c r="C40" s="4" t="str">
        <f>VLOOKUP($A40,[2]Sheet1!$A:$D,4,FALSE)</f>
        <v>3130</v>
      </c>
      <c r="D40">
        <v>22296</v>
      </c>
    </row>
    <row r="41" spans="1:4" x14ac:dyDescent="0.25">
      <c r="A41" s="4" t="s">
        <v>288</v>
      </c>
      <c r="B41" s="4" t="str">
        <f>VLOOKUP($A41,[2]Sheet1!$A:$D,3,FALSE)</f>
        <v>Melton West</v>
      </c>
      <c r="C41" s="4" t="str">
        <f>VLOOKUP($A41,[2]Sheet1!$A:$D,4,FALSE)</f>
        <v>3337</v>
      </c>
      <c r="D41">
        <v>21815</v>
      </c>
    </row>
    <row r="42" spans="1:4" x14ac:dyDescent="0.25">
      <c r="A42" s="4" t="s">
        <v>289</v>
      </c>
      <c r="B42" s="4" t="str">
        <f>VLOOKUP($A42,[2]Sheet1!$A:$D,3,FALSE)</f>
        <v>Glen Waverley</v>
      </c>
      <c r="C42" s="4" t="str">
        <f>VLOOKUP($A42,[2]Sheet1!$A:$D,4,FALSE)</f>
        <v>3150</v>
      </c>
      <c r="D42">
        <v>21731</v>
      </c>
    </row>
    <row r="43" spans="1:4" x14ac:dyDescent="0.25">
      <c r="A43" s="4" t="s">
        <v>290</v>
      </c>
      <c r="B43" s="4" t="str">
        <f>VLOOKUP($A43,[2]Sheet1!$A:$D,3,FALSE)</f>
        <v>Cranbourne</v>
      </c>
      <c r="C43" s="4" t="str">
        <f>VLOOKUP($A43,[2]Sheet1!$A:$D,4,FALSE)</f>
        <v>3977</v>
      </c>
      <c r="D43">
        <v>21583</v>
      </c>
    </row>
    <row r="44" spans="1:4" x14ac:dyDescent="0.25">
      <c r="A44" s="4" t="s">
        <v>291</v>
      </c>
      <c r="B44" s="4" t="str">
        <f>VLOOKUP($A44,[2]Sheet1!$A:$D,3,FALSE)</f>
        <v>Glen Waverley</v>
      </c>
      <c r="C44" s="4" t="str">
        <f>VLOOKUP($A44,[2]Sheet1!$A:$D,4,FALSE)</f>
        <v>3150</v>
      </c>
      <c r="D44">
        <v>21478</v>
      </c>
    </row>
    <row r="45" spans="1:4" x14ac:dyDescent="0.25">
      <c r="A45" s="4" t="s">
        <v>292</v>
      </c>
      <c r="B45" s="4" t="str">
        <f>VLOOKUP($A45,[2]Sheet1!$A:$D,3,FALSE)</f>
        <v>Mordialloc</v>
      </c>
      <c r="C45" s="4" t="str">
        <f>VLOOKUP($A45,[2]Sheet1!$A:$D,4,FALSE)</f>
        <v>3195</v>
      </c>
      <c r="D45">
        <v>21395</v>
      </c>
    </row>
    <row r="46" spans="1:4" x14ac:dyDescent="0.25">
      <c r="A46" s="4" t="s">
        <v>293</v>
      </c>
      <c r="B46" s="4" t="str">
        <f>VLOOKUP($A46,[2]Sheet1!$A:$D,3,FALSE)</f>
        <v>Lara</v>
      </c>
      <c r="C46" s="4" t="str">
        <f>VLOOKUP($A46,[2]Sheet1!$A:$D,4,FALSE)</f>
        <v>Regional</v>
      </c>
      <c r="D46">
        <v>21338</v>
      </c>
    </row>
    <row r="47" spans="1:4" x14ac:dyDescent="0.25">
      <c r="A47" s="4" t="s">
        <v>294</v>
      </c>
      <c r="B47" s="4" t="str">
        <f>VLOOKUP($A47,[2]Sheet1!$A:$D,3,FALSE)</f>
        <v>Dandenong North</v>
      </c>
      <c r="C47" s="4" t="str">
        <f>VLOOKUP($A47,[2]Sheet1!$A:$D,4,FALSE)</f>
        <v>3175</v>
      </c>
      <c r="D47">
        <v>21326</v>
      </c>
    </row>
    <row r="48" spans="1:4" x14ac:dyDescent="0.25">
      <c r="A48" s="4" t="s">
        <v>295</v>
      </c>
      <c r="B48" s="4" t="str">
        <f>VLOOKUP($A48,[2]Sheet1!$A:$D,3,FALSE)</f>
        <v>Geelong West Hamlyn Heights</v>
      </c>
      <c r="C48" s="4" t="str">
        <f>VLOOKUP($A48,[2]Sheet1!$A:$D,4,FALSE)</f>
        <v>Regional</v>
      </c>
      <c r="D48">
        <v>21322</v>
      </c>
    </row>
    <row r="49" spans="1:4" x14ac:dyDescent="0.25">
      <c r="A49" s="4" t="s">
        <v>296</v>
      </c>
      <c r="B49" s="4" t="str">
        <f>VLOOKUP($A49,[2]Sheet1!$A:$D,3,FALSE)</f>
        <v>Balwyn North</v>
      </c>
      <c r="C49" s="4" t="str">
        <f>VLOOKUP($A49,[2]Sheet1!$A:$D,4,FALSE)</f>
        <v>3104</v>
      </c>
      <c r="D49">
        <v>21288</v>
      </c>
    </row>
    <row r="50" spans="1:4" x14ac:dyDescent="0.25">
      <c r="A50" s="4" t="s">
        <v>297</v>
      </c>
      <c r="B50" s="4" t="str">
        <f>VLOOKUP($A50,[2]Sheet1!$A:$D,3,FALSE)</f>
        <v>Camberwell</v>
      </c>
      <c r="C50" s="4" t="str">
        <f>VLOOKUP($A50,[2]Sheet1!$A:$D,4,FALSE)</f>
        <v>3124</v>
      </c>
      <c r="D50">
        <v>21263</v>
      </c>
    </row>
    <row r="51" spans="1:4" x14ac:dyDescent="0.25">
      <c r="A51" s="4" t="s">
        <v>298</v>
      </c>
      <c r="B51" s="4" t="str">
        <f>VLOOKUP($A51,[2]Sheet1!$A:$D,3,FALSE)</f>
        <v>Ringwood East</v>
      </c>
      <c r="C51" s="4" t="str">
        <f>VLOOKUP($A51,[2]Sheet1!$A:$D,4,FALSE)</f>
        <v>3135</v>
      </c>
      <c r="D51">
        <v>21238</v>
      </c>
    </row>
    <row r="52" spans="1:4" x14ac:dyDescent="0.25">
      <c r="A52" s="4" t="s">
        <v>299</v>
      </c>
      <c r="B52" s="4" t="str">
        <f>VLOOKUP($A52,[2]Sheet1!$A:$D,3,FALSE)</f>
        <v>Kangaroo Flat Golden Square</v>
      </c>
      <c r="C52" s="4" t="str">
        <f>VLOOKUP($A52,[2]Sheet1!$A:$D,4,FALSE)</f>
        <v>Regional</v>
      </c>
      <c r="D52">
        <v>21173</v>
      </c>
    </row>
    <row r="53" spans="1:4" x14ac:dyDescent="0.25">
      <c r="A53" s="4" t="s">
        <v>300</v>
      </c>
      <c r="B53" s="4" t="str">
        <f>VLOOKUP($A53,[2]Sheet1!$A:$D,3,FALSE)</f>
        <v>Preston</v>
      </c>
      <c r="C53" s="4" t="str">
        <f>VLOOKUP($A53,[2]Sheet1!$A:$D,4,FALSE)</f>
        <v>3072</v>
      </c>
      <c r="D53">
        <v>21074</v>
      </c>
    </row>
    <row r="54" spans="1:4" x14ac:dyDescent="0.25">
      <c r="A54" s="4" t="s">
        <v>301</v>
      </c>
      <c r="B54" s="4" t="str">
        <f>VLOOKUP($A54,[2]Sheet1!$A:$D,3,FALSE)</f>
        <v>Greensborough</v>
      </c>
      <c r="C54" s="4" t="str">
        <f>VLOOKUP($A54,[2]Sheet1!$A:$D,4,FALSE)</f>
        <v>3088</v>
      </c>
      <c r="D54">
        <v>20834</v>
      </c>
    </row>
    <row r="55" spans="1:4" x14ac:dyDescent="0.25">
      <c r="A55" s="4" t="s">
        <v>302</v>
      </c>
      <c r="B55" s="4" t="str">
        <f>VLOOKUP($A55,[2]Sheet1!$A:$D,3,FALSE)</f>
        <v>Caroline Springs</v>
      </c>
      <c r="C55" s="4" t="str">
        <f>VLOOKUP($A55,[2]Sheet1!$A:$D,4,FALSE)</f>
        <v>3023</v>
      </c>
      <c r="D55">
        <v>20667</v>
      </c>
    </row>
    <row r="56" spans="1:4" x14ac:dyDescent="0.25">
      <c r="A56" s="4" t="s">
        <v>303</v>
      </c>
      <c r="B56" s="4" t="str">
        <f>VLOOKUP($A56,[2]Sheet1!$A:$D,3,FALSE)</f>
        <v>Wheelers Hill</v>
      </c>
      <c r="C56" s="4" t="str">
        <f>VLOOKUP($A56,[2]Sheet1!$A:$D,4,FALSE)</f>
        <v>3150</v>
      </c>
      <c r="D56">
        <v>20667</v>
      </c>
    </row>
    <row r="57" spans="1:4" x14ac:dyDescent="0.25">
      <c r="A57" s="4" t="s">
        <v>304</v>
      </c>
      <c r="B57" s="4" t="str">
        <f>VLOOKUP($A57,[2]Sheet1!$A:$D,3,FALSE)</f>
        <v>Malvern</v>
      </c>
      <c r="C57" s="4" t="str">
        <f>VLOOKUP($A57,[2]Sheet1!$A:$D,4,FALSE)</f>
        <v>3144</v>
      </c>
      <c r="D57">
        <v>20523</v>
      </c>
    </row>
    <row r="58" spans="1:4" x14ac:dyDescent="0.25">
      <c r="A58" s="4" t="s">
        <v>305</v>
      </c>
      <c r="B58" s="4" t="str">
        <f>VLOOKUP($A58,[2]Sheet1!$A:$D,3,FALSE)</f>
        <v>Drouin</v>
      </c>
      <c r="C58" s="4" t="str">
        <f>VLOOKUP($A58,[2]Sheet1!$A:$D,4,FALSE)</f>
        <v>Regional</v>
      </c>
      <c r="D58">
        <v>20512</v>
      </c>
    </row>
    <row r="59" spans="1:4" x14ac:dyDescent="0.25">
      <c r="A59" s="4" t="s">
        <v>306</v>
      </c>
      <c r="B59" s="4" t="str">
        <f>VLOOKUP($A59,[2]Sheet1!$A:$D,3,FALSE)</f>
        <v>St Albans</v>
      </c>
      <c r="C59" s="4" t="str">
        <f>VLOOKUP($A59,[2]Sheet1!$A:$D,4,FALSE)</f>
        <v>3021</v>
      </c>
      <c r="D59">
        <v>20294</v>
      </c>
    </row>
    <row r="60" spans="1:4" x14ac:dyDescent="0.25">
      <c r="A60" s="4" t="s">
        <v>307</v>
      </c>
      <c r="B60" s="4" t="str">
        <f>VLOOKUP($A60,[2]Sheet1!$A:$D,3,FALSE)</f>
        <v>Mulgrave</v>
      </c>
      <c r="C60" s="4" t="str">
        <f>VLOOKUP($A60,[2]Sheet1!$A:$D,4,FALSE)</f>
        <v>3170</v>
      </c>
      <c r="D60">
        <v>20204</v>
      </c>
    </row>
    <row r="61" spans="1:4" x14ac:dyDescent="0.25">
      <c r="A61" s="4" t="s">
        <v>308</v>
      </c>
      <c r="B61" s="4" t="str">
        <f>VLOOKUP($A61,[2]Sheet1!$A:$D,3,FALSE)</f>
        <v>Point Cook</v>
      </c>
      <c r="C61" s="4" t="str">
        <f>VLOOKUP($A61,[2]Sheet1!$A:$D,4,FALSE)</f>
        <v>3030</v>
      </c>
      <c r="D61">
        <v>20096</v>
      </c>
    </row>
    <row r="62" spans="1:4" x14ac:dyDescent="0.25">
      <c r="A62" s="4" t="s">
        <v>309</v>
      </c>
      <c r="B62" s="4" t="str">
        <f>VLOOKUP($A62,[2]Sheet1!$A:$D,3,FALSE)</f>
        <v>Shepparton North</v>
      </c>
      <c r="C62" s="4" t="str">
        <f>VLOOKUP($A62,[2]Sheet1!$A:$D,4,FALSE)</f>
        <v>Regional</v>
      </c>
      <c r="D62">
        <v>20080</v>
      </c>
    </row>
    <row r="63" spans="1:4" x14ac:dyDescent="0.25">
      <c r="A63" s="4" t="s">
        <v>310</v>
      </c>
      <c r="B63" s="4" t="str">
        <f>VLOOKUP($A63,[2]Sheet1!$A:$D,3,FALSE)</f>
        <v>Ashwood</v>
      </c>
      <c r="C63" s="4" t="str">
        <f>VLOOKUP($A63,[2]Sheet1!$A:$D,4,FALSE)</f>
        <v>3147</v>
      </c>
      <c r="D63">
        <v>20041</v>
      </c>
    </row>
    <row r="64" spans="1:4" x14ac:dyDescent="0.25">
      <c r="A64" s="4" t="s">
        <v>311</v>
      </c>
      <c r="B64" s="4" t="str">
        <f>VLOOKUP($A64,[2]Sheet1!$A:$D,3,FALSE)</f>
        <v>Mount Martha</v>
      </c>
      <c r="C64" s="4" t="str">
        <f>VLOOKUP($A64,[2]Sheet1!$A:$D,4,FALSE)</f>
        <v>3934</v>
      </c>
      <c r="D64">
        <v>19969</v>
      </c>
    </row>
    <row r="65" spans="1:4" x14ac:dyDescent="0.25">
      <c r="A65" s="4" t="s">
        <v>312</v>
      </c>
      <c r="B65" s="4" t="str">
        <f>VLOOKUP($A65,[2]Sheet1!$A:$D,3,FALSE)</f>
        <v>Thomastown</v>
      </c>
      <c r="C65" s="4" t="str">
        <f>VLOOKUP($A65,[2]Sheet1!$A:$D,4,FALSE)</f>
        <v>3074</v>
      </c>
      <c r="D65">
        <v>19968</v>
      </c>
    </row>
    <row r="66" spans="1:4" x14ac:dyDescent="0.25">
      <c r="A66" s="4" t="s">
        <v>313</v>
      </c>
      <c r="B66" s="4" t="str">
        <f>VLOOKUP($A66,[2]Sheet1!$A:$D,3,FALSE)</f>
        <v>Wangaratta</v>
      </c>
      <c r="C66" s="4" t="str">
        <f>VLOOKUP($A66,[2]Sheet1!$A:$D,4,FALSE)</f>
        <v>Regional</v>
      </c>
      <c r="D66">
        <v>19942</v>
      </c>
    </row>
    <row r="67" spans="1:4" x14ac:dyDescent="0.25">
      <c r="A67" s="4" t="s">
        <v>314</v>
      </c>
      <c r="B67" s="4" t="str">
        <f>VLOOKUP($A67,[2]Sheet1!$A:$D,3,FALSE)</f>
        <v>Point Nepean</v>
      </c>
      <c r="C67" s="4" t="str">
        <f>VLOOKUP($A67,[2]Sheet1!$A:$D,4,FALSE)</f>
        <v>3944</v>
      </c>
      <c r="D67">
        <v>19912</v>
      </c>
    </row>
    <row r="68" spans="1:4" x14ac:dyDescent="0.25">
      <c r="A68" s="4" t="s">
        <v>315</v>
      </c>
      <c r="B68" s="4" t="str">
        <f>VLOOKUP($A68,[2]Sheet1!$A:$D,3,FALSE)</f>
        <v>Lilydale</v>
      </c>
      <c r="C68" s="4" t="str">
        <f>VLOOKUP($A68,[2]Sheet1!$A:$D,4,FALSE)</f>
        <v>3140</v>
      </c>
      <c r="D68">
        <v>19891</v>
      </c>
    </row>
    <row r="69" spans="1:4" x14ac:dyDescent="0.25">
      <c r="A69" s="4" t="s">
        <v>316</v>
      </c>
      <c r="B69" s="4" t="str">
        <f>VLOOKUP($A69,[2]Sheet1!$A:$D,3,FALSE)</f>
        <v>Taylors Hill</v>
      </c>
      <c r="C69" s="4" t="str">
        <f>VLOOKUP($A69,[2]Sheet1!$A:$D,4,FALSE)</f>
        <v>3335</v>
      </c>
      <c r="D69">
        <v>19868</v>
      </c>
    </row>
    <row r="70" spans="1:4" x14ac:dyDescent="0.25">
      <c r="A70" s="4" t="s">
        <v>317</v>
      </c>
      <c r="B70" s="4" t="str">
        <f>VLOOKUP($A70,[2]Sheet1!$A:$D,3,FALSE)</f>
        <v>Ocean Grove</v>
      </c>
      <c r="C70" s="4" t="str">
        <f>VLOOKUP($A70,[2]Sheet1!$A:$D,4,FALSE)</f>
        <v>Regional</v>
      </c>
      <c r="D70">
        <v>19822</v>
      </c>
    </row>
    <row r="71" spans="1:4" x14ac:dyDescent="0.25">
      <c r="A71" s="4" t="s">
        <v>318</v>
      </c>
      <c r="B71" s="4" t="str">
        <f>VLOOKUP($A71,[2]Sheet1!$A:$D,3,FALSE)</f>
        <v>Cranbourne South</v>
      </c>
      <c r="C71" s="4" t="str">
        <f>VLOOKUP($A71,[2]Sheet1!$A:$D,4,FALSE)</f>
        <v>3977</v>
      </c>
      <c r="D71">
        <v>19684</v>
      </c>
    </row>
    <row r="72" spans="1:4" x14ac:dyDescent="0.25">
      <c r="A72" s="4" t="s">
        <v>319</v>
      </c>
      <c r="B72" s="4" t="str">
        <f>VLOOKUP($A72,[2]Sheet1!$A:$D,3,FALSE)</f>
        <v>Noble Park</v>
      </c>
      <c r="C72" s="4" t="str">
        <f>VLOOKUP($A72,[2]Sheet1!$A:$D,4,FALSE)</f>
        <v>3174</v>
      </c>
      <c r="D72">
        <v>19642</v>
      </c>
    </row>
    <row r="73" spans="1:4" x14ac:dyDescent="0.25">
      <c r="A73" s="4" t="s">
        <v>320</v>
      </c>
      <c r="B73" s="4" t="str">
        <f>VLOOKUP($A73,[2]Sheet1!$A:$D,3,FALSE)</f>
        <v>Point Cook</v>
      </c>
      <c r="C73" s="4" t="str">
        <f>VLOOKUP($A73,[2]Sheet1!$A:$D,4,FALSE)</f>
        <v>3030</v>
      </c>
      <c r="D73">
        <v>19623</v>
      </c>
    </row>
    <row r="74" spans="1:4" x14ac:dyDescent="0.25">
      <c r="A74" s="4" t="s">
        <v>321</v>
      </c>
      <c r="B74" s="4" t="str">
        <f>VLOOKUP($A74,[2]Sheet1!$A:$D,3,FALSE)</f>
        <v>Frankston North</v>
      </c>
      <c r="C74" s="4" t="str">
        <f>VLOOKUP($A74,[2]Sheet1!$A:$D,4,FALSE)</f>
        <v>3200</v>
      </c>
      <c r="D74">
        <v>19586</v>
      </c>
    </row>
    <row r="75" spans="1:4" x14ac:dyDescent="0.25">
      <c r="A75" s="4" t="s">
        <v>322</v>
      </c>
      <c r="B75" s="4" t="str">
        <f>VLOOKUP($A75,[2]Sheet1!$A:$D,3,FALSE)</f>
        <v>Mount Waverley</v>
      </c>
      <c r="C75" s="4" t="str">
        <f>VLOOKUP($A75,[2]Sheet1!$A:$D,4,FALSE)</f>
        <v>3149</v>
      </c>
      <c r="D75">
        <v>19568</v>
      </c>
    </row>
    <row r="76" spans="1:4" x14ac:dyDescent="0.25">
      <c r="A76" s="4" t="s">
        <v>323</v>
      </c>
      <c r="B76" s="4" t="str">
        <f>VLOOKUP($A76,[2]Sheet1!$A:$D,3,FALSE)</f>
        <v>Braybrook</v>
      </c>
      <c r="C76" s="4" t="str">
        <f>VLOOKUP($A76,[2]Sheet1!$A:$D,4,FALSE)</f>
        <v>3019</v>
      </c>
      <c r="D76">
        <v>19493</v>
      </c>
    </row>
    <row r="77" spans="1:4" x14ac:dyDescent="0.25">
      <c r="A77" s="4" t="s">
        <v>324</v>
      </c>
      <c r="B77" s="4" t="str">
        <f>VLOOKUP($A77,[2]Sheet1!$A:$D,3,FALSE)</f>
        <v>Truganina</v>
      </c>
      <c r="C77" s="4" t="str">
        <f>VLOOKUP($A77,[2]Sheet1!$A:$D,4,FALSE)</f>
        <v>3029</v>
      </c>
      <c r="D77">
        <v>19475</v>
      </c>
    </row>
    <row r="78" spans="1:4" x14ac:dyDescent="0.25">
      <c r="A78" s="4" t="s">
        <v>325</v>
      </c>
      <c r="B78" s="4" t="str">
        <f>VLOOKUP($A78,[2]Sheet1!$A:$D,3,FALSE)</f>
        <v>Prahran</v>
      </c>
      <c r="C78" s="4" t="str">
        <f>VLOOKUP($A78,[2]Sheet1!$A:$D,4,FALSE)</f>
        <v>3181</v>
      </c>
      <c r="D78">
        <v>19241</v>
      </c>
    </row>
    <row r="79" spans="1:4" x14ac:dyDescent="0.25">
      <c r="A79" s="4" t="s">
        <v>326</v>
      </c>
      <c r="B79" s="4" t="str">
        <f>VLOOKUP($A79,[2]Sheet1!$A:$D,3,FALSE)</f>
        <v>Thornbury</v>
      </c>
      <c r="C79" s="4" t="str">
        <f>VLOOKUP($A79,[2]Sheet1!$A:$D,4,FALSE)</f>
        <v>3071</v>
      </c>
      <c r="D79">
        <v>19150</v>
      </c>
    </row>
    <row r="80" spans="1:4" x14ac:dyDescent="0.25">
      <c r="A80" s="4" t="s">
        <v>327</v>
      </c>
      <c r="B80" s="4" t="str">
        <f>VLOOKUP($A80,[2]Sheet1!$A:$D,3,FALSE)</f>
        <v>Frankston South</v>
      </c>
      <c r="C80" s="4" t="str">
        <f>VLOOKUP($A80,[2]Sheet1!$A:$D,4,FALSE)</f>
        <v>3199</v>
      </c>
      <c r="D80">
        <v>18982</v>
      </c>
    </row>
    <row r="81" spans="1:4" x14ac:dyDescent="0.25">
      <c r="A81" s="4" t="s">
        <v>328</v>
      </c>
      <c r="B81" s="4" t="str">
        <f>VLOOKUP($A81,[2]Sheet1!$A:$D,3,FALSE)</f>
        <v>Ringwood</v>
      </c>
      <c r="C81" s="4" t="str">
        <f>VLOOKUP($A81,[2]Sheet1!$A:$D,4,FALSE)</f>
        <v>3134</v>
      </c>
      <c r="D81">
        <v>18952</v>
      </c>
    </row>
    <row r="82" spans="1:4" x14ac:dyDescent="0.25">
      <c r="A82" s="4" t="s">
        <v>329</v>
      </c>
      <c r="B82" s="4" t="str">
        <f>VLOOKUP($A82,[2]Sheet1!$A:$D,3,FALSE)</f>
        <v>Newport</v>
      </c>
      <c r="C82" s="4" t="str">
        <f>VLOOKUP($A82,[2]Sheet1!$A:$D,4,FALSE)</f>
        <v>3015</v>
      </c>
      <c r="D82">
        <v>18941</v>
      </c>
    </row>
    <row r="83" spans="1:4" x14ac:dyDescent="0.25">
      <c r="A83" s="4" t="s">
        <v>330</v>
      </c>
      <c r="B83" s="4" t="str">
        <f>VLOOKUP($A83,[2]Sheet1!$A:$D,3,FALSE)</f>
        <v>Carnegie</v>
      </c>
      <c r="C83" s="4" t="str">
        <f>VLOOKUP($A83,[2]Sheet1!$A:$D,4,FALSE)</f>
        <v>3163</v>
      </c>
      <c r="D83">
        <v>18908</v>
      </c>
    </row>
    <row r="84" spans="1:4" x14ac:dyDescent="0.25">
      <c r="A84" s="4" t="s">
        <v>331</v>
      </c>
      <c r="B84" s="4" t="str">
        <f>VLOOKUP($A84,[2]Sheet1!$A:$D,3,FALSE)</f>
        <v>Viewbank</v>
      </c>
      <c r="C84" s="4" t="str">
        <f>VLOOKUP($A84,[2]Sheet1!$A:$D,4,FALSE)</f>
        <v>3084</v>
      </c>
      <c r="D84">
        <v>18805</v>
      </c>
    </row>
    <row r="85" spans="1:4" x14ac:dyDescent="0.25">
      <c r="A85" s="4" t="s">
        <v>332</v>
      </c>
      <c r="B85" s="4" t="str">
        <f>VLOOKUP($A85,[2]Sheet1!$A:$D,3,FALSE)</f>
        <v>Melbourne</v>
      </c>
      <c r="C85" s="4" t="str">
        <f>VLOOKUP($A85,[2]Sheet1!$A:$D,4,FALSE)</f>
        <v>3000</v>
      </c>
      <c r="D85">
        <v>18789</v>
      </c>
    </row>
    <row r="86" spans="1:4" x14ac:dyDescent="0.25">
      <c r="A86" s="4" t="s">
        <v>333</v>
      </c>
      <c r="B86" s="4" t="str">
        <f>VLOOKUP($A86,[2]Sheet1!$A:$D,3,FALSE)</f>
        <v>Werribee</v>
      </c>
      <c r="C86" s="4" t="str">
        <f>VLOOKUP($A86,[2]Sheet1!$A:$D,4,FALSE)</f>
        <v>3030</v>
      </c>
      <c r="D86">
        <v>18777</v>
      </c>
    </row>
    <row r="87" spans="1:4" x14ac:dyDescent="0.25">
      <c r="A87" s="4" t="s">
        <v>334</v>
      </c>
      <c r="B87" s="4" t="str">
        <f>VLOOKUP($A87,[2]Sheet1!$A:$D,3,FALSE)</f>
        <v>Mount Eliza</v>
      </c>
      <c r="C87" s="4" t="str">
        <f>VLOOKUP($A87,[2]Sheet1!$A:$D,4,FALSE)</f>
        <v>3930</v>
      </c>
      <c r="D87">
        <v>18772</v>
      </c>
    </row>
    <row r="88" spans="1:4" x14ac:dyDescent="0.25">
      <c r="A88" s="4" t="s">
        <v>335</v>
      </c>
      <c r="B88" s="4" t="str">
        <f>VLOOKUP($A88,[2]Sheet1!$A:$D,3,FALSE)</f>
        <v>Emerald Cockatoo</v>
      </c>
      <c r="C88" s="4" t="str">
        <f>VLOOKUP($A88,[2]Sheet1!$A:$D,4,FALSE)</f>
        <v>Regional</v>
      </c>
      <c r="D88">
        <v>18721</v>
      </c>
    </row>
    <row r="89" spans="1:4" x14ac:dyDescent="0.25">
      <c r="A89" s="4" t="s">
        <v>336</v>
      </c>
      <c r="B89" s="4" t="str">
        <f>VLOOKUP($A89,[2]Sheet1!$A:$D,3,FALSE)</f>
        <v>Melton South</v>
      </c>
      <c r="C89" s="4" t="str">
        <f>VLOOKUP($A89,[2]Sheet1!$A:$D,4,FALSE)</f>
        <v>3338</v>
      </c>
      <c r="D89">
        <v>18678</v>
      </c>
    </row>
    <row r="90" spans="1:4" x14ac:dyDescent="0.25">
      <c r="A90" s="4" t="s">
        <v>337</v>
      </c>
      <c r="B90" s="4" t="str">
        <f>VLOOKUP($A90,[2]Sheet1!$A:$D,3,FALSE)</f>
        <v>Lynbrook</v>
      </c>
      <c r="C90" s="4" t="str">
        <f>VLOOKUP($A90,[2]Sheet1!$A:$D,4,FALSE)</f>
        <v>3975</v>
      </c>
      <c r="D90">
        <v>18616</v>
      </c>
    </row>
    <row r="91" spans="1:4" x14ac:dyDescent="0.25">
      <c r="A91" s="4" t="s">
        <v>338</v>
      </c>
      <c r="B91" s="4" t="str">
        <f>VLOOKUP($A91,[2]Sheet1!$A:$D,3,FALSE)</f>
        <v>Somerville</v>
      </c>
      <c r="C91" s="4" t="str">
        <f>VLOOKUP($A91,[2]Sheet1!$A:$D,4,FALSE)</f>
        <v>3912</v>
      </c>
      <c r="D91">
        <v>18599</v>
      </c>
    </row>
    <row r="92" spans="1:4" x14ac:dyDescent="0.25">
      <c r="A92" s="4" t="s">
        <v>339</v>
      </c>
      <c r="B92" s="4" t="str">
        <f>VLOOKUP($A92,[2]Sheet1!$A:$D,3,FALSE)</f>
        <v>Hoppers Crossing</v>
      </c>
      <c r="C92" s="4" t="str">
        <f>VLOOKUP($A92,[2]Sheet1!$A:$D,4,FALSE)</f>
        <v>3029</v>
      </c>
      <c r="D92">
        <v>18493</v>
      </c>
    </row>
    <row r="93" spans="1:4" x14ac:dyDescent="0.25">
      <c r="A93" s="4" t="s">
        <v>340</v>
      </c>
      <c r="B93" s="4" t="str">
        <f>VLOOKUP($A93,[2]Sheet1!$A:$D,3,FALSE)</f>
        <v>Hampton</v>
      </c>
      <c r="C93" s="4" t="str">
        <f>VLOOKUP($A93,[2]Sheet1!$A:$D,4,FALSE)</f>
        <v>3188</v>
      </c>
      <c r="D93">
        <v>18475</v>
      </c>
    </row>
    <row r="94" spans="1:4" x14ac:dyDescent="0.25">
      <c r="A94" s="4" t="s">
        <v>341</v>
      </c>
      <c r="B94" s="4" t="str">
        <f>VLOOKUP($A94,[2]Sheet1!$A:$D,3,FALSE)</f>
        <v>Box Hill North</v>
      </c>
      <c r="C94" s="4" t="str">
        <f>VLOOKUP($A94,[2]Sheet1!$A:$D,4,FALSE)</f>
        <v>3129</v>
      </c>
      <c r="D94">
        <v>18367</v>
      </c>
    </row>
    <row r="95" spans="1:4" x14ac:dyDescent="0.25">
      <c r="A95" s="4" t="s">
        <v>342</v>
      </c>
      <c r="B95" s="4" t="str">
        <f>VLOOKUP($A95,[2]Sheet1!$A:$D,3,FALSE)</f>
        <v>Berwick</v>
      </c>
      <c r="C95" s="4" t="str">
        <f>VLOOKUP($A95,[2]Sheet1!$A:$D,4,FALSE)</f>
        <v>3806</v>
      </c>
      <c r="D95">
        <v>18350</v>
      </c>
    </row>
    <row r="96" spans="1:4" x14ac:dyDescent="0.25">
      <c r="A96" s="4" t="s">
        <v>343</v>
      </c>
      <c r="B96" s="4" t="str">
        <f>VLOOKUP($A96,[2]Sheet1!$A:$D,3,FALSE)</f>
        <v>Altona Meadows</v>
      </c>
      <c r="C96" s="4" t="str">
        <f>VLOOKUP($A96,[2]Sheet1!$A:$D,4,FALSE)</f>
        <v>3028</v>
      </c>
      <c r="D96">
        <v>18346</v>
      </c>
    </row>
    <row r="97" spans="1:4" x14ac:dyDescent="0.25">
      <c r="A97" s="4" t="s">
        <v>344</v>
      </c>
      <c r="B97" s="4" t="str">
        <f>VLOOKUP($A97,[2]Sheet1!$A:$D,3,FALSE)</f>
        <v>Sunshine West</v>
      </c>
      <c r="C97" s="4" t="str">
        <f>VLOOKUP($A97,[2]Sheet1!$A:$D,4,FALSE)</f>
        <v>3020</v>
      </c>
      <c r="D97">
        <v>18284</v>
      </c>
    </row>
    <row r="98" spans="1:4" x14ac:dyDescent="0.25">
      <c r="A98" s="4" t="s">
        <v>345</v>
      </c>
      <c r="B98" s="4" t="str">
        <f>VLOOKUP($A98,[2]Sheet1!$A:$D,3,FALSE)</f>
        <v>Hoppers Crossing</v>
      </c>
      <c r="C98" s="4" t="str">
        <f>VLOOKUP($A98,[2]Sheet1!$A:$D,4,FALSE)</f>
        <v>3029</v>
      </c>
      <c r="D98">
        <v>18241</v>
      </c>
    </row>
    <row r="99" spans="1:4" x14ac:dyDescent="0.25">
      <c r="A99" s="4" t="s">
        <v>346</v>
      </c>
      <c r="B99" s="4" t="str">
        <f>VLOOKUP($A99,[2]Sheet1!$A:$D,3,FALSE)</f>
        <v>Corio Lovely Banks</v>
      </c>
      <c r="C99" s="4" t="str">
        <f>VLOOKUP($A99,[2]Sheet1!$A:$D,4,FALSE)</f>
        <v>Regional</v>
      </c>
      <c r="D99">
        <v>18233</v>
      </c>
    </row>
    <row r="100" spans="1:4" x14ac:dyDescent="0.25">
      <c r="A100" s="4" t="s">
        <v>347</v>
      </c>
      <c r="B100" s="4" t="str">
        <f>VLOOKUP($A100,[2]Sheet1!$A:$D,3,FALSE)</f>
        <v>Caulfield South</v>
      </c>
      <c r="C100" s="4" t="str">
        <f>VLOOKUP($A100,[2]Sheet1!$A:$D,4,FALSE)</f>
        <v>3162</v>
      </c>
      <c r="D100">
        <v>18204</v>
      </c>
    </row>
    <row r="101" spans="1:4" x14ac:dyDescent="0.25">
      <c r="A101" s="4" t="s">
        <v>348</v>
      </c>
      <c r="B101" s="4" t="str">
        <f>VLOOKUP($A101,[2]Sheet1!$A:$D,3,FALSE)</f>
        <v>Croydon Hills</v>
      </c>
      <c r="C101" s="4" t="str">
        <f>VLOOKUP($A101,[2]Sheet1!$A:$D,4,FALSE)</f>
        <v>3136</v>
      </c>
      <c r="D101">
        <v>18140</v>
      </c>
    </row>
    <row r="102" spans="1:4" x14ac:dyDescent="0.25">
      <c r="A102" s="4" t="s">
        <v>349</v>
      </c>
      <c r="B102" s="4" t="str">
        <f>VLOOKUP($A102,[2]Sheet1!$A:$D,3,FALSE)</f>
        <v>Mildura North</v>
      </c>
      <c r="C102" s="4" t="str">
        <f>VLOOKUP($A102,[2]Sheet1!$A:$D,4,FALSE)</f>
        <v>Regional</v>
      </c>
      <c r="D102">
        <v>18109</v>
      </c>
    </row>
    <row r="103" spans="1:4" x14ac:dyDescent="0.25">
      <c r="A103" s="4" t="s">
        <v>350</v>
      </c>
      <c r="B103" s="4" t="str">
        <f>VLOOKUP($A103,[2]Sheet1!$A:$D,3,FALSE)</f>
        <v>Footscray</v>
      </c>
      <c r="C103" s="4" t="str">
        <f>VLOOKUP($A103,[2]Sheet1!$A:$D,4,FALSE)</f>
        <v>3011</v>
      </c>
      <c r="D103">
        <v>18064</v>
      </c>
    </row>
    <row r="104" spans="1:4" x14ac:dyDescent="0.25">
      <c r="A104" s="4" t="s">
        <v>351</v>
      </c>
      <c r="B104" s="4" t="str">
        <f>VLOOKUP($A104,[2]Sheet1!$A:$D,3,FALSE)</f>
        <v>Carlton</v>
      </c>
      <c r="C104" s="4" t="str">
        <f>VLOOKUP($A104,[2]Sheet1!$A:$D,4,FALSE)</f>
        <v>3053</v>
      </c>
      <c r="D104">
        <v>18031</v>
      </c>
    </row>
    <row r="105" spans="1:4" x14ac:dyDescent="0.25">
      <c r="A105" s="4" t="s">
        <v>352</v>
      </c>
      <c r="B105" s="4" t="str">
        <f>VLOOKUP($A105,[2]Sheet1!$A:$D,3,FALSE)</f>
        <v>Deer Park</v>
      </c>
      <c r="C105" s="4" t="str">
        <f>VLOOKUP($A105,[2]Sheet1!$A:$D,4,FALSE)</f>
        <v>3023</v>
      </c>
      <c r="D105">
        <v>17976</v>
      </c>
    </row>
    <row r="106" spans="1:4" x14ac:dyDescent="0.25">
      <c r="A106" s="4" t="s">
        <v>353</v>
      </c>
      <c r="B106" s="4" t="str">
        <f>VLOOKUP($A106,[2]Sheet1!$A:$D,3,FALSE)</f>
        <v>Gladstone Park</v>
      </c>
      <c r="C106" s="4" t="str">
        <f>VLOOKUP($A106,[2]Sheet1!$A:$D,4,FALSE)</f>
        <v>3043</v>
      </c>
      <c r="D106">
        <v>17973</v>
      </c>
    </row>
    <row r="107" spans="1:4" x14ac:dyDescent="0.25">
      <c r="A107" s="4" t="s">
        <v>354</v>
      </c>
      <c r="B107" s="4" t="str">
        <f>VLOOKUP($A107,[2]Sheet1!$A:$D,3,FALSE)</f>
        <v>Clyde</v>
      </c>
      <c r="C107" s="4" t="str">
        <f>VLOOKUP($A107,[2]Sheet1!$A:$D,4,FALSE)</f>
        <v>3978</v>
      </c>
      <c r="D107">
        <v>17965</v>
      </c>
    </row>
    <row r="108" spans="1:4" x14ac:dyDescent="0.25">
      <c r="A108" s="4" t="s">
        <v>355</v>
      </c>
      <c r="B108" s="4" t="str">
        <f>VLOOKUP($A108,[2]Sheet1!$A:$D,3,FALSE)</f>
        <v>Wantirna South</v>
      </c>
      <c r="C108" s="4" t="str">
        <f>VLOOKUP($A108,[2]Sheet1!$A:$D,4,FALSE)</f>
        <v>3152</v>
      </c>
      <c r="D108">
        <v>17964</v>
      </c>
    </row>
    <row r="109" spans="1:4" x14ac:dyDescent="0.25">
      <c r="A109" s="4" t="s">
        <v>356</v>
      </c>
      <c r="B109" s="4" t="str">
        <f>VLOOKUP($A109,[2]Sheet1!$A:$D,3,FALSE)</f>
        <v>Alfredton</v>
      </c>
      <c r="C109" s="4" t="str">
        <f>VLOOKUP($A109,[2]Sheet1!$A:$D,4,FALSE)</f>
        <v>Regional</v>
      </c>
      <c r="D109">
        <v>17962</v>
      </c>
    </row>
    <row r="110" spans="1:4" x14ac:dyDescent="0.25">
      <c r="A110" s="4" t="s">
        <v>357</v>
      </c>
      <c r="B110" s="4" t="str">
        <f>VLOOKUP($A110,[2]Sheet1!$A:$D,3,FALSE)</f>
        <v>Richmond South</v>
      </c>
      <c r="C110" s="4" t="str">
        <f>VLOOKUP($A110,[2]Sheet1!$A:$D,4,FALSE)</f>
        <v>3121</v>
      </c>
      <c r="D110">
        <v>17799</v>
      </c>
    </row>
    <row r="111" spans="1:4" x14ac:dyDescent="0.25">
      <c r="A111" s="4" t="s">
        <v>358</v>
      </c>
      <c r="B111" s="4" t="str">
        <f>VLOOKUP($A111,[2]Sheet1!$A:$D,3,FALSE)</f>
        <v>Sandringham</v>
      </c>
      <c r="C111" s="4" t="str">
        <f>VLOOKUP($A111,[2]Sheet1!$A:$D,4,FALSE)</f>
        <v>3191</v>
      </c>
      <c r="D111">
        <v>17480</v>
      </c>
    </row>
    <row r="112" spans="1:4" x14ac:dyDescent="0.25">
      <c r="A112" s="4" t="s">
        <v>359</v>
      </c>
      <c r="B112" s="4" t="str">
        <f>VLOOKUP($A112,[2]Sheet1!$A:$D,3,FALSE)</f>
        <v>Seaford</v>
      </c>
      <c r="C112" s="4" t="str">
        <f>VLOOKUP($A112,[2]Sheet1!$A:$D,4,FALSE)</f>
        <v>3198</v>
      </c>
      <c r="D112">
        <v>17466</v>
      </c>
    </row>
    <row r="113" spans="1:4" x14ac:dyDescent="0.25">
      <c r="A113" s="4" t="s">
        <v>360</v>
      </c>
      <c r="B113" s="4" t="str">
        <f>VLOOKUP($A113,[2]Sheet1!$A:$D,3,FALSE)</f>
        <v>Pascoe Vale</v>
      </c>
      <c r="C113" s="4" t="str">
        <f>VLOOKUP($A113,[2]Sheet1!$A:$D,4,FALSE)</f>
        <v>3044</v>
      </c>
      <c r="D113">
        <v>17452</v>
      </c>
    </row>
    <row r="114" spans="1:4" x14ac:dyDescent="0.25">
      <c r="A114" s="4" t="s">
        <v>361</v>
      </c>
      <c r="B114" s="4" t="str">
        <f>VLOOKUP($A114,[2]Sheet1!$A:$D,3,FALSE)</f>
        <v>Werribee South</v>
      </c>
      <c r="C114" s="4" t="str">
        <f>VLOOKUP($A114,[2]Sheet1!$A:$D,4,FALSE)</f>
        <v>3030</v>
      </c>
      <c r="D114">
        <v>17443</v>
      </c>
    </row>
    <row r="115" spans="1:4" x14ac:dyDescent="0.25">
      <c r="A115" s="4" t="s">
        <v>362</v>
      </c>
      <c r="B115" s="4" t="str">
        <f>VLOOKUP($A115,[2]Sheet1!$A:$D,3,FALSE)</f>
        <v>Mill Park</v>
      </c>
      <c r="C115" s="4" t="str">
        <f>VLOOKUP($A115,[2]Sheet1!$A:$D,4,FALSE)</f>
        <v>3082</v>
      </c>
      <c r="D115">
        <v>17309</v>
      </c>
    </row>
    <row r="116" spans="1:4" x14ac:dyDescent="0.25">
      <c r="A116" s="4" t="s">
        <v>363</v>
      </c>
      <c r="B116" s="4" t="str">
        <f>VLOOKUP($A116,[2]Sheet1!$A:$D,3,FALSE)</f>
        <v>Southbank</v>
      </c>
      <c r="C116" s="4" t="str">
        <f>VLOOKUP($A116,[2]Sheet1!$A:$D,4,FALSE)</f>
        <v>3006</v>
      </c>
      <c r="D116">
        <v>17299</v>
      </c>
    </row>
    <row r="117" spans="1:4" x14ac:dyDescent="0.25">
      <c r="A117" s="4" t="s">
        <v>364</v>
      </c>
      <c r="B117" s="4" t="str">
        <f>VLOOKUP($A117,[2]Sheet1!$A:$D,3,FALSE)</f>
        <v>Moe Newborough</v>
      </c>
      <c r="C117" s="4" t="str">
        <f>VLOOKUP($A117,[2]Sheet1!$A:$D,4,FALSE)</f>
        <v>Regional</v>
      </c>
      <c r="D117">
        <v>17291</v>
      </c>
    </row>
    <row r="118" spans="1:4" x14ac:dyDescent="0.25">
      <c r="A118" s="4" t="s">
        <v>365</v>
      </c>
      <c r="B118" s="4" t="str">
        <f>VLOOKUP($A118,[2]Sheet1!$A:$D,3,FALSE)</f>
        <v>Melbourne</v>
      </c>
      <c r="C118" s="4" t="str">
        <f>VLOOKUP($A118,[2]Sheet1!$A:$D,4,FALSE)</f>
        <v>3000</v>
      </c>
      <c r="D118">
        <v>17284</v>
      </c>
    </row>
    <row r="119" spans="1:4" x14ac:dyDescent="0.25">
      <c r="A119" s="4" t="s">
        <v>366</v>
      </c>
      <c r="B119" s="4" t="str">
        <f>VLOOKUP($A119,[2]Sheet1!$A:$D,3,FALSE)</f>
        <v>Templestowe</v>
      </c>
      <c r="C119" s="4" t="str">
        <f>VLOOKUP($A119,[2]Sheet1!$A:$D,4,FALSE)</f>
        <v>3106</v>
      </c>
      <c r="D119">
        <v>17143</v>
      </c>
    </row>
    <row r="120" spans="1:4" x14ac:dyDescent="0.25">
      <c r="A120" s="4" t="s">
        <v>367</v>
      </c>
      <c r="B120" s="4" t="str">
        <f>VLOOKUP($A120,[2]Sheet1!$A:$D,3,FALSE)</f>
        <v>St Albans South</v>
      </c>
      <c r="C120" s="4" t="str">
        <f>VLOOKUP($A120,[2]Sheet1!$A:$D,4,FALSE)</f>
        <v>3021</v>
      </c>
      <c r="D120">
        <v>17109</v>
      </c>
    </row>
    <row r="121" spans="1:4" x14ac:dyDescent="0.25">
      <c r="A121" s="4" t="s">
        <v>368</v>
      </c>
      <c r="B121" s="4" t="str">
        <f>VLOOKUP($A121,[2]Sheet1!$A:$D,3,FALSE)</f>
        <v>Clifton Springs</v>
      </c>
      <c r="C121" s="4" t="str">
        <f>VLOOKUP($A121,[2]Sheet1!$A:$D,4,FALSE)</f>
        <v>Regional</v>
      </c>
      <c r="D121">
        <v>17094</v>
      </c>
    </row>
    <row r="122" spans="1:4" x14ac:dyDescent="0.25">
      <c r="A122" s="4" t="s">
        <v>369</v>
      </c>
      <c r="B122" s="4" t="str">
        <f>VLOOKUP($A122,[2]Sheet1!$A:$D,3,FALSE)</f>
        <v>Mitcham</v>
      </c>
      <c r="C122" s="4" t="str">
        <f>VLOOKUP($A122,[2]Sheet1!$A:$D,4,FALSE)</f>
        <v>3132</v>
      </c>
      <c r="D122">
        <v>17001</v>
      </c>
    </row>
    <row r="123" spans="1:4" x14ac:dyDescent="0.25">
      <c r="A123" s="4" t="s">
        <v>370</v>
      </c>
      <c r="B123" s="4" t="str">
        <f>VLOOKUP($A123,[2]Sheet1!$A:$D,3,FALSE)</f>
        <v>Yarra Valley</v>
      </c>
      <c r="C123" s="4" t="str">
        <f>VLOOKUP($A123,[2]Sheet1!$A:$D,4,FALSE)</f>
        <v>Regional</v>
      </c>
      <c r="D123">
        <v>16945</v>
      </c>
    </row>
    <row r="124" spans="1:4" x14ac:dyDescent="0.25">
      <c r="A124" s="4" t="s">
        <v>371</v>
      </c>
      <c r="B124" s="4" t="str">
        <f>VLOOKUP($A124,[2]Sheet1!$A:$D,3,FALSE)</f>
        <v>Traralgon West</v>
      </c>
      <c r="C124" s="4" t="str">
        <f>VLOOKUP($A124,[2]Sheet1!$A:$D,4,FALSE)</f>
        <v>Regional</v>
      </c>
      <c r="D124">
        <v>16939</v>
      </c>
    </row>
    <row r="125" spans="1:4" x14ac:dyDescent="0.25">
      <c r="A125" s="4" t="s">
        <v>372</v>
      </c>
      <c r="B125" s="4" t="str">
        <f>VLOOKUP($A125,[2]Sheet1!$A:$D,3,FALSE)</f>
        <v>Horsham</v>
      </c>
      <c r="C125" s="4" t="str">
        <f>VLOOKUP($A125,[2]Sheet1!$A:$D,4,FALSE)</f>
        <v>Regional</v>
      </c>
      <c r="D125">
        <v>16919</v>
      </c>
    </row>
    <row r="126" spans="1:4" x14ac:dyDescent="0.25">
      <c r="A126" s="4" t="s">
        <v>373</v>
      </c>
      <c r="B126" s="4" t="str">
        <f>VLOOKUP($A126,[2]Sheet1!$A:$D,3,FALSE)</f>
        <v>Bentleigh</v>
      </c>
      <c r="C126" s="4" t="str">
        <f>VLOOKUP($A126,[2]Sheet1!$A:$D,4,FALSE)</f>
        <v>3204</v>
      </c>
      <c r="D126">
        <v>16871</v>
      </c>
    </row>
    <row r="127" spans="1:4" x14ac:dyDescent="0.25">
      <c r="A127" s="4" t="s">
        <v>374</v>
      </c>
      <c r="B127" s="4" t="str">
        <f>VLOOKUP($A127,[2]Sheet1!$A:$D,3,FALSE)</f>
        <v>Glen Iris</v>
      </c>
      <c r="C127" s="4" t="str">
        <f>VLOOKUP($A127,[2]Sheet1!$A:$D,4,FALSE)</f>
        <v>3146</v>
      </c>
      <c r="D127">
        <v>16870</v>
      </c>
    </row>
    <row r="128" spans="1:4" x14ac:dyDescent="0.25">
      <c r="A128" s="4" t="s">
        <v>375</v>
      </c>
      <c r="B128" s="4" t="str">
        <f>VLOOKUP($A128,[2]Sheet1!$A:$D,3,FALSE)</f>
        <v>Taylors Lakes</v>
      </c>
      <c r="C128" s="4" t="str">
        <f>VLOOKUP($A128,[2]Sheet1!$A:$D,4,FALSE)</f>
        <v>3038</v>
      </c>
      <c r="D128">
        <v>16758</v>
      </c>
    </row>
    <row r="129" spans="1:4" x14ac:dyDescent="0.25">
      <c r="A129" s="4" t="s">
        <v>376</v>
      </c>
      <c r="B129" s="4" t="str">
        <f>VLOOKUP($A129,[2]Sheet1!$A:$D,3,FALSE)</f>
        <v>Narre Warren</v>
      </c>
      <c r="C129" s="4" t="str">
        <f>VLOOKUP($A129,[2]Sheet1!$A:$D,4,FALSE)</f>
        <v>3805</v>
      </c>
      <c r="D129">
        <v>16752</v>
      </c>
    </row>
    <row r="130" spans="1:4" x14ac:dyDescent="0.25">
      <c r="A130" s="4" t="s">
        <v>377</v>
      </c>
      <c r="B130" s="4" t="str">
        <f>VLOOKUP($A130,[2]Sheet1!$A:$D,3,FALSE)</f>
        <v>Brighton East</v>
      </c>
      <c r="C130" s="4" t="str">
        <f>VLOOKUP($A130,[2]Sheet1!$A:$D,4,FALSE)</f>
        <v>3187</v>
      </c>
      <c r="D130">
        <v>16710</v>
      </c>
    </row>
    <row r="131" spans="1:4" x14ac:dyDescent="0.25">
      <c r="A131" s="4" t="s">
        <v>378</v>
      </c>
      <c r="B131" s="4" t="str">
        <f>VLOOKUP($A131,[2]Sheet1!$A:$D,3,FALSE)</f>
        <v>Doreen</v>
      </c>
      <c r="C131" s="4" t="str">
        <f>VLOOKUP($A131,[2]Sheet1!$A:$D,4,FALSE)</f>
        <v>3754</v>
      </c>
      <c r="D131">
        <v>16695</v>
      </c>
    </row>
    <row r="132" spans="1:4" x14ac:dyDescent="0.25">
      <c r="A132" s="4" t="s">
        <v>379</v>
      </c>
      <c r="B132" s="4" t="str">
        <f>VLOOKUP($A132,[2]Sheet1!$A:$D,3,FALSE)</f>
        <v>Knoxfield</v>
      </c>
      <c r="C132" s="4" t="str">
        <f>VLOOKUP($A132,[2]Sheet1!$A:$D,4,FALSE)</f>
        <v>3180</v>
      </c>
      <c r="D132">
        <v>16693</v>
      </c>
    </row>
    <row r="133" spans="1:4" x14ac:dyDescent="0.25">
      <c r="A133" s="4" t="s">
        <v>380</v>
      </c>
      <c r="B133" s="4" t="str">
        <f>VLOOKUP($A133,[2]Sheet1!$A:$D,3,FALSE)</f>
        <v>Montmorency</v>
      </c>
      <c r="C133" s="4" t="str">
        <f>VLOOKUP($A133,[2]Sheet1!$A:$D,4,FALSE)</f>
        <v>3094</v>
      </c>
      <c r="D133">
        <v>16627</v>
      </c>
    </row>
    <row r="134" spans="1:4" x14ac:dyDescent="0.25">
      <c r="A134" s="4" t="s">
        <v>381</v>
      </c>
      <c r="B134" s="4" t="str">
        <f>VLOOKUP($A134,[2]Sheet1!$A:$D,3,FALSE)</f>
        <v>North Melbourne</v>
      </c>
      <c r="C134" s="4" t="str">
        <f>VLOOKUP($A134,[2]Sheet1!$A:$D,4,FALSE)</f>
        <v>3051</v>
      </c>
      <c r="D134">
        <v>16580</v>
      </c>
    </row>
    <row r="135" spans="1:4" x14ac:dyDescent="0.25">
      <c r="A135" s="4" t="s">
        <v>382</v>
      </c>
      <c r="B135" s="4" t="str">
        <f>VLOOKUP($A135,[2]Sheet1!$A:$D,3,FALSE)</f>
        <v>Moonee Ponds</v>
      </c>
      <c r="C135" s="4" t="str">
        <f>VLOOKUP($A135,[2]Sheet1!$A:$D,4,FALSE)</f>
        <v>3039</v>
      </c>
      <c r="D135">
        <v>16574</v>
      </c>
    </row>
    <row r="136" spans="1:4" x14ac:dyDescent="0.25">
      <c r="A136" s="4" t="s">
        <v>383</v>
      </c>
      <c r="B136" s="4" t="str">
        <f>VLOOKUP($A136,[2]Sheet1!$A:$D,3,FALSE)</f>
        <v>Mildura South</v>
      </c>
      <c r="C136" s="4" t="str">
        <f>VLOOKUP($A136,[2]Sheet1!$A:$D,4,FALSE)</f>
        <v>Regional</v>
      </c>
      <c r="D136">
        <v>16534</v>
      </c>
    </row>
    <row r="137" spans="1:4" x14ac:dyDescent="0.25">
      <c r="A137" s="4" t="s">
        <v>384</v>
      </c>
      <c r="B137" s="4" t="str">
        <f>VLOOKUP($A137,[2]Sheet1!$A:$D,3,FALSE)</f>
        <v>Shepparton South East</v>
      </c>
      <c r="C137" s="4" t="str">
        <f>VLOOKUP($A137,[2]Sheet1!$A:$D,4,FALSE)</f>
        <v>Regional</v>
      </c>
      <c r="D137">
        <v>16449</v>
      </c>
    </row>
    <row r="138" spans="1:4" x14ac:dyDescent="0.25">
      <c r="A138" s="4" t="s">
        <v>385</v>
      </c>
      <c r="B138" s="4" t="str">
        <f>VLOOKUP($A138,[2]Sheet1!$A:$D,3,FALSE)</f>
        <v>Docklands</v>
      </c>
      <c r="C138" s="4" t="str">
        <f>VLOOKUP($A138,[2]Sheet1!$A:$D,4,FALSE)</f>
        <v>3008</v>
      </c>
      <c r="D138">
        <v>16422</v>
      </c>
    </row>
    <row r="139" spans="1:4" x14ac:dyDescent="0.25">
      <c r="A139" s="4" t="s">
        <v>386</v>
      </c>
      <c r="B139" s="4" t="str">
        <f>VLOOKUP($A139,[2]Sheet1!$A:$D,3,FALSE)</f>
        <v>Donvale</v>
      </c>
      <c r="C139" s="4" t="str">
        <f>VLOOKUP($A139,[2]Sheet1!$A:$D,4,FALSE)</f>
        <v>3111</v>
      </c>
      <c r="D139">
        <v>16389</v>
      </c>
    </row>
    <row r="140" spans="1:4" x14ac:dyDescent="0.25">
      <c r="A140" s="4" t="s">
        <v>387</v>
      </c>
      <c r="B140" s="4" t="str">
        <f>VLOOKUP($A140,[2]Sheet1!$A:$D,3,FALSE)</f>
        <v>Port Melbourne</v>
      </c>
      <c r="C140" s="4" t="str">
        <f>VLOOKUP($A140,[2]Sheet1!$A:$D,4,FALSE)</f>
        <v>3207</v>
      </c>
      <c r="D140">
        <v>16364</v>
      </c>
    </row>
    <row r="141" spans="1:4" x14ac:dyDescent="0.25">
      <c r="A141" s="4" t="s">
        <v>388</v>
      </c>
      <c r="B141" s="4" t="str">
        <f>VLOOKUP($A141,[2]Sheet1!$A:$D,3,FALSE)</f>
        <v>Balwyn</v>
      </c>
      <c r="C141" s="4" t="str">
        <f>VLOOKUP($A141,[2]Sheet1!$A:$D,4,FALSE)</f>
        <v>3103</v>
      </c>
      <c r="D141">
        <v>16293</v>
      </c>
    </row>
    <row r="142" spans="1:4" x14ac:dyDescent="0.25">
      <c r="A142" s="4" t="s">
        <v>389</v>
      </c>
      <c r="B142" s="4" t="str">
        <f>VLOOKUP($A142,[2]Sheet1!$A:$D,3,FALSE)</f>
        <v>Heidelberg</v>
      </c>
      <c r="C142" s="4" t="str">
        <f>VLOOKUP($A142,[2]Sheet1!$A:$D,4,FALSE)</f>
        <v>3084</v>
      </c>
      <c r="D142">
        <v>16292</v>
      </c>
    </row>
    <row r="143" spans="1:4" x14ac:dyDescent="0.25">
      <c r="A143" s="4" t="s">
        <v>390</v>
      </c>
      <c r="B143" s="4" t="str">
        <f>VLOOKUP($A143,[2]Sheet1!$A:$D,3,FALSE)</f>
        <v>Mount Waverley</v>
      </c>
      <c r="C143" s="4" t="str">
        <f>VLOOKUP($A143,[2]Sheet1!$A:$D,4,FALSE)</f>
        <v>3149</v>
      </c>
      <c r="D143">
        <v>16273</v>
      </c>
    </row>
    <row r="144" spans="1:4" x14ac:dyDescent="0.25">
      <c r="A144" s="4" t="s">
        <v>391</v>
      </c>
      <c r="B144" s="4" t="str">
        <f>VLOOKUP($A144,[2]Sheet1!$A:$D,3,FALSE)</f>
        <v>Hillside</v>
      </c>
      <c r="C144" s="4" t="str">
        <f>VLOOKUP($A144,[2]Sheet1!$A:$D,4,FALSE)</f>
        <v>3037</v>
      </c>
      <c r="D144">
        <v>16206</v>
      </c>
    </row>
    <row r="145" spans="1:4" x14ac:dyDescent="0.25">
      <c r="A145" s="4" t="s">
        <v>392</v>
      </c>
      <c r="B145" s="4" t="str">
        <f>VLOOKUP($A145,[2]Sheet1!$A:$D,3,FALSE)</f>
        <v>Croydon</v>
      </c>
      <c r="C145" s="4" t="str">
        <f>VLOOKUP($A145,[2]Sheet1!$A:$D,4,FALSE)</f>
        <v>3136</v>
      </c>
      <c r="D145">
        <v>16195</v>
      </c>
    </row>
    <row r="146" spans="1:4" x14ac:dyDescent="0.25">
      <c r="A146" s="4" t="s">
        <v>393</v>
      </c>
      <c r="B146" s="4" t="str">
        <f>VLOOKUP($A146,[2]Sheet1!$A:$D,3,FALSE)</f>
        <v>Essendon West</v>
      </c>
      <c r="C146" s="4" t="str">
        <f>VLOOKUP($A146,[2]Sheet1!$A:$D,4,FALSE)</f>
        <v>3040</v>
      </c>
      <c r="D146">
        <v>16174</v>
      </c>
    </row>
    <row r="147" spans="1:4" x14ac:dyDescent="0.25">
      <c r="A147" s="4" t="s">
        <v>394</v>
      </c>
      <c r="B147" s="4" t="str">
        <f>VLOOKUP($A147,[2]Sheet1!$A:$D,3,FALSE)</f>
        <v>Williamstown</v>
      </c>
      <c r="C147" s="4" t="str">
        <f>VLOOKUP($A147,[2]Sheet1!$A:$D,4,FALSE)</f>
        <v>3016</v>
      </c>
      <c r="D147">
        <v>16169</v>
      </c>
    </row>
    <row r="148" spans="1:4" x14ac:dyDescent="0.25">
      <c r="A148" s="4" t="s">
        <v>395</v>
      </c>
      <c r="B148" s="4" t="str">
        <f>VLOOKUP($A148,[2]Sheet1!$A:$D,3,FALSE)</f>
        <v>Albert Park</v>
      </c>
      <c r="C148" s="4" t="str">
        <f>VLOOKUP($A148,[2]Sheet1!$A:$D,4,FALSE)</f>
        <v>3206</v>
      </c>
      <c r="D148">
        <v>16152</v>
      </c>
    </row>
    <row r="149" spans="1:4" x14ac:dyDescent="0.25">
      <c r="A149" s="4" t="s">
        <v>396</v>
      </c>
      <c r="B149" s="4" t="str">
        <f>VLOOKUP($A149,[2]Sheet1!$A:$D,3,FALSE)</f>
        <v>Hawthorn East</v>
      </c>
      <c r="C149" s="4" t="str">
        <f>VLOOKUP($A149,[2]Sheet1!$A:$D,4,FALSE)</f>
        <v>3123</v>
      </c>
      <c r="D149">
        <v>16095</v>
      </c>
    </row>
    <row r="150" spans="1:4" x14ac:dyDescent="0.25">
      <c r="A150" s="4" t="s">
        <v>397</v>
      </c>
      <c r="B150" s="4" t="str">
        <f>VLOOKUP($A150,[2]Sheet1!$A:$D,3,FALSE)</f>
        <v>St Kilda East</v>
      </c>
      <c r="C150" s="4" t="str">
        <f>VLOOKUP($A150,[2]Sheet1!$A:$D,4,FALSE)</f>
        <v>3183</v>
      </c>
      <c r="D150">
        <v>15967</v>
      </c>
    </row>
    <row r="151" spans="1:4" x14ac:dyDescent="0.25">
      <c r="A151" s="4" t="s">
        <v>398</v>
      </c>
      <c r="B151" s="4" t="str">
        <f>VLOOKUP($A151,[2]Sheet1!$A:$D,3,FALSE)</f>
        <v>Surrey Hills</v>
      </c>
      <c r="C151" s="4" t="str">
        <f>VLOOKUP($A151,[2]Sheet1!$A:$D,4,FALSE)</f>
        <v>3127</v>
      </c>
      <c r="D151">
        <v>15892</v>
      </c>
    </row>
    <row r="152" spans="1:4" x14ac:dyDescent="0.25">
      <c r="A152" s="4" t="s">
        <v>399</v>
      </c>
      <c r="B152" s="4" t="str">
        <f>VLOOKUP($A152,[2]Sheet1!$A:$D,3,FALSE)</f>
        <v>Campbellfield</v>
      </c>
      <c r="C152" s="4" t="str">
        <f>VLOOKUP($A152,[2]Sheet1!$A:$D,4,FALSE)</f>
        <v>3061</v>
      </c>
      <c r="D152">
        <v>15862</v>
      </c>
    </row>
    <row r="153" spans="1:4" x14ac:dyDescent="0.25">
      <c r="A153" s="4" t="s">
        <v>400</v>
      </c>
      <c r="B153" s="4" t="str">
        <f>VLOOKUP($A153,[2]Sheet1!$A:$D,3,FALSE)</f>
        <v>Pakenham</v>
      </c>
      <c r="C153" s="4" t="str">
        <f>VLOOKUP($A153,[2]Sheet1!$A:$D,4,FALSE)</f>
        <v>3810</v>
      </c>
      <c r="D153">
        <v>15771</v>
      </c>
    </row>
    <row r="154" spans="1:4" x14ac:dyDescent="0.25">
      <c r="A154" s="4" t="s">
        <v>401</v>
      </c>
      <c r="B154" s="4" t="str">
        <f>VLOOKUP($A154,[2]Sheet1!$A:$D,3,FALSE)</f>
        <v>Doncaster East</v>
      </c>
      <c r="C154" s="4" t="str">
        <f>VLOOKUP($A154,[2]Sheet1!$A:$D,4,FALSE)</f>
        <v>3109</v>
      </c>
      <c r="D154">
        <v>15767</v>
      </c>
    </row>
    <row r="155" spans="1:4" x14ac:dyDescent="0.25">
      <c r="A155" s="4" t="s">
        <v>402</v>
      </c>
      <c r="B155" s="4" t="str">
        <f>VLOOKUP($A155,[2]Sheet1!$A:$D,3,FALSE)</f>
        <v>Bairnsdale</v>
      </c>
      <c r="C155" s="4" t="str">
        <f>VLOOKUP($A155,[2]Sheet1!$A:$D,4,FALSE)</f>
        <v>Regional</v>
      </c>
      <c r="D155">
        <v>15761</v>
      </c>
    </row>
    <row r="156" spans="1:4" x14ac:dyDescent="0.25">
      <c r="A156" s="4" t="s">
        <v>403</v>
      </c>
      <c r="B156" s="4" t="str">
        <f>VLOOKUP($A156,[2]Sheet1!$A:$D,3,FALSE)</f>
        <v>Kilmore Broadford</v>
      </c>
      <c r="C156" s="4" t="str">
        <f>VLOOKUP($A156,[2]Sheet1!$A:$D,4,FALSE)</f>
        <v>Regional</v>
      </c>
      <c r="D156">
        <v>15758</v>
      </c>
    </row>
    <row r="157" spans="1:4" x14ac:dyDescent="0.25">
      <c r="A157" s="4" t="s">
        <v>404</v>
      </c>
      <c r="B157" s="4" t="str">
        <f>VLOOKUP($A157,[2]Sheet1!$A:$D,3,FALSE)</f>
        <v>North Geelong Bell Park</v>
      </c>
      <c r="C157" s="4" t="str">
        <f>VLOOKUP($A157,[2]Sheet1!$A:$D,4,FALSE)</f>
        <v>Regional</v>
      </c>
      <c r="D157">
        <v>15697</v>
      </c>
    </row>
    <row r="158" spans="1:4" x14ac:dyDescent="0.25">
      <c r="A158" s="4" t="s">
        <v>405</v>
      </c>
      <c r="B158" s="4" t="str">
        <f>VLOOKUP($A158,[2]Sheet1!$A:$D,3,FALSE)</f>
        <v>Doncaster East</v>
      </c>
      <c r="C158" s="4" t="str">
        <f>VLOOKUP($A158,[2]Sheet1!$A:$D,4,FALSE)</f>
        <v>3109</v>
      </c>
      <c r="D158">
        <v>15688</v>
      </c>
    </row>
    <row r="159" spans="1:4" x14ac:dyDescent="0.25">
      <c r="A159" s="4" t="s">
        <v>406</v>
      </c>
      <c r="B159" s="4" t="str">
        <f>VLOOKUP($A159,[2]Sheet1!$A:$D,3,FALSE)</f>
        <v>Yarraville</v>
      </c>
      <c r="C159" s="4" t="str">
        <f>VLOOKUP($A159,[2]Sheet1!$A:$D,4,FALSE)</f>
        <v>3013</v>
      </c>
      <c r="D159">
        <v>15641</v>
      </c>
    </row>
    <row r="160" spans="1:4" x14ac:dyDescent="0.25">
      <c r="A160" s="4" t="s">
        <v>407</v>
      </c>
      <c r="B160" s="4" t="str">
        <f>VLOOKUP($A160,[2]Sheet1!$A:$D,3,FALSE)</f>
        <v>Keysborough</v>
      </c>
      <c r="C160" s="4" t="str">
        <f>VLOOKUP($A160,[2]Sheet1!$A:$D,4,FALSE)</f>
        <v>3173</v>
      </c>
      <c r="D160">
        <v>15624</v>
      </c>
    </row>
    <row r="161" spans="1:4" x14ac:dyDescent="0.25">
      <c r="A161" s="4" t="s">
        <v>408</v>
      </c>
      <c r="B161" s="4" t="str">
        <f>VLOOKUP($A161,[2]Sheet1!$A:$D,3,FALSE)</f>
        <v>Echuca</v>
      </c>
      <c r="C161" s="4" t="str">
        <f>VLOOKUP($A161,[2]Sheet1!$A:$D,4,FALSE)</f>
        <v>Regional</v>
      </c>
      <c r="D161">
        <v>15615</v>
      </c>
    </row>
    <row r="162" spans="1:4" x14ac:dyDescent="0.25">
      <c r="A162" s="4" t="s">
        <v>409</v>
      </c>
      <c r="B162" s="4" t="str">
        <f>VLOOKUP($A162,[2]Sheet1!$A:$D,3,FALSE)</f>
        <v>Sunbury</v>
      </c>
      <c r="C162" s="4" t="str">
        <f>VLOOKUP($A162,[2]Sheet1!$A:$D,4,FALSE)</f>
        <v>3429</v>
      </c>
      <c r="D162">
        <v>15463</v>
      </c>
    </row>
    <row r="163" spans="1:4" x14ac:dyDescent="0.25">
      <c r="A163" s="4" t="s">
        <v>410</v>
      </c>
      <c r="B163" s="4" t="str">
        <f>VLOOKUP($A163,[2]Sheet1!$A:$D,3,FALSE)</f>
        <v>West Wodonga</v>
      </c>
      <c r="C163" s="4" t="str">
        <f>VLOOKUP($A163,[2]Sheet1!$A:$D,4,FALSE)</f>
        <v>Regional</v>
      </c>
      <c r="D163">
        <v>15453</v>
      </c>
    </row>
    <row r="164" spans="1:4" x14ac:dyDescent="0.25">
      <c r="A164" s="4" t="s">
        <v>411</v>
      </c>
      <c r="B164" s="4" t="str">
        <f>VLOOKUP($A164,[2]Sheet1!$A:$D,3,FALSE)</f>
        <v>Rowville</v>
      </c>
      <c r="C164" s="4" t="str">
        <f>VLOOKUP($A164,[2]Sheet1!$A:$D,4,FALSE)</f>
        <v>3178</v>
      </c>
      <c r="D164">
        <v>15452</v>
      </c>
    </row>
    <row r="165" spans="1:4" x14ac:dyDescent="0.25">
      <c r="A165" s="4" t="s">
        <v>412</v>
      </c>
      <c r="B165" s="4" t="str">
        <f>VLOOKUP($A165,[2]Sheet1!$A:$D,3,FALSE)</f>
        <v>Wendouree Miners Rest</v>
      </c>
      <c r="C165" s="4" t="str">
        <f>VLOOKUP($A165,[2]Sheet1!$A:$D,4,FALSE)</f>
        <v>Regional</v>
      </c>
      <c r="D165">
        <v>15376</v>
      </c>
    </row>
    <row r="166" spans="1:4" x14ac:dyDescent="0.25">
      <c r="A166" s="4" t="s">
        <v>413</v>
      </c>
      <c r="B166" s="4" t="str">
        <f>VLOOKUP($A166,[2]Sheet1!$A:$D,3,FALSE)</f>
        <v>Chelsea</v>
      </c>
      <c r="C166" s="4" t="str">
        <f>VLOOKUP($A166,[2]Sheet1!$A:$D,4,FALSE)</f>
        <v>3196</v>
      </c>
      <c r="D166">
        <v>15336</v>
      </c>
    </row>
    <row r="167" spans="1:4" x14ac:dyDescent="0.25">
      <c r="A167" s="4" t="s">
        <v>414</v>
      </c>
      <c r="B167" s="4" t="str">
        <f>VLOOKUP($A167,[2]Sheet1!$A:$D,3,FALSE)</f>
        <v>Ferntree Gully</v>
      </c>
      <c r="C167" s="4" t="str">
        <f>VLOOKUP($A167,[2]Sheet1!$A:$D,4,FALSE)</f>
        <v>3156</v>
      </c>
      <c r="D167">
        <v>15331</v>
      </c>
    </row>
    <row r="168" spans="1:4" x14ac:dyDescent="0.25">
      <c r="A168" s="4" t="s">
        <v>415</v>
      </c>
      <c r="B168" s="4" t="str">
        <f>VLOOKUP($A168,[2]Sheet1!$A:$D,3,FALSE)</f>
        <v>Sale</v>
      </c>
      <c r="C168" s="4" t="str">
        <f>VLOOKUP($A168,[2]Sheet1!$A:$D,4,FALSE)</f>
        <v>Regional</v>
      </c>
      <c r="D168">
        <v>15303</v>
      </c>
    </row>
    <row r="169" spans="1:4" x14ac:dyDescent="0.25">
      <c r="A169" s="4" t="s">
        <v>416</v>
      </c>
      <c r="B169" s="4" t="str">
        <f>VLOOKUP($A169,[2]Sheet1!$A:$D,3,FALSE)</f>
        <v>Newcomb Moolap</v>
      </c>
      <c r="C169" s="4" t="str">
        <f>VLOOKUP($A169,[2]Sheet1!$A:$D,4,FALSE)</f>
        <v>Regional</v>
      </c>
      <c r="D169">
        <v>15263</v>
      </c>
    </row>
    <row r="170" spans="1:4" x14ac:dyDescent="0.25">
      <c r="A170" s="4" t="s">
        <v>417</v>
      </c>
      <c r="B170" s="4" t="str">
        <f>VLOOKUP($A170,[2]Sheet1!$A:$D,3,FALSE)</f>
        <v>Heidelberg West</v>
      </c>
      <c r="C170" s="4" t="str">
        <f>VLOOKUP($A170,[2]Sheet1!$A:$D,4,FALSE)</f>
        <v>3081</v>
      </c>
      <c r="D170">
        <v>15255</v>
      </c>
    </row>
    <row r="171" spans="1:4" x14ac:dyDescent="0.25">
      <c r="A171" s="4" t="s">
        <v>418</v>
      </c>
      <c r="B171" s="4" t="str">
        <f>VLOOKUP($A171,[2]Sheet1!$A:$D,3,FALSE)</f>
        <v>Keilor East</v>
      </c>
      <c r="C171" s="4" t="str">
        <f>VLOOKUP($A171,[2]Sheet1!$A:$D,4,FALSE)</f>
        <v>3033</v>
      </c>
      <c r="D171">
        <v>15182</v>
      </c>
    </row>
    <row r="172" spans="1:4" x14ac:dyDescent="0.25">
      <c r="A172" s="4" t="s">
        <v>419</v>
      </c>
      <c r="B172" s="4" t="str">
        <f>VLOOKUP($A172,[2]Sheet1!$A:$D,3,FALSE)</f>
        <v>Ascot Vale</v>
      </c>
      <c r="C172" s="4" t="str">
        <f>VLOOKUP($A172,[2]Sheet1!$A:$D,4,FALSE)</f>
        <v>3032</v>
      </c>
      <c r="D172">
        <v>15161</v>
      </c>
    </row>
    <row r="173" spans="1:4" x14ac:dyDescent="0.25">
      <c r="A173" s="4" t="s">
        <v>420</v>
      </c>
      <c r="B173" s="4" t="str">
        <f>VLOOKUP($A173,[2]Sheet1!$A:$D,3,FALSE)</f>
        <v>Northcote</v>
      </c>
      <c r="C173" s="4" t="str">
        <f>VLOOKUP($A173,[2]Sheet1!$A:$D,4,FALSE)</f>
        <v>3070</v>
      </c>
      <c r="D173">
        <v>15116</v>
      </c>
    </row>
    <row r="174" spans="1:4" x14ac:dyDescent="0.25">
      <c r="A174" s="4" t="s">
        <v>421</v>
      </c>
      <c r="B174" s="4" t="str">
        <f>VLOOKUP($A174,[2]Sheet1!$A:$D,3,FALSE)</f>
        <v>Mornington</v>
      </c>
      <c r="C174" s="4" t="str">
        <f>VLOOKUP($A174,[2]Sheet1!$A:$D,4,FALSE)</f>
        <v>3931</v>
      </c>
      <c r="D174">
        <v>15088</v>
      </c>
    </row>
    <row r="175" spans="1:4" x14ac:dyDescent="0.25">
      <c r="A175" s="4" t="s">
        <v>422</v>
      </c>
      <c r="B175" s="4" t="str">
        <f>VLOOKUP($A175,[2]Sheet1!$A:$D,3,FALSE)</f>
        <v>Altona North</v>
      </c>
      <c r="C175" s="4" t="str">
        <f>VLOOKUP($A175,[2]Sheet1!$A:$D,4,FALSE)</f>
        <v>3025</v>
      </c>
      <c r="D175">
        <v>15048</v>
      </c>
    </row>
    <row r="176" spans="1:4" x14ac:dyDescent="0.25">
      <c r="A176" s="4" t="s">
        <v>423</v>
      </c>
      <c r="B176" s="4" t="str">
        <f>VLOOKUP($A176,[2]Sheet1!$A:$D,3,FALSE)</f>
        <v>Keysborough</v>
      </c>
      <c r="C176" s="4" t="str">
        <f>VLOOKUP($A176,[2]Sheet1!$A:$D,4,FALSE)</f>
        <v>3173</v>
      </c>
      <c r="D176">
        <v>14990</v>
      </c>
    </row>
    <row r="177" spans="1:4" x14ac:dyDescent="0.25">
      <c r="A177" s="4" t="s">
        <v>424</v>
      </c>
      <c r="B177" s="4" t="str">
        <f>VLOOKUP($A177,[2]Sheet1!$A:$D,3,FALSE)</f>
        <v>Roxburgh Park</v>
      </c>
      <c r="C177" s="4" t="str">
        <f>VLOOKUP($A177,[2]Sheet1!$A:$D,4,FALSE)</f>
        <v>3064</v>
      </c>
      <c r="D177">
        <v>14941</v>
      </c>
    </row>
    <row r="178" spans="1:4" x14ac:dyDescent="0.25">
      <c r="A178" s="4" t="s">
        <v>425</v>
      </c>
      <c r="B178" s="4" t="str">
        <f>VLOOKUP($A178,[2]Sheet1!$A:$D,3,FALSE)</f>
        <v>Narre Warren</v>
      </c>
      <c r="C178" s="4" t="str">
        <f>VLOOKUP($A178,[2]Sheet1!$A:$D,4,FALSE)</f>
        <v>3805</v>
      </c>
      <c r="D178">
        <v>14935</v>
      </c>
    </row>
    <row r="179" spans="1:4" x14ac:dyDescent="0.25">
      <c r="A179" s="4" t="s">
        <v>426</v>
      </c>
      <c r="B179" s="4" t="str">
        <f>VLOOKUP($A179,[2]Sheet1!$A:$D,3,FALSE)</f>
        <v>Reservoir North</v>
      </c>
      <c r="C179" s="4" t="str">
        <f>VLOOKUP($A179,[2]Sheet1!$A:$D,4,FALSE)</f>
        <v>3073</v>
      </c>
      <c r="D179">
        <v>14924</v>
      </c>
    </row>
    <row r="180" spans="1:4" x14ac:dyDescent="0.25">
      <c r="A180" s="4" t="s">
        <v>427</v>
      </c>
      <c r="B180" s="4" t="str">
        <f>VLOOKUP($A180,[2]Sheet1!$A:$D,3,FALSE)</f>
        <v>Belmont</v>
      </c>
      <c r="C180" s="4" t="str">
        <f>VLOOKUP($A180,[2]Sheet1!$A:$D,4,FALSE)</f>
        <v>Regional</v>
      </c>
      <c r="D180">
        <v>14921</v>
      </c>
    </row>
    <row r="181" spans="1:4" x14ac:dyDescent="0.25">
      <c r="A181" s="4" t="s">
        <v>428</v>
      </c>
      <c r="B181" s="4" t="str">
        <f>VLOOKUP($A181,[2]Sheet1!$A:$D,3,FALSE)</f>
        <v>Maffra</v>
      </c>
      <c r="C181" s="4" t="str">
        <f>VLOOKUP($A181,[2]Sheet1!$A:$D,4,FALSE)</f>
        <v>Regional</v>
      </c>
      <c r="D181">
        <v>14914</v>
      </c>
    </row>
    <row r="182" spans="1:4" x14ac:dyDescent="0.25">
      <c r="A182" s="4" t="s">
        <v>429</v>
      </c>
      <c r="B182" s="4" t="str">
        <f>VLOOKUP($A182,[2]Sheet1!$A:$D,3,FALSE)</f>
        <v>White Hills Ascot</v>
      </c>
      <c r="C182" s="4" t="str">
        <f>VLOOKUP($A182,[2]Sheet1!$A:$D,4,FALSE)</f>
        <v>Regional</v>
      </c>
      <c r="D182">
        <v>14883</v>
      </c>
    </row>
    <row r="183" spans="1:4" x14ac:dyDescent="0.25">
      <c r="A183" s="4" t="s">
        <v>430</v>
      </c>
      <c r="B183" s="4" t="str">
        <f>VLOOKUP($A183,[2]Sheet1!$A:$D,3,FALSE)</f>
        <v>Ballarat North Invermay</v>
      </c>
      <c r="C183" s="4" t="str">
        <f>VLOOKUP($A183,[2]Sheet1!$A:$D,4,FALSE)</f>
        <v>Regional</v>
      </c>
      <c r="D183">
        <v>14866</v>
      </c>
    </row>
    <row r="184" spans="1:4" x14ac:dyDescent="0.25">
      <c r="A184" s="4" t="s">
        <v>431</v>
      </c>
      <c r="B184" s="4" t="str">
        <f>VLOOKUP($A184,[2]Sheet1!$A:$D,3,FALSE)</f>
        <v>Elwood</v>
      </c>
      <c r="C184" s="4" t="str">
        <f>VLOOKUP($A184,[2]Sheet1!$A:$D,4,FALSE)</f>
        <v>3184</v>
      </c>
      <c r="D184">
        <v>14860</v>
      </c>
    </row>
    <row r="185" spans="1:4" x14ac:dyDescent="0.25">
      <c r="A185" s="4" t="s">
        <v>432</v>
      </c>
      <c r="B185" s="4" t="str">
        <f>VLOOKUP($A185,[2]Sheet1!$A:$D,3,FALSE)</f>
        <v>Wodonga</v>
      </c>
      <c r="C185" s="4" t="str">
        <f>VLOOKUP($A185,[2]Sheet1!$A:$D,4,FALSE)</f>
        <v>Regional</v>
      </c>
      <c r="D185">
        <v>14850</v>
      </c>
    </row>
    <row r="186" spans="1:4" x14ac:dyDescent="0.25">
      <c r="A186" s="4" t="s">
        <v>433</v>
      </c>
      <c r="B186" s="4" t="str">
        <f>VLOOKUP($A186,[2]Sheet1!$A:$D,3,FALSE)</f>
        <v>Glenroy</v>
      </c>
      <c r="C186" s="4" t="str">
        <f>VLOOKUP($A186,[2]Sheet1!$A:$D,4,FALSE)</f>
        <v>3046</v>
      </c>
      <c r="D186">
        <v>14848</v>
      </c>
    </row>
    <row r="187" spans="1:4" x14ac:dyDescent="0.25">
      <c r="A187" s="4" t="s">
        <v>434</v>
      </c>
      <c r="B187" s="4" t="str">
        <f>VLOOKUP($A187,[2]Sheet1!$A:$D,3,FALSE)</f>
        <v>Bendigo</v>
      </c>
      <c r="C187" s="4" t="str">
        <f>VLOOKUP($A187,[2]Sheet1!$A:$D,4,FALSE)</f>
        <v>Regional</v>
      </c>
      <c r="D187">
        <v>14724</v>
      </c>
    </row>
    <row r="188" spans="1:4" x14ac:dyDescent="0.25">
      <c r="A188" s="4" t="s">
        <v>435</v>
      </c>
      <c r="B188" s="4" t="str">
        <f>VLOOKUP($A188,[2]Sheet1!$A:$D,3,FALSE)</f>
        <v>Brunswick West</v>
      </c>
      <c r="C188" s="4" t="str">
        <f>VLOOKUP($A188,[2]Sheet1!$A:$D,4,FALSE)</f>
        <v>3055</v>
      </c>
      <c r="D188">
        <v>14649</v>
      </c>
    </row>
    <row r="189" spans="1:4" x14ac:dyDescent="0.25">
      <c r="A189" s="4" t="s">
        <v>436</v>
      </c>
      <c r="B189" s="4" t="str">
        <f>VLOOKUP($A189,[2]Sheet1!$A:$D,3,FALSE)</f>
        <v>Meadow Heights</v>
      </c>
      <c r="C189" s="4" t="str">
        <f>VLOOKUP($A189,[2]Sheet1!$A:$D,4,FALSE)</f>
        <v>3048</v>
      </c>
      <c r="D189">
        <v>14638</v>
      </c>
    </row>
    <row r="190" spans="1:4" x14ac:dyDescent="0.25">
      <c r="A190" s="4" t="s">
        <v>437</v>
      </c>
      <c r="B190" s="4" t="str">
        <f>VLOOKUP($A190,[2]Sheet1!$A:$D,3,FALSE)</f>
        <v>Gisborne</v>
      </c>
      <c r="C190" s="4" t="str">
        <f>VLOOKUP($A190,[2]Sheet1!$A:$D,4,FALSE)</f>
        <v>Regional</v>
      </c>
      <c r="D190">
        <v>14439</v>
      </c>
    </row>
    <row r="191" spans="1:4" x14ac:dyDescent="0.25">
      <c r="A191" s="4" t="s">
        <v>438</v>
      </c>
      <c r="B191" s="4" t="str">
        <f>VLOOKUP($A191,[2]Sheet1!$A:$D,3,FALSE)</f>
        <v>Wattle Glen</v>
      </c>
      <c r="C191" s="4" t="str">
        <f>VLOOKUP($A191,[2]Sheet1!$A:$D,4,FALSE)</f>
        <v>3096</v>
      </c>
      <c r="D191">
        <v>14428</v>
      </c>
    </row>
    <row r="192" spans="1:4" x14ac:dyDescent="0.25">
      <c r="A192" s="4" t="s">
        <v>439</v>
      </c>
      <c r="B192" s="4" t="str">
        <f>VLOOKUP($A192,[2]Sheet1!$A:$D,3,FALSE)</f>
        <v>Morwell</v>
      </c>
      <c r="C192" s="4" t="str">
        <f>VLOOKUP($A192,[2]Sheet1!$A:$D,4,FALSE)</f>
        <v>Regional</v>
      </c>
      <c r="D192">
        <v>14407</v>
      </c>
    </row>
    <row r="193" spans="1:4" x14ac:dyDescent="0.25">
      <c r="A193" s="4" t="s">
        <v>440</v>
      </c>
      <c r="B193" s="4" t="str">
        <f>VLOOKUP($A193,[2]Sheet1!$A:$D,3,FALSE)</f>
        <v>Templestowe Lower</v>
      </c>
      <c r="C193" s="4" t="str">
        <f>VLOOKUP($A193,[2]Sheet1!$A:$D,4,FALSE)</f>
        <v>3107</v>
      </c>
      <c r="D193">
        <v>14324</v>
      </c>
    </row>
    <row r="194" spans="1:4" x14ac:dyDescent="0.25">
      <c r="A194" s="4" t="s">
        <v>441</v>
      </c>
      <c r="B194" s="4" t="str">
        <f>VLOOKUP($A194,[2]Sheet1!$A:$D,3,FALSE)</f>
        <v>Point Cook</v>
      </c>
      <c r="C194" s="4" t="str">
        <f>VLOOKUP($A194,[2]Sheet1!$A:$D,4,FALSE)</f>
        <v>3030</v>
      </c>
      <c r="D194">
        <v>14295</v>
      </c>
    </row>
    <row r="195" spans="1:4" x14ac:dyDescent="0.25">
      <c r="A195" s="4" t="s">
        <v>442</v>
      </c>
      <c r="B195" s="4" t="str">
        <f>VLOOKUP($A195,[2]Sheet1!$A:$D,3,FALSE)</f>
        <v>Reservoir South</v>
      </c>
      <c r="C195" s="4" t="str">
        <f>VLOOKUP($A195,[2]Sheet1!$A:$D,4,FALSE)</f>
        <v>3073</v>
      </c>
      <c r="D195">
        <v>14238</v>
      </c>
    </row>
    <row r="196" spans="1:4" x14ac:dyDescent="0.25">
      <c r="A196" s="4" t="s">
        <v>443</v>
      </c>
      <c r="B196" s="4" t="str">
        <f>VLOOKUP($A196,[2]Sheet1!$A:$D,3,FALSE)</f>
        <v>Ferntree Gully</v>
      </c>
      <c r="C196" s="4" t="str">
        <f>VLOOKUP($A196,[2]Sheet1!$A:$D,4,FALSE)</f>
        <v>3156</v>
      </c>
      <c r="D196">
        <v>14231</v>
      </c>
    </row>
    <row r="197" spans="1:4" x14ac:dyDescent="0.25">
      <c r="A197" s="4" t="s">
        <v>444</v>
      </c>
      <c r="B197" s="4" t="str">
        <f>VLOOKUP($A197,[2]Sheet1!$A:$D,3,FALSE)</f>
        <v>St Kilda West</v>
      </c>
      <c r="C197" s="4" t="str">
        <f>VLOOKUP($A197,[2]Sheet1!$A:$D,4,FALSE)</f>
        <v>3182</v>
      </c>
      <c r="D197">
        <v>14229</v>
      </c>
    </row>
    <row r="198" spans="1:4" x14ac:dyDescent="0.25">
      <c r="A198" s="4" t="s">
        <v>445</v>
      </c>
      <c r="B198" s="4" t="str">
        <f>VLOOKUP($A198,[2]Sheet1!$A:$D,3,FALSE)</f>
        <v>Wantirna</v>
      </c>
      <c r="C198" s="4" t="str">
        <f>VLOOKUP($A198,[2]Sheet1!$A:$D,4,FALSE)</f>
        <v>3152</v>
      </c>
      <c r="D198">
        <v>14212</v>
      </c>
    </row>
    <row r="199" spans="1:4" x14ac:dyDescent="0.25">
      <c r="A199" s="4" t="s">
        <v>446</v>
      </c>
      <c r="B199" s="4" t="str">
        <f>VLOOKUP($A199,[2]Sheet1!$A:$D,3,FALSE)</f>
        <v>Croydon</v>
      </c>
      <c r="C199" s="4" t="str">
        <f>VLOOKUP($A199,[2]Sheet1!$A:$D,4,FALSE)</f>
        <v>3136</v>
      </c>
      <c r="D199">
        <v>14192</v>
      </c>
    </row>
    <row r="200" spans="1:4" x14ac:dyDescent="0.25">
      <c r="A200" s="4" t="s">
        <v>447</v>
      </c>
      <c r="B200" s="4" t="str">
        <f>VLOOKUP($A200,[2]Sheet1!$A:$D,3,FALSE)</f>
        <v>Fawkner</v>
      </c>
      <c r="C200" s="4" t="str">
        <f>VLOOKUP($A200,[2]Sheet1!$A:$D,4,FALSE)</f>
        <v>3060</v>
      </c>
      <c r="D200">
        <v>14168</v>
      </c>
    </row>
    <row r="201" spans="1:4" x14ac:dyDescent="0.25">
      <c r="A201" s="4" t="s">
        <v>448</v>
      </c>
      <c r="B201" s="4" t="str">
        <f>VLOOKUP($A201,[2]Sheet1!$A:$D,3,FALSE)</f>
        <v>Coburg West</v>
      </c>
      <c r="C201" s="4" t="str">
        <f>VLOOKUP($A201,[2]Sheet1!$A:$D,4,FALSE)</f>
        <v>3058</v>
      </c>
      <c r="D201">
        <v>14094</v>
      </c>
    </row>
    <row r="202" spans="1:4" x14ac:dyDescent="0.25">
      <c r="A202" s="4" t="s">
        <v>449</v>
      </c>
      <c r="B202" s="4" t="str">
        <f>VLOOKUP($A202,[2]Sheet1!$A:$D,3,FALSE)</f>
        <v>Bentleigh East</v>
      </c>
      <c r="C202" s="4" t="str">
        <f>VLOOKUP($A202,[2]Sheet1!$A:$D,4,FALSE)</f>
        <v>3165</v>
      </c>
      <c r="D202">
        <v>14092</v>
      </c>
    </row>
    <row r="203" spans="1:4" x14ac:dyDescent="0.25">
      <c r="A203" s="4" t="s">
        <v>450</v>
      </c>
      <c r="B203" s="4" t="str">
        <f>VLOOKUP($A203,[2]Sheet1!$A:$D,3,FALSE)</f>
        <v>Healesville</v>
      </c>
      <c r="C203" s="4" t="str">
        <f>VLOOKUP($A203,[2]Sheet1!$A:$D,4,FALSE)</f>
        <v>3777</v>
      </c>
      <c r="D203">
        <v>14090</v>
      </c>
    </row>
    <row r="204" spans="1:4" x14ac:dyDescent="0.25">
      <c r="A204" s="4" t="s">
        <v>451</v>
      </c>
      <c r="B204" s="4" t="str">
        <f>VLOOKUP($A204,[2]Sheet1!$A:$D,3,FALSE)</f>
        <v>Phillip Island</v>
      </c>
      <c r="C204" s="4" t="str">
        <f>VLOOKUP($A204,[2]Sheet1!$A:$D,4,FALSE)</f>
        <v>Regional</v>
      </c>
      <c r="D204">
        <v>14051</v>
      </c>
    </row>
    <row r="205" spans="1:4" x14ac:dyDescent="0.25">
      <c r="A205" s="4" t="s">
        <v>452</v>
      </c>
      <c r="B205" s="4" t="str">
        <f>VLOOKUP($A205,[2]Sheet1!$A:$D,3,FALSE)</f>
        <v>North Richmond</v>
      </c>
      <c r="C205" s="4" t="str">
        <f>VLOOKUP($A205,[2]Sheet1!$A:$D,4,FALSE)</f>
        <v>3121</v>
      </c>
      <c r="D205">
        <v>14041</v>
      </c>
    </row>
    <row r="206" spans="1:4" x14ac:dyDescent="0.25">
      <c r="A206" s="4" t="s">
        <v>453</v>
      </c>
      <c r="B206" s="4" t="str">
        <f>VLOOKUP($A206,[2]Sheet1!$A:$D,3,FALSE)</f>
        <v>Beaumaris</v>
      </c>
      <c r="C206" s="4" t="str">
        <f>VLOOKUP($A206,[2]Sheet1!$A:$D,4,FALSE)</f>
        <v>3193</v>
      </c>
      <c r="D206">
        <v>14015</v>
      </c>
    </row>
    <row r="207" spans="1:4" x14ac:dyDescent="0.25">
      <c r="A207" s="4" t="s">
        <v>454</v>
      </c>
      <c r="B207" s="4" t="str">
        <f>VLOOKUP($A207,[2]Sheet1!$A:$D,3,FALSE)</f>
        <v>Broadmeadows</v>
      </c>
      <c r="C207" s="4" t="str">
        <f>VLOOKUP($A207,[2]Sheet1!$A:$D,4,FALSE)</f>
        <v>3047</v>
      </c>
      <c r="D207">
        <v>13926</v>
      </c>
    </row>
    <row r="208" spans="1:4" x14ac:dyDescent="0.25">
      <c r="A208" s="4" t="s">
        <v>455</v>
      </c>
      <c r="B208" s="4" t="str">
        <f>VLOOKUP($A208,[2]Sheet1!$A:$D,3,FALSE)</f>
        <v>Clayton South</v>
      </c>
      <c r="C208" s="4" t="str">
        <f>VLOOKUP($A208,[2]Sheet1!$A:$D,4,FALSE)</f>
        <v>3169</v>
      </c>
      <c r="D208">
        <v>13917</v>
      </c>
    </row>
    <row r="209" spans="1:4" x14ac:dyDescent="0.25">
      <c r="A209" s="4" t="s">
        <v>456</v>
      </c>
      <c r="B209" s="4" t="str">
        <f>VLOOKUP($A209,[2]Sheet1!$A:$D,3,FALSE)</f>
        <v>East Bendigo Kennington</v>
      </c>
      <c r="C209" s="4" t="str">
        <f>VLOOKUP($A209,[2]Sheet1!$A:$D,4,FALSE)</f>
        <v>Regional</v>
      </c>
      <c r="D209">
        <v>13874</v>
      </c>
    </row>
    <row r="210" spans="1:4" x14ac:dyDescent="0.25">
      <c r="A210" s="4" t="s">
        <v>457</v>
      </c>
      <c r="B210" s="4" t="str">
        <f>VLOOKUP($A210,[2]Sheet1!$A:$D,3,FALSE)</f>
        <v>Sunbury</v>
      </c>
      <c r="C210" s="4" t="str">
        <f>VLOOKUP($A210,[2]Sheet1!$A:$D,4,FALSE)</f>
        <v>3429</v>
      </c>
      <c r="D210">
        <v>13833</v>
      </c>
    </row>
    <row r="211" spans="1:4" x14ac:dyDescent="0.25">
      <c r="A211" s="4" t="s">
        <v>458</v>
      </c>
      <c r="B211" s="4" t="str">
        <f>VLOOKUP($A211,[2]Sheet1!$A:$D,3,FALSE)</f>
        <v>Kings Park</v>
      </c>
      <c r="C211" s="4" t="str">
        <f>VLOOKUP($A211,[2]Sheet1!$A:$D,4,FALSE)</f>
        <v>3021</v>
      </c>
      <c r="D211">
        <v>13831</v>
      </c>
    </row>
    <row r="212" spans="1:4" x14ac:dyDescent="0.25">
      <c r="A212" s="4" t="s">
        <v>459</v>
      </c>
      <c r="B212" s="4" t="str">
        <f>VLOOKUP($A212,[2]Sheet1!$A:$D,3,FALSE)</f>
        <v>Altona</v>
      </c>
      <c r="C212" s="4" t="str">
        <f>VLOOKUP($A212,[2]Sheet1!$A:$D,4,FALSE)</f>
        <v>3018</v>
      </c>
      <c r="D212">
        <v>13707</v>
      </c>
    </row>
    <row r="213" spans="1:4" x14ac:dyDescent="0.25">
      <c r="A213" s="4" t="s">
        <v>460</v>
      </c>
      <c r="B213" s="4" t="str">
        <f>VLOOKUP($A213,[2]Sheet1!$A:$D,3,FALSE)</f>
        <v>Wyndham Vale</v>
      </c>
      <c r="C213" s="4" t="str">
        <f>VLOOKUP($A213,[2]Sheet1!$A:$D,4,FALSE)</f>
        <v>3024</v>
      </c>
      <c r="D213">
        <v>13695</v>
      </c>
    </row>
    <row r="214" spans="1:4" x14ac:dyDescent="0.25">
      <c r="A214" s="4" t="s">
        <v>461</v>
      </c>
      <c r="B214" s="4" t="str">
        <f>VLOOKUP($A214,[2]Sheet1!$A:$D,3,FALSE)</f>
        <v>Edithvale</v>
      </c>
      <c r="C214" s="4" t="str">
        <f>VLOOKUP($A214,[2]Sheet1!$A:$D,4,FALSE)</f>
        <v>3196</v>
      </c>
      <c r="D214">
        <v>13646</v>
      </c>
    </row>
    <row r="215" spans="1:4" x14ac:dyDescent="0.25">
      <c r="A215" s="4" t="s">
        <v>462</v>
      </c>
      <c r="B215" s="4" t="str">
        <f>VLOOKUP($A215,[2]Sheet1!$A:$D,3,FALSE)</f>
        <v>Lalor</v>
      </c>
      <c r="C215" s="4" t="str">
        <f>VLOOKUP($A215,[2]Sheet1!$A:$D,4,FALSE)</f>
        <v>3075</v>
      </c>
      <c r="D215">
        <v>13628</v>
      </c>
    </row>
    <row r="216" spans="1:4" x14ac:dyDescent="0.25">
      <c r="A216" s="4" t="s">
        <v>463</v>
      </c>
      <c r="B216" s="4" t="str">
        <f>VLOOKUP($A216,[2]Sheet1!$A:$D,3,FALSE)</f>
        <v>Cranbourne East</v>
      </c>
      <c r="C216" s="4" t="str">
        <f>VLOOKUP($A216,[2]Sheet1!$A:$D,4,FALSE)</f>
        <v>3977</v>
      </c>
      <c r="D216">
        <v>13627</v>
      </c>
    </row>
    <row r="217" spans="1:4" x14ac:dyDescent="0.25">
      <c r="A217" s="4" t="s">
        <v>464</v>
      </c>
      <c r="B217" s="4" t="str">
        <f>VLOOKUP($A217,[2]Sheet1!$A:$D,3,FALSE)</f>
        <v>Craigieburn</v>
      </c>
      <c r="C217" s="4" t="str">
        <f>VLOOKUP($A217,[2]Sheet1!$A:$D,4,FALSE)</f>
        <v>3064</v>
      </c>
      <c r="D217">
        <v>13607</v>
      </c>
    </row>
    <row r="218" spans="1:4" x14ac:dyDescent="0.25">
      <c r="A218" s="4" t="s">
        <v>465</v>
      </c>
      <c r="B218" s="4" t="str">
        <f>VLOOKUP($A218,[2]Sheet1!$A:$D,3,FALSE)</f>
        <v>Dromana</v>
      </c>
      <c r="C218" s="4" t="str">
        <f>VLOOKUP($A218,[2]Sheet1!$A:$D,4,FALSE)</f>
        <v>3936</v>
      </c>
      <c r="D218">
        <v>13553</v>
      </c>
    </row>
    <row r="219" spans="1:4" x14ac:dyDescent="0.25">
      <c r="A219" s="4" t="s">
        <v>466</v>
      </c>
      <c r="B219" s="4" t="str">
        <f>VLOOKUP($A219,[2]Sheet1!$A:$D,3,FALSE)</f>
        <v>Geelong</v>
      </c>
      <c r="C219" s="4" t="str">
        <f>VLOOKUP($A219,[2]Sheet1!$A:$D,4,FALSE)</f>
        <v>Regional</v>
      </c>
      <c r="D219">
        <v>13515</v>
      </c>
    </row>
    <row r="220" spans="1:4" x14ac:dyDescent="0.25">
      <c r="A220" s="4" t="s">
        <v>467</v>
      </c>
      <c r="B220" s="4" t="str">
        <f>VLOOKUP($A220,[2]Sheet1!$A:$D,3,FALSE)</f>
        <v>Narre Warren</v>
      </c>
      <c r="C220" s="4" t="str">
        <f>VLOOKUP($A220,[2]Sheet1!$A:$D,4,FALSE)</f>
        <v>3805</v>
      </c>
      <c r="D220">
        <v>13491</v>
      </c>
    </row>
    <row r="221" spans="1:4" x14ac:dyDescent="0.25">
      <c r="A221" s="4" t="s">
        <v>468</v>
      </c>
      <c r="B221" s="4" t="str">
        <f>VLOOKUP($A221,[2]Sheet1!$A:$D,3,FALSE)</f>
        <v>Skye</v>
      </c>
      <c r="C221" s="4" t="str">
        <f>VLOOKUP($A221,[2]Sheet1!$A:$D,4,FALSE)</f>
        <v>3977</v>
      </c>
      <c r="D221">
        <v>13459</v>
      </c>
    </row>
    <row r="222" spans="1:4" x14ac:dyDescent="0.25">
      <c r="A222" s="4" t="s">
        <v>469</v>
      </c>
      <c r="B222" s="4" t="str">
        <f>VLOOKUP($A222,[2]Sheet1!$A:$D,3,FALSE)</f>
        <v>Hampton Park</v>
      </c>
      <c r="C222" s="4" t="str">
        <f>VLOOKUP($A222,[2]Sheet1!$A:$D,4,FALSE)</f>
        <v>3976</v>
      </c>
      <c r="D222">
        <v>13404</v>
      </c>
    </row>
    <row r="223" spans="1:4" x14ac:dyDescent="0.25">
      <c r="A223" s="4" t="s">
        <v>470</v>
      </c>
      <c r="B223" s="4" t="str">
        <f>VLOOKUP($A223,[2]Sheet1!$A:$D,3,FALSE)</f>
        <v>Ormond</v>
      </c>
      <c r="C223" s="4" t="str">
        <f>VLOOKUP($A223,[2]Sheet1!$A:$D,4,FALSE)</f>
        <v>3204</v>
      </c>
      <c r="D223">
        <v>13394</v>
      </c>
    </row>
    <row r="224" spans="1:4" x14ac:dyDescent="0.25">
      <c r="A224" s="4" t="s">
        <v>471</v>
      </c>
      <c r="B224" s="4" t="str">
        <f>VLOOKUP($A224,[2]Sheet1!$A:$D,3,FALSE)</f>
        <v>Mentone</v>
      </c>
      <c r="C224" s="4" t="str">
        <f>VLOOKUP($A224,[2]Sheet1!$A:$D,4,FALSE)</f>
        <v>3194</v>
      </c>
      <c r="D224">
        <v>13352</v>
      </c>
    </row>
    <row r="225" spans="1:4" x14ac:dyDescent="0.25">
      <c r="A225" s="4" t="s">
        <v>472</v>
      </c>
      <c r="B225" s="4" t="str">
        <f>VLOOKUP($A225,[2]Sheet1!$A:$D,3,FALSE)</f>
        <v>Brunswick South</v>
      </c>
      <c r="C225" s="4" t="str">
        <f>VLOOKUP($A225,[2]Sheet1!$A:$D,4,FALSE)</f>
        <v>3055</v>
      </c>
      <c r="D225">
        <v>13332</v>
      </c>
    </row>
    <row r="226" spans="1:4" x14ac:dyDescent="0.25">
      <c r="A226" s="4" t="s">
        <v>473</v>
      </c>
      <c r="B226" s="4" t="str">
        <f>VLOOKUP($A226,[2]Sheet1!$A:$D,3,FALSE)</f>
        <v>Baranduda Leneva</v>
      </c>
      <c r="C226" s="4" t="str">
        <f>VLOOKUP($A226,[2]Sheet1!$A:$D,4,FALSE)</f>
        <v>Regional</v>
      </c>
      <c r="D226">
        <v>13332</v>
      </c>
    </row>
    <row r="227" spans="1:4" x14ac:dyDescent="0.25">
      <c r="A227" s="4" t="s">
        <v>474</v>
      </c>
      <c r="B227" s="4" t="str">
        <f>VLOOKUP($A227,[2]Sheet1!$A:$D,3,FALSE)</f>
        <v>Leopold</v>
      </c>
      <c r="C227" s="4" t="str">
        <f>VLOOKUP($A227,[2]Sheet1!$A:$D,4,FALSE)</f>
        <v>Regional</v>
      </c>
      <c r="D227">
        <v>13312</v>
      </c>
    </row>
    <row r="228" spans="1:4" x14ac:dyDescent="0.25">
      <c r="A228" s="4" t="s">
        <v>475</v>
      </c>
      <c r="B228" s="4" t="str">
        <f>VLOOKUP($A228,[2]Sheet1!$A:$D,3,FALSE)</f>
        <v>Warrnambool South</v>
      </c>
      <c r="C228" s="4" t="str">
        <f>VLOOKUP($A228,[2]Sheet1!$A:$D,4,FALSE)</f>
        <v>Regional</v>
      </c>
      <c r="D228">
        <v>13299</v>
      </c>
    </row>
    <row r="229" spans="1:4" x14ac:dyDescent="0.25">
      <c r="A229" s="4" t="s">
        <v>476</v>
      </c>
      <c r="B229" s="4" t="str">
        <f>VLOOKUP($A229,[2]Sheet1!$A:$D,3,FALSE)</f>
        <v>Endeavour Hills</v>
      </c>
      <c r="C229" s="4" t="str">
        <f>VLOOKUP($A229,[2]Sheet1!$A:$D,4,FALSE)</f>
        <v>3802</v>
      </c>
      <c r="D229">
        <v>13294</v>
      </c>
    </row>
    <row r="230" spans="1:4" x14ac:dyDescent="0.25">
      <c r="A230" s="4" t="s">
        <v>477</v>
      </c>
      <c r="B230" s="4" t="str">
        <f>VLOOKUP($A230,[2]Sheet1!$A:$D,3,FALSE)</f>
        <v>Brunswick East</v>
      </c>
      <c r="C230" s="4" t="str">
        <f>VLOOKUP($A230,[2]Sheet1!$A:$D,4,FALSE)</f>
        <v>3057</v>
      </c>
      <c r="D230">
        <v>13258</v>
      </c>
    </row>
    <row r="231" spans="1:4" x14ac:dyDescent="0.25">
      <c r="A231" s="4" t="s">
        <v>478</v>
      </c>
      <c r="B231" s="4" t="str">
        <f>VLOOKUP($A231,[2]Sheet1!$A:$D,3,FALSE)</f>
        <v>Cranbourne North</v>
      </c>
      <c r="C231" s="4" t="str">
        <f>VLOOKUP($A231,[2]Sheet1!$A:$D,4,FALSE)</f>
        <v>3977</v>
      </c>
      <c r="D231">
        <v>13241</v>
      </c>
    </row>
    <row r="232" spans="1:4" x14ac:dyDescent="0.25">
      <c r="A232" s="4" t="s">
        <v>479</v>
      </c>
      <c r="B232" s="4" t="str">
        <f>VLOOKUP($A232,[2]Sheet1!$A:$D,3,FALSE)</f>
        <v>Brunswick North</v>
      </c>
      <c r="C232" s="4" t="str">
        <f>VLOOKUP($A232,[2]Sheet1!$A:$D,4,FALSE)</f>
        <v>3056</v>
      </c>
      <c r="D232">
        <v>13239</v>
      </c>
    </row>
    <row r="233" spans="1:4" x14ac:dyDescent="0.25">
      <c r="A233" s="4" t="s">
        <v>480</v>
      </c>
      <c r="B233" s="4" t="str">
        <f>VLOOKUP($A233,[2]Sheet1!$A:$D,3,FALSE)</f>
        <v>Kew</v>
      </c>
      <c r="C233" s="4" t="str">
        <f>VLOOKUP($A233,[2]Sheet1!$A:$D,4,FALSE)</f>
        <v>3101</v>
      </c>
      <c r="D233">
        <v>13178</v>
      </c>
    </row>
    <row r="234" spans="1:4" x14ac:dyDescent="0.25">
      <c r="A234" s="4" t="s">
        <v>481</v>
      </c>
      <c r="B234" s="4" t="str">
        <f>VLOOKUP($A234,[2]Sheet1!$A:$D,3,FALSE)</f>
        <v>Epping</v>
      </c>
      <c r="C234" s="4" t="str">
        <f>VLOOKUP($A234,[2]Sheet1!$A:$D,4,FALSE)</f>
        <v>3076</v>
      </c>
      <c r="D234">
        <v>13158</v>
      </c>
    </row>
    <row r="235" spans="1:4" x14ac:dyDescent="0.25">
      <c r="A235" s="4" t="s">
        <v>482</v>
      </c>
      <c r="B235" s="4" t="str">
        <f>VLOOKUP($A235,[2]Sheet1!$A:$D,3,FALSE)</f>
        <v>Narre Warren</v>
      </c>
      <c r="C235" s="4" t="str">
        <f>VLOOKUP($A235,[2]Sheet1!$A:$D,4,FALSE)</f>
        <v>3805</v>
      </c>
      <c r="D235">
        <v>13157</v>
      </c>
    </row>
    <row r="236" spans="1:4" x14ac:dyDescent="0.25">
      <c r="A236" s="4" t="s">
        <v>483</v>
      </c>
      <c r="B236" s="4" t="str">
        <f>VLOOKUP($A236,[2]Sheet1!$A:$D,3,FALSE)</f>
        <v>Toorak</v>
      </c>
      <c r="C236" s="4" t="str">
        <f>VLOOKUP($A236,[2]Sheet1!$A:$D,4,FALSE)</f>
        <v>3142</v>
      </c>
      <c r="D236">
        <v>13103</v>
      </c>
    </row>
    <row r="237" spans="1:4" x14ac:dyDescent="0.25">
      <c r="A237" s="4" t="s">
        <v>484</v>
      </c>
      <c r="B237" s="4" t="str">
        <f>VLOOKUP($A237,[2]Sheet1!$A:$D,3,FALSE)</f>
        <v>California Gully Eaglehawk</v>
      </c>
      <c r="C237" s="4" t="str">
        <f>VLOOKUP($A237,[2]Sheet1!$A:$D,4,FALSE)</f>
        <v>Regional</v>
      </c>
      <c r="D237">
        <v>13078</v>
      </c>
    </row>
    <row r="238" spans="1:4" x14ac:dyDescent="0.25">
      <c r="A238" s="4" t="s">
        <v>485</v>
      </c>
      <c r="B238" s="4" t="str">
        <f>VLOOKUP($A238,[2]Sheet1!$A:$D,3,FALSE)</f>
        <v>Tarneit</v>
      </c>
      <c r="C238" s="4" t="str">
        <f>VLOOKUP($A238,[2]Sheet1!$A:$D,4,FALSE)</f>
        <v>3029</v>
      </c>
      <c r="D238">
        <v>13044</v>
      </c>
    </row>
    <row r="239" spans="1:4" x14ac:dyDescent="0.25">
      <c r="A239" s="4" t="s">
        <v>486</v>
      </c>
      <c r="B239" s="4" t="str">
        <f>VLOOKUP($A239,[2]Sheet1!$A:$D,3,FALSE)</f>
        <v>Reservoir South</v>
      </c>
      <c r="C239" s="4" t="str">
        <f>VLOOKUP($A239,[2]Sheet1!$A:$D,4,FALSE)</f>
        <v>3073</v>
      </c>
      <c r="D239">
        <v>13001</v>
      </c>
    </row>
    <row r="240" spans="1:4" x14ac:dyDescent="0.25">
      <c r="A240" s="4" t="s">
        <v>487</v>
      </c>
      <c r="B240" s="4" t="str">
        <f>VLOOKUP($A240,[2]Sheet1!$A:$D,3,FALSE)</f>
        <v>Keilor Downs</v>
      </c>
      <c r="C240" s="4" t="str">
        <f>VLOOKUP($A240,[2]Sheet1!$A:$D,4,FALSE)</f>
        <v>3038</v>
      </c>
      <c r="D240">
        <v>12978</v>
      </c>
    </row>
    <row r="241" spans="1:4" x14ac:dyDescent="0.25">
      <c r="A241" s="4" t="s">
        <v>488</v>
      </c>
      <c r="B241" s="4" t="str">
        <f>VLOOKUP($A241,[2]Sheet1!$A:$D,3,FALSE)</f>
        <v>Fraser Rise</v>
      </c>
      <c r="C241" s="4" t="str">
        <f>VLOOKUP($A241,[2]Sheet1!$A:$D,4,FALSE)</f>
        <v>3338</v>
      </c>
      <c r="D241">
        <v>12956</v>
      </c>
    </row>
    <row r="242" spans="1:4" x14ac:dyDescent="0.25">
      <c r="A242" s="4" t="s">
        <v>489</v>
      </c>
      <c r="B242" s="4" t="str">
        <f>VLOOKUP($A242,[2]Sheet1!$A:$D,3,FALSE)</f>
        <v>Sebastopol Redan</v>
      </c>
      <c r="C242" s="4" t="str">
        <f>VLOOKUP($A242,[2]Sheet1!$A:$D,4,FALSE)</f>
        <v>Regional</v>
      </c>
      <c r="D242">
        <v>12946</v>
      </c>
    </row>
    <row r="243" spans="1:4" x14ac:dyDescent="0.25">
      <c r="A243" s="4" t="s">
        <v>490</v>
      </c>
      <c r="B243" s="4" t="str">
        <f>VLOOKUP($A243,[2]Sheet1!$A:$D,3,FALSE)</f>
        <v>Clayton</v>
      </c>
      <c r="C243" s="4" t="str">
        <f>VLOOKUP($A243,[2]Sheet1!$A:$D,4,FALSE)</f>
        <v>3168</v>
      </c>
      <c r="D243">
        <v>12943</v>
      </c>
    </row>
    <row r="244" spans="1:4" x14ac:dyDescent="0.25">
      <c r="A244" s="4" t="s">
        <v>491</v>
      </c>
      <c r="B244" s="4" t="str">
        <f>VLOOKUP($A244,[2]Sheet1!$A:$D,3,FALSE)</f>
        <v>Fitzroy North</v>
      </c>
      <c r="C244" s="4" t="str">
        <f>VLOOKUP($A244,[2]Sheet1!$A:$D,4,FALSE)</f>
        <v>3068</v>
      </c>
      <c r="D244">
        <v>12942</v>
      </c>
    </row>
    <row r="245" spans="1:4" x14ac:dyDescent="0.25">
      <c r="A245" s="4" t="s">
        <v>492</v>
      </c>
      <c r="B245" s="4" t="str">
        <f>VLOOKUP($A245,[2]Sheet1!$A:$D,3,FALSE)</f>
        <v>Coburg East</v>
      </c>
      <c r="C245" s="4" t="str">
        <f>VLOOKUP($A245,[2]Sheet1!$A:$D,4,FALSE)</f>
        <v>3058</v>
      </c>
      <c r="D245">
        <v>12931</v>
      </c>
    </row>
    <row r="246" spans="1:4" x14ac:dyDescent="0.25">
      <c r="A246" s="4" t="s">
        <v>493</v>
      </c>
      <c r="B246" s="4" t="str">
        <f>VLOOKUP($A246,[2]Sheet1!$A:$D,3,FALSE)</f>
        <v>Burwood</v>
      </c>
      <c r="C246" s="4" t="str">
        <f>VLOOKUP($A246,[2]Sheet1!$A:$D,4,FALSE)</f>
        <v>3125</v>
      </c>
      <c r="D246">
        <v>12898</v>
      </c>
    </row>
    <row r="247" spans="1:4" x14ac:dyDescent="0.25">
      <c r="A247" s="4" t="s">
        <v>494</v>
      </c>
      <c r="B247" s="4" t="str">
        <f>VLOOKUP($A247,[2]Sheet1!$A:$D,3,FALSE)</f>
        <v>Maribyrnong</v>
      </c>
      <c r="C247" s="4" t="str">
        <f>VLOOKUP($A247,[2]Sheet1!$A:$D,4,FALSE)</f>
        <v>3032</v>
      </c>
      <c r="D247">
        <v>12874</v>
      </c>
    </row>
    <row r="248" spans="1:4" x14ac:dyDescent="0.25">
      <c r="A248" s="4" t="s">
        <v>495</v>
      </c>
      <c r="B248" s="4" t="str">
        <f>VLOOKUP($A248,[2]Sheet1!$A:$D,3,FALSE)</f>
        <v>Noble Park East</v>
      </c>
      <c r="C248" s="4" t="str">
        <f>VLOOKUP($A248,[2]Sheet1!$A:$D,4,FALSE)</f>
        <v>3174</v>
      </c>
      <c r="D248">
        <v>12849</v>
      </c>
    </row>
    <row r="249" spans="1:4" x14ac:dyDescent="0.25">
      <c r="A249" s="4" t="s">
        <v>496</v>
      </c>
      <c r="B249" s="4" t="str">
        <f>VLOOKUP($A249,[2]Sheet1!$A:$D,3,FALSE)</f>
        <v>Hampton Park</v>
      </c>
      <c r="C249" s="4" t="str">
        <f>VLOOKUP($A249,[2]Sheet1!$A:$D,4,FALSE)</f>
        <v>3976</v>
      </c>
      <c r="D249">
        <v>12821</v>
      </c>
    </row>
    <row r="250" spans="1:4" x14ac:dyDescent="0.25">
      <c r="A250" s="4" t="s">
        <v>497</v>
      </c>
      <c r="B250" s="4" t="str">
        <f>VLOOKUP($A250,[2]Sheet1!$A:$D,3,FALSE)</f>
        <v>Preston West</v>
      </c>
      <c r="C250" s="4" t="str">
        <f>VLOOKUP($A250,[2]Sheet1!$A:$D,4,FALSE)</f>
        <v>3072</v>
      </c>
      <c r="D250">
        <v>12754</v>
      </c>
    </row>
    <row r="251" spans="1:4" x14ac:dyDescent="0.25">
      <c r="A251" s="4" t="s">
        <v>498</v>
      </c>
      <c r="B251" s="4" t="str">
        <f>VLOOKUP($A251,[2]Sheet1!$A:$D,3,FALSE)</f>
        <v>South Morang</v>
      </c>
      <c r="C251" s="4" t="str">
        <f>VLOOKUP($A251,[2]Sheet1!$A:$D,4,FALSE)</f>
        <v>3752</v>
      </c>
      <c r="D251">
        <v>12692</v>
      </c>
    </row>
    <row r="252" spans="1:4" x14ac:dyDescent="0.25">
      <c r="A252" s="4" t="s">
        <v>499</v>
      </c>
      <c r="B252" s="4" t="str">
        <f>VLOOKUP($A252,[2]Sheet1!$A:$D,3,FALSE)</f>
        <v>Bayswater</v>
      </c>
      <c r="C252" s="4" t="str">
        <f>VLOOKUP($A252,[2]Sheet1!$A:$D,4,FALSE)</f>
        <v>3153</v>
      </c>
      <c r="D252">
        <v>12684</v>
      </c>
    </row>
    <row r="253" spans="1:4" x14ac:dyDescent="0.25">
      <c r="A253" s="4" t="s">
        <v>500</v>
      </c>
      <c r="B253" s="4" t="str">
        <f>VLOOKUP($A253,[2]Sheet1!$A:$D,3,FALSE)</f>
        <v>Colac</v>
      </c>
      <c r="C253" s="4" t="str">
        <f>VLOOKUP($A253,[2]Sheet1!$A:$D,4,FALSE)</f>
        <v>Regional</v>
      </c>
      <c r="D253">
        <v>12615</v>
      </c>
    </row>
    <row r="254" spans="1:4" x14ac:dyDescent="0.25">
      <c r="A254" s="4" t="s">
        <v>501</v>
      </c>
      <c r="B254" s="4" t="str">
        <f>VLOOKUP($A254,[2]Sheet1!$A:$D,3,FALSE)</f>
        <v>Nunawading</v>
      </c>
      <c r="C254" s="4" t="str">
        <f>VLOOKUP($A254,[2]Sheet1!$A:$D,4,FALSE)</f>
        <v>3131</v>
      </c>
      <c r="D254">
        <v>12586</v>
      </c>
    </row>
    <row r="255" spans="1:4" x14ac:dyDescent="0.25">
      <c r="A255" s="4" t="s">
        <v>502</v>
      </c>
      <c r="B255" s="4" t="str">
        <f>VLOOKUP($A255,[2]Sheet1!$A:$D,3,FALSE)</f>
        <v>Ivanhoe</v>
      </c>
      <c r="C255" s="4" t="str">
        <f>VLOOKUP($A255,[2]Sheet1!$A:$D,4,FALSE)</f>
        <v>3079</v>
      </c>
      <c r="D255">
        <v>12581</v>
      </c>
    </row>
    <row r="256" spans="1:4" x14ac:dyDescent="0.25">
      <c r="A256" s="4" t="s">
        <v>503</v>
      </c>
      <c r="B256" s="4" t="str">
        <f>VLOOKUP($A256,[2]Sheet1!$A:$D,3,FALSE)</f>
        <v>Mernda</v>
      </c>
      <c r="C256" s="4" t="str">
        <f>VLOOKUP($A256,[2]Sheet1!$A:$D,4,FALSE)</f>
        <v>3754</v>
      </c>
      <c r="D256">
        <v>12535</v>
      </c>
    </row>
    <row r="257" spans="1:4" x14ac:dyDescent="0.25">
      <c r="A257" s="4" t="s">
        <v>504</v>
      </c>
      <c r="B257" s="4" t="str">
        <f>VLOOKUP($A257,[2]Sheet1!$A:$D,3,FALSE)</f>
        <v>Highett</v>
      </c>
      <c r="C257" s="4" t="str">
        <f>VLOOKUP($A257,[2]Sheet1!$A:$D,4,FALSE)</f>
        <v>3190</v>
      </c>
      <c r="D257">
        <v>12530</v>
      </c>
    </row>
    <row r="258" spans="1:4" x14ac:dyDescent="0.25">
      <c r="A258" s="4" t="s">
        <v>505</v>
      </c>
      <c r="B258" s="4" t="str">
        <f>VLOOKUP($A258,[2]Sheet1!$A:$D,3,FALSE)</f>
        <v>Numurkah</v>
      </c>
      <c r="C258" s="4" t="str">
        <f>VLOOKUP($A258,[2]Sheet1!$A:$D,4,FALSE)</f>
        <v>Regional</v>
      </c>
      <c r="D258">
        <v>12498</v>
      </c>
    </row>
    <row r="259" spans="1:4" x14ac:dyDescent="0.25">
      <c r="A259" s="4" t="s">
        <v>506</v>
      </c>
      <c r="B259" s="4" t="str">
        <f>VLOOKUP($A259,[2]Sheet1!$A:$D,3,FALSE)</f>
        <v>Springvale South</v>
      </c>
      <c r="C259" s="4" t="str">
        <f>VLOOKUP($A259,[2]Sheet1!$A:$D,4,FALSE)</f>
        <v>3172</v>
      </c>
      <c r="D259">
        <v>12448</v>
      </c>
    </row>
    <row r="260" spans="1:4" x14ac:dyDescent="0.25">
      <c r="A260" s="4" t="s">
        <v>507</v>
      </c>
      <c r="B260" s="4" t="str">
        <f>VLOOKUP($A260,[2]Sheet1!$A:$D,3,FALSE)</f>
        <v>Craigieburn</v>
      </c>
      <c r="C260" s="4" t="str">
        <f>VLOOKUP($A260,[2]Sheet1!$A:$D,4,FALSE)</f>
        <v>3064</v>
      </c>
      <c r="D260">
        <v>12413</v>
      </c>
    </row>
    <row r="261" spans="1:4" x14ac:dyDescent="0.25">
      <c r="A261" s="4" t="s">
        <v>508</v>
      </c>
      <c r="B261" s="4" t="str">
        <f>VLOOKUP($A261,[2]Sheet1!$A:$D,3,FALSE)</f>
        <v>South Morang</v>
      </c>
      <c r="C261" s="4" t="str">
        <f>VLOOKUP($A261,[2]Sheet1!$A:$D,4,FALSE)</f>
        <v>3752</v>
      </c>
      <c r="D261">
        <v>12396</v>
      </c>
    </row>
    <row r="262" spans="1:4" x14ac:dyDescent="0.25">
      <c r="A262" s="4" t="s">
        <v>509</v>
      </c>
      <c r="B262" s="4" t="str">
        <f>VLOOKUP($A262,[2]Sheet1!$A:$D,3,FALSE)</f>
        <v>Avondale Heights</v>
      </c>
      <c r="C262" s="4" t="str">
        <f>VLOOKUP($A262,[2]Sheet1!$A:$D,4,FALSE)</f>
        <v>3034</v>
      </c>
      <c r="D262">
        <v>12379</v>
      </c>
    </row>
    <row r="263" spans="1:4" x14ac:dyDescent="0.25">
      <c r="A263" s="4" t="s">
        <v>510</v>
      </c>
      <c r="B263" s="4" t="str">
        <f>VLOOKUP($A263,[2]Sheet1!$A:$D,3,FALSE)</f>
        <v>Epping</v>
      </c>
      <c r="C263" s="4" t="str">
        <f>VLOOKUP($A263,[2]Sheet1!$A:$D,4,FALSE)</f>
        <v>3076</v>
      </c>
      <c r="D263">
        <v>12377</v>
      </c>
    </row>
    <row r="264" spans="1:4" x14ac:dyDescent="0.25">
      <c r="A264" s="4" t="s">
        <v>511</v>
      </c>
      <c r="B264" s="4" t="str">
        <f>VLOOKUP($A264,[2]Sheet1!$A:$D,3,FALSE)</f>
        <v>Canadian Mount Clear</v>
      </c>
      <c r="C264" s="4" t="str">
        <f>VLOOKUP($A264,[2]Sheet1!$A:$D,4,FALSE)</f>
        <v>Regional</v>
      </c>
      <c r="D264">
        <v>12372</v>
      </c>
    </row>
    <row r="265" spans="1:4" x14ac:dyDescent="0.25">
      <c r="A265" s="4" t="s">
        <v>512</v>
      </c>
      <c r="B265" s="4" t="str">
        <f>VLOOKUP($A265,[2]Sheet1!$A:$D,3,FALSE)</f>
        <v>Whittlesea</v>
      </c>
      <c r="C265" s="4" t="str">
        <f>VLOOKUP($A265,[2]Sheet1!$A:$D,4,FALSE)</f>
        <v>3757</v>
      </c>
      <c r="D265">
        <v>12300</v>
      </c>
    </row>
    <row r="266" spans="1:4" x14ac:dyDescent="0.25">
      <c r="A266" s="4" t="s">
        <v>513</v>
      </c>
      <c r="B266" s="4" t="str">
        <f>VLOOKUP($A266,[2]Sheet1!$A:$D,3,FALSE)</f>
        <v>Essendon</v>
      </c>
      <c r="C266" s="4" t="str">
        <f>VLOOKUP($A266,[2]Sheet1!$A:$D,4,FALSE)</f>
        <v>3040</v>
      </c>
      <c r="D266">
        <v>12276</v>
      </c>
    </row>
    <row r="267" spans="1:4" x14ac:dyDescent="0.25">
      <c r="A267" s="4" t="s">
        <v>514</v>
      </c>
      <c r="B267" s="4" t="str">
        <f>VLOOKUP($A267,[2]Sheet1!$A:$D,3,FALSE)</f>
        <v>Hawthorn South</v>
      </c>
      <c r="C267" s="4" t="str">
        <f>VLOOKUP($A267,[2]Sheet1!$A:$D,4,FALSE)</f>
        <v>3123</v>
      </c>
      <c r="D267">
        <v>12258</v>
      </c>
    </row>
    <row r="268" spans="1:4" x14ac:dyDescent="0.25">
      <c r="A268" s="4" t="s">
        <v>515</v>
      </c>
      <c r="B268" s="4" t="str">
        <f>VLOOKUP($A268,[2]Sheet1!$A:$D,3,FALSE)</f>
        <v>St Kilda</v>
      </c>
      <c r="C268" s="4" t="str">
        <f>VLOOKUP($A268,[2]Sheet1!$A:$D,4,FALSE)</f>
        <v>3182</v>
      </c>
      <c r="D268">
        <v>12215</v>
      </c>
    </row>
    <row r="269" spans="1:4" x14ac:dyDescent="0.25">
      <c r="A269" s="4" t="s">
        <v>516</v>
      </c>
      <c r="B269" s="4" t="str">
        <f>VLOOKUP($A269,[2]Sheet1!$A:$D,3,FALSE)</f>
        <v>Barwon Heads Armstrong Creek</v>
      </c>
      <c r="C269" s="4" t="str">
        <f>VLOOKUP($A269,[2]Sheet1!$A:$D,4,FALSE)</f>
        <v>Regional</v>
      </c>
      <c r="D269">
        <v>12182</v>
      </c>
    </row>
    <row r="270" spans="1:4" x14ac:dyDescent="0.25">
      <c r="A270" s="4" t="s">
        <v>517</v>
      </c>
      <c r="B270" s="4" t="str">
        <f>VLOOKUP($A270,[2]Sheet1!$A:$D,3,FALSE)</f>
        <v>Patterson Lakes</v>
      </c>
      <c r="C270" s="4" t="str">
        <f>VLOOKUP($A270,[2]Sheet1!$A:$D,4,FALSE)</f>
        <v>3197</v>
      </c>
      <c r="D270">
        <v>12169</v>
      </c>
    </row>
    <row r="271" spans="1:4" x14ac:dyDescent="0.25">
      <c r="A271" s="4" t="s">
        <v>518</v>
      </c>
      <c r="B271" s="4" t="str">
        <f>VLOOKUP($A271,[2]Sheet1!$A:$D,3,FALSE)</f>
        <v>Doveton</v>
      </c>
      <c r="C271" s="4" t="str">
        <f>VLOOKUP($A271,[2]Sheet1!$A:$D,4,FALSE)</f>
        <v>3177</v>
      </c>
      <c r="D271">
        <v>12145</v>
      </c>
    </row>
    <row r="272" spans="1:4" x14ac:dyDescent="0.25">
      <c r="A272" s="4" t="s">
        <v>519</v>
      </c>
      <c r="B272" s="4" t="str">
        <f>VLOOKUP($A272,[2]Sheet1!$A:$D,3,FALSE)</f>
        <v>Traralgon East</v>
      </c>
      <c r="C272" s="4" t="str">
        <f>VLOOKUP($A272,[2]Sheet1!$A:$D,4,FALSE)</f>
        <v>Regional</v>
      </c>
      <c r="D272">
        <v>12116</v>
      </c>
    </row>
    <row r="273" spans="1:4" x14ac:dyDescent="0.25">
      <c r="A273" s="4" t="s">
        <v>520</v>
      </c>
      <c r="B273" s="4" t="str">
        <f>VLOOKUP($A273,[2]Sheet1!$A:$D,3,FALSE)</f>
        <v>Elsternwick</v>
      </c>
      <c r="C273" s="4" t="str">
        <f>VLOOKUP($A273,[2]Sheet1!$A:$D,4,FALSE)</f>
        <v>3185</v>
      </c>
      <c r="D273">
        <v>12103</v>
      </c>
    </row>
    <row r="274" spans="1:4" x14ac:dyDescent="0.25">
      <c r="A274" s="4" t="s">
        <v>521</v>
      </c>
      <c r="B274" s="4" t="str">
        <f>VLOOKUP($A274,[2]Sheet1!$A:$D,3,FALSE)</f>
        <v>Chirnside Park</v>
      </c>
      <c r="C274" s="4" t="str">
        <f>VLOOKUP($A274,[2]Sheet1!$A:$D,4,FALSE)</f>
        <v>3116</v>
      </c>
      <c r="D274">
        <v>12081</v>
      </c>
    </row>
    <row r="275" spans="1:4" x14ac:dyDescent="0.25">
      <c r="A275" s="4" t="s">
        <v>522</v>
      </c>
      <c r="B275" s="4" t="str">
        <f>VLOOKUP($A275,[2]Sheet1!$A:$D,3,FALSE)</f>
        <v>Endeavour Hills</v>
      </c>
      <c r="C275" s="4" t="str">
        <f>VLOOKUP($A275,[2]Sheet1!$A:$D,4,FALSE)</f>
        <v>3802</v>
      </c>
      <c r="D275">
        <v>12064</v>
      </c>
    </row>
    <row r="276" spans="1:4" x14ac:dyDescent="0.25">
      <c r="A276" s="4" t="s">
        <v>523</v>
      </c>
      <c r="B276" s="4" t="str">
        <f>VLOOKUP($A276,[2]Sheet1!$A:$D,3,FALSE)</f>
        <v>Vermont South</v>
      </c>
      <c r="C276" s="4" t="str">
        <f>VLOOKUP($A276,[2]Sheet1!$A:$D,4,FALSE)</f>
        <v>3133</v>
      </c>
      <c r="D276">
        <v>12035</v>
      </c>
    </row>
    <row r="277" spans="1:4" x14ac:dyDescent="0.25">
      <c r="A277" s="4" t="s">
        <v>524</v>
      </c>
      <c r="B277" s="4" t="str">
        <f>VLOOKUP($A277,[2]Sheet1!$A:$D,3,FALSE)</f>
        <v>Sunshine North</v>
      </c>
      <c r="C277" s="4" t="str">
        <f>VLOOKUP($A277,[2]Sheet1!$A:$D,4,FALSE)</f>
        <v>3020</v>
      </c>
      <c r="D277">
        <v>11976</v>
      </c>
    </row>
    <row r="278" spans="1:4" x14ac:dyDescent="0.25">
      <c r="A278" s="4" t="s">
        <v>525</v>
      </c>
      <c r="B278" s="4" t="str">
        <f>VLOOKUP($A278,[2]Sheet1!$A:$D,3,FALSE)</f>
        <v>Churchill</v>
      </c>
      <c r="C278" s="4" t="str">
        <f>VLOOKUP($A278,[2]Sheet1!$A:$D,4,FALSE)</f>
        <v>Regional</v>
      </c>
      <c r="D278">
        <v>11975</v>
      </c>
    </row>
    <row r="279" spans="1:4" x14ac:dyDescent="0.25">
      <c r="A279" s="4" t="s">
        <v>526</v>
      </c>
      <c r="B279" s="4" t="str">
        <f>VLOOKUP($A279,[2]Sheet1!$A:$D,3,FALSE)</f>
        <v>Cranbourne North</v>
      </c>
      <c r="C279" s="4" t="str">
        <f>VLOOKUP($A279,[2]Sheet1!$A:$D,4,FALSE)</f>
        <v>3977</v>
      </c>
      <c r="D279">
        <v>11973</v>
      </c>
    </row>
    <row r="280" spans="1:4" x14ac:dyDescent="0.25">
      <c r="A280" s="4" t="s">
        <v>527</v>
      </c>
      <c r="B280" s="4" t="str">
        <f>VLOOKUP($A280,[2]Sheet1!$A:$D,3,FALSE)</f>
        <v>West Footscray</v>
      </c>
      <c r="C280" s="4" t="str">
        <f>VLOOKUP($A280,[2]Sheet1!$A:$D,4,FALSE)</f>
        <v>3012</v>
      </c>
      <c r="D280">
        <v>11966</v>
      </c>
    </row>
    <row r="281" spans="1:4" x14ac:dyDescent="0.25">
      <c r="A281" s="4" t="s">
        <v>528</v>
      </c>
      <c r="B281" s="4" t="str">
        <f>VLOOKUP($A281,[2]Sheet1!$A:$D,3,FALSE)</f>
        <v>Ballarat</v>
      </c>
      <c r="C281" s="4" t="str">
        <f>VLOOKUP($A281,[2]Sheet1!$A:$D,4,FALSE)</f>
        <v>Regional</v>
      </c>
      <c r="D281">
        <v>11921</v>
      </c>
    </row>
    <row r="282" spans="1:4" x14ac:dyDescent="0.25">
      <c r="A282" s="4" t="s">
        <v>529</v>
      </c>
      <c r="B282" s="4" t="str">
        <f>VLOOKUP($A282,[2]Sheet1!$A:$D,3,FALSE)</f>
        <v>Laverton</v>
      </c>
      <c r="C282" s="4" t="str">
        <f>VLOOKUP($A282,[2]Sheet1!$A:$D,4,FALSE)</f>
        <v>3028</v>
      </c>
      <c r="D282">
        <v>11852</v>
      </c>
    </row>
    <row r="283" spans="1:4" x14ac:dyDescent="0.25">
      <c r="A283" s="4" t="s">
        <v>530</v>
      </c>
      <c r="B283" s="4" t="str">
        <f>VLOOKUP($A283,[2]Sheet1!$A:$D,3,FALSE)</f>
        <v>South Melbourne</v>
      </c>
      <c r="C283" s="4" t="str">
        <f>VLOOKUP($A283,[2]Sheet1!$A:$D,4,FALSE)</f>
        <v>3205</v>
      </c>
      <c r="D283">
        <v>11851</v>
      </c>
    </row>
    <row r="284" spans="1:4" x14ac:dyDescent="0.25">
      <c r="A284" s="4" t="s">
        <v>531</v>
      </c>
      <c r="B284" s="4" t="str">
        <f>VLOOKUP($A284,[2]Sheet1!$A:$D,3,FALSE)</f>
        <v>Bayswater North</v>
      </c>
      <c r="C284" s="4" t="str">
        <f>VLOOKUP($A284,[2]Sheet1!$A:$D,4,FALSE)</f>
        <v>3153</v>
      </c>
      <c r="D284">
        <v>11833</v>
      </c>
    </row>
    <row r="285" spans="1:4" x14ac:dyDescent="0.25">
      <c r="A285" s="4" t="s">
        <v>532</v>
      </c>
      <c r="B285" s="4" t="str">
        <f>VLOOKUP($A285,[2]Sheet1!$A:$D,3,FALSE)</f>
        <v>Charlemont</v>
      </c>
      <c r="C285" s="4" t="str">
        <f>VLOOKUP($A285,[2]Sheet1!$A:$D,4,FALSE)</f>
        <v>Regional</v>
      </c>
      <c r="D285">
        <v>11827</v>
      </c>
    </row>
    <row r="286" spans="1:4" x14ac:dyDescent="0.25">
      <c r="A286" s="4" t="s">
        <v>533</v>
      </c>
      <c r="B286" s="4" t="str">
        <f>VLOOKUP($A286,[2]Sheet1!$A:$D,3,FALSE)</f>
        <v>Kurunjang</v>
      </c>
      <c r="C286" s="4" t="str">
        <f>VLOOKUP($A286,[2]Sheet1!$A:$D,4,FALSE)</f>
        <v>3337</v>
      </c>
      <c r="D286">
        <v>11818</v>
      </c>
    </row>
    <row r="287" spans="1:4" x14ac:dyDescent="0.25">
      <c r="A287" s="4" t="s">
        <v>534</v>
      </c>
      <c r="B287" s="4" t="str">
        <f>VLOOKUP($A287,[2]Sheet1!$A:$D,3,FALSE)</f>
        <v>Delacombe</v>
      </c>
      <c r="C287" s="4" t="str">
        <f>VLOOKUP($A287,[2]Sheet1!$A:$D,4,FALSE)</f>
        <v>Regional</v>
      </c>
      <c r="D287">
        <v>11782</v>
      </c>
    </row>
    <row r="288" spans="1:4" x14ac:dyDescent="0.25">
      <c r="A288" s="4" t="s">
        <v>535</v>
      </c>
      <c r="B288" s="4" t="str">
        <f>VLOOKUP($A288,[2]Sheet1!$A:$D,3,FALSE)</f>
        <v>South Yarra</v>
      </c>
      <c r="C288" s="4" t="str">
        <f>VLOOKUP($A288,[2]Sheet1!$A:$D,4,FALSE)</f>
        <v>3141</v>
      </c>
      <c r="D288">
        <v>11745</v>
      </c>
    </row>
    <row r="289" spans="1:4" x14ac:dyDescent="0.25">
      <c r="A289" s="4" t="s">
        <v>536</v>
      </c>
      <c r="B289" s="4" t="str">
        <f>VLOOKUP($A289,[2]Sheet1!$A:$D,3,FALSE)</f>
        <v>Kew</v>
      </c>
      <c r="C289" s="4" t="str">
        <f>VLOOKUP($A289,[2]Sheet1!$A:$D,4,FALSE)</f>
        <v>3101</v>
      </c>
      <c r="D289">
        <v>11729</v>
      </c>
    </row>
    <row r="290" spans="1:4" x14ac:dyDescent="0.25">
      <c r="A290" s="4" t="s">
        <v>537</v>
      </c>
      <c r="B290" s="4" t="str">
        <f>VLOOKUP($A290,[2]Sheet1!$A:$D,3,FALSE)</f>
        <v>Clyde</v>
      </c>
      <c r="C290" s="4" t="str">
        <f>VLOOKUP($A290,[2]Sheet1!$A:$D,4,FALSE)</f>
        <v>3978</v>
      </c>
      <c r="D290">
        <v>11676</v>
      </c>
    </row>
    <row r="291" spans="1:4" x14ac:dyDescent="0.25">
      <c r="A291" s="4" t="s">
        <v>538</v>
      </c>
      <c r="B291" s="4" t="str">
        <f>VLOOKUP($A291,[2]Sheet1!$A:$D,3,FALSE)</f>
        <v>Mernda</v>
      </c>
      <c r="C291" s="4" t="str">
        <f>VLOOKUP($A291,[2]Sheet1!$A:$D,4,FALSE)</f>
        <v>3754</v>
      </c>
      <c r="D291">
        <v>11638</v>
      </c>
    </row>
    <row r="292" spans="1:4" x14ac:dyDescent="0.25">
      <c r="A292" s="4" t="s">
        <v>539</v>
      </c>
      <c r="B292" s="4" t="str">
        <f>VLOOKUP($A292,[2]Sheet1!$A:$D,3,FALSE)</f>
        <v>Berwick</v>
      </c>
      <c r="C292" s="4" t="str">
        <f>VLOOKUP($A292,[2]Sheet1!$A:$D,4,FALSE)</f>
        <v>3806</v>
      </c>
      <c r="D292">
        <v>11637</v>
      </c>
    </row>
    <row r="293" spans="1:4" x14ac:dyDescent="0.25">
      <c r="A293" s="4" t="s">
        <v>540</v>
      </c>
      <c r="B293" s="4" t="str">
        <f>VLOOKUP($A293,[2]Sheet1!$A:$D,3,FALSE)</f>
        <v>Sydenham</v>
      </c>
      <c r="C293" s="4" t="str">
        <f>VLOOKUP($A293,[2]Sheet1!$A:$D,4,FALSE)</f>
        <v>3037</v>
      </c>
      <c r="D293">
        <v>11588</v>
      </c>
    </row>
    <row r="294" spans="1:4" x14ac:dyDescent="0.25">
      <c r="A294" s="4" t="s">
        <v>541</v>
      </c>
      <c r="B294" s="4" t="str">
        <f>VLOOKUP($A294,[2]Sheet1!$A:$D,3,FALSE)</f>
        <v>Hallam</v>
      </c>
      <c r="C294" s="4" t="str">
        <f>VLOOKUP($A294,[2]Sheet1!$A:$D,4,FALSE)</f>
        <v>3803</v>
      </c>
      <c r="D294">
        <v>11567</v>
      </c>
    </row>
    <row r="295" spans="1:4" x14ac:dyDescent="0.25">
      <c r="A295" s="4" t="s">
        <v>542</v>
      </c>
      <c r="B295" s="4" t="str">
        <f>VLOOKUP($A295,[2]Sheet1!$A:$D,3,FALSE)</f>
        <v>Truganina</v>
      </c>
      <c r="C295" s="4" t="str">
        <f>VLOOKUP($A295,[2]Sheet1!$A:$D,4,FALSE)</f>
        <v>3029</v>
      </c>
      <c r="D295">
        <v>11555</v>
      </c>
    </row>
    <row r="296" spans="1:4" x14ac:dyDescent="0.25">
      <c r="A296" s="4" t="s">
        <v>543</v>
      </c>
      <c r="B296" s="4" t="str">
        <f>VLOOKUP($A296,[2]Sheet1!$A:$D,3,FALSE)</f>
        <v>Leongatha</v>
      </c>
      <c r="C296" s="4" t="str">
        <f>VLOOKUP($A296,[2]Sheet1!$A:$D,4,FALSE)</f>
        <v>Regional</v>
      </c>
      <c r="D296">
        <v>11544</v>
      </c>
    </row>
    <row r="297" spans="1:4" x14ac:dyDescent="0.25">
      <c r="A297" s="4" t="s">
        <v>544</v>
      </c>
      <c r="B297" s="4" t="str">
        <f>VLOOKUP($A297,[2]Sheet1!$A:$D,3,FALSE)</f>
        <v>Clarinda</v>
      </c>
      <c r="C297" s="4" t="str">
        <f>VLOOKUP($A297,[2]Sheet1!$A:$D,4,FALSE)</f>
        <v>3169</v>
      </c>
      <c r="D297">
        <v>11491</v>
      </c>
    </row>
    <row r="298" spans="1:4" x14ac:dyDescent="0.25">
      <c r="A298" s="4" t="s">
        <v>545</v>
      </c>
      <c r="B298" s="4" t="str">
        <f>VLOOKUP($A298,[2]Sheet1!$A:$D,3,FALSE)</f>
        <v>Bulleen</v>
      </c>
      <c r="C298" s="4" t="str">
        <f>VLOOKUP($A298,[2]Sheet1!$A:$D,4,FALSE)</f>
        <v>3105</v>
      </c>
      <c r="D298">
        <v>11421</v>
      </c>
    </row>
    <row r="299" spans="1:4" x14ac:dyDescent="0.25">
      <c r="A299" s="4" t="s">
        <v>546</v>
      </c>
      <c r="B299" s="4" t="str">
        <f>VLOOKUP($A299,[2]Sheet1!$A:$D,3,FALSE)</f>
        <v>Manor Lakes</v>
      </c>
      <c r="C299" s="4" t="str">
        <f>VLOOKUP($A299,[2]Sheet1!$A:$D,4,FALSE)</f>
        <v>3024</v>
      </c>
      <c r="D299">
        <v>11405</v>
      </c>
    </row>
    <row r="300" spans="1:4" x14ac:dyDescent="0.25">
      <c r="A300" s="4" t="s">
        <v>547</v>
      </c>
      <c r="B300" s="4" t="str">
        <f>VLOOKUP($A300,[2]Sheet1!$A:$D,3,FALSE)</f>
        <v>Tarneit</v>
      </c>
      <c r="C300" s="4" t="str">
        <f>VLOOKUP($A300,[2]Sheet1!$A:$D,4,FALSE)</f>
        <v>3029</v>
      </c>
      <c r="D300">
        <v>11384</v>
      </c>
    </row>
    <row r="301" spans="1:4" x14ac:dyDescent="0.25">
      <c r="A301" s="4" t="s">
        <v>548</v>
      </c>
      <c r="B301" s="4" t="str">
        <f>VLOOKUP($A301,[2]Sheet1!$A:$D,3,FALSE)</f>
        <v>Castlemaine</v>
      </c>
      <c r="C301" s="4" t="str">
        <f>VLOOKUP($A301,[2]Sheet1!$A:$D,4,FALSE)</f>
        <v>Regional</v>
      </c>
      <c r="D301">
        <v>11329</v>
      </c>
    </row>
    <row r="302" spans="1:4" x14ac:dyDescent="0.25">
      <c r="A302" s="4" t="s">
        <v>549</v>
      </c>
      <c r="B302" s="4" t="str">
        <f>VLOOKUP($A302,[2]Sheet1!$A:$D,3,FALSE)</f>
        <v>Lakes Entrance</v>
      </c>
      <c r="C302" s="4" t="str">
        <f>VLOOKUP($A302,[2]Sheet1!$A:$D,4,FALSE)</f>
        <v>Regional</v>
      </c>
      <c r="D302">
        <v>11170</v>
      </c>
    </row>
    <row r="303" spans="1:4" x14ac:dyDescent="0.25">
      <c r="A303" s="4" t="s">
        <v>550</v>
      </c>
      <c r="B303" s="4" t="str">
        <f>VLOOKUP($A303,[2]Sheet1!$A:$D,3,FALSE)</f>
        <v>Mill Park</v>
      </c>
      <c r="C303" s="4" t="str">
        <f>VLOOKUP($A303,[2]Sheet1!$A:$D,4,FALSE)</f>
        <v>3082</v>
      </c>
      <c r="D303">
        <v>11160</v>
      </c>
    </row>
    <row r="304" spans="1:4" x14ac:dyDescent="0.25">
      <c r="A304" s="4" t="s">
        <v>551</v>
      </c>
      <c r="B304" s="4" t="str">
        <f>VLOOKUP($A304,[2]Sheet1!$A:$D,3,FALSE)</f>
        <v>Portland</v>
      </c>
      <c r="C304" s="4" t="str">
        <f>VLOOKUP($A304,[2]Sheet1!$A:$D,4,FALSE)</f>
        <v>Regional</v>
      </c>
      <c r="D304">
        <v>11157</v>
      </c>
    </row>
    <row r="305" spans="1:4" x14ac:dyDescent="0.25">
      <c r="A305" s="4" t="s">
        <v>552</v>
      </c>
      <c r="B305" s="4" t="str">
        <f>VLOOKUP($A305,[2]Sheet1!$A:$D,3,FALSE)</f>
        <v>Sunbury</v>
      </c>
      <c r="C305" s="4" t="str">
        <f>VLOOKUP($A305,[2]Sheet1!$A:$D,4,FALSE)</f>
        <v>3429</v>
      </c>
      <c r="D305">
        <v>11137</v>
      </c>
    </row>
    <row r="306" spans="1:4" x14ac:dyDescent="0.25">
      <c r="A306" s="4" t="s">
        <v>553</v>
      </c>
      <c r="B306" s="4" t="str">
        <f>VLOOKUP($A306,[2]Sheet1!$A:$D,3,FALSE)</f>
        <v>Romsey</v>
      </c>
      <c r="C306" s="4" t="str">
        <f>VLOOKUP($A306,[2]Sheet1!$A:$D,4,FALSE)</f>
        <v>Regional</v>
      </c>
      <c r="D306">
        <v>11086</v>
      </c>
    </row>
    <row r="307" spans="1:4" x14ac:dyDescent="0.25">
      <c r="A307" s="4" t="s">
        <v>554</v>
      </c>
      <c r="B307" s="4" t="str">
        <f>VLOOKUP($A307,[2]Sheet1!$A:$D,3,FALSE)</f>
        <v>Doreen</v>
      </c>
      <c r="C307" s="4" t="str">
        <f>VLOOKUP($A307,[2]Sheet1!$A:$D,4,FALSE)</f>
        <v>3754</v>
      </c>
      <c r="D307">
        <v>11086</v>
      </c>
    </row>
    <row r="308" spans="1:4" x14ac:dyDescent="0.25">
      <c r="A308" s="4" t="s">
        <v>555</v>
      </c>
      <c r="B308" s="4" t="str">
        <f>VLOOKUP($A308,[2]Sheet1!$A:$D,3,FALSE)</f>
        <v>Burwood East</v>
      </c>
      <c r="C308" s="4" t="str">
        <f>VLOOKUP($A308,[2]Sheet1!$A:$D,4,FALSE)</f>
        <v>3151</v>
      </c>
      <c r="D308">
        <v>11070</v>
      </c>
    </row>
    <row r="309" spans="1:4" x14ac:dyDescent="0.25">
      <c r="A309" s="4" t="s">
        <v>556</v>
      </c>
      <c r="B309" s="4" t="str">
        <f>VLOOKUP($A309,[2]Sheet1!$A:$D,3,FALSE)</f>
        <v>Swan Hill</v>
      </c>
      <c r="C309" s="4" t="str">
        <f>VLOOKUP($A309,[2]Sheet1!$A:$D,4,FALSE)</f>
        <v>Regional</v>
      </c>
      <c r="D309">
        <v>11020</v>
      </c>
    </row>
    <row r="310" spans="1:4" x14ac:dyDescent="0.25">
      <c r="A310" s="4" t="s">
        <v>557</v>
      </c>
      <c r="B310" s="4" t="str">
        <f>VLOOKUP($A310,[2]Sheet1!$A:$D,3,FALSE)</f>
        <v>Strathfieldsaye</v>
      </c>
      <c r="C310" s="4" t="str">
        <f>VLOOKUP($A310,[2]Sheet1!$A:$D,4,FALSE)</f>
        <v>Regional</v>
      </c>
      <c r="D310">
        <v>11020</v>
      </c>
    </row>
    <row r="311" spans="1:4" x14ac:dyDescent="0.25">
      <c r="A311" s="4" t="s">
        <v>558</v>
      </c>
      <c r="B311" s="4" t="str">
        <f>VLOOKUP($A311,[2]Sheet1!$A:$D,3,FALSE)</f>
        <v>Kyabram</v>
      </c>
      <c r="C311" s="4" t="str">
        <f>VLOOKUP($A311,[2]Sheet1!$A:$D,4,FALSE)</f>
        <v>Regional</v>
      </c>
      <c r="D311">
        <v>10991</v>
      </c>
    </row>
    <row r="312" spans="1:4" x14ac:dyDescent="0.25">
      <c r="A312" s="4" t="s">
        <v>559</v>
      </c>
      <c r="B312" s="4" t="str">
        <f>VLOOKUP($A312,[2]Sheet1!$A:$D,3,FALSE)</f>
        <v>Vermont</v>
      </c>
      <c r="C312" s="4" t="str">
        <f>VLOOKUP($A312,[2]Sheet1!$A:$D,4,FALSE)</f>
        <v>3133</v>
      </c>
      <c r="D312">
        <v>10984</v>
      </c>
    </row>
    <row r="313" spans="1:4" x14ac:dyDescent="0.25">
      <c r="A313" s="4" t="s">
        <v>560</v>
      </c>
      <c r="B313" s="4" t="str">
        <f>VLOOKUP($A313,[2]Sheet1!$A:$D,3,FALSE)</f>
        <v>Kensington</v>
      </c>
      <c r="C313" s="4" t="str">
        <f>VLOOKUP($A313,[2]Sheet1!$A:$D,4,FALSE)</f>
        <v>3031</v>
      </c>
      <c r="D313">
        <v>10978</v>
      </c>
    </row>
    <row r="314" spans="1:4" x14ac:dyDescent="0.25">
      <c r="A314" s="4" t="s">
        <v>561</v>
      </c>
      <c r="B314" s="4" t="str">
        <f>VLOOKUP($A314,[2]Sheet1!$A:$D,3,FALSE)</f>
        <v>Blackburn South</v>
      </c>
      <c r="C314" s="4" t="str">
        <f>VLOOKUP($A314,[2]Sheet1!$A:$D,4,FALSE)</f>
        <v>3130</v>
      </c>
      <c r="D314">
        <v>10940</v>
      </c>
    </row>
    <row r="315" spans="1:4" x14ac:dyDescent="0.25">
      <c r="A315" s="4" t="s">
        <v>562</v>
      </c>
      <c r="B315" s="4" t="str">
        <f>VLOOKUP($A315,[2]Sheet1!$A:$D,3,FALSE)</f>
        <v>Forest Hill</v>
      </c>
      <c r="C315" s="4" t="str">
        <f>VLOOKUP($A315,[2]Sheet1!$A:$D,4,FALSE)</f>
        <v>3131</v>
      </c>
      <c r="D315">
        <v>10854</v>
      </c>
    </row>
    <row r="316" spans="1:4" x14ac:dyDescent="0.25">
      <c r="A316" s="4" t="s">
        <v>563</v>
      </c>
      <c r="B316" s="4" t="str">
        <f>VLOOKUP($A316,[2]Sheet1!$A:$D,3,FALSE)</f>
        <v>Koo Wee Rup</v>
      </c>
      <c r="C316" s="4" t="str">
        <f>VLOOKUP($A316,[2]Sheet1!$A:$D,4,FALSE)</f>
        <v>3981</v>
      </c>
      <c r="D316">
        <v>10794</v>
      </c>
    </row>
    <row r="317" spans="1:4" x14ac:dyDescent="0.25">
      <c r="A317" s="4" t="s">
        <v>564</v>
      </c>
      <c r="B317" s="4" t="str">
        <f>VLOOKUP($A317,[2]Sheet1!$A:$D,3,FALSE)</f>
        <v>Fitzroy</v>
      </c>
      <c r="C317" s="4" t="str">
        <f>VLOOKUP($A317,[2]Sheet1!$A:$D,4,FALSE)</f>
        <v>3065</v>
      </c>
      <c r="D317">
        <v>10773</v>
      </c>
    </row>
    <row r="318" spans="1:4" x14ac:dyDescent="0.25">
      <c r="A318" s="4" t="s">
        <v>565</v>
      </c>
      <c r="B318" s="4" t="str">
        <f>VLOOKUP($A318,[2]Sheet1!$A:$D,3,FALSE)</f>
        <v>Kingsbury</v>
      </c>
      <c r="C318" s="4" t="str">
        <f>VLOOKUP($A318,[2]Sheet1!$A:$D,4,FALSE)</f>
        <v>3083</v>
      </c>
      <c r="D318">
        <v>10744</v>
      </c>
    </row>
    <row r="319" spans="1:4" x14ac:dyDescent="0.25">
      <c r="A319" s="4" t="s">
        <v>566</v>
      </c>
      <c r="B319" s="4" t="str">
        <f>VLOOKUP($A319,[2]Sheet1!$A:$D,3,FALSE)</f>
        <v>Benalla</v>
      </c>
      <c r="C319" s="4" t="str">
        <f>VLOOKUP($A319,[2]Sheet1!$A:$D,4,FALSE)</f>
        <v>Regional</v>
      </c>
      <c r="D319">
        <v>10731</v>
      </c>
    </row>
    <row r="320" spans="1:4" x14ac:dyDescent="0.25">
      <c r="A320" s="4" t="s">
        <v>567</v>
      </c>
      <c r="B320" s="4" t="str">
        <f>VLOOKUP($A320,[2]Sheet1!$A:$D,3,FALSE)</f>
        <v>Wyndham Vale</v>
      </c>
      <c r="C320" s="4" t="str">
        <f>VLOOKUP($A320,[2]Sheet1!$A:$D,4,FALSE)</f>
        <v>3024</v>
      </c>
      <c r="D320">
        <v>10693</v>
      </c>
    </row>
    <row r="321" spans="1:4" x14ac:dyDescent="0.25">
      <c r="A321" s="4" t="s">
        <v>568</v>
      </c>
      <c r="B321" s="4" t="str">
        <f>VLOOKUP($A321,[2]Sheet1!$A:$D,3,FALSE)</f>
        <v>Melbourne</v>
      </c>
      <c r="C321" s="4" t="str">
        <f>VLOOKUP($A321,[2]Sheet1!$A:$D,4,FALSE)</f>
        <v>3000</v>
      </c>
      <c r="D321">
        <v>10674</v>
      </c>
    </row>
    <row r="322" spans="1:4" x14ac:dyDescent="0.25">
      <c r="A322" s="4" t="s">
        <v>569</v>
      </c>
      <c r="B322" s="4" t="str">
        <f>VLOOKUP($A322,[2]Sheet1!$A:$D,3,FALSE)</f>
        <v>Mansfield (Vic.)</v>
      </c>
      <c r="C322" s="4" t="str">
        <f>VLOOKUP($A322,[2]Sheet1!$A:$D,4,FALSE)</f>
        <v>Regional</v>
      </c>
      <c r="D322">
        <v>10665</v>
      </c>
    </row>
    <row r="323" spans="1:4" x14ac:dyDescent="0.25">
      <c r="A323" s="4" t="s">
        <v>570</v>
      </c>
      <c r="B323" s="4" t="str">
        <f>VLOOKUP($A323,[2]Sheet1!$A:$D,3,FALSE)</f>
        <v>Clayton North</v>
      </c>
      <c r="C323" s="4" t="str">
        <f>VLOOKUP($A323,[2]Sheet1!$A:$D,4,FALSE)</f>
        <v>3168</v>
      </c>
      <c r="D323">
        <v>10657</v>
      </c>
    </row>
    <row r="324" spans="1:4" x14ac:dyDescent="0.25">
      <c r="A324" s="4" t="s">
        <v>571</v>
      </c>
      <c r="B324" s="4" t="str">
        <f>VLOOKUP($A324,[2]Sheet1!$A:$D,3,FALSE)</f>
        <v>Mornington</v>
      </c>
      <c r="C324" s="4" t="str">
        <f>VLOOKUP($A324,[2]Sheet1!$A:$D,4,FALSE)</f>
        <v>3931</v>
      </c>
      <c r="D324">
        <v>10627</v>
      </c>
    </row>
    <row r="325" spans="1:4" x14ac:dyDescent="0.25">
      <c r="A325" s="4" t="s">
        <v>572</v>
      </c>
      <c r="B325" s="4" t="str">
        <f>VLOOKUP($A325,[2]Sheet1!$A:$D,3,FALSE)</f>
        <v>Kyneton</v>
      </c>
      <c r="C325" s="4" t="str">
        <f>VLOOKUP($A325,[2]Sheet1!$A:$D,4,FALSE)</f>
        <v>Regional</v>
      </c>
      <c r="D325">
        <v>10551</v>
      </c>
    </row>
    <row r="326" spans="1:4" x14ac:dyDescent="0.25">
      <c r="A326" s="4" t="s">
        <v>573</v>
      </c>
      <c r="B326" s="4" t="str">
        <f>VLOOKUP($A326,[2]Sheet1!$A:$D,3,FALSE)</f>
        <v>Dingley Village</v>
      </c>
      <c r="C326" s="4" t="str">
        <f>VLOOKUP($A326,[2]Sheet1!$A:$D,4,FALSE)</f>
        <v>3172</v>
      </c>
      <c r="D326">
        <v>10550</v>
      </c>
    </row>
    <row r="327" spans="1:4" x14ac:dyDescent="0.25">
      <c r="A327" s="4" t="s">
        <v>574</v>
      </c>
      <c r="B327" s="4" t="str">
        <f>VLOOKUP($A327,[2]Sheet1!$A:$D,3,FALSE)</f>
        <v>Northcote</v>
      </c>
      <c r="C327" s="4" t="str">
        <f>VLOOKUP($A327,[2]Sheet1!$A:$D,4,FALSE)</f>
        <v>3070</v>
      </c>
      <c r="D327">
        <v>10469</v>
      </c>
    </row>
    <row r="328" spans="1:4" x14ac:dyDescent="0.25">
      <c r="A328" s="4" t="s">
        <v>575</v>
      </c>
      <c r="B328" s="4" t="str">
        <f>VLOOKUP($A328,[2]Sheet1!$A:$D,3,FALSE)</f>
        <v>Pascoe Vale South</v>
      </c>
      <c r="C328" s="4" t="str">
        <f>VLOOKUP($A328,[2]Sheet1!$A:$D,4,FALSE)</f>
        <v>3044</v>
      </c>
      <c r="D328">
        <v>10407</v>
      </c>
    </row>
    <row r="329" spans="1:4" x14ac:dyDescent="0.25">
      <c r="A329" s="4" t="s">
        <v>576</v>
      </c>
      <c r="B329" s="4" t="str">
        <f>VLOOKUP($A329,[2]Sheet1!$A:$D,3,FALSE)</f>
        <v>Rowville</v>
      </c>
      <c r="C329" s="4" t="str">
        <f>VLOOKUP($A329,[2]Sheet1!$A:$D,4,FALSE)</f>
        <v>3178</v>
      </c>
      <c r="D329">
        <v>10390</v>
      </c>
    </row>
    <row r="330" spans="1:4" x14ac:dyDescent="0.25">
      <c r="A330" s="4" t="s">
        <v>577</v>
      </c>
      <c r="B330" s="4" t="str">
        <f>VLOOKUP($A330,[2]Sheet1!$A:$D,3,FALSE)</f>
        <v>Shepparton Surrounds West</v>
      </c>
      <c r="C330" s="4" t="str">
        <f>VLOOKUP($A330,[2]Sheet1!$A:$D,4,FALSE)</f>
        <v>Regional</v>
      </c>
      <c r="D330">
        <v>10367</v>
      </c>
    </row>
    <row r="331" spans="1:4" x14ac:dyDescent="0.25">
      <c r="A331" s="4" t="s">
        <v>578</v>
      </c>
      <c r="B331" s="4" t="str">
        <f>VLOOKUP($A331,[2]Sheet1!$A:$D,3,FALSE)</f>
        <v>Craigieburn</v>
      </c>
      <c r="C331" s="4" t="str">
        <f>VLOOKUP($A331,[2]Sheet1!$A:$D,4,FALSE)</f>
        <v>3064</v>
      </c>
      <c r="D331">
        <v>10347</v>
      </c>
    </row>
    <row r="332" spans="1:4" x14ac:dyDescent="0.25">
      <c r="A332" s="4" t="s">
        <v>579</v>
      </c>
      <c r="B332" s="4" t="str">
        <f>VLOOKUP($A332,[2]Sheet1!$A:$D,3,FALSE)</f>
        <v>Surrey Hills</v>
      </c>
      <c r="C332" s="4" t="str">
        <f>VLOOKUP($A332,[2]Sheet1!$A:$D,4,FALSE)</f>
        <v>3127</v>
      </c>
      <c r="D332">
        <v>10311</v>
      </c>
    </row>
    <row r="333" spans="1:4" x14ac:dyDescent="0.25">
      <c r="A333" s="4" t="s">
        <v>580</v>
      </c>
      <c r="B333" s="4" t="str">
        <f>VLOOKUP($A333,[2]Sheet1!$A:$D,3,FALSE)</f>
        <v>Newtown (Vic.)</v>
      </c>
      <c r="C333" s="4" t="str">
        <f>VLOOKUP($A333,[2]Sheet1!$A:$D,4,FALSE)</f>
        <v>Regional</v>
      </c>
      <c r="D333">
        <v>10285</v>
      </c>
    </row>
    <row r="334" spans="1:4" x14ac:dyDescent="0.25">
      <c r="A334" s="4" t="s">
        <v>581</v>
      </c>
      <c r="B334" s="4" t="str">
        <f>VLOOKUP($A334,[2]Sheet1!$A:$D,3,FALSE)</f>
        <v>Clifton Hill</v>
      </c>
      <c r="C334" s="4" t="str">
        <f>VLOOKUP($A334,[2]Sheet1!$A:$D,4,FALSE)</f>
        <v>3068</v>
      </c>
      <c r="D334">
        <v>10255</v>
      </c>
    </row>
    <row r="335" spans="1:4" x14ac:dyDescent="0.25">
      <c r="A335" s="4" t="s">
        <v>582</v>
      </c>
      <c r="B335" s="4" t="str">
        <f>VLOOKUP($A335,[2]Sheet1!$A:$D,3,FALSE)</f>
        <v>Hamilton (Vic.)</v>
      </c>
      <c r="C335" s="4" t="str">
        <f>VLOOKUP($A335,[2]Sheet1!$A:$D,4,FALSE)</f>
        <v>Regional</v>
      </c>
      <c r="D335">
        <v>10209</v>
      </c>
    </row>
    <row r="336" spans="1:4" x14ac:dyDescent="0.25">
      <c r="A336" s="4" t="s">
        <v>583</v>
      </c>
      <c r="B336" s="4" t="str">
        <f>VLOOKUP($A336,[2]Sheet1!$A:$D,3,FALSE)</f>
        <v>Strathmore</v>
      </c>
      <c r="C336" s="4" t="str">
        <f>VLOOKUP($A336,[2]Sheet1!$A:$D,4,FALSE)</f>
        <v>3041</v>
      </c>
      <c r="D336">
        <v>10182</v>
      </c>
    </row>
    <row r="337" spans="1:4" x14ac:dyDescent="0.25">
      <c r="A337" s="4" t="s">
        <v>584</v>
      </c>
      <c r="B337" s="4" t="str">
        <f>VLOOKUP($A337,[2]Sheet1!$A:$D,3,FALSE)</f>
        <v>Kilsyth</v>
      </c>
      <c r="C337" s="4" t="str">
        <f>VLOOKUP($A337,[2]Sheet1!$A:$D,4,FALSE)</f>
        <v>3137</v>
      </c>
      <c r="D337">
        <v>10095</v>
      </c>
    </row>
    <row r="338" spans="1:4" x14ac:dyDescent="0.25">
      <c r="A338" s="4" t="s">
        <v>585</v>
      </c>
      <c r="B338" s="4" t="str">
        <f>VLOOKUP($A338,[2]Sheet1!$A:$D,3,FALSE)</f>
        <v>Warrandyte</v>
      </c>
      <c r="C338" s="4" t="str">
        <f>VLOOKUP($A338,[2]Sheet1!$A:$D,4,FALSE)</f>
        <v>3113</v>
      </c>
      <c r="D338">
        <v>10083</v>
      </c>
    </row>
    <row r="339" spans="1:4" x14ac:dyDescent="0.25">
      <c r="A339" s="4" t="s">
        <v>586</v>
      </c>
      <c r="B339" s="4" t="str">
        <f>VLOOKUP($A339,[2]Sheet1!$A:$D,3,FALSE)</f>
        <v>Moyne West</v>
      </c>
      <c r="C339" s="4" t="str">
        <f>VLOOKUP($A339,[2]Sheet1!$A:$D,4,FALSE)</f>
        <v>Regional</v>
      </c>
      <c r="D339">
        <v>10077</v>
      </c>
    </row>
    <row r="340" spans="1:4" x14ac:dyDescent="0.25">
      <c r="A340" s="4" t="s">
        <v>587</v>
      </c>
      <c r="B340" s="4" t="str">
        <f>VLOOKUP($A340,[2]Sheet1!$A:$D,3,FALSE)</f>
        <v>Bunyip</v>
      </c>
      <c r="C340" s="4" t="str">
        <f>VLOOKUP($A340,[2]Sheet1!$A:$D,4,FALSE)</f>
        <v>3815</v>
      </c>
      <c r="D340">
        <v>10054</v>
      </c>
    </row>
    <row r="341" spans="1:4" x14ac:dyDescent="0.25">
      <c r="A341" s="4" t="s">
        <v>588</v>
      </c>
      <c r="B341" s="4" t="str">
        <f>VLOOKUP($A341,[2]Sheet1!$A:$D,3,FALSE)</f>
        <v>Hawthorn North</v>
      </c>
      <c r="C341" s="4" t="str">
        <f>VLOOKUP($A341,[2]Sheet1!$A:$D,4,FALSE)</f>
        <v>3122</v>
      </c>
      <c r="D341">
        <v>10039</v>
      </c>
    </row>
    <row r="342" spans="1:4" x14ac:dyDescent="0.25">
      <c r="A342" s="4" t="s">
        <v>589</v>
      </c>
      <c r="B342" s="4" t="str">
        <f>VLOOKUP($A342,[2]Sheet1!$A:$D,3,FALSE)</f>
        <v>Truganina</v>
      </c>
      <c r="C342" s="4" t="str">
        <f>VLOOKUP($A342,[2]Sheet1!$A:$D,4,FALSE)</f>
        <v>3029</v>
      </c>
      <c r="D342">
        <v>10000</v>
      </c>
    </row>
    <row r="343" spans="1:4" x14ac:dyDescent="0.25">
      <c r="A343" s="4" t="s">
        <v>590</v>
      </c>
      <c r="B343" s="4" t="str">
        <f>VLOOKUP($A343,[2]Sheet1!$A:$D,3,FALSE)</f>
        <v>Cairnlea</v>
      </c>
      <c r="C343" s="4" t="str">
        <f>VLOOKUP($A343,[2]Sheet1!$A:$D,4,FALSE)</f>
        <v>3023</v>
      </c>
      <c r="D343">
        <v>9999</v>
      </c>
    </row>
    <row r="344" spans="1:4" x14ac:dyDescent="0.25">
      <c r="A344" s="4" t="s">
        <v>591</v>
      </c>
      <c r="B344" s="4" t="str">
        <f>VLOOKUP($A344,[2]Sheet1!$A:$D,3,FALSE)</f>
        <v>Daylesford</v>
      </c>
      <c r="C344" s="4" t="str">
        <f>VLOOKUP($A344,[2]Sheet1!$A:$D,4,FALSE)</f>
        <v>Regional</v>
      </c>
      <c r="D344">
        <v>9992</v>
      </c>
    </row>
    <row r="345" spans="1:4" x14ac:dyDescent="0.25">
      <c r="A345" s="4" t="s">
        <v>592</v>
      </c>
      <c r="B345" s="4" t="str">
        <f>VLOOKUP($A345,[2]Sheet1!$A:$D,3,FALSE)</f>
        <v>Belgrave</v>
      </c>
      <c r="C345" s="4" t="str">
        <f>VLOOKUP($A345,[2]Sheet1!$A:$D,4,FALSE)</f>
        <v>3160</v>
      </c>
      <c r="D345">
        <v>9990</v>
      </c>
    </row>
    <row r="346" spans="1:4" x14ac:dyDescent="0.25">
      <c r="A346" s="4" t="s">
        <v>593</v>
      </c>
      <c r="B346" s="4" t="str">
        <f>VLOOKUP($A346,[2]Sheet1!$A:$D,3,FALSE)</f>
        <v>Brookfield</v>
      </c>
      <c r="C346" s="4" t="str">
        <f>VLOOKUP($A346,[2]Sheet1!$A:$D,4,FALSE)</f>
        <v>3338</v>
      </c>
      <c r="D346">
        <v>9958</v>
      </c>
    </row>
    <row r="347" spans="1:4" x14ac:dyDescent="0.25">
      <c r="A347" s="4" t="s">
        <v>594</v>
      </c>
      <c r="B347" s="4" t="str">
        <f>VLOOKUP($A347,[2]Sheet1!$A:$D,3,FALSE)</f>
        <v>South Yarra</v>
      </c>
      <c r="C347" s="4" t="str">
        <f>VLOOKUP($A347,[2]Sheet1!$A:$D,4,FALSE)</f>
        <v>3141</v>
      </c>
      <c r="D347">
        <v>9955</v>
      </c>
    </row>
    <row r="348" spans="1:4" x14ac:dyDescent="0.25">
      <c r="A348" s="4" t="s">
        <v>595</v>
      </c>
      <c r="B348" s="4" t="str">
        <f>VLOOKUP($A348,[2]Sheet1!$A:$D,3,FALSE)</f>
        <v>Wangaratta Surrounds</v>
      </c>
      <c r="C348" s="4" t="str">
        <f>VLOOKUP($A348,[2]Sheet1!$A:$D,4,FALSE)</f>
        <v>Regional</v>
      </c>
      <c r="D348">
        <v>9940</v>
      </c>
    </row>
    <row r="349" spans="1:4" x14ac:dyDescent="0.25">
      <c r="A349" s="4" t="s">
        <v>596</v>
      </c>
      <c r="B349" s="4" t="str">
        <f>VLOOKUP($A349,[2]Sheet1!$A:$D,3,FALSE)</f>
        <v>Portarlington</v>
      </c>
      <c r="C349" s="4" t="str">
        <f>VLOOKUP($A349,[2]Sheet1!$A:$D,4,FALSE)</f>
        <v>Regional</v>
      </c>
      <c r="D349">
        <v>9912</v>
      </c>
    </row>
    <row r="350" spans="1:4" x14ac:dyDescent="0.25">
      <c r="A350" s="4" t="s">
        <v>597</v>
      </c>
      <c r="B350" s="4" t="str">
        <f>VLOOKUP($A350,[2]Sheet1!$A:$D,3,FALSE)</f>
        <v>Korumburra</v>
      </c>
      <c r="C350" s="4" t="str">
        <f>VLOOKUP($A350,[2]Sheet1!$A:$D,4,FALSE)</f>
        <v>Regional</v>
      </c>
      <c r="D350">
        <v>9908</v>
      </c>
    </row>
    <row r="351" spans="1:4" x14ac:dyDescent="0.25">
      <c r="A351" s="4" t="s">
        <v>598</v>
      </c>
      <c r="B351" s="4" t="str">
        <f>VLOOKUP($A351,[2]Sheet1!$A:$D,3,FALSE)</f>
        <v>Lalor</v>
      </c>
      <c r="C351" s="4" t="str">
        <f>VLOOKUP($A351,[2]Sheet1!$A:$D,4,FALSE)</f>
        <v>3075</v>
      </c>
      <c r="D351">
        <v>9830</v>
      </c>
    </row>
    <row r="352" spans="1:4" x14ac:dyDescent="0.25">
      <c r="A352" s="4" t="s">
        <v>599</v>
      </c>
      <c r="B352" s="4" t="str">
        <f>VLOOKUP($A352,[2]Sheet1!$A:$D,3,FALSE)</f>
        <v>Bundoora</v>
      </c>
      <c r="C352" s="4" t="str">
        <f>VLOOKUP($A352,[2]Sheet1!$A:$D,4,FALSE)</f>
        <v>3083</v>
      </c>
      <c r="D352">
        <v>9825</v>
      </c>
    </row>
    <row r="353" spans="1:4" x14ac:dyDescent="0.25">
      <c r="A353" s="4" t="s">
        <v>600</v>
      </c>
      <c r="B353" s="4" t="str">
        <f>VLOOKUP($A353,[2]Sheet1!$A:$D,3,FALSE)</f>
        <v>Mount Evelyn</v>
      </c>
      <c r="C353" s="4" t="str">
        <f>VLOOKUP($A353,[2]Sheet1!$A:$D,4,FALSE)</f>
        <v>3796</v>
      </c>
      <c r="D353">
        <v>9791</v>
      </c>
    </row>
    <row r="354" spans="1:4" x14ac:dyDescent="0.25">
      <c r="A354" s="4" t="s">
        <v>601</v>
      </c>
      <c r="B354" s="4" t="str">
        <f>VLOOKUP($A354,[2]Sheet1!$A:$D,3,FALSE)</f>
        <v>Point Cook</v>
      </c>
      <c r="C354" s="4" t="str">
        <f>VLOOKUP($A354,[2]Sheet1!$A:$D,4,FALSE)</f>
        <v>3030</v>
      </c>
      <c r="D354">
        <v>9733</v>
      </c>
    </row>
    <row r="355" spans="1:4" x14ac:dyDescent="0.25">
      <c r="A355" s="4" t="s">
        <v>602</v>
      </c>
      <c r="B355" s="4" t="str">
        <f>VLOOKUP($A355,[2]Sheet1!$A:$D,3,FALSE)</f>
        <v>Upwey</v>
      </c>
      <c r="C355" s="4" t="str">
        <f>VLOOKUP($A355,[2]Sheet1!$A:$D,4,FALSE)</f>
        <v>3158</v>
      </c>
      <c r="D355">
        <v>9728</v>
      </c>
    </row>
    <row r="356" spans="1:4" x14ac:dyDescent="0.25">
      <c r="A356" s="4" t="s">
        <v>603</v>
      </c>
      <c r="B356" s="4" t="str">
        <f>VLOOKUP($A356,[2]Sheet1!$A:$D,3,FALSE)</f>
        <v>Reservoir North</v>
      </c>
      <c r="C356" s="4" t="str">
        <f>VLOOKUP($A356,[2]Sheet1!$A:$D,4,FALSE)</f>
        <v>3073</v>
      </c>
      <c r="D356">
        <v>9703</v>
      </c>
    </row>
    <row r="357" spans="1:4" x14ac:dyDescent="0.25">
      <c r="A357" s="4" t="s">
        <v>604</v>
      </c>
      <c r="B357" s="4" t="str">
        <f>VLOOKUP($A357,[2]Sheet1!$A:$D,3,FALSE)</f>
        <v>Ringwood North</v>
      </c>
      <c r="C357" s="4" t="str">
        <f>VLOOKUP($A357,[2]Sheet1!$A:$D,4,FALSE)</f>
        <v>3134</v>
      </c>
      <c r="D357">
        <v>9654</v>
      </c>
    </row>
    <row r="358" spans="1:4" x14ac:dyDescent="0.25">
      <c r="A358" s="4" t="s">
        <v>605</v>
      </c>
      <c r="B358" s="4" t="str">
        <f>VLOOKUP($A358,[2]Sheet1!$A:$D,3,FALSE)</f>
        <v>Mount Dandenong</v>
      </c>
      <c r="C358" s="4" t="str">
        <f>VLOOKUP($A358,[2]Sheet1!$A:$D,4,FALSE)</f>
        <v>3767</v>
      </c>
      <c r="D358">
        <v>9639</v>
      </c>
    </row>
    <row r="359" spans="1:4" x14ac:dyDescent="0.25">
      <c r="A359" s="4" t="s">
        <v>606</v>
      </c>
      <c r="B359" s="4" t="str">
        <f>VLOOKUP($A359,[2]Sheet1!$A:$D,3,FALSE)</f>
        <v>Ballarat East Warrenheip</v>
      </c>
      <c r="C359" s="4" t="str">
        <f>VLOOKUP($A359,[2]Sheet1!$A:$D,4,FALSE)</f>
        <v>Regional</v>
      </c>
      <c r="D359">
        <v>9635</v>
      </c>
    </row>
    <row r="360" spans="1:4" x14ac:dyDescent="0.25">
      <c r="A360" s="4" t="s">
        <v>607</v>
      </c>
      <c r="B360" s="4" t="str">
        <f>VLOOKUP($A360,[2]Sheet1!$A:$D,3,FALSE)</f>
        <v>Collingwood</v>
      </c>
      <c r="C360" s="4" t="str">
        <f>VLOOKUP($A360,[2]Sheet1!$A:$D,4,FALSE)</f>
        <v>3066</v>
      </c>
      <c r="D360">
        <v>9630</v>
      </c>
    </row>
    <row r="361" spans="1:4" x14ac:dyDescent="0.25">
      <c r="A361" s="4" t="s">
        <v>608</v>
      </c>
      <c r="B361" s="4" t="str">
        <f>VLOOKUP($A361,[2]Sheet1!$A:$D,3,FALSE)</f>
        <v>Sunshine</v>
      </c>
      <c r="C361" s="4" t="str">
        <f>VLOOKUP($A361,[2]Sheet1!$A:$D,4,FALSE)</f>
        <v>3020</v>
      </c>
      <c r="D361">
        <v>9609</v>
      </c>
    </row>
    <row r="362" spans="1:4" x14ac:dyDescent="0.25">
      <c r="A362" s="4" t="s">
        <v>609</v>
      </c>
      <c r="B362" s="4" t="str">
        <f>VLOOKUP($A362,[2]Sheet1!$A:$D,3,FALSE)</f>
        <v>Dandenong South</v>
      </c>
      <c r="C362" s="4" t="str">
        <f>VLOOKUP($A362,[2]Sheet1!$A:$D,4,FALSE)</f>
        <v>3175</v>
      </c>
      <c r="D362">
        <v>9541</v>
      </c>
    </row>
    <row r="363" spans="1:4" x14ac:dyDescent="0.25">
      <c r="A363" s="4" t="s">
        <v>610</v>
      </c>
      <c r="B363" s="4" t="str">
        <f>VLOOKUP($A363,[2]Sheet1!$A:$D,3,FALSE)</f>
        <v>Murrumbeena</v>
      </c>
      <c r="C363" s="4" t="str">
        <f>VLOOKUP($A363,[2]Sheet1!$A:$D,4,FALSE)</f>
        <v>3163</v>
      </c>
      <c r="D363">
        <v>9522</v>
      </c>
    </row>
    <row r="364" spans="1:4" x14ac:dyDescent="0.25">
      <c r="A364" s="4" t="s">
        <v>611</v>
      </c>
      <c r="B364" s="4" t="str">
        <f>VLOOKUP($A364,[2]Sheet1!$A:$D,3,FALSE)</f>
        <v>Roxburgh Park</v>
      </c>
      <c r="C364" s="4" t="str">
        <f>VLOOKUP($A364,[2]Sheet1!$A:$D,4,FALSE)</f>
        <v>3064</v>
      </c>
      <c r="D364">
        <v>9491</v>
      </c>
    </row>
    <row r="365" spans="1:4" x14ac:dyDescent="0.25">
      <c r="A365" s="4" t="s">
        <v>612</v>
      </c>
      <c r="B365" s="4" t="str">
        <f>VLOOKUP($A365,[2]Sheet1!$A:$D,3,FALSE)</f>
        <v>Abbotsford</v>
      </c>
      <c r="C365" s="4" t="str">
        <f>VLOOKUP($A365,[2]Sheet1!$A:$D,4,FALSE)</f>
        <v>3067</v>
      </c>
      <c r="D365">
        <v>9470</v>
      </c>
    </row>
    <row r="366" spans="1:4" x14ac:dyDescent="0.25">
      <c r="A366" s="4" t="s">
        <v>613</v>
      </c>
      <c r="B366" s="4" t="str">
        <f>VLOOKUP($A366,[2]Sheet1!$A:$D,3,FALSE)</f>
        <v>Kialla</v>
      </c>
      <c r="C366" s="4" t="str">
        <f>VLOOKUP($A366,[2]Sheet1!$A:$D,4,FALSE)</f>
        <v>Regional</v>
      </c>
      <c r="D366">
        <v>9466</v>
      </c>
    </row>
    <row r="367" spans="1:4" x14ac:dyDescent="0.25">
      <c r="A367" s="4" t="s">
        <v>614</v>
      </c>
      <c r="B367" s="4" t="str">
        <f>VLOOKUP($A367,[2]Sheet1!$A:$D,3,FALSE)</f>
        <v>Foster</v>
      </c>
      <c r="C367" s="4" t="str">
        <f>VLOOKUP($A367,[2]Sheet1!$A:$D,4,FALSE)</f>
        <v>Regional</v>
      </c>
      <c r="D367">
        <v>9435</v>
      </c>
    </row>
    <row r="368" spans="1:4" x14ac:dyDescent="0.25">
      <c r="A368" s="4" t="s">
        <v>615</v>
      </c>
      <c r="B368" s="4" t="str">
        <f>VLOOKUP($A368,[2]Sheet1!$A:$D,3,FALSE)</f>
        <v>Plenty</v>
      </c>
      <c r="C368" s="4" t="str">
        <f>VLOOKUP($A368,[2]Sheet1!$A:$D,4,FALSE)</f>
        <v>3090</v>
      </c>
      <c r="D368">
        <v>9431</v>
      </c>
    </row>
    <row r="369" spans="1:4" x14ac:dyDescent="0.25">
      <c r="A369" s="4" t="s">
        <v>616</v>
      </c>
      <c r="B369" s="4" t="str">
        <f>VLOOKUP($A369,[2]Sheet1!$A:$D,3,FALSE)</f>
        <v>Tarneit</v>
      </c>
      <c r="C369" s="4" t="str">
        <f>VLOOKUP($A369,[2]Sheet1!$A:$D,4,FALSE)</f>
        <v>3029</v>
      </c>
      <c r="D369">
        <v>9396</v>
      </c>
    </row>
    <row r="370" spans="1:4" x14ac:dyDescent="0.25">
      <c r="A370" s="4" t="s">
        <v>617</v>
      </c>
      <c r="B370" s="4" t="str">
        <f>VLOOKUP($A370,[2]Sheet1!$A:$D,3,FALSE)</f>
        <v>Flora Hill Spring Gully</v>
      </c>
      <c r="C370" s="4" t="str">
        <f>VLOOKUP($A370,[2]Sheet1!$A:$D,4,FALSE)</f>
        <v>Regional</v>
      </c>
      <c r="D370">
        <v>9377</v>
      </c>
    </row>
    <row r="371" spans="1:4" x14ac:dyDescent="0.25">
      <c r="A371" s="4" t="s">
        <v>618</v>
      </c>
      <c r="B371" s="4" t="str">
        <f>VLOOKUP($A371,[2]Sheet1!$A:$D,3,FALSE)</f>
        <v>Armadale</v>
      </c>
      <c r="C371" s="4" t="str">
        <f>VLOOKUP($A371,[2]Sheet1!$A:$D,4,FALSE)</f>
        <v>3143</v>
      </c>
      <c r="D371">
        <v>9360</v>
      </c>
    </row>
    <row r="372" spans="1:4" x14ac:dyDescent="0.25">
      <c r="A372" s="4" t="s">
        <v>619</v>
      </c>
      <c r="B372" s="4" t="str">
        <f>VLOOKUP($A372,[2]Sheet1!$A:$D,3,FALSE)</f>
        <v>Seddon</v>
      </c>
      <c r="C372" s="4" t="str">
        <f>VLOOKUP($A372,[2]Sheet1!$A:$D,4,FALSE)</f>
        <v>3011</v>
      </c>
      <c r="D372">
        <v>9355</v>
      </c>
    </row>
    <row r="373" spans="1:4" x14ac:dyDescent="0.25">
      <c r="A373" s="4" t="s">
        <v>620</v>
      </c>
      <c r="B373" s="4" t="str">
        <f>VLOOKUP($A373,[2]Sheet1!$A:$D,3,FALSE)</f>
        <v>Castlemaine Surrounds</v>
      </c>
      <c r="C373" s="4" t="str">
        <f>VLOOKUP($A373,[2]Sheet1!$A:$D,4,FALSE)</f>
        <v>Regional</v>
      </c>
      <c r="D373">
        <v>9291</v>
      </c>
    </row>
    <row r="374" spans="1:4" x14ac:dyDescent="0.25">
      <c r="A374" s="4" t="s">
        <v>621</v>
      </c>
      <c r="B374" s="4" t="str">
        <f>VLOOKUP($A374,[2]Sheet1!$A:$D,3,FALSE)</f>
        <v>Watsonia</v>
      </c>
      <c r="C374" s="4" t="str">
        <f>VLOOKUP($A374,[2]Sheet1!$A:$D,4,FALSE)</f>
        <v>3087</v>
      </c>
      <c r="D374">
        <v>9244</v>
      </c>
    </row>
    <row r="375" spans="1:4" x14ac:dyDescent="0.25">
      <c r="A375" s="4" t="s">
        <v>622</v>
      </c>
      <c r="B375" s="4" t="str">
        <f>VLOOKUP($A375,[2]Sheet1!$A:$D,3,FALSE)</f>
        <v>Moorabbin</v>
      </c>
      <c r="C375" s="4" t="str">
        <f>VLOOKUP($A375,[2]Sheet1!$A:$D,4,FALSE)</f>
        <v>3189</v>
      </c>
      <c r="D375">
        <v>9204</v>
      </c>
    </row>
    <row r="376" spans="1:4" x14ac:dyDescent="0.25">
      <c r="A376" s="4" t="s">
        <v>623</v>
      </c>
      <c r="B376" s="4" t="str">
        <f>VLOOKUP($A376,[2]Sheet1!$A:$D,3,FALSE)</f>
        <v>Flemington</v>
      </c>
      <c r="C376" s="4" t="str">
        <f>VLOOKUP($A376,[2]Sheet1!$A:$D,4,FALSE)</f>
        <v>3031</v>
      </c>
      <c r="D376">
        <v>9173</v>
      </c>
    </row>
    <row r="377" spans="1:4" x14ac:dyDescent="0.25">
      <c r="A377" s="4" t="s">
        <v>624</v>
      </c>
      <c r="B377" s="4" t="str">
        <f>VLOOKUP($A377,[2]Sheet1!$A:$D,3,FALSE)</f>
        <v>Alphington</v>
      </c>
      <c r="C377" s="4" t="str">
        <f>VLOOKUP($A377,[2]Sheet1!$A:$D,4,FALSE)</f>
        <v>3078</v>
      </c>
      <c r="D377">
        <v>9152</v>
      </c>
    </row>
    <row r="378" spans="1:4" x14ac:dyDescent="0.25">
      <c r="A378" s="4" t="s">
        <v>625</v>
      </c>
      <c r="B378" s="4" t="str">
        <f>VLOOKUP($A378,[2]Sheet1!$A:$D,3,FALSE)</f>
        <v>Glenroy</v>
      </c>
      <c r="C378" s="4" t="str">
        <f>VLOOKUP($A378,[2]Sheet1!$A:$D,4,FALSE)</f>
        <v>3046</v>
      </c>
      <c r="D378">
        <v>8996</v>
      </c>
    </row>
    <row r="379" spans="1:4" x14ac:dyDescent="0.25">
      <c r="A379" s="4" t="s">
        <v>626</v>
      </c>
      <c r="B379" s="4" t="str">
        <f>VLOOKUP($A379,[2]Sheet1!$A:$D,3,FALSE)</f>
        <v>Norlane</v>
      </c>
      <c r="C379" s="4" t="str">
        <f>VLOOKUP($A379,[2]Sheet1!$A:$D,4,FALSE)</f>
        <v>Regional</v>
      </c>
      <c r="D379">
        <v>8944</v>
      </c>
    </row>
    <row r="380" spans="1:4" x14ac:dyDescent="0.25">
      <c r="A380" s="4" t="s">
        <v>627</v>
      </c>
      <c r="B380" s="4" t="str">
        <f>VLOOKUP($A380,[2]Sheet1!$A:$D,3,FALSE)</f>
        <v>Aspendale Gardens</v>
      </c>
      <c r="C380" s="4" t="str">
        <f>VLOOKUP($A380,[2]Sheet1!$A:$D,4,FALSE)</f>
        <v>3195</v>
      </c>
      <c r="D380">
        <v>8910</v>
      </c>
    </row>
    <row r="381" spans="1:4" x14ac:dyDescent="0.25">
      <c r="A381" s="4" t="s">
        <v>628</v>
      </c>
      <c r="B381" s="4" t="str">
        <f>VLOOKUP($A381,[2]Sheet1!$A:$D,3,FALSE)</f>
        <v>Bright Mount Beauty</v>
      </c>
      <c r="C381" s="4" t="str">
        <f>VLOOKUP($A381,[2]Sheet1!$A:$D,4,FALSE)</f>
        <v>Regional</v>
      </c>
      <c r="D381">
        <v>8888</v>
      </c>
    </row>
    <row r="382" spans="1:4" x14ac:dyDescent="0.25">
      <c r="A382" s="4" t="s">
        <v>629</v>
      </c>
      <c r="B382" s="4" t="str">
        <f>VLOOKUP($A382,[2]Sheet1!$A:$D,3,FALSE)</f>
        <v>Glenelg (Vic.)</v>
      </c>
      <c r="C382" s="4" t="str">
        <f>VLOOKUP($A382,[2]Sheet1!$A:$D,4,FALSE)</f>
        <v>Regional</v>
      </c>
      <c r="D382">
        <v>8855</v>
      </c>
    </row>
    <row r="383" spans="1:4" x14ac:dyDescent="0.25">
      <c r="A383" s="4" t="s">
        <v>630</v>
      </c>
      <c r="B383" s="4" t="str">
        <f>VLOOKUP($A383,[2]Sheet1!$A:$D,3,FALSE)</f>
        <v>Cobblebank</v>
      </c>
      <c r="C383" s="4" t="str">
        <f>VLOOKUP($A383,[2]Sheet1!$A:$D,4,FALSE)</f>
        <v>3023</v>
      </c>
      <c r="D383">
        <v>8846</v>
      </c>
    </row>
    <row r="384" spans="1:4" x14ac:dyDescent="0.25">
      <c r="A384" s="4" t="s">
        <v>631</v>
      </c>
      <c r="B384" s="4" t="str">
        <f>VLOOKUP($A384,[2]Sheet1!$A:$D,3,FALSE)</f>
        <v>Derrimut</v>
      </c>
      <c r="C384" s="4" t="str">
        <f>VLOOKUP($A384,[2]Sheet1!$A:$D,4,FALSE)</f>
        <v>3030</v>
      </c>
      <c r="D384">
        <v>8711</v>
      </c>
    </row>
    <row r="385" spans="1:4" x14ac:dyDescent="0.25">
      <c r="A385" s="4" t="s">
        <v>632</v>
      </c>
      <c r="B385" s="4" t="str">
        <f>VLOOKUP($A385,[2]Sheet1!$A:$D,3,FALSE)</f>
        <v>Yarrawonga</v>
      </c>
      <c r="C385" s="4" t="str">
        <f>VLOOKUP($A385,[2]Sheet1!$A:$D,4,FALSE)</f>
        <v>Regional</v>
      </c>
      <c r="D385">
        <v>8707</v>
      </c>
    </row>
    <row r="386" spans="1:4" x14ac:dyDescent="0.25">
      <c r="A386" s="4" t="s">
        <v>633</v>
      </c>
      <c r="B386" s="4" t="str">
        <f>VLOOKUP($A386,[2]Sheet1!$A:$D,3,FALSE)</f>
        <v>Coburg North</v>
      </c>
      <c r="C386" s="4" t="str">
        <f>VLOOKUP($A386,[2]Sheet1!$A:$D,4,FALSE)</f>
        <v>3058</v>
      </c>
      <c r="D386">
        <v>8602</v>
      </c>
    </row>
    <row r="387" spans="1:4" x14ac:dyDescent="0.25">
      <c r="A387" s="4" t="s">
        <v>634</v>
      </c>
      <c r="B387" s="4" t="str">
        <f>VLOOKUP($A387,[2]Sheet1!$A:$D,3,FALSE)</f>
        <v>Bendigo Surrounds South</v>
      </c>
      <c r="C387" s="4" t="str">
        <f>VLOOKUP($A387,[2]Sheet1!$A:$D,4,FALSE)</f>
        <v>Regional</v>
      </c>
      <c r="D387">
        <v>8560</v>
      </c>
    </row>
    <row r="388" spans="1:4" x14ac:dyDescent="0.25">
      <c r="A388" s="4" t="s">
        <v>635</v>
      </c>
      <c r="B388" s="4" t="str">
        <f>VLOOKUP($A388,[2]Sheet1!$A:$D,3,FALSE)</f>
        <v>Keilor</v>
      </c>
      <c r="C388" s="4" t="str">
        <f>VLOOKUP($A388,[2]Sheet1!$A:$D,4,FALSE)</f>
        <v>3036</v>
      </c>
      <c r="D388">
        <v>8534</v>
      </c>
    </row>
    <row r="389" spans="1:4" x14ac:dyDescent="0.25">
      <c r="A389" s="4" t="s">
        <v>636</v>
      </c>
      <c r="B389" s="4" t="str">
        <f>VLOOKUP($A389,[2]Sheet1!$A:$D,3,FALSE)</f>
        <v>Trafalgar (Vic.)</v>
      </c>
      <c r="C389" s="4" t="str">
        <f>VLOOKUP($A389,[2]Sheet1!$A:$D,4,FALSE)</f>
        <v>Regional</v>
      </c>
      <c r="D389">
        <v>8440</v>
      </c>
    </row>
    <row r="390" spans="1:4" x14ac:dyDescent="0.25">
      <c r="A390" s="4" t="s">
        <v>637</v>
      </c>
      <c r="B390" s="4" t="str">
        <f>VLOOKUP($A390,[2]Sheet1!$A:$D,3,FALSE)</f>
        <v>Stawell</v>
      </c>
      <c r="C390" s="4" t="str">
        <f>VLOOKUP($A390,[2]Sheet1!$A:$D,4,FALSE)</f>
        <v>Regional</v>
      </c>
      <c r="D390">
        <v>8430</v>
      </c>
    </row>
    <row r="391" spans="1:4" x14ac:dyDescent="0.25">
      <c r="A391" s="4" t="s">
        <v>638</v>
      </c>
      <c r="B391" s="4" t="str">
        <f>VLOOKUP($A391,[2]Sheet1!$A:$D,3,FALSE)</f>
        <v>Bruthen Omeo</v>
      </c>
      <c r="C391" s="4" t="str">
        <f>VLOOKUP($A391,[2]Sheet1!$A:$D,4,FALSE)</f>
        <v>Regional</v>
      </c>
      <c r="D391">
        <v>8393</v>
      </c>
    </row>
    <row r="392" spans="1:4" x14ac:dyDescent="0.25">
      <c r="A392" s="4" t="s">
        <v>639</v>
      </c>
      <c r="B392" s="4" t="str">
        <f>VLOOKUP($A392,[2]Sheet1!$A:$D,3,FALSE)</f>
        <v>Ararat</v>
      </c>
      <c r="C392" s="4" t="str">
        <f>VLOOKUP($A392,[2]Sheet1!$A:$D,4,FALSE)</f>
        <v>Regional</v>
      </c>
      <c r="D392">
        <v>8383</v>
      </c>
    </row>
    <row r="393" spans="1:4" x14ac:dyDescent="0.25">
      <c r="A393" s="4" t="s">
        <v>640</v>
      </c>
      <c r="B393" s="4" t="str">
        <f>VLOOKUP($A393,[2]Sheet1!$A:$D,3,FALSE)</f>
        <v>Airport West</v>
      </c>
      <c r="C393" s="4" t="str">
        <f>VLOOKUP($A393,[2]Sheet1!$A:$D,4,FALSE)</f>
        <v>3042</v>
      </c>
      <c r="D393">
        <v>8286</v>
      </c>
    </row>
    <row r="394" spans="1:4" x14ac:dyDescent="0.25">
      <c r="A394" s="4" t="s">
        <v>641</v>
      </c>
      <c r="B394" s="4" t="str">
        <f>VLOOKUP($A394,[2]Sheet1!$A:$D,3,FALSE)</f>
        <v>Mooroopna</v>
      </c>
      <c r="C394" s="4" t="str">
        <f>VLOOKUP($A394,[2]Sheet1!$A:$D,4,FALSE)</f>
        <v>Regional</v>
      </c>
      <c r="D394">
        <v>8285</v>
      </c>
    </row>
    <row r="395" spans="1:4" x14ac:dyDescent="0.25">
      <c r="A395" s="4" t="s">
        <v>642</v>
      </c>
      <c r="B395" s="4" t="str">
        <f>VLOOKUP($A395,[2]Sheet1!$A:$D,3,FALSE)</f>
        <v>Golden Plains South</v>
      </c>
      <c r="C395" s="4" t="str">
        <f>VLOOKUP($A395,[2]Sheet1!$A:$D,4,FALSE)</f>
        <v>Regional</v>
      </c>
      <c r="D395">
        <v>8241</v>
      </c>
    </row>
    <row r="396" spans="1:4" x14ac:dyDescent="0.25">
      <c r="A396" s="4" t="s">
        <v>643</v>
      </c>
      <c r="B396" s="4" t="str">
        <f>VLOOKUP($A396,[2]Sheet1!$A:$D,3,FALSE)</f>
        <v>Narre Warren North</v>
      </c>
      <c r="C396" s="4" t="str">
        <f>VLOOKUP($A396,[2]Sheet1!$A:$D,4,FALSE)</f>
        <v>3804</v>
      </c>
      <c r="D396">
        <v>8229</v>
      </c>
    </row>
    <row r="397" spans="1:4" x14ac:dyDescent="0.25">
      <c r="A397" s="4" t="s">
        <v>644</v>
      </c>
      <c r="B397" s="4" t="str">
        <f>VLOOKUP($A397,[2]Sheet1!$A:$D,3,FALSE)</f>
        <v>Maryborough (Vic.)</v>
      </c>
      <c r="C397" s="4" t="str">
        <f>VLOOKUP($A397,[2]Sheet1!$A:$D,4,FALSE)</f>
        <v>Regional</v>
      </c>
      <c r="D397">
        <v>8162</v>
      </c>
    </row>
    <row r="398" spans="1:4" x14ac:dyDescent="0.25">
      <c r="A398" s="4" t="s">
        <v>645</v>
      </c>
      <c r="B398" s="4" t="str">
        <f>VLOOKUP($A398,[2]Sheet1!$A:$D,3,FALSE)</f>
        <v>Carlton North</v>
      </c>
      <c r="C398" s="4" t="str">
        <f>VLOOKUP($A398,[2]Sheet1!$A:$D,4,FALSE)</f>
        <v>3054</v>
      </c>
      <c r="D398">
        <v>8146</v>
      </c>
    </row>
    <row r="399" spans="1:4" x14ac:dyDescent="0.25">
      <c r="A399" s="4" t="s">
        <v>646</v>
      </c>
      <c r="B399" s="4" t="str">
        <f>VLOOKUP($A399,[2]Sheet1!$A:$D,3,FALSE)</f>
        <v>Pearcedale</v>
      </c>
      <c r="C399" s="4" t="str">
        <f>VLOOKUP($A399,[2]Sheet1!$A:$D,4,FALSE)</f>
        <v>3912</v>
      </c>
      <c r="D399">
        <v>8098</v>
      </c>
    </row>
    <row r="400" spans="1:4" x14ac:dyDescent="0.25">
      <c r="A400" s="4" t="s">
        <v>647</v>
      </c>
      <c r="B400" s="4" t="str">
        <f>VLOOKUP($A400,[2]Sheet1!$A:$D,3,FALSE)</f>
        <v>Pakenham</v>
      </c>
      <c r="C400" s="4" t="str">
        <f>VLOOKUP($A400,[2]Sheet1!$A:$D,4,FALSE)</f>
        <v>3810</v>
      </c>
      <c r="D400">
        <v>8089</v>
      </c>
    </row>
    <row r="401" spans="1:4" x14ac:dyDescent="0.25">
      <c r="A401" s="4" t="s">
        <v>648</v>
      </c>
      <c r="B401" s="4" t="str">
        <f>VLOOKUP($A401,[2]Sheet1!$A:$D,3,FALSE)</f>
        <v>Oak Park</v>
      </c>
      <c r="C401" s="4" t="str">
        <f>VLOOKUP($A401,[2]Sheet1!$A:$D,4,FALSE)</f>
        <v>3046</v>
      </c>
      <c r="D401">
        <v>8089</v>
      </c>
    </row>
    <row r="402" spans="1:4" x14ac:dyDescent="0.25">
      <c r="A402" s="4" t="s">
        <v>649</v>
      </c>
      <c r="B402" s="4" t="str">
        <f>VLOOKUP($A402,[2]Sheet1!$A:$D,3,FALSE)</f>
        <v>Epping</v>
      </c>
      <c r="C402" s="4" t="str">
        <f>VLOOKUP($A402,[2]Sheet1!$A:$D,4,FALSE)</f>
        <v>3076</v>
      </c>
      <c r="D402">
        <v>8073</v>
      </c>
    </row>
    <row r="403" spans="1:4" x14ac:dyDescent="0.25">
      <c r="A403" s="4" t="s">
        <v>650</v>
      </c>
      <c r="B403" s="4" t="str">
        <f>VLOOKUP($A403,[2]Sheet1!$A:$D,3,FALSE)</f>
        <v>Delahey</v>
      </c>
      <c r="C403" s="4" t="str">
        <f>VLOOKUP($A403,[2]Sheet1!$A:$D,4,FALSE)</f>
        <v>3037</v>
      </c>
      <c r="D403">
        <v>8033</v>
      </c>
    </row>
    <row r="404" spans="1:4" x14ac:dyDescent="0.25">
      <c r="A404" s="4" t="s">
        <v>651</v>
      </c>
      <c r="B404" s="4" t="str">
        <f>VLOOKUP($A404,[2]Sheet1!$A:$D,3,FALSE)</f>
        <v>West Melbourne</v>
      </c>
      <c r="C404" s="4" t="str">
        <f>VLOOKUP($A404,[2]Sheet1!$A:$D,4,FALSE)</f>
        <v>3003</v>
      </c>
      <c r="D404">
        <v>7986</v>
      </c>
    </row>
    <row r="405" spans="1:4" x14ac:dyDescent="0.25">
      <c r="A405" s="4" t="s">
        <v>652</v>
      </c>
      <c r="B405" s="4" t="str">
        <f>VLOOKUP($A405,[2]Sheet1!$A:$D,3,FALSE)</f>
        <v>Craigieburn</v>
      </c>
      <c r="C405" s="4" t="str">
        <f>VLOOKUP($A405,[2]Sheet1!$A:$D,4,FALSE)</f>
        <v>3064</v>
      </c>
      <c r="D405">
        <v>7978</v>
      </c>
    </row>
    <row r="406" spans="1:4" x14ac:dyDescent="0.25">
      <c r="A406" s="4" t="s">
        <v>653</v>
      </c>
      <c r="B406" s="4" t="str">
        <f>VLOOKUP($A406,[2]Sheet1!$A:$D,3,FALSE)</f>
        <v>Woodend</v>
      </c>
      <c r="C406" s="4" t="str">
        <f>VLOOKUP($A406,[2]Sheet1!$A:$D,4,FALSE)</f>
        <v>Regional</v>
      </c>
      <c r="D406">
        <v>7975</v>
      </c>
    </row>
    <row r="407" spans="1:4" x14ac:dyDescent="0.25">
      <c r="A407" s="4" t="s">
        <v>654</v>
      </c>
      <c r="B407" s="4" t="str">
        <f>VLOOKUP($A407,[2]Sheet1!$A:$D,3,FALSE)</f>
        <v>Creswick Clunes</v>
      </c>
      <c r="C407" s="4" t="str">
        <f>VLOOKUP($A407,[2]Sheet1!$A:$D,4,FALSE)</f>
        <v>Regional</v>
      </c>
      <c r="D407">
        <v>7963</v>
      </c>
    </row>
    <row r="408" spans="1:4" x14ac:dyDescent="0.25">
      <c r="A408" s="4" t="s">
        <v>655</v>
      </c>
      <c r="B408" s="4" t="str">
        <f>VLOOKUP($A408,[2]Sheet1!$A:$D,3,FALSE)</f>
        <v>Bannockburn</v>
      </c>
      <c r="C408" s="4" t="str">
        <f>VLOOKUP($A408,[2]Sheet1!$A:$D,4,FALSE)</f>
        <v>Regional</v>
      </c>
      <c r="D408">
        <v>7948</v>
      </c>
    </row>
    <row r="409" spans="1:4" x14ac:dyDescent="0.25">
      <c r="A409" s="4" t="s">
        <v>656</v>
      </c>
      <c r="B409" s="4" t="str">
        <f>VLOOKUP($A409,[2]Sheet1!$A:$D,3,FALSE)</f>
        <v>Ashburton</v>
      </c>
      <c r="C409" s="4" t="str">
        <f>VLOOKUP($A409,[2]Sheet1!$A:$D,4,FALSE)</f>
        <v>3147</v>
      </c>
      <c r="D409">
        <v>7944</v>
      </c>
    </row>
    <row r="410" spans="1:4" x14ac:dyDescent="0.25">
      <c r="A410" s="4" t="s">
        <v>657</v>
      </c>
      <c r="B410" s="4" t="str">
        <f>VLOOKUP($A410,[2]Sheet1!$A:$D,3,FALSE)</f>
        <v>Wandin</v>
      </c>
      <c r="C410" s="4" t="str">
        <f>VLOOKUP($A410,[2]Sheet1!$A:$D,4,FALSE)</f>
        <v>Regional</v>
      </c>
      <c r="D410">
        <v>7936</v>
      </c>
    </row>
    <row r="411" spans="1:4" x14ac:dyDescent="0.25">
      <c r="A411" s="4" t="s">
        <v>658</v>
      </c>
      <c r="B411" s="4" t="str">
        <f>VLOOKUP($A411,[2]Sheet1!$A:$D,3,FALSE)</f>
        <v>Melton</v>
      </c>
      <c r="C411" s="4" t="str">
        <f>VLOOKUP($A411,[2]Sheet1!$A:$D,4,FALSE)</f>
        <v>3337</v>
      </c>
      <c r="D411">
        <v>7903</v>
      </c>
    </row>
    <row r="412" spans="1:4" x14ac:dyDescent="0.25">
      <c r="A412" s="4" t="s">
        <v>659</v>
      </c>
      <c r="B412" s="4" t="str">
        <f>VLOOKUP($A412,[2]Sheet1!$A:$D,3,FALSE)</f>
        <v>Ivanhoe East</v>
      </c>
      <c r="C412" s="4" t="str">
        <f>VLOOKUP($A412,[2]Sheet1!$A:$D,4,FALSE)</f>
        <v>3079</v>
      </c>
      <c r="D412">
        <v>7805</v>
      </c>
    </row>
    <row r="413" spans="1:4" x14ac:dyDescent="0.25">
      <c r="A413" s="4" t="s">
        <v>660</v>
      </c>
      <c r="B413" s="4" t="str">
        <f>VLOOKUP($A413,[2]Sheet1!$A:$D,3,FALSE)</f>
        <v>Rowville</v>
      </c>
      <c r="C413" s="4" t="str">
        <f>VLOOKUP($A413,[2]Sheet1!$A:$D,4,FALSE)</f>
        <v>3178</v>
      </c>
      <c r="D413">
        <v>7801</v>
      </c>
    </row>
    <row r="414" spans="1:4" x14ac:dyDescent="0.25">
      <c r="A414" s="4" t="s">
        <v>661</v>
      </c>
      <c r="B414" s="4" t="str">
        <f>VLOOKUP($A414,[2]Sheet1!$A:$D,3,FALSE)</f>
        <v>Irymple</v>
      </c>
      <c r="C414" s="4" t="str">
        <f>VLOOKUP($A414,[2]Sheet1!$A:$D,4,FALSE)</f>
        <v>Regional</v>
      </c>
      <c r="D414">
        <v>7759</v>
      </c>
    </row>
    <row r="415" spans="1:4" x14ac:dyDescent="0.25">
      <c r="A415" s="4" t="s">
        <v>662</v>
      </c>
      <c r="B415" s="4" t="str">
        <f>VLOOKUP($A415,[2]Sheet1!$A:$D,3,FALSE)</f>
        <v>Hughesdale</v>
      </c>
      <c r="C415" s="4" t="str">
        <f>VLOOKUP($A415,[2]Sheet1!$A:$D,4,FALSE)</f>
        <v>3166</v>
      </c>
      <c r="D415">
        <v>7648</v>
      </c>
    </row>
    <row r="416" spans="1:4" x14ac:dyDescent="0.25">
      <c r="A416" s="4" t="s">
        <v>663</v>
      </c>
      <c r="B416" s="4" t="str">
        <f>VLOOKUP($A416,[2]Sheet1!$A:$D,3,FALSE)</f>
        <v>Niddrie</v>
      </c>
      <c r="C416" s="4" t="str">
        <f>VLOOKUP($A416,[2]Sheet1!$A:$D,4,FALSE)</f>
        <v>3042</v>
      </c>
      <c r="D416">
        <v>7559</v>
      </c>
    </row>
    <row r="417" spans="1:4" x14ac:dyDescent="0.25">
      <c r="A417" s="4" t="s">
        <v>664</v>
      </c>
      <c r="B417" s="4" t="str">
        <f>VLOOKUP($A417,[2]Sheet1!$A:$D,3,FALSE)</f>
        <v>Bundoora</v>
      </c>
      <c r="C417" s="4" t="str">
        <f>VLOOKUP($A417,[2]Sheet1!$A:$D,4,FALSE)</f>
        <v>3083</v>
      </c>
      <c r="D417">
        <v>7477</v>
      </c>
    </row>
    <row r="418" spans="1:4" x14ac:dyDescent="0.25">
      <c r="A418" s="4" t="s">
        <v>665</v>
      </c>
      <c r="B418" s="4" t="str">
        <f>VLOOKUP($A418,[2]Sheet1!$A:$D,3,FALSE)</f>
        <v>Ardeer</v>
      </c>
      <c r="C418" s="4" t="str">
        <f>VLOOKUP($A418,[2]Sheet1!$A:$D,4,FALSE)</f>
        <v>3022</v>
      </c>
      <c r="D418">
        <v>7469</v>
      </c>
    </row>
    <row r="419" spans="1:4" x14ac:dyDescent="0.25">
      <c r="A419" s="4" t="s">
        <v>666</v>
      </c>
      <c r="B419" s="4" t="str">
        <f>VLOOKUP($A419,[2]Sheet1!$A:$D,3,FALSE)</f>
        <v>Noble Park North</v>
      </c>
      <c r="C419" s="4" t="str">
        <f>VLOOKUP($A419,[2]Sheet1!$A:$D,4,FALSE)</f>
        <v>3174</v>
      </c>
      <c r="D419">
        <v>7458</v>
      </c>
    </row>
    <row r="420" spans="1:4" x14ac:dyDescent="0.25">
      <c r="A420" s="4" t="s">
        <v>667</v>
      </c>
      <c r="B420" s="4" t="str">
        <f>VLOOKUP($A420,[2]Sheet1!$A:$D,3,FALSE)</f>
        <v>Parkville</v>
      </c>
      <c r="C420" s="4" t="str">
        <f>VLOOKUP($A420,[2]Sheet1!$A:$D,4,FALSE)</f>
        <v>3052</v>
      </c>
      <c r="D420">
        <v>7442</v>
      </c>
    </row>
    <row r="421" spans="1:4" x14ac:dyDescent="0.25">
      <c r="A421" s="4" t="s">
        <v>668</v>
      </c>
      <c r="B421" s="4" t="str">
        <f>VLOOKUP($A421,[2]Sheet1!$A:$D,3,FALSE)</f>
        <v>Loddon</v>
      </c>
      <c r="C421" s="4" t="str">
        <f>VLOOKUP($A421,[2]Sheet1!$A:$D,4,FALSE)</f>
        <v>Regional</v>
      </c>
      <c r="D421">
        <v>7261</v>
      </c>
    </row>
    <row r="422" spans="1:4" x14ac:dyDescent="0.25">
      <c r="A422" s="4" t="s">
        <v>669</v>
      </c>
      <c r="B422" s="4" t="str">
        <f>VLOOKUP($A422,[2]Sheet1!$A:$D,3,FALSE)</f>
        <v>Buninyong</v>
      </c>
      <c r="C422" s="4" t="str">
        <f>VLOOKUP($A422,[2]Sheet1!$A:$D,4,FALSE)</f>
        <v>Regional</v>
      </c>
      <c r="D422">
        <v>7243</v>
      </c>
    </row>
    <row r="423" spans="1:4" x14ac:dyDescent="0.25">
      <c r="A423" s="4" t="s">
        <v>670</v>
      </c>
      <c r="B423" s="4" t="str">
        <f>VLOOKUP($A423,[2]Sheet1!$A:$D,3,FALSE)</f>
        <v>Corangamite South</v>
      </c>
      <c r="C423" s="4" t="str">
        <f>VLOOKUP($A423,[2]Sheet1!$A:$D,4,FALSE)</f>
        <v>Regional</v>
      </c>
      <c r="D423">
        <v>7133</v>
      </c>
    </row>
    <row r="424" spans="1:4" x14ac:dyDescent="0.25">
      <c r="A424" s="4" t="s">
        <v>671</v>
      </c>
      <c r="B424" s="4" t="str">
        <f>VLOOKUP($A424,[2]Sheet1!$A:$D,3,FALSE)</f>
        <v>Moyne East</v>
      </c>
      <c r="C424" s="4" t="str">
        <f>VLOOKUP($A424,[2]Sheet1!$A:$D,4,FALSE)</f>
        <v>Regional</v>
      </c>
      <c r="D424">
        <v>7041</v>
      </c>
    </row>
    <row r="425" spans="1:4" x14ac:dyDescent="0.25">
      <c r="A425" s="4" t="s">
        <v>672</v>
      </c>
      <c r="B425" s="4" t="str">
        <f>VLOOKUP($A425,[2]Sheet1!$A:$D,3,FALSE)</f>
        <v>Paynesville</v>
      </c>
      <c r="C425" s="4" t="str">
        <f>VLOOKUP($A425,[2]Sheet1!$A:$D,4,FALSE)</f>
        <v>Regional</v>
      </c>
      <c r="D425">
        <v>6991</v>
      </c>
    </row>
    <row r="426" spans="1:4" x14ac:dyDescent="0.25">
      <c r="A426" s="4" t="s">
        <v>673</v>
      </c>
      <c r="B426" s="4" t="str">
        <f>VLOOKUP($A426,[2]Sheet1!$A:$D,3,FALSE)</f>
        <v>Research</v>
      </c>
      <c r="C426" s="4" t="str">
        <f>VLOOKUP($A426,[2]Sheet1!$A:$D,4,FALSE)</f>
        <v>3095</v>
      </c>
      <c r="D426">
        <v>6966</v>
      </c>
    </row>
    <row r="427" spans="1:4" x14ac:dyDescent="0.25">
      <c r="A427" s="4" t="s">
        <v>674</v>
      </c>
      <c r="B427" s="4" t="str">
        <f>VLOOKUP($A427,[2]Sheet1!$A:$D,3,FALSE)</f>
        <v>Montrose</v>
      </c>
      <c r="C427" s="4" t="str">
        <f>VLOOKUP($A427,[2]Sheet1!$A:$D,4,FALSE)</f>
        <v>3765</v>
      </c>
      <c r="D427">
        <v>6958</v>
      </c>
    </row>
    <row r="428" spans="1:4" x14ac:dyDescent="0.25">
      <c r="A428" s="4" t="s">
        <v>675</v>
      </c>
      <c r="B428" s="4" t="str">
        <f>VLOOKUP($A428,[2]Sheet1!$A:$D,3,FALSE)</f>
        <v>Euroa</v>
      </c>
      <c r="C428" s="4" t="str">
        <f>VLOOKUP($A428,[2]Sheet1!$A:$D,4,FALSE)</f>
        <v>Regional</v>
      </c>
      <c r="D428">
        <v>6878</v>
      </c>
    </row>
    <row r="429" spans="1:4" x14ac:dyDescent="0.25">
      <c r="A429" s="4" t="s">
        <v>676</v>
      </c>
      <c r="B429" s="4" t="str">
        <f>VLOOKUP($A429,[2]Sheet1!$A:$D,3,FALSE)</f>
        <v>Nhill Region</v>
      </c>
      <c r="C429" s="4" t="str">
        <f>VLOOKUP($A429,[2]Sheet1!$A:$D,4,FALSE)</f>
        <v>Regional</v>
      </c>
      <c r="D429">
        <v>6843</v>
      </c>
    </row>
    <row r="430" spans="1:4" x14ac:dyDescent="0.25">
      <c r="A430" s="4" t="s">
        <v>677</v>
      </c>
      <c r="B430" s="4" t="str">
        <f>VLOOKUP($A430,[2]Sheet1!$A:$D,3,FALSE)</f>
        <v>Southbank</v>
      </c>
      <c r="C430" s="4" t="str">
        <f>VLOOKUP($A430,[2]Sheet1!$A:$D,4,FALSE)</f>
        <v>3006</v>
      </c>
      <c r="D430">
        <v>6808</v>
      </c>
    </row>
    <row r="431" spans="1:4" x14ac:dyDescent="0.25">
      <c r="A431" s="4" t="s">
        <v>678</v>
      </c>
      <c r="B431" s="4" t="str">
        <f>VLOOKUP($A431,[2]Sheet1!$A:$D,3,FALSE)</f>
        <v>Alexandra</v>
      </c>
      <c r="C431" s="4" t="str">
        <f>VLOOKUP($A431,[2]Sheet1!$A:$D,4,FALSE)</f>
        <v>Regional</v>
      </c>
      <c r="D431">
        <v>6789</v>
      </c>
    </row>
    <row r="432" spans="1:4" x14ac:dyDescent="0.25">
      <c r="A432" s="4" t="s">
        <v>679</v>
      </c>
      <c r="B432" s="4" t="str">
        <f>VLOOKUP($A432,[2]Sheet1!$A:$D,3,FALSE)</f>
        <v>Orbost</v>
      </c>
      <c r="C432" s="4" t="str">
        <f>VLOOKUP($A432,[2]Sheet1!$A:$D,4,FALSE)</f>
        <v>Regional</v>
      </c>
      <c r="D432">
        <v>6691</v>
      </c>
    </row>
    <row r="433" spans="1:4" x14ac:dyDescent="0.25">
      <c r="A433" s="4" t="s">
        <v>680</v>
      </c>
      <c r="B433" s="4" t="str">
        <f>VLOOKUP($A433,[2]Sheet1!$A:$D,3,FALSE)</f>
        <v>Winchelsea</v>
      </c>
      <c r="C433" s="4" t="str">
        <f>VLOOKUP($A433,[2]Sheet1!$A:$D,4,FALSE)</f>
        <v>Regional</v>
      </c>
      <c r="D433">
        <v>6663</v>
      </c>
    </row>
    <row r="434" spans="1:4" x14ac:dyDescent="0.25">
      <c r="A434" s="4" t="s">
        <v>681</v>
      </c>
      <c r="B434" s="4" t="str">
        <f>VLOOKUP($A434,[2]Sheet1!$A:$D,3,FALSE)</f>
        <v>Gannawarra</v>
      </c>
      <c r="C434" s="4" t="str">
        <f>VLOOKUP($A434,[2]Sheet1!$A:$D,4,FALSE)</f>
        <v>Regional</v>
      </c>
      <c r="D434">
        <v>6630</v>
      </c>
    </row>
    <row r="435" spans="1:4" x14ac:dyDescent="0.25">
      <c r="A435" s="4" t="s">
        <v>682</v>
      </c>
      <c r="B435" s="4" t="str">
        <f>VLOOKUP($A435,[2]Sheet1!$A:$D,3,FALSE)</f>
        <v>Mount Baw Baw Region</v>
      </c>
      <c r="C435" s="4" t="str">
        <f>VLOOKUP($A435,[2]Sheet1!$A:$D,4,FALSE)</f>
        <v>Regional</v>
      </c>
      <c r="D435">
        <v>6621</v>
      </c>
    </row>
    <row r="436" spans="1:4" x14ac:dyDescent="0.25">
      <c r="A436" s="4" t="s">
        <v>683</v>
      </c>
      <c r="B436" s="4" t="str">
        <f>VLOOKUP($A436,[2]Sheet1!$A:$D,3,FALSE)</f>
        <v>Pakenham South</v>
      </c>
      <c r="C436" s="4" t="str">
        <f>VLOOKUP($A436,[2]Sheet1!$A:$D,4,FALSE)</f>
        <v>3810</v>
      </c>
      <c r="D436">
        <v>6591</v>
      </c>
    </row>
    <row r="437" spans="1:4" x14ac:dyDescent="0.25">
      <c r="A437" s="4" t="s">
        <v>684</v>
      </c>
      <c r="B437" s="4" t="str">
        <f>VLOOKUP($A437,[2]Sheet1!$A:$D,3,FALSE)</f>
        <v>Seymour</v>
      </c>
      <c r="C437" s="4" t="str">
        <f>VLOOKUP($A437,[2]Sheet1!$A:$D,4,FALSE)</f>
        <v>Regional</v>
      </c>
      <c r="D437">
        <v>6572</v>
      </c>
    </row>
    <row r="438" spans="1:4" x14ac:dyDescent="0.25">
      <c r="A438" s="4" t="s">
        <v>685</v>
      </c>
      <c r="B438" s="4" t="str">
        <f>VLOOKUP($A438,[2]Sheet1!$A:$D,3,FALSE)</f>
        <v>Lysterfield</v>
      </c>
      <c r="C438" s="4" t="str">
        <f>VLOOKUP($A438,[2]Sheet1!$A:$D,4,FALSE)</f>
        <v>3156</v>
      </c>
      <c r="D438">
        <v>6568</v>
      </c>
    </row>
    <row r="439" spans="1:4" x14ac:dyDescent="0.25">
      <c r="A439" s="4" t="s">
        <v>686</v>
      </c>
      <c r="B439" s="4" t="str">
        <f>VLOOKUP($A439,[2]Sheet1!$A:$D,3,FALSE)</f>
        <v>Kew East</v>
      </c>
      <c r="C439" s="4" t="str">
        <f>VLOOKUP($A439,[2]Sheet1!$A:$D,4,FALSE)</f>
        <v>3102</v>
      </c>
      <c r="D439">
        <v>6562</v>
      </c>
    </row>
    <row r="440" spans="1:4" x14ac:dyDescent="0.25">
      <c r="A440" s="4" t="s">
        <v>687</v>
      </c>
      <c r="B440" s="4" t="str">
        <f>VLOOKUP($A440,[2]Sheet1!$A:$D,3,FALSE)</f>
        <v>South Yarra</v>
      </c>
      <c r="C440" s="4" t="str">
        <f>VLOOKUP($A440,[2]Sheet1!$A:$D,4,FALSE)</f>
        <v>3141</v>
      </c>
      <c r="D440">
        <v>6550</v>
      </c>
    </row>
    <row r="441" spans="1:4" x14ac:dyDescent="0.25">
      <c r="A441" s="4" t="s">
        <v>688</v>
      </c>
      <c r="B441" s="4" t="str">
        <f>VLOOKUP($A441,[2]Sheet1!$A:$D,3,FALSE)</f>
        <v>Bacchus Marsh Surrounds</v>
      </c>
      <c r="C441" s="4" t="str">
        <f>VLOOKUP($A441,[2]Sheet1!$A:$D,4,FALSE)</f>
        <v>Regional</v>
      </c>
      <c r="D441">
        <v>6537</v>
      </c>
    </row>
    <row r="442" spans="1:4" x14ac:dyDescent="0.25">
      <c r="A442" s="4" t="s">
        <v>689</v>
      </c>
      <c r="B442" s="4" t="str">
        <f>VLOOKUP($A442,[2]Sheet1!$A:$D,3,FALSE)</f>
        <v>Swan Hill Surrounds</v>
      </c>
      <c r="C442" s="4" t="str">
        <f>VLOOKUP($A442,[2]Sheet1!$A:$D,4,FALSE)</f>
        <v>Regional</v>
      </c>
      <c r="D442">
        <v>6508</v>
      </c>
    </row>
    <row r="443" spans="1:4" x14ac:dyDescent="0.25">
      <c r="A443" s="4" t="s">
        <v>690</v>
      </c>
      <c r="B443" s="4" t="str">
        <f>VLOOKUP($A443,[2]Sheet1!$A:$D,3,FALSE)</f>
        <v>Tullamarine</v>
      </c>
      <c r="C443" s="4" t="str">
        <f>VLOOKUP($A443,[2]Sheet1!$A:$D,4,FALSE)</f>
        <v>3043</v>
      </c>
      <c r="D443">
        <v>6505</v>
      </c>
    </row>
    <row r="444" spans="1:4" x14ac:dyDescent="0.25">
      <c r="A444" s="4" t="s">
        <v>691</v>
      </c>
      <c r="B444" s="4" t="str">
        <f>VLOOKUP($A444,[2]Sheet1!$A:$D,3,FALSE)</f>
        <v>Cobram</v>
      </c>
      <c r="C444" s="4" t="str">
        <f>VLOOKUP($A444,[2]Sheet1!$A:$D,4,FALSE)</f>
        <v>Regional</v>
      </c>
      <c r="D444">
        <v>6492</v>
      </c>
    </row>
    <row r="445" spans="1:4" x14ac:dyDescent="0.25">
      <c r="A445" s="4" t="s">
        <v>692</v>
      </c>
      <c r="B445" s="4" t="str">
        <f>VLOOKUP($A445,[2]Sheet1!$A:$D,3,FALSE)</f>
        <v>Yarriambiack</v>
      </c>
      <c r="C445" s="4" t="str">
        <f>VLOOKUP($A445,[2]Sheet1!$A:$D,4,FALSE)</f>
        <v>Regional</v>
      </c>
      <c r="D445">
        <v>6373</v>
      </c>
    </row>
    <row r="446" spans="1:4" x14ac:dyDescent="0.25">
      <c r="A446" s="4" t="s">
        <v>693</v>
      </c>
      <c r="B446" s="4" t="str">
        <f>VLOOKUP($A446,[2]Sheet1!$A:$D,3,FALSE)</f>
        <v>Hadfield</v>
      </c>
      <c r="C446" s="4" t="str">
        <f>VLOOKUP($A446,[2]Sheet1!$A:$D,4,FALSE)</f>
        <v>3046</v>
      </c>
      <c r="D446">
        <v>6367</v>
      </c>
    </row>
    <row r="447" spans="1:4" x14ac:dyDescent="0.25">
      <c r="A447" s="4" t="s">
        <v>694</v>
      </c>
      <c r="B447" s="4" t="str">
        <f>VLOOKUP($A447,[2]Sheet1!$A:$D,3,FALSE)</f>
        <v>Gordon (Vic.)</v>
      </c>
      <c r="C447" s="4" t="str">
        <f>VLOOKUP($A447,[2]Sheet1!$A:$D,4,FALSE)</f>
        <v>Regional</v>
      </c>
      <c r="D447">
        <v>6367</v>
      </c>
    </row>
    <row r="448" spans="1:4" x14ac:dyDescent="0.25">
      <c r="A448" s="4" t="s">
        <v>695</v>
      </c>
      <c r="B448" s="4" t="str">
        <f>VLOOKUP($A448,[2]Sheet1!$A:$D,3,FALSE)</f>
        <v>Burnside Heights</v>
      </c>
      <c r="C448" s="4" t="str">
        <f>VLOOKUP($A448,[2]Sheet1!$A:$D,4,FALSE)</f>
        <v>3023</v>
      </c>
      <c r="D448">
        <v>6348</v>
      </c>
    </row>
    <row r="449" spans="1:4" x14ac:dyDescent="0.25">
      <c r="A449" s="4" t="s">
        <v>696</v>
      </c>
      <c r="B449" s="4" t="str">
        <f>VLOOKUP($A449,[2]Sheet1!$A:$D,3,FALSE)</f>
        <v>Bundoora</v>
      </c>
      <c r="C449" s="4" t="str">
        <f>VLOOKUP($A449,[2]Sheet1!$A:$D,4,FALSE)</f>
        <v>3083</v>
      </c>
      <c r="D449">
        <v>6292</v>
      </c>
    </row>
    <row r="450" spans="1:4" x14ac:dyDescent="0.25">
      <c r="A450" s="4" t="s">
        <v>697</v>
      </c>
      <c r="B450" s="4" t="str">
        <f>VLOOKUP($A450,[2]Sheet1!$A:$D,3,FALSE)</f>
        <v>Lorne Anglesea</v>
      </c>
      <c r="C450" s="4" t="str">
        <f>VLOOKUP($A450,[2]Sheet1!$A:$D,4,FALSE)</f>
        <v>Regional</v>
      </c>
      <c r="D450">
        <v>6267</v>
      </c>
    </row>
    <row r="451" spans="1:4" x14ac:dyDescent="0.25">
      <c r="A451" s="4" t="s">
        <v>698</v>
      </c>
      <c r="B451" s="4" t="str">
        <f>VLOOKUP($A451,[2]Sheet1!$A:$D,3,FALSE)</f>
        <v>Southern Grampians</v>
      </c>
      <c r="C451" s="4" t="str">
        <f>VLOOKUP($A451,[2]Sheet1!$A:$D,4,FALSE)</f>
        <v>Regional</v>
      </c>
      <c r="D451">
        <v>6228</v>
      </c>
    </row>
    <row r="452" spans="1:4" x14ac:dyDescent="0.25">
      <c r="A452" s="4" t="s">
        <v>699</v>
      </c>
      <c r="B452" s="4" t="str">
        <f>VLOOKUP($A452,[2]Sheet1!$A:$D,3,FALSE)</f>
        <v>Towong</v>
      </c>
      <c r="C452" s="4" t="str">
        <f>VLOOKUP($A452,[2]Sheet1!$A:$D,4,FALSE)</f>
        <v>Regional</v>
      </c>
      <c r="D452">
        <v>6156</v>
      </c>
    </row>
    <row r="453" spans="1:4" x14ac:dyDescent="0.25">
      <c r="A453" s="4" t="s">
        <v>700</v>
      </c>
      <c r="B453" s="4" t="str">
        <f>VLOOKUP($A453,[2]Sheet1!$A:$D,3,FALSE)</f>
        <v>Buloke</v>
      </c>
      <c r="C453" s="4" t="str">
        <f>VLOOKUP($A453,[2]Sheet1!$A:$D,4,FALSE)</f>
        <v>Regional</v>
      </c>
      <c r="D453">
        <v>6114</v>
      </c>
    </row>
    <row r="454" spans="1:4" x14ac:dyDescent="0.25">
      <c r="A454" s="4" t="s">
        <v>701</v>
      </c>
      <c r="B454" s="4" t="str">
        <f>VLOOKUP($A454,[2]Sheet1!$A:$D,3,FALSE)</f>
        <v>Red Cliffs</v>
      </c>
      <c r="C454" s="4" t="str">
        <f>VLOOKUP($A454,[2]Sheet1!$A:$D,4,FALSE)</f>
        <v>Regional</v>
      </c>
      <c r="D454">
        <v>6096</v>
      </c>
    </row>
    <row r="455" spans="1:4" x14ac:dyDescent="0.25">
      <c r="A455" s="4" t="s">
        <v>702</v>
      </c>
      <c r="B455" s="4" t="str">
        <f>VLOOKUP($A455,[2]Sheet1!$A:$D,3,FALSE)</f>
        <v>Flinders</v>
      </c>
      <c r="C455" s="4" t="str">
        <f>VLOOKUP($A455,[2]Sheet1!$A:$D,4,FALSE)</f>
        <v>3929</v>
      </c>
      <c r="D455">
        <v>6035</v>
      </c>
    </row>
    <row r="456" spans="1:4" x14ac:dyDescent="0.25">
      <c r="A456" s="4" t="s">
        <v>703</v>
      </c>
      <c r="B456" s="4" t="str">
        <f>VLOOKUP($A456,[2]Sheet1!$A:$D,3,FALSE)</f>
        <v>Burnside</v>
      </c>
      <c r="C456" s="4" t="str">
        <f>VLOOKUP($A456,[2]Sheet1!$A:$D,4,FALSE)</f>
        <v>3023</v>
      </c>
      <c r="D456">
        <v>6007</v>
      </c>
    </row>
    <row r="457" spans="1:4" x14ac:dyDescent="0.25">
      <c r="A457" s="4" t="s">
        <v>704</v>
      </c>
      <c r="B457" s="4" t="str">
        <f>VLOOKUP($A457,[2]Sheet1!$A:$D,3,FALSE)</f>
        <v>Diggers Rest</v>
      </c>
      <c r="C457" s="4" t="str">
        <f>VLOOKUP($A457,[2]Sheet1!$A:$D,4,FALSE)</f>
        <v>3427</v>
      </c>
      <c r="D457">
        <v>5832</v>
      </c>
    </row>
    <row r="458" spans="1:4" x14ac:dyDescent="0.25">
      <c r="A458" s="4" t="s">
        <v>705</v>
      </c>
      <c r="B458" s="4" t="str">
        <f>VLOOKUP($A458,[2]Sheet1!$A:$D,3,FALSE)</f>
        <v>Monbulk</v>
      </c>
      <c r="C458" s="4" t="str">
        <f>VLOOKUP($A458,[2]Sheet1!$A:$D,4,FALSE)</f>
        <v>3793</v>
      </c>
      <c r="D458">
        <v>5791</v>
      </c>
    </row>
    <row r="459" spans="1:4" x14ac:dyDescent="0.25">
      <c r="A459" s="4" t="s">
        <v>706</v>
      </c>
      <c r="B459" s="4" t="str">
        <f>VLOOKUP($A459,[2]Sheet1!$A:$D,3,FALSE)</f>
        <v>Maiden Gully</v>
      </c>
      <c r="C459" s="4" t="str">
        <f>VLOOKUP($A459,[2]Sheet1!$A:$D,4,FALSE)</f>
        <v>Regional</v>
      </c>
      <c r="D459">
        <v>5604</v>
      </c>
    </row>
    <row r="460" spans="1:4" x14ac:dyDescent="0.25">
      <c r="A460" s="4" t="s">
        <v>707</v>
      </c>
      <c r="B460" s="4" t="str">
        <f>VLOOKUP($A460,[2]Sheet1!$A:$D,3,FALSE)</f>
        <v>Colac Surrounds</v>
      </c>
      <c r="C460" s="4" t="str">
        <f>VLOOKUP($A460,[2]Sheet1!$A:$D,4,FALSE)</f>
        <v>Regional</v>
      </c>
      <c r="D460">
        <v>5603</v>
      </c>
    </row>
    <row r="461" spans="1:4" x14ac:dyDescent="0.25">
      <c r="A461" s="4" t="s">
        <v>708</v>
      </c>
      <c r="B461" s="4" t="str">
        <f>VLOOKUP($A461,[2]Sheet1!$A:$D,3,FALSE)</f>
        <v>Point Lonsdale Queenscliff</v>
      </c>
      <c r="C461" s="4" t="str">
        <f>VLOOKUP($A461,[2]Sheet1!$A:$D,4,FALSE)</f>
        <v>Regional</v>
      </c>
      <c r="D461">
        <v>5590</v>
      </c>
    </row>
    <row r="462" spans="1:4" x14ac:dyDescent="0.25">
      <c r="A462" s="4" t="s">
        <v>709</v>
      </c>
      <c r="B462" s="4" t="str">
        <f>VLOOKUP($A462,[2]Sheet1!$A:$D,3,FALSE)</f>
        <v>Yarram</v>
      </c>
      <c r="C462" s="4" t="str">
        <f>VLOOKUP($A462,[2]Sheet1!$A:$D,4,FALSE)</f>
        <v>Regional</v>
      </c>
      <c r="D462">
        <v>5586</v>
      </c>
    </row>
    <row r="463" spans="1:4" x14ac:dyDescent="0.25">
      <c r="A463" s="4" t="s">
        <v>710</v>
      </c>
      <c r="B463" s="4" t="str">
        <f>VLOOKUP($A463,[2]Sheet1!$A:$D,3,FALSE)</f>
        <v>Maryborough Surrounds</v>
      </c>
      <c r="C463" s="4" t="str">
        <f>VLOOKUP($A463,[2]Sheet1!$A:$D,4,FALSE)</f>
        <v>Regional</v>
      </c>
      <c r="D463">
        <v>5556</v>
      </c>
    </row>
    <row r="464" spans="1:4" x14ac:dyDescent="0.25">
      <c r="A464" s="4" t="s">
        <v>711</v>
      </c>
      <c r="B464" s="4" t="str">
        <f>VLOOKUP($A464,[2]Sheet1!$A:$D,3,FALSE)</f>
        <v>Chelsea Heights</v>
      </c>
      <c r="C464" s="4" t="str">
        <f>VLOOKUP($A464,[2]Sheet1!$A:$D,4,FALSE)</f>
        <v>3196</v>
      </c>
      <c r="D464">
        <v>5369</v>
      </c>
    </row>
    <row r="465" spans="1:4" x14ac:dyDescent="0.25">
      <c r="A465" s="4" t="s">
        <v>712</v>
      </c>
      <c r="B465" s="4" t="str">
        <f>VLOOKUP($A465,[2]Sheet1!$A:$D,3,FALSE)</f>
        <v>Corangamite North</v>
      </c>
      <c r="C465" s="4" t="str">
        <f>VLOOKUP($A465,[2]Sheet1!$A:$D,4,FALSE)</f>
        <v>Regional</v>
      </c>
      <c r="D465">
        <v>5348</v>
      </c>
    </row>
    <row r="466" spans="1:4" x14ac:dyDescent="0.25">
      <c r="A466" s="4" t="s">
        <v>713</v>
      </c>
      <c r="B466" s="4" t="str">
        <f>VLOOKUP($A466,[2]Sheet1!$A:$D,3,FALSE)</f>
        <v>Yackandandah</v>
      </c>
      <c r="C466" s="4" t="str">
        <f>VLOOKUP($A466,[2]Sheet1!$A:$D,4,FALSE)</f>
        <v>Regional</v>
      </c>
      <c r="D466">
        <v>5321</v>
      </c>
    </row>
    <row r="467" spans="1:4" x14ac:dyDescent="0.25">
      <c r="A467" s="4" t="s">
        <v>714</v>
      </c>
      <c r="B467" s="4" t="str">
        <f>VLOOKUP($A467,[2]Sheet1!$A:$D,3,FALSE)</f>
        <v>Panton Hill</v>
      </c>
      <c r="C467" s="4" t="str">
        <f>VLOOKUP($A467,[2]Sheet1!$A:$D,4,FALSE)</f>
        <v>3759</v>
      </c>
      <c r="D467">
        <v>5157</v>
      </c>
    </row>
    <row r="468" spans="1:4" x14ac:dyDescent="0.25">
      <c r="A468" s="4" t="s">
        <v>715</v>
      </c>
      <c r="B468" s="4" t="str">
        <f>VLOOKUP($A468,[2]Sheet1!$A:$D,3,FALSE)</f>
        <v>Heathcote</v>
      </c>
      <c r="C468" s="4" t="str">
        <f>VLOOKUP($A468,[2]Sheet1!$A:$D,4,FALSE)</f>
        <v>Regional</v>
      </c>
      <c r="D468">
        <v>5146</v>
      </c>
    </row>
    <row r="469" spans="1:4" x14ac:dyDescent="0.25">
      <c r="A469" s="4" t="s">
        <v>716</v>
      </c>
      <c r="B469" s="4" t="str">
        <f>VLOOKUP($A469,[2]Sheet1!$A:$D,3,FALSE)</f>
        <v>Bendigo Surrounds North</v>
      </c>
      <c r="C469" s="4" t="str">
        <f>VLOOKUP($A469,[2]Sheet1!$A:$D,4,FALSE)</f>
        <v>Regional</v>
      </c>
      <c r="D469">
        <v>5012</v>
      </c>
    </row>
    <row r="470" spans="1:4" x14ac:dyDescent="0.25">
      <c r="A470" s="4" t="s">
        <v>717</v>
      </c>
      <c r="B470" s="4" t="str">
        <f>VLOOKUP($A470,[2]Sheet1!$A:$D,3,FALSE)</f>
        <v>Croydon South</v>
      </c>
      <c r="C470" s="4" t="str">
        <f>VLOOKUP($A470,[2]Sheet1!$A:$D,4,FALSE)</f>
        <v>3136</v>
      </c>
      <c r="D470">
        <v>4970</v>
      </c>
    </row>
    <row r="471" spans="1:4" x14ac:dyDescent="0.25">
      <c r="A471" s="4" t="s">
        <v>718</v>
      </c>
      <c r="B471" s="4" t="str">
        <f>VLOOKUP($A471,[2]Sheet1!$A:$D,3,FALSE)</f>
        <v>Longford Loch Sport</v>
      </c>
      <c r="C471" s="4" t="str">
        <f>VLOOKUP($A471,[2]Sheet1!$A:$D,4,FALSE)</f>
        <v>Regional</v>
      </c>
      <c r="D471">
        <v>4946</v>
      </c>
    </row>
    <row r="472" spans="1:4" x14ac:dyDescent="0.25">
      <c r="A472" s="4" t="s">
        <v>719</v>
      </c>
      <c r="B472" s="4" t="str">
        <f>VLOOKUP($A472,[2]Sheet1!$A:$D,3,FALSE)</f>
        <v>Merbein</v>
      </c>
      <c r="C472" s="4" t="str">
        <f>VLOOKUP($A472,[2]Sheet1!$A:$D,4,FALSE)</f>
        <v>Regional</v>
      </c>
      <c r="D472">
        <v>4925</v>
      </c>
    </row>
    <row r="473" spans="1:4" x14ac:dyDescent="0.25">
      <c r="A473" s="4" t="s">
        <v>720</v>
      </c>
      <c r="B473" s="4" t="str">
        <f>VLOOKUP($A473,[2]Sheet1!$A:$D,3,FALSE)</f>
        <v>Beechworth</v>
      </c>
      <c r="C473" s="4" t="str">
        <f>VLOOKUP($A473,[2]Sheet1!$A:$D,4,FALSE)</f>
        <v>Regional</v>
      </c>
      <c r="D473">
        <v>4914</v>
      </c>
    </row>
    <row r="474" spans="1:4" x14ac:dyDescent="0.25">
      <c r="A474" s="4" t="s">
        <v>721</v>
      </c>
      <c r="B474" s="4" t="str">
        <f>VLOOKUP($A474,[2]Sheet1!$A:$D,3,FALSE)</f>
        <v>Golden Plains North</v>
      </c>
      <c r="C474" s="4" t="str">
        <f>VLOOKUP($A474,[2]Sheet1!$A:$D,4,FALSE)</f>
        <v>Regional</v>
      </c>
      <c r="D474">
        <v>4889</v>
      </c>
    </row>
    <row r="475" spans="1:4" x14ac:dyDescent="0.25">
      <c r="A475" s="4" t="s">
        <v>722</v>
      </c>
      <c r="B475" s="4" t="str">
        <f>VLOOKUP($A475,[2]Sheet1!$A:$D,3,FALSE)</f>
        <v>East Melbourne</v>
      </c>
      <c r="C475" s="4" t="str">
        <f>VLOOKUP($A475,[2]Sheet1!$A:$D,4,FALSE)</f>
        <v>3002</v>
      </c>
      <c r="D475">
        <v>4875</v>
      </c>
    </row>
    <row r="476" spans="1:4" x14ac:dyDescent="0.25">
      <c r="A476" s="4" t="s">
        <v>723</v>
      </c>
      <c r="B476" s="4" t="str">
        <f>VLOOKUP($A476,[2]Sheet1!$A:$D,3,FALSE)</f>
        <v>Rosedale</v>
      </c>
      <c r="C476" s="4" t="str">
        <f>VLOOKUP($A476,[2]Sheet1!$A:$D,4,FALSE)</f>
        <v>Regional</v>
      </c>
      <c r="D476">
        <v>4863</v>
      </c>
    </row>
    <row r="477" spans="1:4" x14ac:dyDescent="0.25">
      <c r="A477" s="4" t="s">
        <v>724</v>
      </c>
      <c r="B477" s="4" t="str">
        <f>VLOOKUP($A477,[2]Sheet1!$A:$D,3,FALSE)</f>
        <v>Seabrook</v>
      </c>
      <c r="C477" s="4" t="str">
        <f>VLOOKUP($A477,[2]Sheet1!$A:$D,4,FALSE)</f>
        <v>3028</v>
      </c>
      <c r="D477">
        <v>4861</v>
      </c>
    </row>
    <row r="478" spans="1:4" x14ac:dyDescent="0.25">
      <c r="A478" s="4" t="s">
        <v>725</v>
      </c>
      <c r="B478" s="4" t="str">
        <f>VLOOKUP($A478,[2]Sheet1!$A:$D,3,FALSE)</f>
        <v>Yallourn North Glengarry</v>
      </c>
      <c r="C478" s="4" t="str">
        <f>VLOOKUP($A478,[2]Sheet1!$A:$D,4,FALSE)</f>
        <v>Regional</v>
      </c>
      <c r="D478">
        <v>4731</v>
      </c>
    </row>
    <row r="479" spans="1:4" x14ac:dyDescent="0.25">
      <c r="A479" s="4" t="s">
        <v>726</v>
      </c>
      <c r="B479" s="4" t="str">
        <f>VLOOKUP($A479,[2]Sheet1!$A:$D,3,FALSE)</f>
        <v>Myrtleford</v>
      </c>
      <c r="C479" s="4" t="str">
        <f>VLOOKUP($A479,[2]Sheet1!$A:$D,4,FALSE)</f>
        <v>Regional</v>
      </c>
      <c r="D479">
        <v>4690</v>
      </c>
    </row>
    <row r="480" spans="1:4" x14ac:dyDescent="0.25">
      <c r="A480" s="4" t="s">
        <v>727</v>
      </c>
      <c r="B480" s="4" t="str">
        <f>VLOOKUP($A480,[2]Sheet1!$A:$D,3,FALSE)</f>
        <v>Nagambie</v>
      </c>
      <c r="C480" s="4" t="str">
        <f>VLOOKUP($A480,[2]Sheet1!$A:$D,4,FALSE)</f>
        <v>Regional</v>
      </c>
      <c r="D480">
        <v>4630</v>
      </c>
    </row>
    <row r="481" spans="1:4" x14ac:dyDescent="0.25">
      <c r="A481" s="4" t="s">
        <v>728</v>
      </c>
      <c r="B481" s="4" t="str">
        <f>VLOOKUP($A481,[2]Sheet1!$A:$D,3,FALSE)</f>
        <v>Beaufort</v>
      </c>
      <c r="C481" s="4" t="str">
        <f>VLOOKUP($A481,[2]Sheet1!$A:$D,4,FALSE)</f>
        <v>Regional</v>
      </c>
      <c r="D481">
        <v>4611</v>
      </c>
    </row>
    <row r="482" spans="1:4" x14ac:dyDescent="0.25">
      <c r="A482" s="4" t="s">
        <v>729</v>
      </c>
      <c r="B482" s="4" t="str">
        <f>VLOOKUP($A482,[2]Sheet1!$A:$D,3,FALSE)</f>
        <v>Seymour Surrounds</v>
      </c>
      <c r="C482" s="4" t="str">
        <f>VLOOKUP($A482,[2]Sheet1!$A:$D,4,FALSE)</f>
        <v>Regional</v>
      </c>
      <c r="D482">
        <v>4559</v>
      </c>
    </row>
    <row r="483" spans="1:4" x14ac:dyDescent="0.25">
      <c r="A483" s="4" t="s">
        <v>730</v>
      </c>
      <c r="B483" s="4" t="str">
        <f>VLOOKUP($A483,[2]Sheet1!$A:$D,3,FALSE)</f>
        <v>Riddells Creek</v>
      </c>
      <c r="C483" s="4" t="str">
        <f>VLOOKUP($A483,[2]Sheet1!$A:$D,4,FALSE)</f>
        <v>Regional</v>
      </c>
      <c r="D483">
        <v>4525</v>
      </c>
    </row>
    <row r="484" spans="1:4" x14ac:dyDescent="0.25">
      <c r="A484" s="4" t="s">
        <v>731</v>
      </c>
      <c r="B484" s="4" t="str">
        <f>VLOOKUP($A484,[2]Sheet1!$A:$D,3,FALSE)</f>
        <v>The Basin</v>
      </c>
      <c r="C484" s="4" t="str">
        <f>VLOOKUP($A484,[2]Sheet1!$A:$D,4,FALSE)</f>
        <v>3154</v>
      </c>
      <c r="D484">
        <v>4311</v>
      </c>
    </row>
    <row r="485" spans="1:4" x14ac:dyDescent="0.25">
      <c r="A485" s="4" t="s">
        <v>732</v>
      </c>
      <c r="B485" s="4" t="str">
        <f>VLOOKUP($A485,[2]Sheet1!$A:$D,3,FALSE)</f>
        <v>Kinglake</v>
      </c>
      <c r="C485" s="4" t="str">
        <f>VLOOKUP($A485,[2]Sheet1!$A:$D,4,FALSE)</f>
        <v>3763</v>
      </c>
      <c r="D485">
        <v>4308</v>
      </c>
    </row>
    <row r="486" spans="1:4" x14ac:dyDescent="0.25">
      <c r="A486" s="4" t="s">
        <v>733</v>
      </c>
      <c r="B486" s="4" t="str">
        <f>VLOOKUP($A486,[2]Sheet1!$A:$D,3,FALSE)</f>
        <v>Yea</v>
      </c>
      <c r="C486" s="4" t="str">
        <f>VLOOKUP($A486,[2]Sheet1!$A:$D,4,FALSE)</f>
        <v>Regional</v>
      </c>
      <c r="D486">
        <v>4253</v>
      </c>
    </row>
    <row r="487" spans="1:4" x14ac:dyDescent="0.25">
      <c r="A487" s="4" t="s">
        <v>734</v>
      </c>
      <c r="B487" s="4" t="str">
        <f>VLOOKUP($A487,[2]Sheet1!$A:$D,3,FALSE)</f>
        <v>Smythes Creek</v>
      </c>
      <c r="C487" s="4" t="str">
        <f>VLOOKUP($A487,[2]Sheet1!$A:$D,4,FALSE)</f>
        <v>Regional</v>
      </c>
      <c r="D487">
        <v>4218</v>
      </c>
    </row>
    <row r="488" spans="1:4" x14ac:dyDescent="0.25">
      <c r="A488" s="4" t="s">
        <v>735</v>
      </c>
      <c r="B488" s="4" t="str">
        <f>VLOOKUP($A488,[2]Sheet1!$A:$D,3,FALSE)</f>
        <v>Rushworth</v>
      </c>
      <c r="C488" s="4" t="str">
        <f>VLOOKUP($A488,[2]Sheet1!$A:$D,4,FALSE)</f>
        <v>Regional</v>
      </c>
      <c r="D488">
        <v>4149</v>
      </c>
    </row>
    <row r="489" spans="1:4" x14ac:dyDescent="0.25">
      <c r="A489" s="4" t="s">
        <v>736</v>
      </c>
      <c r="B489" s="4" t="str">
        <f>VLOOKUP($A489,[2]Sheet1!$A:$D,3,FALSE)</f>
        <v>Rutherglen</v>
      </c>
      <c r="C489" s="4" t="str">
        <f>VLOOKUP($A489,[2]Sheet1!$A:$D,4,FALSE)</f>
        <v>Regional</v>
      </c>
      <c r="D489">
        <v>4045</v>
      </c>
    </row>
    <row r="490" spans="1:4" x14ac:dyDescent="0.25">
      <c r="A490" s="4" t="s">
        <v>737</v>
      </c>
      <c r="B490" s="4" t="str">
        <f>VLOOKUP($A490,[2]Sheet1!$A:$D,3,FALSE)</f>
        <v>Shepparton Surrounds East</v>
      </c>
      <c r="C490" s="4" t="str">
        <f>VLOOKUP($A490,[2]Sheet1!$A:$D,4,FALSE)</f>
        <v>Regional</v>
      </c>
      <c r="D490">
        <v>4025</v>
      </c>
    </row>
    <row r="491" spans="1:4" x14ac:dyDescent="0.25">
      <c r="A491" s="4" t="s">
        <v>738</v>
      </c>
      <c r="B491" s="4" t="str">
        <f>VLOOKUP($A491,[2]Sheet1!$A:$D,3,FALSE)</f>
        <v>Otway</v>
      </c>
      <c r="C491" s="4" t="str">
        <f>VLOOKUP($A491,[2]Sheet1!$A:$D,4,FALSE)</f>
        <v>Regional</v>
      </c>
      <c r="D491">
        <v>3972</v>
      </c>
    </row>
    <row r="492" spans="1:4" x14ac:dyDescent="0.25">
      <c r="A492" s="4" t="s">
        <v>739</v>
      </c>
      <c r="B492" s="4" t="str">
        <f>VLOOKUP($A492,[2]Sheet1!$A:$D,3,FALSE)</f>
        <v>Lockington Gunbower</v>
      </c>
      <c r="C492" s="4" t="str">
        <f>VLOOKUP($A492,[2]Sheet1!$A:$D,4,FALSE)</f>
        <v>Regional</v>
      </c>
      <c r="D492">
        <v>3958</v>
      </c>
    </row>
    <row r="493" spans="1:4" x14ac:dyDescent="0.25">
      <c r="A493" s="4" t="s">
        <v>740</v>
      </c>
      <c r="B493" s="4" t="str">
        <f>VLOOKUP($A493,[2]Sheet1!$A:$D,3,FALSE)</f>
        <v>Rochester</v>
      </c>
      <c r="C493" s="4" t="str">
        <f>VLOOKUP($A493,[2]Sheet1!$A:$D,4,FALSE)</f>
        <v>Regional</v>
      </c>
      <c r="D493">
        <v>3948</v>
      </c>
    </row>
    <row r="494" spans="1:4" x14ac:dyDescent="0.25">
      <c r="A494" s="4" t="s">
        <v>741</v>
      </c>
      <c r="B494" s="4" t="str">
        <f>VLOOKUP($A494,[2]Sheet1!$A:$D,3,FALSE)</f>
        <v>Kerang</v>
      </c>
      <c r="C494" s="4" t="str">
        <f>VLOOKUP($A494,[2]Sheet1!$A:$D,4,FALSE)</f>
        <v>Regional</v>
      </c>
      <c r="D494">
        <v>3893</v>
      </c>
    </row>
    <row r="495" spans="1:4" x14ac:dyDescent="0.25">
      <c r="A495" s="4" t="s">
        <v>742</v>
      </c>
      <c r="B495" s="4" t="str">
        <f>VLOOKUP($A495,[2]Sheet1!$A:$D,3,FALSE)</f>
        <v>Benalla Surrounds</v>
      </c>
      <c r="C495" s="4" t="str">
        <f>VLOOKUP($A495,[2]Sheet1!$A:$D,4,FALSE)</f>
        <v>Regional</v>
      </c>
      <c r="D495">
        <v>3794</v>
      </c>
    </row>
    <row r="496" spans="1:4" x14ac:dyDescent="0.25">
      <c r="A496" s="4" t="s">
        <v>743</v>
      </c>
      <c r="B496" s="4" t="str">
        <f>VLOOKUP($A496,[2]Sheet1!$A:$D,3,FALSE)</f>
        <v>Mildura Surrounds</v>
      </c>
      <c r="C496" s="4" t="str">
        <f>VLOOKUP($A496,[2]Sheet1!$A:$D,4,FALSE)</f>
        <v>Regional</v>
      </c>
      <c r="D496">
        <v>3733</v>
      </c>
    </row>
    <row r="497" spans="1:4" x14ac:dyDescent="0.25">
      <c r="A497" s="4" t="s">
        <v>744</v>
      </c>
      <c r="B497" s="4" t="str">
        <f>VLOOKUP($A497,[2]Sheet1!$A:$D,3,FALSE)</f>
        <v>Robinvale</v>
      </c>
      <c r="C497" s="4" t="str">
        <f>VLOOKUP($A497,[2]Sheet1!$A:$D,4,FALSE)</f>
        <v>Regional</v>
      </c>
      <c r="D497">
        <v>3680</v>
      </c>
    </row>
    <row r="498" spans="1:4" x14ac:dyDescent="0.25">
      <c r="A498" s="4" t="s">
        <v>745</v>
      </c>
      <c r="B498" s="4" t="str">
        <f>VLOOKUP($A498,[2]Sheet1!$A:$D,3,FALSE)</f>
        <v>Macedon</v>
      </c>
      <c r="C498" s="4" t="str">
        <f>VLOOKUP($A498,[2]Sheet1!$A:$D,4,FALSE)</f>
        <v>3107</v>
      </c>
      <c r="D498">
        <v>3579</v>
      </c>
    </row>
    <row r="499" spans="1:4" x14ac:dyDescent="0.25">
      <c r="A499" s="4" t="s">
        <v>746</v>
      </c>
      <c r="B499" s="4" t="str">
        <f>VLOOKUP($A499,[2]Sheet1!$A:$D,3,FALSE)</f>
        <v>Avoca</v>
      </c>
      <c r="C499" s="4" t="str">
        <f>VLOOKUP($A499,[2]Sheet1!$A:$D,4,FALSE)</f>
        <v>Regional</v>
      </c>
      <c r="D499">
        <v>3537</v>
      </c>
    </row>
    <row r="500" spans="1:4" x14ac:dyDescent="0.25">
      <c r="A500" s="4" t="s">
        <v>747</v>
      </c>
      <c r="B500" s="4" t="str">
        <f>VLOOKUP($A500,[2]Sheet1!$A:$D,3,FALSE)</f>
        <v>Hurstbridge</v>
      </c>
      <c r="C500" s="4" t="str">
        <f>VLOOKUP($A500,[2]Sheet1!$A:$D,4,FALSE)</f>
        <v>3099</v>
      </c>
      <c r="D500">
        <v>3531</v>
      </c>
    </row>
    <row r="501" spans="1:4" x14ac:dyDescent="0.25">
      <c r="A501" s="4" t="s">
        <v>748</v>
      </c>
      <c r="B501" s="4" t="str">
        <f>VLOOKUP($A501,[2]Sheet1!$A:$D,3,FALSE)</f>
        <v>Camperdown</v>
      </c>
      <c r="C501" s="4" t="str">
        <f>VLOOKUP($A501,[2]Sheet1!$A:$D,4,FALSE)</f>
        <v>Regional</v>
      </c>
      <c r="D501">
        <v>3450</v>
      </c>
    </row>
    <row r="502" spans="1:4" x14ac:dyDescent="0.25">
      <c r="A502" s="4" t="s">
        <v>749</v>
      </c>
      <c r="B502" s="4" t="str">
        <f>VLOOKUP($A502,[2]Sheet1!$A:$D,3,FALSE)</f>
        <v>St Arnaud</v>
      </c>
      <c r="C502" s="4" t="str">
        <f>VLOOKUP($A502,[2]Sheet1!$A:$D,4,FALSE)</f>
        <v>Regional</v>
      </c>
      <c r="D502">
        <v>3446</v>
      </c>
    </row>
    <row r="503" spans="1:4" x14ac:dyDescent="0.25">
      <c r="A503" s="4" t="s">
        <v>750</v>
      </c>
      <c r="B503" s="4" t="str">
        <f>VLOOKUP($A503,[2]Sheet1!$A:$D,3,FALSE)</f>
        <v>Horsham Surrounds</v>
      </c>
      <c r="C503" s="4" t="str">
        <f>VLOOKUP($A503,[2]Sheet1!$A:$D,4,FALSE)</f>
        <v>Regional</v>
      </c>
      <c r="D503">
        <v>3435</v>
      </c>
    </row>
    <row r="504" spans="1:4" x14ac:dyDescent="0.25">
      <c r="A504" s="4" t="s">
        <v>751</v>
      </c>
      <c r="B504" s="4" t="str">
        <f>VLOOKUP($A504,[2]Sheet1!$A:$D,3,FALSE)</f>
        <v>Chiltern Indigo Valley</v>
      </c>
      <c r="C504" s="4" t="str">
        <f>VLOOKUP($A504,[2]Sheet1!$A:$D,4,FALSE)</f>
        <v>Regional</v>
      </c>
      <c r="D504">
        <v>3198</v>
      </c>
    </row>
    <row r="505" spans="1:4" x14ac:dyDescent="0.25">
      <c r="A505" s="4" t="s">
        <v>752</v>
      </c>
      <c r="B505" s="4" t="str">
        <f>VLOOKUP($A505,[2]Sheet1!$A:$D,3,FALSE)</f>
        <v>Ararat Surrounds</v>
      </c>
      <c r="C505" s="4" t="str">
        <f>VLOOKUP($A505,[2]Sheet1!$A:$D,4,FALSE)</f>
        <v>Regional</v>
      </c>
      <c r="D505">
        <v>3184</v>
      </c>
    </row>
    <row r="506" spans="1:4" x14ac:dyDescent="0.25">
      <c r="A506" s="4" t="s">
        <v>753</v>
      </c>
      <c r="B506" s="4" t="str">
        <f>VLOOKUP($A506,[2]Sheet1!$A:$D,3,FALSE)</f>
        <v>Gowanbrae</v>
      </c>
      <c r="C506" s="4" t="str">
        <f>VLOOKUP($A506,[2]Sheet1!$A:$D,4,FALSE)</f>
        <v>3043</v>
      </c>
      <c r="D506">
        <v>3132</v>
      </c>
    </row>
    <row r="507" spans="1:4" x14ac:dyDescent="0.25">
      <c r="A507" s="4" t="s">
        <v>754</v>
      </c>
      <c r="B507" s="4" t="str">
        <f>VLOOKUP($A507,[2]Sheet1!$A:$D,3,FALSE)</f>
        <v>Eynesbury</v>
      </c>
      <c r="C507" s="4" t="str">
        <f>VLOOKUP($A507,[2]Sheet1!$A:$D,4,FALSE)</f>
        <v>3338</v>
      </c>
      <c r="D507">
        <v>3126</v>
      </c>
    </row>
    <row r="508" spans="1:4" x14ac:dyDescent="0.25">
      <c r="A508" s="4" t="s">
        <v>755</v>
      </c>
      <c r="B508" s="4" t="str">
        <f>VLOOKUP($A508,[2]Sheet1!$A:$D,3,FALSE)</f>
        <v>Moira</v>
      </c>
      <c r="C508" s="4" t="str">
        <f>VLOOKUP($A508,[2]Sheet1!$A:$D,4,FALSE)</f>
        <v>Regional</v>
      </c>
      <c r="D508">
        <v>2843</v>
      </c>
    </row>
    <row r="509" spans="1:4" x14ac:dyDescent="0.25">
      <c r="A509" s="4" t="s">
        <v>756</v>
      </c>
      <c r="B509" s="4" t="str">
        <f>VLOOKUP($A509,[2]Sheet1!$A:$D,3,FALSE)</f>
        <v>West Wimmera</v>
      </c>
      <c r="C509" s="4" t="str">
        <f>VLOOKUP($A509,[2]Sheet1!$A:$D,4,FALSE)</f>
        <v>Regional</v>
      </c>
      <c r="D509">
        <v>2720</v>
      </c>
    </row>
    <row r="510" spans="1:4" x14ac:dyDescent="0.25">
      <c r="A510" s="4" t="s">
        <v>757</v>
      </c>
      <c r="B510" s="4" t="str">
        <f>VLOOKUP($A510,[2]Sheet1!$A:$D,3,FALSE)</f>
        <v>Port Melbourne</v>
      </c>
      <c r="C510" s="4" t="str">
        <f>VLOOKUP($A510,[2]Sheet1!$A:$D,4,FALSE)</f>
        <v>3207</v>
      </c>
      <c r="D510">
        <v>2216</v>
      </c>
    </row>
    <row r="511" spans="1:4" x14ac:dyDescent="0.25">
      <c r="A511" s="4" t="s">
        <v>758</v>
      </c>
      <c r="B511" s="4" t="str">
        <f>VLOOKUP($A511,[2]Sheet1!$A:$D,3,FALSE)</f>
        <v>Upper Yarra Valley</v>
      </c>
      <c r="C511" s="4" t="str">
        <f>VLOOKUP($A511,[2]Sheet1!$A:$D,4,FALSE)</f>
        <v>Regional</v>
      </c>
      <c r="D511">
        <v>243</v>
      </c>
    </row>
    <row r="512" spans="1:4" x14ac:dyDescent="0.25">
      <c r="A512" s="4" t="s">
        <v>759</v>
      </c>
      <c r="B512" s="4" t="str">
        <f>VLOOKUP($A512,[2]Sheet1!$A:$D,3,FALSE)</f>
        <v>French Island</v>
      </c>
      <c r="C512" s="4" t="str">
        <f>VLOOKUP($A512,[2]Sheet1!$A:$D,4,FALSE)</f>
        <v>Regional</v>
      </c>
      <c r="D512">
        <v>143</v>
      </c>
    </row>
    <row r="513" spans="1:4" x14ac:dyDescent="0.25">
      <c r="A513" s="4" t="s">
        <v>760</v>
      </c>
      <c r="B513" s="4" t="str">
        <f>VLOOKUP($A513,[2]Sheet1!$A:$D,3,FALSE)</f>
        <v>Melbourne Airport</v>
      </c>
      <c r="C513" s="4" t="str">
        <f>VLOOKUP($A513,[2]Sheet1!$A:$D,4,FALSE)</f>
        <v>3045</v>
      </c>
      <c r="D513">
        <v>129</v>
      </c>
    </row>
    <row r="514" spans="1:4" x14ac:dyDescent="0.25">
      <c r="A514" s="4" t="s">
        <v>761</v>
      </c>
      <c r="B514" s="4" t="str">
        <f>VLOOKUP($A514,[2]Sheet1!$A:$D,3,FALSE)</f>
        <v>Flemington</v>
      </c>
      <c r="C514" s="4" t="str">
        <f>VLOOKUP($A514,[2]Sheet1!$A:$D,4,FALSE)</f>
        <v>3031</v>
      </c>
      <c r="D514">
        <v>78</v>
      </c>
    </row>
    <row r="515" spans="1:4" x14ac:dyDescent="0.25">
      <c r="A515" s="4" t="s">
        <v>762</v>
      </c>
      <c r="B515" s="4" t="str">
        <f>VLOOKUP($A515,[2]Sheet1!$A:$D,3,FALSE)</f>
        <v>Braeside</v>
      </c>
      <c r="C515" s="4" t="str">
        <f>VLOOKUP($A515,[2]Sheet1!$A:$D,4,FALSE)</f>
        <v>3195</v>
      </c>
      <c r="D515">
        <v>28</v>
      </c>
    </row>
    <row r="516" spans="1:4" x14ac:dyDescent="0.25">
      <c r="A516" s="4" t="s">
        <v>763</v>
      </c>
      <c r="B516" s="4" t="str">
        <f>VLOOKUP($A516,[2]Sheet1!$A:$D,3,FALSE)</f>
        <v>Moorabbin Airport</v>
      </c>
      <c r="C516" s="4" t="str">
        <f>VLOOKUP($A516,[2]Sheet1!$A:$D,4,FALSE)</f>
        <v>3194</v>
      </c>
      <c r="D516">
        <v>26</v>
      </c>
    </row>
    <row r="517" spans="1:4" x14ac:dyDescent="0.25">
      <c r="A517" s="4" t="s">
        <v>764</v>
      </c>
      <c r="B517" s="4" t="str">
        <f>VLOOKUP($A517,[2]Sheet1!$A:$D,3,FALSE)</f>
        <v>Alps West</v>
      </c>
      <c r="C517" s="4" t="str">
        <f>VLOOKUP($A517,[2]Sheet1!$A:$D,4,FALSE)</f>
        <v>Regional</v>
      </c>
      <c r="D517">
        <v>23</v>
      </c>
    </row>
    <row r="518" spans="1:4" x14ac:dyDescent="0.25">
      <c r="A518" s="4" t="s">
        <v>765</v>
      </c>
      <c r="B518" s="4" t="str">
        <f>VLOOKUP($A518,[2]Sheet1!$A:$D,3,FALSE)</f>
        <v>Wilsons Promontory</v>
      </c>
      <c r="C518" s="4" t="str">
        <f>VLOOKUP($A518,[2]Sheet1!$A:$D,4,FALSE)</f>
        <v>Regional</v>
      </c>
      <c r="D518">
        <v>15</v>
      </c>
    </row>
    <row r="519" spans="1:4" x14ac:dyDescent="0.25">
      <c r="A519" s="4" t="s">
        <v>766</v>
      </c>
      <c r="B519" s="4" t="str">
        <f>VLOOKUP($A519,[2]Sheet1!$A:$D,3,FALSE)</f>
        <v>Essendon</v>
      </c>
      <c r="C519" s="4" t="str">
        <f>VLOOKUP($A519,[2]Sheet1!$A:$D,4,FALSE)</f>
        <v>3040</v>
      </c>
      <c r="D519">
        <v>14</v>
      </c>
    </row>
    <row r="520" spans="1:4" x14ac:dyDescent="0.25">
      <c r="A520" s="4" t="s">
        <v>767</v>
      </c>
      <c r="B520" s="4" t="str">
        <f>VLOOKUP($A520,[2]Sheet1!$A:$D,3,FALSE)</f>
        <v>Alps East</v>
      </c>
      <c r="C520" s="4" t="str">
        <f>VLOOKUP($A520,[2]Sheet1!$A:$D,4,FALSE)</f>
        <v>Regional</v>
      </c>
      <c r="D520">
        <v>0</v>
      </c>
    </row>
    <row r="521" spans="1:4" x14ac:dyDescent="0.25">
      <c r="A521" s="4" t="s">
        <v>768</v>
      </c>
      <c r="B521" s="4" t="str">
        <f>VLOOKUP($A521,[2]Sheet1!$A:$D,3,FALSE)</f>
        <v>West Melbourne</v>
      </c>
      <c r="C521" s="4" t="str">
        <f>VLOOKUP($A521,[2]Sheet1!$A:$D,4,FALSE)</f>
        <v>3003</v>
      </c>
      <c r="D521">
        <v>0</v>
      </c>
    </row>
    <row r="522" spans="1:4" x14ac:dyDescent="0.25">
      <c r="A522" s="4" t="s">
        <v>769</v>
      </c>
      <c r="B522" s="4" t="str">
        <f>VLOOKUP($A522,[2]Sheet1!$A:$D,3,FALSE)</f>
        <v>St Kilda</v>
      </c>
      <c r="C522" s="4" t="str">
        <f>VLOOKUP($A522,[2]Sheet1!$A:$D,4,FALSE)</f>
        <v>3182</v>
      </c>
      <c r="D522">
        <v>0</v>
      </c>
    </row>
    <row r="523" spans="1:4" x14ac:dyDescent="0.25">
      <c r="A523" s="4" t="s">
        <v>770</v>
      </c>
      <c r="B523" s="4" t="str">
        <f>VLOOKUP($A523,[2]Sheet1!$A:$D,3,FALSE)</f>
        <v>Lake King</v>
      </c>
      <c r="C523" s="4" t="str">
        <f>VLOOKUP($A523,[2]Sheet1!$A:$D,4,FALSE)</f>
        <v>Regional</v>
      </c>
      <c r="D523">
        <v>0</v>
      </c>
    </row>
  </sheetData>
  <autoFilter ref="A1:D523" xr:uid="{FBBEB0F2-1BD8-43A3-9E2E-57A650F8100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21FC9-0D5D-40B7-8B4F-BF85A17ECD39}">
  <dimension ref="A1:H694"/>
  <sheetViews>
    <sheetView workbookViewId="0">
      <selection activeCell="B2" sqref="B2"/>
    </sheetView>
  </sheetViews>
  <sheetFormatPr defaultRowHeight="15" x14ac:dyDescent="0.25"/>
  <cols>
    <col min="1" max="1" width="10.85546875" bestFit="1" customWidth="1"/>
    <col min="2" max="2" width="26.140625" bestFit="1" customWidth="1"/>
    <col min="3" max="3" width="32.28515625" bestFit="1" customWidth="1"/>
    <col min="4" max="4" width="15" bestFit="1" customWidth="1"/>
    <col min="5" max="5" width="33.42578125" bestFit="1" customWidth="1"/>
    <col min="6" max="6" width="27.5703125" bestFit="1" customWidth="1"/>
    <col min="7" max="7" width="15.85546875" bestFit="1" customWidth="1"/>
    <col min="8" max="8" width="11.28515625" bestFit="1" customWidth="1"/>
  </cols>
  <sheetData>
    <row r="1" spans="1:8" x14ac:dyDescent="0.25">
      <c r="A1" s="6" t="s">
        <v>1</v>
      </c>
      <c r="B1" s="6" t="s">
        <v>772</v>
      </c>
      <c r="C1" s="6" t="s">
        <v>773</v>
      </c>
      <c r="D1" s="6" t="s">
        <v>774</v>
      </c>
      <c r="E1" s="6" t="s">
        <v>775</v>
      </c>
      <c r="F1" s="6" t="s">
        <v>776</v>
      </c>
      <c r="G1" s="6" t="s">
        <v>777</v>
      </c>
      <c r="H1" s="6" t="s">
        <v>248</v>
      </c>
    </row>
    <row r="2" spans="1:8" x14ac:dyDescent="0.25">
      <c r="A2" s="8" t="s">
        <v>778</v>
      </c>
      <c r="B2">
        <v>17089</v>
      </c>
      <c r="C2">
        <v>63748</v>
      </c>
      <c r="D2">
        <v>5143</v>
      </c>
      <c r="E2">
        <v>18410</v>
      </c>
      <c r="F2">
        <v>16922</v>
      </c>
      <c r="G2">
        <v>3798</v>
      </c>
      <c r="H2">
        <v>125110</v>
      </c>
    </row>
    <row r="3" spans="1:8" x14ac:dyDescent="0.25">
      <c r="A3" s="7" t="s">
        <v>2</v>
      </c>
      <c r="B3">
        <v>995</v>
      </c>
      <c r="C3">
        <v>4368</v>
      </c>
      <c r="D3">
        <v>358</v>
      </c>
      <c r="E3">
        <v>1117</v>
      </c>
      <c r="F3">
        <v>297</v>
      </c>
      <c r="G3">
        <v>594</v>
      </c>
      <c r="H3">
        <v>7729</v>
      </c>
    </row>
    <row r="4" spans="1:8" x14ac:dyDescent="0.25">
      <c r="A4" s="7" t="s">
        <v>3</v>
      </c>
      <c r="B4">
        <v>1034</v>
      </c>
      <c r="C4">
        <v>4744</v>
      </c>
      <c r="D4">
        <v>512</v>
      </c>
      <c r="E4">
        <v>787</v>
      </c>
      <c r="F4">
        <v>490</v>
      </c>
      <c r="G4">
        <v>475</v>
      </c>
      <c r="H4">
        <v>8042</v>
      </c>
    </row>
    <row r="5" spans="1:8" x14ac:dyDescent="0.25">
      <c r="A5" s="7" t="s">
        <v>779</v>
      </c>
      <c r="B5">
        <v>3515</v>
      </c>
      <c r="C5">
        <v>12102</v>
      </c>
      <c r="D5">
        <v>2446</v>
      </c>
      <c r="E5">
        <v>2120</v>
      </c>
      <c r="F5">
        <v>4495</v>
      </c>
      <c r="G5">
        <v>864</v>
      </c>
      <c r="H5">
        <v>25542</v>
      </c>
    </row>
    <row r="6" spans="1:8" x14ac:dyDescent="0.25">
      <c r="A6" s="7" t="s">
        <v>780</v>
      </c>
      <c r="B6">
        <v>3994</v>
      </c>
      <c r="C6">
        <v>16094</v>
      </c>
      <c r="D6">
        <v>1413</v>
      </c>
      <c r="E6">
        <v>3130</v>
      </c>
      <c r="F6">
        <v>1201</v>
      </c>
      <c r="G6">
        <v>961</v>
      </c>
      <c r="H6">
        <v>26793</v>
      </c>
    </row>
    <row r="7" spans="1:8" x14ac:dyDescent="0.25">
      <c r="A7" s="7" t="s">
        <v>781</v>
      </c>
      <c r="B7">
        <v>2763</v>
      </c>
      <c r="C7">
        <v>10085</v>
      </c>
      <c r="D7">
        <v>1324</v>
      </c>
      <c r="E7">
        <v>2305</v>
      </c>
      <c r="F7">
        <v>1416</v>
      </c>
      <c r="G7">
        <v>841</v>
      </c>
      <c r="H7">
        <v>18734</v>
      </c>
    </row>
    <row r="8" spans="1:8" x14ac:dyDescent="0.25">
      <c r="A8" s="7" t="s">
        <v>4</v>
      </c>
      <c r="B8">
        <v>3465</v>
      </c>
      <c r="C8">
        <v>14997</v>
      </c>
      <c r="D8">
        <v>1046</v>
      </c>
      <c r="E8">
        <v>2095</v>
      </c>
      <c r="F8">
        <v>2234</v>
      </c>
      <c r="G8">
        <v>462</v>
      </c>
      <c r="H8">
        <v>24299</v>
      </c>
    </row>
    <row r="9" spans="1:8" x14ac:dyDescent="0.25">
      <c r="A9" s="7" t="s">
        <v>5</v>
      </c>
      <c r="B9">
        <v>2028</v>
      </c>
      <c r="C9">
        <v>12898</v>
      </c>
      <c r="D9">
        <v>527</v>
      </c>
      <c r="E9">
        <v>623</v>
      </c>
      <c r="F9">
        <v>1148</v>
      </c>
      <c r="G9">
        <v>162</v>
      </c>
      <c r="H9">
        <v>17386</v>
      </c>
    </row>
    <row r="10" spans="1:8" x14ac:dyDescent="0.25">
      <c r="A10" s="7" t="s">
        <v>6</v>
      </c>
      <c r="B10">
        <v>750</v>
      </c>
      <c r="C10">
        <v>5237</v>
      </c>
      <c r="D10">
        <v>181</v>
      </c>
      <c r="E10">
        <v>280</v>
      </c>
      <c r="F10">
        <v>400</v>
      </c>
      <c r="G10">
        <v>46</v>
      </c>
      <c r="H10">
        <v>6894</v>
      </c>
    </row>
    <row r="11" spans="1:8" x14ac:dyDescent="0.25">
      <c r="A11" s="7" t="s">
        <v>7</v>
      </c>
      <c r="B11">
        <v>1051</v>
      </c>
      <c r="C11">
        <v>6173</v>
      </c>
      <c r="D11">
        <v>200</v>
      </c>
      <c r="E11">
        <v>418</v>
      </c>
      <c r="F11">
        <v>592</v>
      </c>
      <c r="G11">
        <v>108</v>
      </c>
      <c r="H11">
        <v>8542</v>
      </c>
    </row>
    <row r="12" spans="1:8" x14ac:dyDescent="0.25">
      <c r="A12" s="7" t="s">
        <v>8</v>
      </c>
      <c r="B12">
        <v>1263</v>
      </c>
      <c r="C12">
        <v>6360</v>
      </c>
      <c r="D12">
        <v>249</v>
      </c>
      <c r="E12">
        <v>595</v>
      </c>
      <c r="F12">
        <v>936</v>
      </c>
      <c r="G12">
        <v>202</v>
      </c>
      <c r="H12">
        <v>9605</v>
      </c>
    </row>
    <row r="13" spans="1:8" x14ac:dyDescent="0.25">
      <c r="A13" s="7" t="s">
        <v>9</v>
      </c>
      <c r="B13">
        <v>1053</v>
      </c>
      <c r="C13">
        <v>4041</v>
      </c>
      <c r="D13">
        <v>261</v>
      </c>
      <c r="E13">
        <v>441</v>
      </c>
      <c r="F13">
        <v>588</v>
      </c>
      <c r="G13">
        <v>189</v>
      </c>
      <c r="H13">
        <v>6573</v>
      </c>
    </row>
    <row r="14" spans="1:8" x14ac:dyDescent="0.25">
      <c r="A14" s="7" t="s">
        <v>10</v>
      </c>
      <c r="B14">
        <v>1374</v>
      </c>
      <c r="C14">
        <v>7032</v>
      </c>
      <c r="D14">
        <v>553</v>
      </c>
      <c r="E14">
        <v>548</v>
      </c>
      <c r="F14">
        <v>834</v>
      </c>
      <c r="G14">
        <v>159</v>
      </c>
      <c r="H14">
        <v>10500</v>
      </c>
    </row>
    <row r="15" spans="1:8" x14ac:dyDescent="0.25">
      <c r="A15" s="7" t="s">
        <v>11</v>
      </c>
      <c r="B15">
        <v>6838</v>
      </c>
      <c r="C15">
        <v>25550</v>
      </c>
      <c r="D15">
        <v>1852</v>
      </c>
      <c r="E15">
        <v>2642</v>
      </c>
      <c r="F15">
        <v>9712</v>
      </c>
      <c r="G15">
        <v>709</v>
      </c>
      <c r="H15">
        <v>47303</v>
      </c>
    </row>
    <row r="16" spans="1:8" x14ac:dyDescent="0.25">
      <c r="A16" s="7" t="s">
        <v>12</v>
      </c>
      <c r="B16">
        <v>6921</v>
      </c>
      <c r="C16">
        <v>23150</v>
      </c>
      <c r="D16">
        <v>2185</v>
      </c>
      <c r="E16">
        <v>1894</v>
      </c>
      <c r="F16">
        <v>3620</v>
      </c>
      <c r="G16">
        <v>754</v>
      </c>
      <c r="H16">
        <v>38524</v>
      </c>
    </row>
    <row r="17" spans="1:8" x14ac:dyDescent="0.25">
      <c r="A17" s="7" t="s">
        <v>13</v>
      </c>
      <c r="B17">
        <v>427</v>
      </c>
      <c r="C17">
        <v>1691</v>
      </c>
      <c r="D17">
        <v>103</v>
      </c>
      <c r="E17">
        <v>77</v>
      </c>
      <c r="F17">
        <v>216</v>
      </c>
      <c r="G17">
        <v>17</v>
      </c>
      <c r="H17">
        <v>2531</v>
      </c>
    </row>
    <row r="18" spans="1:8" x14ac:dyDescent="0.25">
      <c r="A18" s="7" t="s">
        <v>14</v>
      </c>
      <c r="B18">
        <v>5116</v>
      </c>
      <c r="C18">
        <v>20505</v>
      </c>
      <c r="D18">
        <v>1306</v>
      </c>
      <c r="E18">
        <v>1091</v>
      </c>
      <c r="F18">
        <v>2977</v>
      </c>
      <c r="G18">
        <v>424</v>
      </c>
      <c r="H18">
        <v>31419</v>
      </c>
    </row>
    <row r="19" spans="1:8" x14ac:dyDescent="0.25">
      <c r="A19" s="7" t="s">
        <v>15</v>
      </c>
      <c r="B19">
        <v>2451</v>
      </c>
      <c r="C19">
        <v>7343</v>
      </c>
      <c r="D19">
        <v>373</v>
      </c>
      <c r="E19">
        <v>397</v>
      </c>
      <c r="F19">
        <v>1358</v>
      </c>
      <c r="G19">
        <v>134</v>
      </c>
      <c r="H19">
        <v>12056</v>
      </c>
    </row>
    <row r="20" spans="1:8" x14ac:dyDescent="0.25">
      <c r="A20" s="7" t="s">
        <v>16</v>
      </c>
      <c r="B20">
        <v>1301</v>
      </c>
      <c r="C20">
        <v>5714</v>
      </c>
      <c r="D20">
        <v>413</v>
      </c>
      <c r="E20">
        <v>372</v>
      </c>
      <c r="F20">
        <v>974</v>
      </c>
      <c r="G20">
        <v>171</v>
      </c>
      <c r="H20">
        <v>8945</v>
      </c>
    </row>
    <row r="21" spans="1:8" x14ac:dyDescent="0.25">
      <c r="A21" s="7" t="s">
        <v>782</v>
      </c>
      <c r="B21">
        <v>1059</v>
      </c>
      <c r="C21">
        <v>7366</v>
      </c>
      <c r="D21">
        <v>250</v>
      </c>
      <c r="E21">
        <v>228</v>
      </c>
      <c r="F21">
        <v>587</v>
      </c>
      <c r="G21">
        <v>93</v>
      </c>
      <c r="H21">
        <v>9583</v>
      </c>
    </row>
    <row r="22" spans="1:8" x14ac:dyDescent="0.25">
      <c r="A22" s="7" t="s">
        <v>17</v>
      </c>
      <c r="B22">
        <v>434</v>
      </c>
      <c r="C22">
        <v>2443</v>
      </c>
      <c r="D22">
        <v>62</v>
      </c>
      <c r="E22">
        <v>88</v>
      </c>
      <c r="F22">
        <v>198</v>
      </c>
      <c r="G22">
        <v>47</v>
      </c>
      <c r="H22">
        <v>3272</v>
      </c>
    </row>
    <row r="23" spans="1:8" x14ac:dyDescent="0.25">
      <c r="A23" s="7" t="s">
        <v>18</v>
      </c>
      <c r="B23">
        <v>2517</v>
      </c>
      <c r="C23">
        <v>9150</v>
      </c>
      <c r="D23">
        <v>518</v>
      </c>
      <c r="E23">
        <v>656</v>
      </c>
      <c r="F23">
        <v>1473</v>
      </c>
      <c r="G23">
        <v>156</v>
      </c>
      <c r="H23">
        <v>14470</v>
      </c>
    </row>
    <row r="24" spans="1:8" x14ac:dyDescent="0.25">
      <c r="A24" s="7" t="s">
        <v>19</v>
      </c>
      <c r="B24">
        <v>8156</v>
      </c>
      <c r="C24">
        <v>33283</v>
      </c>
      <c r="D24">
        <v>1306</v>
      </c>
      <c r="E24">
        <v>1748</v>
      </c>
      <c r="F24">
        <v>4221</v>
      </c>
      <c r="G24">
        <v>601</v>
      </c>
      <c r="H24">
        <v>49315</v>
      </c>
    </row>
    <row r="25" spans="1:8" x14ac:dyDescent="0.25">
      <c r="A25" s="7" t="s">
        <v>20</v>
      </c>
      <c r="B25">
        <v>8805</v>
      </c>
      <c r="C25">
        <v>29915</v>
      </c>
      <c r="D25">
        <v>1737</v>
      </c>
      <c r="E25">
        <v>2397</v>
      </c>
      <c r="F25">
        <v>7261</v>
      </c>
      <c r="G25">
        <v>642</v>
      </c>
      <c r="H25">
        <v>50757</v>
      </c>
    </row>
    <row r="26" spans="1:8" x14ac:dyDescent="0.25">
      <c r="A26" s="7" t="s">
        <v>21</v>
      </c>
      <c r="B26">
        <v>2373</v>
      </c>
      <c r="C26">
        <v>10794</v>
      </c>
      <c r="D26">
        <v>1404</v>
      </c>
      <c r="E26">
        <v>1180</v>
      </c>
      <c r="F26">
        <v>1266</v>
      </c>
      <c r="G26">
        <v>276</v>
      </c>
      <c r="H26">
        <v>17293</v>
      </c>
    </row>
    <row r="27" spans="1:8" x14ac:dyDescent="0.25">
      <c r="A27" s="7" t="s">
        <v>22</v>
      </c>
      <c r="B27">
        <v>2841</v>
      </c>
      <c r="C27">
        <v>17864</v>
      </c>
      <c r="D27">
        <v>855</v>
      </c>
      <c r="E27">
        <v>879</v>
      </c>
      <c r="F27">
        <v>1535</v>
      </c>
      <c r="G27">
        <v>265</v>
      </c>
      <c r="H27">
        <v>24239</v>
      </c>
    </row>
    <row r="28" spans="1:8" x14ac:dyDescent="0.25">
      <c r="A28" s="7" t="s">
        <v>23</v>
      </c>
      <c r="B28">
        <v>669</v>
      </c>
      <c r="C28">
        <v>3615</v>
      </c>
      <c r="D28">
        <v>180</v>
      </c>
      <c r="E28">
        <v>159</v>
      </c>
      <c r="F28">
        <v>430</v>
      </c>
      <c r="G28">
        <v>53</v>
      </c>
      <c r="H28">
        <v>5106</v>
      </c>
    </row>
    <row r="29" spans="1:8" x14ac:dyDescent="0.25">
      <c r="A29" s="7" t="s">
        <v>24</v>
      </c>
      <c r="B29">
        <v>637</v>
      </c>
      <c r="C29">
        <v>2051</v>
      </c>
      <c r="D29">
        <v>116</v>
      </c>
      <c r="E29">
        <v>127</v>
      </c>
      <c r="F29">
        <v>400</v>
      </c>
      <c r="G29">
        <v>29</v>
      </c>
      <c r="H29">
        <v>3360</v>
      </c>
    </row>
    <row r="30" spans="1:8" x14ac:dyDescent="0.25">
      <c r="A30" s="7" t="s">
        <v>25</v>
      </c>
      <c r="B30">
        <v>357</v>
      </c>
      <c r="C30">
        <v>2040</v>
      </c>
      <c r="D30">
        <v>100</v>
      </c>
      <c r="E30">
        <v>75</v>
      </c>
      <c r="F30">
        <v>219</v>
      </c>
      <c r="G30">
        <v>30</v>
      </c>
      <c r="H30">
        <v>2821</v>
      </c>
    </row>
    <row r="31" spans="1:8" x14ac:dyDescent="0.25">
      <c r="A31" s="7" t="s">
        <v>26</v>
      </c>
      <c r="B31">
        <v>2850</v>
      </c>
      <c r="C31">
        <v>10211</v>
      </c>
      <c r="D31">
        <v>622</v>
      </c>
      <c r="E31">
        <v>496</v>
      </c>
      <c r="F31">
        <v>1407</v>
      </c>
      <c r="G31">
        <v>141</v>
      </c>
      <c r="H31">
        <v>15727</v>
      </c>
    </row>
    <row r="32" spans="1:8" x14ac:dyDescent="0.25">
      <c r="A32" s="7" t="s">
        <v>27</v>
      </c>
      <c r="B32">
        <v>2107</v>
      </c>
      <c r="C32">
        <v>10870</v>
      </c>
      <c r="D32">
        <v>443</v>
      </c>
      <c r="E32">
        <v>571</v>
      </c>
      <c r="F32">
        <v>1741</v>
      </c>
      <c r="G32">
        <v>129</v>
      </c>
      <c r="H32">
        <v>15861</v>
      </c>
    </row>
    <row r="33" spans="1:8" x14ac:dyDescent="0.25">
      <c r="A33" s="7" t="s">
        <v>28</v>
      </c>
      <c r="B33">
        <v>1299</v>
      </c>
      <c r="C33">
        <v>7576</v>
      </c>
      <c r="D33">
        <v>335</v>
      </c>
      <c r="E33">
        <v>550</v>
      </c>
      <c r="F33">
        <v>898</v>
      </c>
      <c r="G33">
        <v>126</v>
      </c>
      <c r="H33">
        <v>10784</v>
      </c>
    </row>
    <row r="34" spans="1:8" x14ac:dyDescent="0.25">
      <c r="A34" s="7" t="s">
        <v>29</v>
      </c>
      <c r="B34">
        <v>1534</v>
      </c>
      <c r="C34">
        <v>8436</v>
      </c>
      <c r="D34">
        <v>384</v>
      </c>
      <c r="E34">
        <v>524</v>
      </c>
      <c r="F34">
        <v>864</v>
      </c>
      <c r="G34">
        <v>239</v>
      </c>
      <c r="H34">
        <v>11981</v>
      </c>
    </row>
    <row r="35" spans="1:8" x14ac:dyDescent="0.25">
      <c r="A35" s="7" t="s">
        <v>30</v>
      </c>
      <c r="B35">
        <v>754</v>
      </c>
      <c r="C35">
        <v>4952</v>
      </c>
      <c r="D35">
        <v>187</v>
      </c>
      <c r="E35">
        <v>207</v>
      </c>
      <c r="F35">
        <v>577</v>
      </c>
      <c r="G35">
        <v>66</v>
      </c>
      <c r="H35">
        <v>6743</v>
      </c>
    </row>
    <row r="36" spans="1:8" x14ac:dyDescent="0.25">
      <c r="A36" s="7" t="s">
        <v>31</v>
      </c>
      <c r="B36">
        <v>1212</v>
      </c>
      <c r="C36">
        <v>8074</v>
      </c>
      <c r="D36">
        <v>382</v>
      </c>
      <c r="E36">
        <v>375</v>
      </c>
      <c r="F36">
        <v>859</v>
      </c>
      <c r="G36">
        <v>114</v>
      </c>
      <c r="H36">
        <v>11016</v>
      </c>
    </row>
    <row r="37" spans="1:8" x14ac:dyDescent="0.25">
      <c r="A37" s="7" t="s">
        <v>32</v>
      </c>
      <c r="B37">
        <v>1706</v>
      </c>
      <c r="C37">
        <v>9183</v>
      </c>
      <c r="D37">
        <v>402</v>
      </c>
      <c r="E37">
        <v>368</v>
      </c>
      <c r="F37">
        <v>1084</v>
      </c>
      <c r="G37">
        <v>135</v>
      </c>
      <c r="H37">
        <v>12878</v>
      </c>
    </row>
    <row r="38" spans="1:8" x14ac:dyDescent="0.25">
      <c r="A38" s="7" t="s">
        <v>33</v>
      </c>
      <c r="B38">
        <v>1697</v>
      </c>
      <c r="C38">
        <v>8049</v>
      </c>
      <c r="D38">
        <v>280</v>
      </c>
      <c r="E38">
        <v>338</v>
      </c>
      <c r="F38">
        <v>961</v>
      </c>
      <c r="G38">
        <v>99</v>
      </c>
      <c r="H38">
        <v>11424</v>
      </c>
    </row>
    <row r="39" spans="1:8" x14ac:dyDescent="0.25">
      <c r="A39" s="7" t="s">
        <v>783</v>
      </c>
      <c r="B39">
        <v>221</v>
      </c>
      <c r="C39">
        <v>3342</v>
      </c>
      <c r="D39">
        <v>251</v>
      </c>
      <c r="E39">
        <v>681</v>
      </c>
      <c r="F39">
        <v>158</v>
      </c>
      <c r="G39">
        <v>30</v>
      </c>
      <c r="H39">
        <v>4683</v>
      </c>
    </row>
    <row r="40" spans="1:8" x14ac:dyDescent="0.25">
      <c r="A40" s="7" t="s">
        <v>34</v>
      </c>
      <c r="B40">
        <v>3602</v>
      </c>
      <c r="C40">
        <v>13151</v>
      </c>
      <c r="D40">
        <v>799</v>
      </c>
      <c r="E40">
        <v>852</v>
      </c>
      <c r="F40">
        <v>2446</v>
      </c>
      <c r="G40">
        <v>333</v>
      </c>
      <c r="H40">
        <v>21183</v>
      </c>
    </row>
    <row r="41" spans="1:8" x14ac:dyDescent="0.25">
      <c r="A41" s="7" t="s">
        <v>35</v>
      </c>
      <c r="B41">
        <v>5325</v>
      </c>
      <c r="C41">
        <v>15673</v>
      </c>
      <c r="D41">
        <v>1438</v>
      </c>
      <c r="E41">
        <v>1672</v>
      </c>
      <c r="F41">
        <v>8171</v>
      </c>
      <c r="G41">
        <v>588</v>
      </c>
      <c r="H41">
        <v>32867</v>
      </c>
    </row>
    <row r="42" spans="1:8" x14ac:dyDescent="0.25">
      <c r="A42" s="7" t="s">
        <v>36</v>
      </c>
      <c r="B42">
        <v>2724</v>
      </c>
      <c r="C42">
        <v>6727</v>
      </c>
      <c r="D42">
        <v>653</v>
      </c>
      <c r="E42">
        <v>631</v>
      </c>
      <c r="F42">
        <v>1646</v>
      </c>
      <c r="G42">
        <v>280</v>
      </c>
      <c r="H42">
        <v>12661</v>
      </c>
    </row>
    <row r="43" spans="1:8" x14ac:dyDescent="0.25">
      <c r="A43" s="7" t="s">
        <v>37</v>
      </c>
      <c r="B43">
        <v>722</v>
      </c>
      <c r="C43">
        <v>2752</v>
      </c>
      <c r="D43">
        <v>181</v>
      </c>
      <c r="E43">
        <v>159</v>
      </c>
      <c r="F43">
        <v>418</v>
      </c>
      <c r="G43">
        <v>68</v>
      </c>
      <c r="H43">
        <v>4300</v>
      </c>
    </row>
    <row r="44" spans="1:8" x14ac:dyDescent="0.25">
      <c r="A44" s="7" t="s">
        <v>38</v>
      </c>
      <c r="B44">
        <v>2008</v>
      </c>
      <c r="C44">
        <v>8179</v>
      </c>
      <c r="D44">
        <v>534</v>
      </c>
      <c r="E44">
        <v>945</v>
      </c>
      <c r="F44">
        <v>957</v>
      </c>
      <c r="G44">
        <v>224</v>
      </c>
      <c r="H44">
        <v>12847</v>
      </c>
    </row>
    <row r="45" spans="1:8" x14ac:dyDescent="0.25">
      <c r="A45" s="7" t="s">
        <v>39</v>
      </c>
      <c r="B45">
        <v>1347</v>
      </c>
      <c r="C45">
        <v>5841</v>
      </c>
      <c r="D45">
        <v>245</v>
      </c>
      <c r="E45">
        <v>1473</v>
      </c>
      <c r="F45">
        <v>492</v>
      </c>
      <c r="G45">
        <v>328</v>
      </c>
      <c r="H45">
        <v>9726</v>
      </c>
    </row>
    <row r="46" spans="1:8" x14ac:dyDescent="0.25">
      <c r="A46" s="7" t="s">
        <v>40</v>
      </c>
      <c r="B46">
        <v>2164</v>
      </c>
      <c r="C46">
        <v>11936</v>
      </c>
      <c r="D46">
        <v>475</v>
      </c>
      <c r="E46">
        <v>800</v>
      </c>
      <c r="F46">
        <v>800</v>
      </c>
      <c r="G46">
        <v>214</v>
      </c>
      <c r="H46">
        <v>16389</v>
      </c>
    </row>
    <row r="47" spans="1:8" x14ac:dyDescent="0.25">
      <c r="A47" s="7" t="s">
        <v>41</v>
      </c>
      <c r="B47">
        <v>519</v>
      </c>
      <c r="C47">
        <v>4506</v>
      </c>
      <c r="D47">
        <v>95</v>
      </c>
      <c r="E47">
        <v>142</v>
      </c>
      <c r="F47">
        <v>297</v>
      </c>
      <c r="G47">
        <v>74</v>
      </c>
      <c r="H47">
        <v>5633</v>
      </c>
    </row>
    <row r="48" spans="1:8" x14ac:dyDescent="0.25">
      <c r="A48" s="7" t="s">
        <v>42</v>
      </c>
      <c r="B48">
        <v>923</v>
      </c>
      <c r="C48">
        <v>5711</v>
      </c>
      <c r="D48">
        <v>174</v>
      </c>
      <c r="E48">
        <v>210</v>
      </c>
      <c r="F48">
        <v>556</v>
      </c>
      <c r="G48">
        <v>53</v>
      </c>
      <c r="H48">
        <v>7627</v>
      </c>
    </row>
    <row r="49" spans="1:8" x14ac:dyDescent="0.25">
      <c r="A49" s="7" t="s">
        <v>43</v>
      </c>
      <c r="B49">
        <v>2493</v>
      </c>
      <c r="C49">
        <v>17429</v>
      </c>
      <c r="D49">
        <v>527</v>
      </c>
      <c r="E49">
        <v>979</v>
      </c>
      <c r="F49">
        <v>1448</v>
      </c>
      <c r="G49">
        <v>223</v>
      </c>
      <c r="H49">
        <v>23099</v>
      </c>
    </row>
    <row r="50" spans="1:8" x14ac:dyDescent="0.25">
      <c r="A50" s="7" t="s">
        <v>44</v>
      </c>
      <c r="B50">
        <v>662</v>
      </c>
      <c r="C50">
        <v>6009</v>
      </c>
      <c r="D50">
        <v>92</v>
      </c>
      <c r="E50">
        <v>189</v>
      </c>
      <c r="F50">
        <v>323</v>
      </c>
      <c r="G50">
        <v>34</v>
      </c>
      <c r="H50">
        <v>7309</v>
      </c>
    </row>
    <row r="51" spans="1:8" x14ac:dyDescent="0.25">
      <c r="A51" s="7" t="s">
        <v>45</v>
      </c>
      <c r="B51">
        <v>3309</v>
      </c>
      <c r="C51">
        <v>19438</v>
      </c>
      <c r="D51">
        <v>712</v>
      </c>
      <c r="E51">
        <v>989</v>
      </c>
      <c r="F51">
        <v>2077</v>
      </c>
      <c r="G51">
        <v>242</v>
      </c>
      <c r="H51">
        <v>26767</v>
      </c>
    </row>
    <row r="52" spans="1:8" x14ac:dyDescent="0.25">
      <c r="A52" s="7" t="s">
        <v>46</v>
      </c>
      <c r="B52">
        <v>861</v>
      </c>
      <c r="C52">
        <v>3687</v>
      </c>
      <c r="D52">
        <v>268</v>
      </c>
      <c r="E52">
        <v>159</v>
      </c>
      <c r="F52">
        <v>416</v>
      </c>
      <c r="G52">
        <v>101</v>
      </c>
      <c r="H52">
        <v>5492</v>
      </c>
    </row>
    <row r="53" spans="1:8" x14ac:dyDescent="0.25">
      <c r="A53" s="7" t="s">
        <v>47</v>
      </c>
      <c r="B53">
        <v>1506</v>
      </c>
      <c r="C53">
        <v>4405</v>
      </c>
      <c r="D53">
        <v>232</v>
      </c>
      <c r="E53">
        <v>234</v>
      </c>
      <c r="F53">
        <v>855</v>
      </c>
      <c r="G53">
        <v>97</v>
      </c>
      <c r="H53">
        <v>7329</v>
      </c>
    </row>
    <row r="54" spans="1:8" x14ac:dyDescent="0.25">
      <c r="A54" s="7" t="s">
        <v>48</v>
      </c>
      <c r="B54">
        <v>1166</v>
      </c>
      <c r="C54">
        <v>7527</v>
      </c>
      <c r="D54">
        <v>340</v>
      </c>
      <c r="E54">
        <v>315</v>
      </c>
      <c r="F54">
        <v>691</v>
      </c>
      <c r="G54">
        <v>126</v>
      </c>
      <c r="H54">
        <v>10165</v>
      </c>
    </row>
    <row r="55" spans="1:8" x14ac:dyDescent="0.25">
      <c r="A55" s="7" t="s">
        <v>784</v>
      </c>
      <c r="B55">
        <v>197</v>
      </c>
      <c r="C55">
        <v>1420</v>
      </c>
      <c r="D55">
        <v>56</v>
      </c>
      <c r="E55">
        <v>57</v>
      </c>
      <c r="F55">
        <v>95</v>
      </c>
      <c r="G55">
        <v>29</v>
      </c>
      <c r="H55">
        <v>1854</v>
      </c>
    </row>
    <row r="56" spans="1:8" x14ac:dyDescent="0.25">
      <c r="A56" s="7" t="s">
        <v>785</v>
      </c>
      <c r="B56">
        <v>72</v>
      </c>
      <c r="C56">
        <v>164</v>
      </c>
      <c r="D56">
        <v>5</v>
      </c>
      <c r="E56">
        <v>12</v>
      </c>
      <c r="F56">
        <v>29</v>
      </c>
      <c r="G56">
        <v>13</v>
      </c>
      <c r="H56">
        <v>295</v>
      </c>
    </row>
    <row r="57" spans="1:8" x14ac:dyDescent="0.25">
      <c r="A57" s="7" t="s">
        <v>49</v>
      </c>
      <c r="B57">
        <v>8320</v>
      </c>
      <c r="C57">
        <v>26452</v>
      </c>
      <c r="D57">
        <v>1435</v>
      </c>
      <c r="E57">
        <v>1387</v>
      </c>
      <c r="F57">
        <v>4230</v>
      </c>
      <c r="G57">
        <v>928</v>
      </c>
      <c r="H57">
        <v>42752</v>
      </c>
    </row>
    <row r="58" spans="1:8" x14ac:dyDescent="0.25">
      <c r="A58" s="7" t="s">
        <v>50</v>
      </c>
      <c r="B58">
        <v>2880</v>
      </c>
      <c r="C58">
        <v>13904</v>
      </c>
      <c r="D58">
        <v>571</v>
      </c>
      <c r="E58">
        <v>1490</v>
      </c>
      <c r="F58">
        <v>1116</v>
      </c>
      <c r="G58">
        <v>212</v>
      </c>
      <c r="H58">
        <v>20173</v>
      </c>
    </row>
    <row r="59" spans="1:8" x14ac:dyDescent="0.25">
      <c r="A59" s="7" t="s">
        <v>51</v>
      </c>
      <c r="B59">
        <v>2043</v>
      </c>
      <c r="C59">
        <v>11057</v>
      </c>
      <c r="D59">
        <v>456</v>
      </c>
      <c r="E59">
        <v>1119</v>
      </c>
      <c r="F59">
        <v>1801</v>
      </c>
      <c r="G59">
        <v>302</v>
      </c>
      <c r="H59">
        <v>16778</v>
      </c>
    </row>
    <row r="60" spans="1:8" x14ac:dyDescent="0.25">
      <c r="A60" s="7" t="s">
        <v>52</v>
      </c>
      <c r="B60">
        <v>1069</v>
      </c>
      <c r="C60">
        <v>7788</v>
      </c>
      <c r="D60">
        <v>533</v>
      </c>
      <c r="E60">
        <v>585</v>
      </c>
      <c r="F60">
        <v>699</v>
      </c>
      <c r="G60">
        <v>159</v>
      </c>
      <c r="H60">
        <v>10833</v>
      </c>
    </row>
    <row r="61" spans="1:8" x14ac:dyDescent="0.25">
      <c r="A61" s="7" t="s">
        <v>53</v>
      </c>
      <c r="B61">
        <v>1264</v>
      </c>
      <c r="C61">
        <v>10924</v>
      </c>
      <c r="D61">
        <v>317</v>
      </c>
      <c r="E61">
        <v>508</v>
      </c>
      <c r="F61">
        <v>566</v>
      </c>
      <c r="G61">
        <v>122</v>
      </c>
      <c r="H61">
        <v>13701</v>
      </c>
    </row>
    <row r="62" spans="1:8" x14ac:dyDescent="0.25">
      <c r="A62" s="7" t="s">
        <v>54</v>
      </c>
      <c r="B62">
        <v>1442</v>
      </c>
      <c r="C62">
        <v>12020</v>
      </c>
      <c r="D62">
        <v>350</v>
      </c>
      <c r="E62">
        <v>559</v>
      </c>
      <c r="F62">
        <v>816</v>
      </c>
      <c r="G62">
        <v>128</v>
      </c>
      <c r="H62">
        <v>15315</v>
      </c>
    </row>
    <row r="63" spans="1:8" x14ac:dyDescent="0.25">
      <c r="A63" s="7" t="s">
        <v>55</v>
      </c>
      <c r="B63">
        <v>1187</v>
      </c>
      <c r="C63">
        <v>8626</v>
      </c>
      <c r="D63">
        <v>289</v>
      </c>
      <c r="E63">
        <v>409</v>
      </c>
      <c r="F63">
        <v>724</v>
      </c>
      <c r="G63">
        <v>90</v>
      </c>
      <c r="H63">
        <v>11325</v>
      </c>
    </row>
    <row r="64" spans="1:8" x14ac:dyDescent="0.25">
      <c r="A64" s="7" t="s">
        <v>56</v>
      </c>
      <c r="B64">
        <v>4358</v>
      </c>
      <c r="C64">
        <v>27874</v>
      </c>
      <c r="D64">
        <v>1225</v>
      </c>
      <c r="E64">
        <v>1644</v>
      </c>
      <c r="F64">
        <v>3696</v>
      </c>
      <c r="G64">
        <v>396</v>
      </c>
      <c r="H64">
        <v>39193</v>
      </c>
    </row>
    <row r="65" spans="1:8" x14ac:dyDescent="0.25">
      <c r="A65" s="7" t="s">
        <v>57</v>
      </c>
      <c r="B65">
        <v>5069</v>
      </c>
      <c r="C65">
        <v>21481</v>
      </c>
      <c r="D65">
        <v>1550</v>
      </c>
      <c r="E65">
        <v>1342</v>
      </c>
      <c r="F65">
        <v>3564</v>
      </c>
      <c r="G65">
        <v>569</v>
      </c>
      <c r="H65">
        <v>33575</v>
      </c>
    </row>
    <row r="66" spans="1:8" x14ac:dyDescent="0.25">
      <c r="A66" s="7" t="s">
        <v>58</v>
      </c>
      <c r="B66">
        <v>2746</v>
      </c>
      <c r="C66">
        <v>11198</v>
      </c>
      <c r="D66">
        <v>800</v>
      </c>
      <c r="E66">
        <v>634</v>
      </c>
      <c r="F66">
        <v>1589</v>
      </c>
      <c r="G66">
        <v>246</v>
      </c>
      <c r="H66">
        <v>17213</v>
      </c>
    </row>
    <row r="67" spans="1:8" x14ac:dyDescent="0.25">
      <c r="A67" s="7" t="s">
        <v>59</v>
      </c>
      <c r="B67">
        <v>2168</v>
      </c>
      <c r="C67">
        <v>5933</v>
      </c>
      <c r="D67">
        <v>580</v>
      </c>
      <c r="E67">
        <v>375</v>
      </c>
      <c r="F67">
        <v>1203</v>
      </c>
      <c r="G67">
        <v>124</v>
      </c>
      <c r="H67">
        <v>10383</v>
      </c>
    </row>
    <row r="68" spans="1:8" x14ac:dyDescent="0.25">
      <c r="A68" s="7" t="s">
        <v>60</v>
      </c>
      <c r="B68">
        <v>4249</v>
      </c>
      <c r="C68">
        <v>15833</v>
      </c>
      <c r="D68">
        <v>895</v>
      </c>
      <c r="E68">
        <v>828</v>
      </c>
      <c r="F68">
        <v>2527</v>
      </c>
      <c r="G68">
        <v>387</v>
      </c>
      <c r="H68">
        <v>24719</v>
      </c>
    </row>
    <row r="69" spans="1:8" x14ac:dyDescent="0.25">
      <c r="A69" s="7" t="s">
        <v>61</v>
      </c>
      <c r="B69">
        <v>716</v>
      </c>
      <c r="C69">
        <v>5145</v>
      </c>
      <c r="D69">
        <v>141</v>
      </c>
      <c r="E69">
        <v>153</v>
      </c>
      <c r="F69">
        <v>340</v>
      </c>
      <c r="G69">
        <v>56</v>
      </c>
      <c r="H69">
        <v>6551</v>
      </c>
    </row>
    <row r="70" spans="1:8" x14ac:dyDescent="0.25">
      <c r="A70" s="7" t="s">
        <v>62</v>
      </c>
      <c r="B70">
        <v>801</v>
      </c>
      <c r="C70">
        <v>5964</v>
      </c>
      <c r="D70">
        <v>151</v>
      </c>
      <c r="E70">
        <v>203</v>
      </c>
      <c r="F70">
        <v>511</v>
      </c>
      <c r="G70">
        <v>18</v>
      </c>
      <c r="H70">
        <v>7648</v>
      </c>
    </row>
    <row r="71" spans="1:8" x14ac:dyDescent="0.25">
      <c r="A71" s="7" t="s">
        <v>63</v>
      </c>
      <c r="B71">
        <v>2437</v>
      </c>
      <c r="C71">
        <v>7976</v>
      </c>
      <c r="D71">
        <v>730</v>
      </c>
      <c r="E71">
        <v>697</v>
      </c>
      <c r="F71">
        <v>1897</v>
      </c>
      <c r="G71">
        <v>214</v>
      </c>
      <c r="H71">
        <v>13951</v>
      </c>
    </row>
    <row r="72" spans="1:8" x14ac:dyDescent="0.25">
      <c r="A72" s="7" t="s">
        <v>64</v>
      </c>
      <c r="B72">
        <v>2758</v>
      </c>
      <c r="C72">
        <v>8967</v>
      </c>
      <c r="D72">
        <v>614</v>
      </c>
      <c r="E72">
        <v>481</v>
      </c>
      <c r="F72">
        <v>1861</v>
      </c>
      <c r="G72">
        <v>102</v>
      </c>
      <c r="H72">
        <v>14783</v>
      </c>
    </row>
    <row r="73" spans="1:8" x14ac:dyDescent="0.25">
      <c r="A73" s="7" t="s">
        <v>65</v>
      </c>
      <c r="B73">
        <v>2615</v>
      </c>
      <c r="C73">
        <v>14126</v>
      </c>
      <c r="D73">
        <v>672</v>
      </c>
      <c r="E73">
        <v>587</v>
      </c>
      <c r="F73">
        <v>1593</v>
      </c>
      <c r="G73">
        <v>191</v>
      </c>
      <c r="H73">
        <v>19784</v>
      </c>
    </row>
    <row r="74" spans="1:8" x14ac:dyDescent="0.25">
      <c r="A74" s="7" t="s">
        <v>66</v>
      </c>
      <c r="B74">
        <v>1910</v>
      </c>
      <c r="C74">
        <v>7522</v>
      </c>
      <c r="D74">
        <v>566</v>
      </c>
      <c r="E74">
        <v>683</v>
      </c>
      <c r="F74">
        <v>7218</v>
      </c>
      <c r="G74">
        <v>104</v>
      </c>
      <c r="H74">
        <v>18003</v>
      </c>
    </row>
    <row r="75" spans="1:8" x14ac:dyDescent="0.25">
      <c r="A75" s="7" t="s">
        <v>67</v>
      </c>
      <c r="B75">
        <v>614</v>
      </c>
      <c r="C75">
        <v>2976</v>
      </c>
      <c r="D75">
        <v>106</v>
      </c>
      <c r="E75">
        <v>137</v>
      </c>
      <c r="F75">
        <v>438</v>
      </c>
      <c r="G75">
        <v>37</v>
      </c>
      <c r="H75">
        <v>4308</v>
      </c>
    </row>
    <row r="76" spans="1:8" x14ac:dyDescent="0.25">
      <c r="A76" s="7" t="s">
        <v>68</v>
      </c>
      <c r="B76">
        <v>579</v>
      </c>
      <c r="C76">
        <v>2982</v>
      </c>
      <c r="D76">
        <v>162</v>
      </c>
      <c r="E76">
        <v>168</v>
      </c>
      <c r="F76">
        <v>502</v>
      </c>
      <c r="G76">
        <v>61</v>
      </c>
      <c r="H76">
        <v>4454</v>
      </c>
    </row>
    <row r="77" spans="1:8" x14ac:dyDescent="0.25">
      <c r="A77" s="7" t="s">
        <v>69</v>
      </c>
      <c r="B77">
        <v>1625</v>
      </c>
      <c r="C77">
        <v>8001</v>
      </c>
      <c r="D77">
        <v>354</v>
      </c>
      <c r="E77">
        <v>436</v>
      </c>
      <c r="F77">
        <v>1575</v>
      </c>
      <c r="G77">
        <v>127</v>
      </c>
      <c r="H77">
        <v>12118</v>
      </c>
    </row>
    <row r="78" spans="1:8" x14ac:dyDescent="0.25">
      <c r="A78" s="7" t="s">
        <v>70</v>
      </c>
      <c r="B78">
        <v>676</v>
      </c>
      <c r="C78">
        <v>2408</v>
      </c>
      <c r="D78">
        <v>139</v>
      </c>
      <c r="E78">
        <v>128</v>
      </c>
      <c r="F78">
        <v>414</v>
      </c>
      <c r="G78">
        <v>33</v>
      </c>
      <c r="H78">
        <v>3798</v>
      </c>
    </row>
    <row r="79" spans="1:8" x14ac:dyDescent="0.25">
      <c r="A79" s="7" t="s">
        <v>71</v>
      </c>
      <c r="B79">
        <v>80</v>
      </c>
      <c r="C79">
        <v>610</v>
      </c>
      <c r="D79">
        <v>23</v>
      </c>
      <c r="E79">
        <v>26</v>
      </c>
      <c r="F79">
        <v>74</v>
      </c>
      <c r="G79">
        <v>8</v>
      </c>
      <c r="H79">
        <v>821</v>
      </c>
    </row>
    <row r="80" spans="1:8" x14ac:dyDescent="0.25">
      <c r="A80" s="7" t="s">
        <v>786</v>
      </c>
      <c r="B80">
        <v>60</v>
      </c>
      <c r="C80">
        <v>307</v>
      </c>
      <c r="D80">
        <v>20</v>
      </c>
      <c r="E80">
        <v>22</v>
      </c>
      <c r="F80">
        <v>43</v>
      </c>
      <c r="G80">
        <v>10</v>
      </c>
      <c r="H80">
        <v>462</v>
      </c>
    </row>
    <row r="81" spans="1:8" x14ac:dyDescent="0.25">
      <c r="A81" s="7" t="s">
        <v>72</v>
      </c>
      <c r="B81">
        <v>216</v>
      </c>
      <c r="C81">
        <v>863</v>
      </c>
      <c r="D81">
        <v>42</v>
      </c>
      <c r="E81">
        <v>79</v>
      </c>
      <c r="F81">
        <v>111</v>
      </c>
      <c r="G81">
        <v>6</v>
      </c>
      <c r="H81">
        <v>1317</v>
      </c>
    </row>
    <row r="82" spans="1:8" x14ac:dyDescent="0.25">
      <c r="A82" s="7" t="s">
        <v>73</v>
      </c>
      <c r="B82">
        <v>340</v>
      </c>
      <c r="C82">
        <v>1334</v>
      </c>
      <c r="D82">
        <v>56</v>
      </c>
      <c r="E82">
        <v>65</v>
      </c>
      <c r="F82">
        <v>196</v>
      </c>
      <c r="G82">
        <v>9</v>
      </c>
      <c r="H82">
        <v>2000</v>
      </c>
    </row>
    <row r="83" spans="1:8" x14ac:dyDescent="0.25">
      <c r="A83" s="7" t="s">
        <v>74</v>
      </c>
      <c r="B83">
        <v>1181</v>
      </c>
      <c r="C83">
        <v>5235</v>
      </c>
      <c r="D83">
        <v>263</v>
      </c>
      <c r="E83">
        <v>278</v>
      </c>
      <c r="F83">
        <v>784</v>
      </c>
      <c r="G83">
        <v>47</v>
      </c>
      <c r="H83">
        <v>7788</v>
      </c>
    </row>
    <row r="84" spans="1:8" x14ac:dyDescent="0.25">
      <c r="A84" s="7" t="s">
        <v>75</v>
      </c>
      <c r="B84">
        <v>56</v>
      </c>
      <c r="C84">
        <v>235</v>
      </c>
      <c r="D84">
        <v>16</v>
      </c>
      <c r="E84">
        <v>8</v>
      </c>
      <c r="F84">
        <v>37</v>
      </c>
      <c r="G84">
        <v>8</v>
      </c>
      <c r="H84">
        <v>360</v>
      </c>
    </row>
    <row r="85" spans="1:8" x14ac:dyDescent="0.25">
      <c r="A85" s="7" t="s">
        <v>76</v>
      </c>
      <c r="B85">
        <v>50</v>
      </c>
      <c r="C85">
        <v>146</v>
      </c>
      <c r="D85">
        <v>12</v>
      </c>
      <c r="E85">
        <v>10</v>
      </c>
      <c r="F85">
        <v>21</v>
      </c>
      <c r="G85">
        <v>7</v>
      </c>
      <c r="H85">
        <v>246</v>
      </c>
    </row>
    <row r="86" spans="1:8" x14ac:dyDescent="0.25">
      <c r="A86" s="7" t="s">
        <v>77</v>
      </c>
      <c r="B86">
        <v>259</v>
      </c>
      <c r="C86">
        <v>921</v>
      </c>
      <c r="D86">
        <v>49</v>
      </c>
      <c r="E86">
        <v>59</v>
      </c>
      <c r="F86">
        <v>128</v>
      </c>
      <c r="G86">
        <v>6</v>
      </c>
      <c r="H86">
        <v>1422</v>
      </c>
    </row>
    <row r="87" spans="1:8" x14ac:dyDescent="0.25">
      <c r="A87" s="7" t="s">
        <v>78</v>
      </c>
      <c r="B87">
        <v>1111</v>
      </c>
      <c r="C87">
        <v>7919</v>
      </c>
      <c r="D87">
        <v>348</v>
      </c>
      <c r="E87">
        <v>352</v>
      </c>
      <c r="F87">
        <v>714</v>
      </c>
      <c r="G87">
        <v>103</v>
      </c>
      <c r="H87">
        <v>10547</v>
      </c>
    </row>
    <row r="88" spans="1:8" x14ac:dyDescent="0.25">
      <c r="A88" s="7" t="s">
        <v>79</v>
      </c>
      <c r="B88">
        <v>243</v>
      </c>
      <c r="C88">
        <v>1510</v>
      </c>
      <c r="D88">
        <v>53</v>
      </c>
      <c r="E88">
        <v>50</v>
      </c>
      <c r="F88">
        <v>116</v>
      </c>
      <c r="G88">
        <v>8</v>
      </c>
      <c r="H88">
        <v>1980</v>
      </c>
    </row>
    <row r="89" spans="1:8" x14ac:dyDescent="0.25">
      <c r="A89" s="7" t="s">
        <v>80</v>
      </c>
      <c r="B89">
        <v>503</v>
      </c>
      <c r="C89">
        <v>3451</v>
      </c>
      <c r="D89">
        <v>102</v>
      </c>
      <c r="E89">
        <v>100</v>
      </c>
      <c r="F89">
        <v>286</v>
      </c>
      <c r="G89">
        <v>32</v>
      </c>
      <c r="H89">
        <v>4474</v>
      </c>
    </row>
    <row r="90" spans="1:8" x14ac:dyDescent="0.25">
      <c r="A90" s="7" t="s">
        <v>81</v>
      </c>
      <c r="B90">
        <v>538</v>
      </c>
      <c r="C90">
        <v>3719</v>
      </c>
      <c r="D90">
        <v>158</v>
      </c>
      <c r="E90">
        <v>109</v>
      </c>
      <c r="F90">
        <v>253</v>
      </c>
      <c r="G90">
        <v>14</v>
      </c>
      <c r="H90">
        <v>4791</v>
      </c>
    </row>
    <row r="91" spans="1:8" x14ac:dyDescent="0.25">
      <c r="A91" s="7" t="s">
        <v>82</v>
      </c>
      <c r="B91">
        <v>499</v>
      </c>
      <c r="C91">
        <v>2395</v>
      </c>
      <c r="D91">
        <v>131</v>
      </c>
      <c r="E91">
        <v>80</v>
      </c>
      <c r="F91">
        <v>246</v>
      </c>
      <c r="G91">
        <v>47</v>
      </c>
      <c r="H91">
        <v>3398</v>
      </c>
    </row>
    <row r="92" spans="1:8" x14ac:dyDescent="0.25">
      <c r="A92" s="7" t="s">
        <v>83</v>
      </c>
      <c r="B92">
        <v>514</v>
      </c>
      <c r="C92">
        <v>2531</v>
      </c>
      <c r="D92">
        <v>173</v>
      </c>
      <c r="E92">
        <v>89</v>
      </c>
      <c r="F92">
        <v>230</v>
      </c>
      <c r="G92">
        <v>50</v>
      </c>
      <c r="H92">
        <v>3587</v>
      </c>
    </row>
    <row r="93" spans="1:8" x14ac:dyDescent="0.25">
      <c r="A93" s="7" t="s">
        <v>84</v>
      </c>
      <c r="B93">
        <v>513</v>
      </c>
      <c r="C93">
        <v>2469</v>
      </c>
      <c r="D93">
        <v>113</v>
      </c>
      <c r="E93">
        <v>85</v>
      </c>
      <c r="F93">
        <v>262</v>
      </c>
      <c r="G93">
        <v>30</v>
      </c>
      <c r="H93">
        <v>3472</v>
      </c>
    </row>
    <row r="94" spans="1:8" x14ac:dyDescent="0.25">
      <c r="A94" s="7" t="s">
        <v>85</v>
      </c>
      <c r="B94">
        <v>1417</v>
      </c>
      <c r="C94">
        <v>8186</v>
      </c>
      <c r="D94">
        <v>348</v>
      </c>
      <c r="E94">
        <v>338</v>
      </c>
      <c r="F94">
        <v>746</v>
      </c>
      <c r="G94">
        <v>81</v>
      </c>
      <c r="H94">
        <v>11116</v>
      </c>
    </row>
    <row r="95" spans="1:8" x14ac:dyDescent="0.25">
      <c r="A95" s="7" t="s">
        <v>86</v>
      </c>
      <c r="B95">
        <v>1178</v>
      </c>
      <c r="C95">
        <v>4994</v>
      </c>
      <c r="D95">
        <v>255</v>
      </c>
      <c r="E95">
        <v>240</v>
      </c>
      <c r="F95">
        <v>622</v>
      </c>
      <c r="G95">
        <v>54</v>
      </c>
      <c r="H95">
        <v>7343</v>
      </c>
    </row>
    <row r="96" spans="1:8" x14ac:dyDescent="0.25">
      <c r="A96" s="7" t="s">
        <v>87</v>
      </c>
      <c r="B96">
        <v>406</v>
      </c>
      <c r="C96">
        <v>1617</v>
      </c>
      <c r="D96">
        <v>81</v>
      </c>
      <c r="E96">
        <v>78</v>
      </c>
      <c r="F96">
        <v>159</v>
      </c>
      <c r="G96">
        <v>7</v>
      </c>
      <c r="H96">
        <v>2348</v>
      </c>
    </row>
    <row r="97" spans="1:8" x14ac:dyDescent="0.25">
      <c r="A97" s="7" t="s">
        <v>88</v>
      </c>
      <c r="B97">
        <v>269</v>
      </c>
      <c r="C97">
        <v>1045</v>
      </c>
      <c r="D97">
        <v>58</v>
      </c>
      <c r="E97">
        <v>56</v>
      </c>
      <c r="F97">
        <v>98</v>
      </c>
      <c r="G97">
        <v>11</v>
      </c>
      <c r="H97">
        <v>1537</v>
      </c>
    </row>
    <row r="98" spans="1:8" x14ac:dyDescent="0.25">
      <c r="A98" s="7" t="s">
        <v>89</v>
      </c>
      <c r="B98">
        <v>123</v>
      </c>
      <c r="C98">
        <v>411</v>
      </c>
      <c r="D98">
        <v>17</v>
      </c>
      <c r="E98">
        <v>14</v>
      </c>
      <c r="F98">
        <v>61</v>
      </c>
      <c r="G98">
        <v>5</v>
      </c>
      <c r="H98">
        <v>631</v>
      </c>
    </row>
    <row r="99" spans="1:8" x14ac:dyDescent="0.25">
      <c r="A99" s="7" t="s">
        <v>90</v>
      </c>
      <c r="B99">
        <v>120</v>
      </c>
      <c r="C99">
        <v>413</v>
      </c>
      <c r="D99">
        <v>28</v>
      </c>
      <c r="E99">
        <v>20</v>
      </c>
      <c r="F99">
        <v>61</v>
      </c>
      <c r="G99">
        <v>6</v>
      </c>
      <c r="H99">
        <v>648</v>
      </c>
    </row>
    <row r="100" spans="1:8" x14ac:dyDescent="0.25">
      <c r="A100" s="7" t="s">
        <v>91</v>
      </c>
      <c r="B100">
        <v>700</v>
      </c>
      <c r="C100">
        <v>3173</v>
      </c>
      <c r="D100">
        <v>156</v>
      </c>
      <c r="E100">
        <v>221</v>
      </c>
      <c r="F100">
        <v>467</v>
      </c>
      <c r="G100">
        <v>51</v>
      </c>
      <c r="H100">
        <v>4768</v>
      </c>
    </row>
    <row r="101" spans="1:8" x14ac:dyDescent="0.25">
      <c r="A101" s="7" t="s">
        <v>92</v>
      </c>
      <c r="B101">
        <v>4063</v>
      </c>
      <c r="C101">
        <v>22233</v>
      </c>
      <c r="D101">
        <v>2337</v>
      </c>
      <c r="E101">
        <v>3300</v>
      </c>
      <c r="F101">
        <v>2691</v>
      </c>
      <c r="G101">
        <v>811</v>
      </c>
      <c r="H101">
        <v>35435</v>
      </c>
    </row>
    <row r="102" spans="1:8" x14ac:dyDescent="0.25">
      <c r="A102" s="7" t="s">
        <v>93</v>
      </c>
      <c r="B102">
        <v>1175</v>
      </c>
      <c r="C102">
        <v>8706</v>
      </c>
      <c r="D102">
        <v>336</v>
      </c>
      <c r="E102">
        <v>468</v>
      </c>
      <c r="F102">
        <v>534</v>
      </c>
      <c r="G102">
        <v>86</v>
      </c>
      <c r="H102">
        <v>11305</v>
      </c>
    </row>
    <row r="103" spans="1:8" x14ac:dyDescent="0.25">
      <c r="A103" s="7" t="s">
        <v>94</v>
      </c>
      <c r="B103">
        <v>524</v>
      </c>
      <c r="C103">
        <v>4353</v>
      </c>
      <c r="D103">
        <v>102</v>
      </c>
      <c r="E103">
        <v>148</v>
      </c>
      <c r="F103">
        <v>304</v>
      </c>
      <c r="G103">
        <v>36</v>
      </c>
      <c r="H103">
        <v>5467</v>
      </c>
    </row>
    <row r="104" spans="1:8" x14ac:dyDescent="0.25">
      <c r="A104" s="7" t="s">
        <v>95</v>
      </c>
      <c r="B104">
        <v>804</v>
      </c>
      <c r="C104">
        <v>6977</v>
      </c>
      <c r="D104">
        <v>203</v>
      </c>
      <c r="E104">
        <v>329</v>
      </c>
      <c r="F104">
        <v>585</v>
      </c>
      <c r="G104">
        <v>55</v>
      </c>
      <c r="H104">
        <v>8953</v>
      </c>
    </row>
    <row r="105" spans="1:8" x14ac:dyDescent="0.25">
      <c r="A105" s="7" t="s">
        <v>96</v>
      </c>
      <c r="B105">
        <v>937</v>
      </c>
      <c r="C105">
        <v>4693</v>
      </c>
      <c r="D105">
        <v>182</v>
      </c>
      <c r="E105">
        <v>158</v>
      </c>
      <c r="F105">
        <v>458</v>
      </c>
      <c r="G105">
        <v>64</v>
      </c>
      <c r="H105">
        <v>6492</v>
      </c>
    </row>
    <row r="106" spans="1:8" x14ac:dyDescent="0.25">
      <c r="A106" s="7" t="s">
        <v>97</v>
      </c>
      <c r="B106">
        <v>183</v>
      </c>
      <c r="C106">
        <v>1508</v>
      </c>
      <c r="D106">
        <v>34</v>
      </c>
      <c r="E106">
        <v>62</v>
      </c>
      <c r="F106">
        <v>75</v>
      </c>
      <c r="G106">
        <v>4</v>
      </c>
      <c r="H106">
        <v>1866</v>
      </c>
    </row>
    <row r="107" spans="1:8" x14ac:dyDescent="0.25">
      <c r="A107" s="7" t="s">
        <v>98</v>
      </c>
      <c r="B107">
        <v>513</v>
      </c>
      <c r="C107">
        <v>3940</v>
      </c>
      <c r="D107">
        <v>89</v>
      </c>
      <c r="E107">
        <v>115</v>
      </c>
      <c r="F107">
        <v>279</v>
      </c>
      <c r="G107">
        <v>55</v>
      </c>
      <c r="H107">
        <v>4991</v>
      </c>
    </row>
    <row r="108" spans="1:8" x14ac:dyDescent="0.25">
      <c r="A108" s="7" t="s">
        <v>99</v>
      </c>
      <c r="B108">
        <v>2133</v>
      </c>
      <c r="C108">
        <v>9980</v>
      </c>
      <c r="D108">
        <v>398</v>
      </c>
      <c r="E108">
        <v>664</v>
      </c>
      <c r="F108">
        <v>1233</v>
      </c>
      <c r="G108">
        <v>232</v>
      </c>
      <c r="H108">
        <v>14640</v>
      </c>
    </row>
    <row r="109" spans="1:8" x14ac:dyDescent="0.25">
      <c r="A109" s="7" t="s">
        <v>100</v>
      </c>
      <c r="B109">
        <v>596</v>
      </c>
      <c r="C109">
        <v>2941</v>
      </c>
      <c r="D109">
        <v>117</v>
      </c>
      <c r="E109">
        <v>77</v>
      </c>
      <c r="F109">
        <v>260</v>
      </c>
      <c r="G109">
        <v>26</v>
      </c>
      <c r="H109">
        <v>4017</v>
      </c>
    </row>
    <row r="110" spans="1:8" x14ac:dyDescent="0.25">
      <c r="A110" s="7" t="s">
        <v>101</v>
      </c>
      <c r="B110">
        <v>1341</v>
      </c>
      <c r="C110">
        <v>6943</v>
      </c>
      <c r="D110">
        <v>302</v>
      </c>
      <c r="E110">
        <v>355</v>
      </c>
      <c r="F110">
        <v>813</v>
      </c>
      <c r="G110">
        <v>129</v>
      </c>
      <c r="H110">
        <v>9883</v>
      </c>
    </row>
    <row r="111" spans="1:8" x14ac:dyDescent="0.25">
      <c r="A111" s="7" t="s">
        <v>102</v>
      </c>
      <c r="B111">
        <v>1299</v>
      </c>
      <c r="C111">
        <v>6729</v>
      </c>
      <c r="D111">
        <v>253</v>
      </c>
      <c r="E111">
        <v>319</v>
      </c>
      <c r="F111">
        <v>759</v>
      </c>
      <c r="G111">
        <v>79</v>
      </c>
      <c r="H111">
        <v>9438</v>
      </c>
    </row>
    <row r="112" spans="1:8" x14ac:dyDescent="0.25">
      <c r="A112" s="7" t="s">
        <v>103</v>
      </c>
      <c r="B112">
        <v>824</v>
      </c>
      <c r="C112">
        <v>4217</v>
      </c>
      <c r="D112">
        <v>145</v>
      </c>
      <c r="E112">
        <v>244</v>
      </c>
      <c r="F112">
        <v>470</v>
      </c>
      <c r="G112">
        <v>42</v>
      </c>
      <c r="H112">
        <v>5942</v>
      </c>
    </row>
    <row r="113" spans="1:8" x14ac:dyDescent="0.25">
      <c r="A113" s="7" t="s">
        <v>104</v>
      </c>
      <c r="B113">
        <v>756</v>
      </c>
      <c r="C113">
        <v>4417</v>
      </c>
      <c r="D113">
        <v>160</v>
      </c>
      <c r="E113">
        <v>146</v>
      </c>
      <c r="F113">
        <v>475</v>
      </c>
      <c r="G113">
        <v>33</v>
      </c>
      <c r="H113">
        <v>5987</v>
      </c>
    </row>
    <row r="114" spans="1:8" x14ac:dyDescent="0.25">
      <c r="A114" s="7" t="s">
        <v>105</v>
      </c>
      <c r="B114">
        <v>3262</v>
      </c>
      <c r="C114">
        <v>13440</v>
      </c>
      <c r="D114">
        <v>824</v>
      </c>
      <c r="E114">
        <v>1738</v>
      </c>
      <c r="F114">
        <v>6951</v>
      </c>
      <c r="G114">
        <v>172</v>
      </c>
      <c r="H114">
        <v>26387</v>
      </c>
    </row>
    <row r="115" spans="1:8" x14ac:dyDescent="0.25">
      <c r="A115" s="7" t="s">
        <v>106</v>
      </c>
      <c r="B115">
        <v>1340</v>
      </c>
      <c r="C115">
        <v>5068</v>
      </c>
      <c r="D115">
        <v>288</v>
      </c>
      <c r="E115">
        <v>336</v>
      </c>
      <c r="F115">
        <v>702</v>
      </c>
      <c r="G115">
        <v>59</v>
      </c>
      <c r="H115">
        <v>7793</v>
      </c>
    </row>
    <row r="116" spans="1:8" x14ac:dyDescent="0.25">
      <c r="A116" s="7" t="s">
        <v>107</v>
      </c>
      <c r="B116">
        <v>3248</v>
      </c>
      <c r="C116">
        <v>9733</v>
      </c>
      <c r="D116">
        <v>860</v>
      </c>
      <c r="E116">
        <v>1192</v>
      </c>
      <c r="F116">
        <v>2113</v>
      </c>
      <c r="G116">
        <v>173</v>
      </c>
      <c r="H116">
        <v>17319</v>
      </c>
    </row>
    <row r="117" spans="1:8" x14ac:dyDescent="0.25">
      <c r="A117" s="7" t="s">
        <v>108</v>
      </c>
      <c r="B117">
        <v>1006</v>
      </c>
      <c r="C117">
        <v>3309</v>
      </c>
      <c r="D117">
        <v>239</v>
      </c>
      <c r="E117">
        <v>200</v>
      </c>
      <c r="F117">
        <v>648</v>
      </c>
      <c r="G117">
        <v>31</v>
      </c>
      <c r="H117">
        <v>5433</v>
      </c>
    </row>
    <row r="118" spans="1:8" x14ac:dyDescent="0.25">
      <c r="A118" s="7" t="s">
        <v>109</v>
      </c>
      <c r="B118">
        <v>1614</v>
      </c>
      <c r="C118">
        <v>4266</v>
      </c>
      <c r="D118">
        <v>396</v>
      </c>
      <c r="E118">
        <v>498</v>
      </c>
      <c r="F118">
        <v>1065</v>
      </c>
      <c r="G118">
        <v>86</v>
      </c>
      <c r="H118">
        <v>7925</v>
      </c>
    </row>
    <row r="119" spans="1:8" x14ac:dyDescent="0.25">
      <c r="A119" s="7" t="s">
        <v>110</v>
      </c>
      <c r="B119">
        <v>838</v>
      </c>
      <c r="C119">
        <v>2099</v>
      </c>
      <c r="D119">
        <v>120</v>
      </c>
      <c r="E119">
        <v>163</v>
      </c>
      <c r="F119">
        <v>506</v>
      </c>
      <c r="G119">
        <v>60</v>
      </c>
      <c r="H119">
        <v>3786</v>
      </c>
    </row>
    <row r="120" spans="1:8" x14ac:dyDescent="0.25">
      <c r="A120" s="7" t="s">
        <v>111</v>
      </c>
      <c r="B120">
        <v>1913</v>
      </c>
      <c r="C120">
        <v>6019</v>
      </c>
      <c r="D120">
        <v>562</v>
      </c>
      <c r="E120">
        <v>836</v>
      </c>
      <c r="F120">
        <v>1630</v>
      </c>
      <c r="G120">
        <v>155</v>
      </c>
      <c r="H120">
        <v>11115</v>
      </c>
    </row>
    <row r="121" spans="1:8" x14ac:dyDescent="0.25">
      <c r="A121" s="7" t="s">
        <v>112</v>
      </c>
      <c r="B121">
        <v>2530</v>
      </c>
      <c r="C121">
        <v>14473</v>
      </c>
      <c r="D121">
        <v>815</v>
      </c>
      <c r="E121">
        <v>1208</v>
      </c>
      <c r="F121">
        <v>1230</v>
      </c>
      <c r="G121">
        <v>400</v>
      </c>
      <c r="H121">
        <v>20656</v>
      </c>
    </row>
    <row r="122" spans="1:8" x14ac:dyDescent="0.25">
      <c r="A122" s="7" t="s">
        <v>113</v>
      </c>
      <c r="B122">
        <v>724</v>
      </c>
      <c r="C122">
        <v>4940</v>
      </c>
      <c r="D122">
        <v>161</v>
      </c>
      <c r="E122">
        <v>329</v>
      </c>
      <c r="F122">
        <v>339</v>
      </c>
      <c r="G122">
        <v>51</v>
      </c>
      <c r="H122">
        <v>6544</v>
      </c>
    </row>
    <row r="123" spans="1:8" x14ac:dyDescent="0.25">
      <c r="A123" s="7" t="s">
        <v>114</v>
      </c>
      <c r="B123">
        <v>452</v>
      </c>
      <c r="C123">
        <v>3703</v>
      </c>
      <c r="D123">
        <v>90</v>
      </c>
      <c r="E123">
        <v>131</v>
      </c>
      <c r="F123">
        <v>199</v>
      </c>
      <c r="G123">
        <v>29</v>
      </c>
      <c r="H123">
        <v>4604</v>
      </c>
    </row>
    <row r="124" spans="1:8" x14ac:dyDescent="0.25">
      <c r="A124" s="7" t="s">
        <v>115</v>
      </c>
      <c r="B124">
        <v>579</v>
      </c>
      <c r="C124">
        <v>4698</v>
      </c>
      <c r="D124">
        <v>114</v>
      </c>
      <c r="E124">
        <v>261</v>
      </c>
      <c r="F124">
        <v>364</v>
      </c>
      <c r="G124">
        <v>40</v>
      </c>
      <c r="H124">
        <v>6056</v>
      </c>
    </row>
    <row r="125" spans="1:8" x14ac:dyDescent="0.25">
      <c r="A125" s="7" t="s">
        <v>116</v>
      </c>
      <c r="B125">
        <v>1765</v>
      </c>
      <c r="C125">
        <v>14733</v>
      </c>
      <c r="D125">
        <v>424</v>
      </c>
      <c r="E125">
        <v>763</v>
      </c>
      <c r="F125">
        <v>1065</v>
      </c>
      <c r="G125">
        <v>249</v>
      </c>
      <c r="H125">
        <v>18999</v>
      </c>
    </row>
    <row r="126" spans="1:8" x14ac:dyDescent="0.25">
      <c r="A126" s="7" t="s">
        <v>117</v>
      </c>
      <c r="B126">
        <v>671</v>
      </c>
      <c r="C126">
        <v>5957</v>
      </c>
      <c r="D126">
        <v>196</v>
      </c>
      <c r="E126">
        <v>194</v>
      </c>
      <c r="F126">
        <v>413</v>
      </c>
      <c r="G126">
        <v>85</v>
      </c>
      <c r="H126">
        <v>7516</v>
      </c>
    </row>
    <row r="127" spans="1:8" x14ac:dyDescent="0.25">
      <c r="A127" s="7" t="s">
        <v>118</v>
      </c>
      <c r="B127">
        <v>1065</v>
      </c>
      <c r="C127">
        <v>5693</v>
      </c>
      <c r="D127">
        <v>312</v>
      </c>
      <c r="E127">
        <v>293</v>
      </c>
      <c r="F127">
        <v>785</v>
      </c>
      <c r="G127">
        <v>140</v>
      </c>
      <c r="H127">
        <v>8288</v>
      </c>
    </row>
    <row r="128" spans="1:8" x14ac:dyDescent="0.25">
      <c r="A128" s="7" t="s">
        <v>119</v>
      </c>
      <c r="B128">
        <v>877</v>
      </c>
      <c r="C128">
        <v>4268</v>
      </c>
      <c r="D128">
        <v>192</v>
      </c>
      <c r="E128">
        <v>226</v>
      </c>
      <c r="F128">
        <v>523</v>
      </c>
      <c r="G128">
        <v>93</v>
      </c>
      <c r="H128">
        <v>6179</v>
      </c>
    </row>
    <row r="129" spans="1:8" x14ac:dyDescent="0.25">
      <c r="A129" s="7" t="s">
        <v>120</v>
      </c>
      <c r="B129">
        <v>1377</v>
      </c>
      <c r="C129">
        <v>8103</v>
      </c>
      <c r="D129">
        <v>288</v>
      </c>
      <c r="E129">
        <v>321</v>
      </c>
      <c r="F129">
        <v>768</v>
      </c>
      <c r="G129">
        <v>87</v>
      </c>
      <c r="H129">
        <v>10944</v>
      </c>
    </row>
    <row r="130" spans="1:8" x14ac:dyDescent="0.25">
      <c r="A130" s="7" t="s">
        <v>121</v>
      </c>
      <c r="B130">
        <v>2675</v>
      </c>
      <c r="C130">
        <v>13958</v>
      </c>
      <c r="D130">
        <v>673</v>
      </c>
      <c r="E130">
        <v>704</v>
      </c>
      <c r="F130">
        <v>1470</v>
      </c>
      <c r="G130">
        <v>292</v>
      </c>
      <c r="H130">
        <v>19772</v>
      </c>
    </row>
    <row r="131" spans="1:8" x14ac:dyDescent="0.25">
      <c r="A131" s="7" t="s">
        <v>122</v>
      </c>
      <c r="B131">
        <v>516</v>
      </c>
      <c r="C131">
        <v>3330</v>
      </c>
      <c r="D131">
        <v>144</v>
      </c>
      <c r="E131">
        <v>152</v>
      </c>
      <c r="F131">
        <v>293</v>
      </c>
      <c r="G131">
        <v>47</v>
      </c>
      <c r="H131">
        <v>4482</v>
      </c>
    </row>
    <row r="132" spans="1:8" x14ac:dyDescent="0.25">
      <c r="A132" s="7" t="s">
        <v>123</v>
      </c>
      <c r="B132">
        <v>2248</v>
      </c>
      <c r="C132">
        <v>11203</v>
      </c>
      <c r="D132">
        <v>1007</v>
      </c>
      <c r="E132">
        <v>855</v>
      </c>
      <c r="F132">
        <v>1719</v>
      </c>
      <c r="G132">
        <v>197</v>
      </c>
      <c r="H132">
        <v>17229</v>
      </c>
    </row>
    <row r="133" spans="1:8" x14ac:dyDescent="0.25">
      <c r="A133" s="7" t="s">
        <v>124</v>
      </c>
      <c r="B133">
        <v>2234</v>
      </c>
      <c r="C133">
        <v>9326</v>
      </c>
      <c r="D133">
        <v>811</v>
      </c>
      <c r="E133">
        <v>756</v>
      </c>
      <c r="F133">
        <v>1647</v>
      </c>
      <c r="G133">
        <v>118</v>
      </c>
      <c r="H133">
        <v>14892</v>
      </c>
    </row>
    <row r="134" spans="1:8" x14ac:dyDescent="0.25">
      <c r="A134" s="7" t="s">
        <v>125</v>
      </c>
      <c r="B134">
        <v>369</v>
      </c>
      <c r="C134">
        <v>903</v>
      </c>
      <c r="D134">
        <v>136</v>
      </c>
      <c r="E134">
        <v>84</v>
      </c>
      <c r="F134">
        <v>174</v>
      </c>
      <c r="G134">
        <v>27</v>
      </c>
      <c r="H134">
        <v>1693</v>
      </c>
    </row>
    <row r="135" spans="1:8" x14ac:dyDescent="0.25">
      <c r="A135" s="7" t="s">
        <v>126</v>
      </c>
      <c r="B135">
        <v>2441</v>
      </c>
      <c r="C135">
        <v>8376</v>
      </c>
      <c r="D135">
        <v>1079</v>
      </c>
      <c r="E135">
        <v>1006</v>
      </c>
      <c r="F135">
        <v>2078</v>
      </c>
      <c r="G135">
        <v>153</v>
      </c>
      <c r="H135">
        <v>15133</v>
      </c>
    </row>
    <row r="136" spans="1:8" x14ac:dyDescent="0.25">
      <c r="A136" s="7" t="s">
        <v>127</v>
      </c>
      <c r="B136">
        <v>2605</v>
      </c>
      <c r="C136">
        <v>10360</v>
      </c>
      <c r="D136">
        <v>947</v>
      </c>
      <c r="E136">
        <v>748</v>
      </c>
      <c r="F136">
        <v>1537</v>
      </c>
      <c r="G136">
        <v>218</v>
      </c>
      <c r="H136">
        <v>16415</v>
      </c>
    </row>
    <row r="137" spans="1:8" x14ac:dyDescent="0.25">
      <c r="A137" s="7" t="s">
        <v>128</v>
      </c>
      <c r="B137">
        <v>274</v>
      </c>
      <c r="C137">
        <v>1348</v>
      </c>
      <c r="D137">
        <v>73</v>
      </c>
      <c r="E137">
        <v>82</v>
      </c>
      <c r="F137">
        <v>194</v>
      </c>
      <c r="G137">
        <v>34</v>
      </c>
      <c r="H137">
        <v>2005</v>
      </c>
    </row>
    <row r="138" spans="1:8" x14ac:dyDescent="0.25">
      <c r="A138" s="7" t="s">
        <v>129</v>
      </c>
      <c r="B138">
        <v>121</v>
      </c>
      <c r="C138">
        <v>246</v>
      </c>
      <c r="D138">
        <v>35</v>
      </c>
      <c r="E138">
        <v>20</v>
      </c>
      <c r="F138">
        <v>59</v>
      </c>
      <c r="G138">
        <v>23</v>
      </c>
      <c r="H138">
        <v>504</v>
      </c>
    </row>
    <row r="139" spans="1:8" x14ac:dyDescent="0.25">
      <c r="A139" s="7" t="s">
        <v>130</v>
      </c>
      <c r="B139">
        <v>579</v>
      </c>
      <c r="C139">
        <v>2252</v>
      </c>
      <c r="D139">
        <v>147</v>
      </c>
      <c r="E139">
        <v>280</v>
      </c>
      <c r="F139">
        <v>354</v>
      </c>
      <c r="G139">
        <v>94</v>
      </c>
      <c r="H139">
        <v>3706</v>
      </c>
    </row>
    <row r="140" spans="1:8" x14ac:dyDescent="0.25">
      <c r="A140" s="7" t="s">
        <v>131</v>
      </c>
      <c r="B140">
        <v>589</v>
      </c>
      <c r="C140">
        <v>4129</v>
      </c>
      <c r="D140">
        <v>182</v>
      </c>
      <c r="E140">
        <v>202</v>
      </c>
      <c r="F140">
        <v>357</v>
      </c>
      <c r="G140">
        <v>88</v>
      </c>
      <c r="H140">
        <v>5547</v>
      </c>
    </row>
    <row r="141" spans="1:8" x14ac:dyDescent="0.25">
      <c r="A141" s="7" t="s">
        <v>132</v>
      </c>
      <c r="B141">
        <v>828</v>
      </c>
      <c r="C141">
        <v>4386</v>
      </c>
      <c r="D141">
        <v>224</v>
      </c>
      <c r="E141">
        <v>298</v>
      </c>
      <c r="F141">
        <v>572</v>
      </c>
      <c r="G141">
        <v>73</v>
      </c>
      <c r="H141">
        <v>6381</v>
      </c>
    </row>
    <row r="142" spans="1:8" x14ac:dyDescent="0.25">
      <c r="A142" s="7" t="s">
        <v>133</v>
      </c>
      <c r="B142">
        <v>1454</v>
      </c>
      <c r="C142">
        <v>9087</v>
      </c>
      <c r="D142">
        <v>322</v>
      </c>
      <c r="E142">
        <v>482</v>
      </c>
      <c r="F142">
        <v>851</v>
      </c>
      <c r="G142">
        <v>104</v>
      </c>
      <c r="H142">
        <v>12300</v>
      </c>
    </row>
    <row r="143" spans="1:8" x14ac:dyDescent="0.25">
      <c r="A143" s="7" t="s">
        <v>134</v>
      </c>
      <c r="B143">
        <v>1221</v>
      </c>
      <c r="C143">
        <v>5616</v>
      </c>
      <c r="D143">
        <v>359</v>
      </c>
      <c r="E143">
        <v>283</v>
      </c>
      <c r="F143">
        <v>629</v>
      </c>
      <c r="G143">
        <v>85</v>
      </c>
      <c r="H143">
        <v>8193</v>
      </c>
    </row>
    <row r="144" spans="1:8" x14ac:dyDescent="0.25">
      <c r="A144" s="7" t="s">
        <v>135</v>
      </c>
      <c r="B144">
        <v>1863</v>
      </c>
      <c r="C144">
        <v>10606</v>
      </c>
      <c r="D144">
        <v>551</v>
      </c>
      <c r="E144">
        <v>695</v>
      </c>
      <c r="F144">
        <v>1288</v>
      </c>
      <c r="G144">
        <v>214</v>
      </c>
      <c r="H144">
        <v>15217</v>
      </c>
    </row>
    <row r="145" spans="1:8" x14ac:dyDescent="0.25">
      <c r="A145" s="7" t="s">
        <v>136</v>
      </c>
      <c r="B145">
        <v>512</v>
      </c>
      <c r="C145">
        <v>2700</v>
      </c>
      <c r="D145">
        <v>157</v>
      </c>
      <c r="E145">
        <v>108</v>
      </c>
      <c r="F145">
        <v>275</v>
      </c>
      <c r="G145">
        <v>20</v>
      </c>
      <c r="H145">
        <v>3772</v>
      </c>
    </row>
    <row r="146" spans="1:8" x14ac:dyDescent="0.25">
      <c r="A146" s="7" t="s">
        <v>137</v>
      </c>
      <c r="B146">
        <v>2035</v>
      </c>
      <c r="C146">
        <v>10180</v>
      </c>
      <c r="D146">
        <v>472</v>
      </c>
      <c r="E146">
        <v>580</v>
      </c>
      <c r="F146">
        <v>807</v>
      </c>
      <c r="G146">
        <v>189</v>
      </c>
      <c r="H146">
        <v>14263</v>
      </c>
    </row>
    <row r="147" spans="1:8" x14ac:dyDescent="0.25">
      <c r="A147" s="7" t="s">
        <v>138</v>
      </c>
      <c r="B147">
        <v>1386</v>
      </c>
      <c r="C147">
        <v>5385</v>
      </c>
      <c r="D147">
        <v>364</v>
      </c>
      <c r="E147">
        <v>402</v>
      </c>
      <c r="F147">
        <v>684</v>
      </c>
      <c r="G147">
        <v>94</v>
      </c>
      <c r="H147">
        <v>8315</v>
      </c>
    </row>
    <row r="148" spans="1:8" x14ac:dyDescent="0.25">
      <c r="A148" s="7" t="s">
        <v>139</v>
      </c>
      <c r="B148">
        <v>1301</v>
      </c>
      <c r="C148">
        <v>7078</v>
      </c>
      <c r="D148">
        <v>363</v>
      </c>
      <c r="E148">
        <v>330</v>
      </c>
      <c r="F148">
        <v>734</v>
      </c>
      <c r="G148">
        <v>92</v>
      </c>
      <c r="H148">
        <v>9898</v>
      </c>
    </row>
    <row r="149" spans="1:8" x14ac:dyDescent="0.25">
      <c r="A149" s="7" t="s">
        <v>140</v>
      </c>
      <c r="B149">
        <v>2624</v>
      </c>
      <c r="C149">
        <v>10860</v>
      </c>
      <c r="D149">
        <v>1013</v>
      </c>
      <c r="E149">
        <v>1081</v>
      </c>
      <c r="F149">
        <v>1510</v>
      </c>
      <c r="G149">
        <v>304</v>
      </c>
      <c r="H149">
        <v>17392</v>
      </c>
    </row>
    <row r="150" spans="1:8" x14ac:dyDescent="0.25">
      <c r="A150" s="7" t="s">
        <v>141</v>
      </c>
      <c r="B150">
        <v>1273</v>
      </c>
      <c r="C150">
        <v>5292</v>
      </c>
      <c r="D150">
        <v>558</v>
      </c>
      <c r="E150">
        <v>362</v>
      </c>
      <c r="F150">
        <v>739</v>
      </c>
      <c r="G150">
        <v>93</v>
      </c>
      <c r="H150">
        <v>8317</v>
      </c>
    </row>
    <row r="151" spans="1:8" x14ac:dyDescent="0.25">
      <c r="A151" s="7" t="s">
        <v>142</v>
      </c>
      <c r="B151">
        <v>1722</v>
      </c>
      <c r="C151">
        <v>8613</v>
      </c>
      <c r="D151">
        <v>510</v>
      </c>
      <c r="E151">
        <v>391</v>
      </c>
      <c r="F151">
        <v>882</v>
      </c>
      <c r="G151">
        <v>121</v>
      </c>
      <c r="H151">
        <v>12239</v>
      </c>
    </row>
    <row r="152" spans="1:8" x14ac:dyDescent="0.25">
      <c r="A152" s="7" t="s">
        <v>143</v>
      </c>
      <c r="B152">
        <v>4599</v>
      </c>
      <c r="C152">
        <v>13515</v>
      </c>
      <c r="D152">
        <v>1261</v>
      </c>
      <c r="E152">
        <v>1502</v>
      </c>
      <c r="F152">
        <v>2387</v>
      </c>
      <c r="G152">
        <v>328</v>
      </c>
      <c r="H152">
        <v>23592</v>
      </c>
    </row>
    <row r="153" spans="1:8" x14ac:dyDescent="0.25">
      <c r="A153" s="7" t="s">
        <v>144</v>
      </c>
      <c r="B153">
        <v>12767</v>
      </c>
      <c r="C153">
        <v>39338</v>
      </c>
      <c r="D153">
        <v>3638</v>
      </c>
      <c r="E153">
        <v>6550</v>
      </c>
      <c r="F153">
        <v>13112</v>
      </c>
      <c r="G153">
        <v>1748</v>
      </c>
      <c r="H153">
        <v>77153</v>
      </c>
    </row>
    <row r="154" spans="1:8" x14ac:dyDescent="0.25">
      <c r="A154" s="7" t="s">
        <v>145</v>
      </c>
      <c r="B154">
        <v>2325</v>
      </c>
      <c r="C154">
        <v>5737</v>
      </c>
      <c r="D154">
        <v>618</v>
      </c>
      <c r="E154">
        <v>509</v>
      </c>
      <c r="F154">
        <v>1176</v>
      </c>
      <c r="G154">
        <v>116</v>
      </c>
      <c r="H154">
        <v>10481</v>
      </c>
    </row>
    <row r="155" spans="1:8" x14ac:dyDescent="0.25">
      <c r="A155" s="7" t="s">
        <v>146</v>
      </c>
      <c r="B155">
        <v>1719</v>
      </c>
      <c r="C155">
        <v>8051</v>
      </c>
      <c r="D155">
        <v>723</v>
      </c>
      <c r="E155">
        <v>458</v>
      </c>
      <c r="F155">
        <v>1141</v>
      </c>
      <c r="G155">
        <v>82</v>
      </c>
      <c r="H155">
        <v>12174</v>
      </c>
    </row>
    <row r="156" spans="1:8" x14ac:dyDescent="0.25">
      <c r="A156" s="7" t="s">
        <v>147</v>
      </c>
      <c r="B156">
        <v>427</v>
      </c>
      <c r="C156">
        <v>2327</v>
      </c>
      <c r="D156">
        <v>169</v>
      </c>
      <c r="E156">
        <v>94</v>
      </c>
      <c r="F156">
        <v>334</v>
      </c>
      <c r="G156">
        <v>27</v>
      </c>
      <c r="H156">
        <v>3378</v>
      </c>
    </row>
    <row r="157" spans="1:8" x14ac:dyDescent="0.25">
      <c r="A157" s="7" t="s">
        <v>148</v>
      </c>
      <c r="B157">
        <v>452</v>
      </c>
      <c r="C157">
        <v>2710</v>
      </c>
      <c r="D157">
        <v>203</v>
      </c>
      <c r="E157">
        <v>120</v>
      </c>
      <c r="F157">
        <v>295</v>
      </c>
      <c r="G157">
        <v>28</v>
      </c>
      <c r="H157">
        <v>3808</v>
      </c>
    </row>
    <row r="158" spans="1:8" x14ac:dyDescent="0.25">
      <c r="A158" s="7" t="s">
        <v>149</v>
      </c>
      <c r="B158">
        <v>3306</v>
      </c>
      <c r="C158">
        <v>17064</v>
      </c>
      <c r="D158">
        <v>1415</v>
      </c>
      <c r="E158">
        <v>3033</v>
      </c>
      <c r="F158">
        <v>1870</v>
      </c>
      <c r="G158">
        <v>599</v>
      </c>
      <c r="H158">
        <v>27287</v>
      </c>
    </row>
    <row r="159" spans="1:8" x14ac:dyDescent="0.25">
      <c r="A159" s="7" t="s">
        <v>150</v>
      </c>
      <c r="B159">
        <v>5145</v>
      </c>
      <c r="C159">
        <v>21173</v>
      </c>
      <c r="D159">
        <v>2131</v>
      </c>
      <c r="E159">
        <v>4031</v>
      </c>
      <c r="F159">
        <v>2787</v>
      </c>
      <c r="G159">
        <v>721</v>
      </c>
      <c r="H159">
        <v>35988</v>
      </c>
    </row>
    <row r="160" spans="1:8" x14ac:dyDescent="0.25">
      <c r="A160" s="7" t="s">
        <v>151</v>
      </c>
      <c r="B160">
        <v>1390</v>
      </c>
      <c r="C160">
        <v>7312</v>
      </c>
      <c r="D160">
        <v>302</v>
      </c>
      <c r="E160">
        <v>523</v>
      </c>
      <c r="F160">
        <v>648</v>
      </c>
      <c r="G160">
        <v>127</v>
      </c>
      <c r="H160">
        <v>10302</v>
      </c>
    </row>
    <row r="161" spans="1:8" x14ac:dyDescent="0.25">
      <c r="A161" s="7" t="s">
        <v>152</v>
      </c>
      <c r="B161">
        <v>946</v>
      </c>
      <c r="C161">
        <v>5524</v>
      </c>
      <c r="D161">
        <v>198</v>
      </c>
      <c r="E161">
        <v>250</v>
      </c>
      <c r="F161">
        <v>447</v>
      </c>
      <c r="G161">
        <v>95</v>
      </c>
      <c r="H161">
        <v>7460</v>
      </c>
    </row>
    <row r="162" spans="1:8" x14ac:dyDescent="0.25">
      <c r="A162" s="7" t="s">
        <v>153</v>
      </c>
      <c r="B162">
        <v>677</v>
      </c>
      <c r="C162">
        <v>4778</v>
      </c>
      <c r="D162">
        <v>188</v>
      </c>
      <c r="E162">
        <v>365</v>
      </c>
      <c r="F162">
        <v>421</v>
      </c>
      <c r="G162">
        <v>93</v>
      </c>
      <c r="H162">
        <v>6522</v>
      </c>
    </row>
    <row r="163" spans="1:8" x14ac:dyDescent="0.25">
      <c r="A163" s="7" t="s">
        <v>154</v>
      </c>
      <c r="B163">
        <v>962</v>
      </c>
      <c r="C163">
        <v>7366</v>
      </c>
      <c r="D163">
        <v>230</v>
      </c>
      <c r="E163">
        <v>409</v>
      </c>
      <c r="F163">
        <v>533</v>
      </c>
      <c r="G163">
        <v>92</v>
      </c>
      <c r="H163">
        <v>9592</v>
      </c>
    </row>
    <row r="164" spans="1:8" x14ac:dyDescent="0.25">
      <c r="A164" s="7" t="s">
        <v>155</v>
      </c>
      <c r="B164">
        <v>502</v>
      </c>
      <c r="C164">
        <v>3411</v>
      </c>
      <c r="D164">
        <v>145</v>
      </c>
      <c r="E164">
        <v>159</v>
      </c>
      <c r="F164">
        <v>370</v>
      </c>
      <c r="G164">
        <v>50</v>
      </c>
      <c r="H164">
        <v>4637</v>
      </c>
    </row>
    <row r="165" spans="1:8" x14ac:dyDescent="0.25">
      <c r="A165" s="7" t="s">
        <v>156</v>
      </c>
      <c r="B165">
        <v>1250</v>
      </c>
      <c r="C165">
        <v>6070</v>
      </c>
      <c r="D165">
        <v>301</v>
      </c>
      <c r="E165">
        <v>502</v>
      </c>
      <c r="F165">
        <v>909</v>
      </c>
      <c r="G165">
        <v>82</v>
      </c>
      <c r="H165">
        <v>9114</v>
      </c>
    </row>
    <row r="166" spans="1:8" x14ac:dyDescent="0.25">
      <c r="A166" s="7" t="s">
        <v>157</v>
      </c>
      <c r="B166">
        <v>780</v>
      </c>
      <c r="C166">
        <v>4074</v>
      </c>
      <c r="D166">
        <v>375</v>
      </c>
      <c r="E166">
        <v>351</v>
      </c>
      <c r="F166">
        <v>2620</v>
      </c>
      <c r="G166">
        <v>91</v>
      </c>
      <c r="H166">
        <v>8291</v>
      </c>
    </row>
    <row r="167" spans="1:8" x14ac:dyDescent="0.25">
      <c r="A167" s="7" t="s">
        <v>158</v>
      </c>
      <c r="B167">
        <v>821</v>
      </c>
      <c r="C167">
        <v>4096</v>
      </c>
      <c r="D167">
        <v>272</v>
      </c>
      <c r="E167">
        <v>482</v>
      </c>
      <c r="F167">
        <v>1254</v>
      </c>
      <c r="G167">
        <v>66</v>
      </c>
      <c r="H167">
        <v>6991</v>
      </c>
    </row>
    <row r="168" spans="1:8" x14ac:dyDescent="0.25">
      <c r="A168" s="7" t="s">
        <v>159</v>
      </c>
      <c r="B168">
        <v>554</v>
      </c>
      <c r="C168">
        <v>3167</v>
      </c>
      <c r="D168">
        <v>155</v>
      </c>
      <c r="E168">
        <v>265</v>
      </c>
      <c r="F168">
        <v>510</v>
      </c>
      <c r="G168">
        <v>62</v>
      </c>
      <c r="H168">
        <v>4713</v>
      </c>
    </row>
    <row r="169" spans="1:8" x14ac:dyDescent="0.25">
      <c r="A169" s="7" t="s">
        <v>160</v>
      </c>
      <c r="B169">
        <v>1778</v>
      </c>
      <c r="C169">
        <v>10608</v>
      </c>
      <c r="D169">
        <v>403</v>
      </c>
      <c r="E169">
        <v>607</v>
      </c>
      <c r="F169">
        <v>1009</v>
      </c>
      <c r="G169">
        <v>119</v>
      </c>
      <c r="H169">
        <v>14524</v>
      </c>
    </row>
    <row r="170" spans="1:8" x14ac:dyDescent="0.25">
      <c r="A170" s="7" t="s">
        <v>161</v>
      </c>
      <c r="B170">
        <v>501</v>
      </c>
      <c r="C170">
        <v>3284</v>
      </c>
      <c r="D170">
        <v>124</v>
      </c>
      <c r="E170">
        <v>136</v>
      </c>
      <c r="F170">
        <v>300</v>
      </c>
      <c r="G170">
        <v>65</v>
      </c>
      <c r="H170">
        <v>4410</v>
      </c>
    </row>
    <row r="171" spans="1:8" x14ac:dyDescent="0.25">
      <c r="A171" s="7" t="s">
        <v>162</v>
      </c>
      <c r="B171">
        <v>948</v>
      </c>
      <c r="C171">
        <v>5057</v>
      </c>
      <c r="D171">
        <v>202</v>
      </c>
      <c r="E171">
        <v>329</v>
      </c>
      <c r="F171">
        <v>515</v>
      </c>
      <c r="G171">
        <v>77</v>
      </c>
      <c r="H171">
        <v>7128</v>
      </c>
    </row>
    <row r="172" spans="1:8" x14ac:dyDescent="0.25">
      <c r="A172" s="7" t="s">
        <v>163</v>
      </c>
      <c r="B172">
        <v>2168</v>
      </c>
      <c r="C172">
        <v>10580</v>
      </c>
      <c r="D172">
        <v>555</v>
      </c>
      <c r="E172">
        <v>909</v>
      </c>
      <c r="F172">
        <v>1416</v>
      </c>
      <c r="G172">
        <v>267</v>
      </c>
      <c r="H172">
        <v>15895</v>
      </c>
    </row>
    <row r="173" spans="1:8" x14ac:dyDescent="0.25">
      <c r="A173" s="7" t="s">
        <v>164</v>
      </c>
      <c r="B173">
        <v>1805</v>
      </c>
      <c r="C173">
        <v>6408</v>
      </c>
      <c r="D173">
        <v>531</v>
      </c>
      <c r="E173">
        <v>708</v>
      </c>
      <c r="F173">
        <v>1484</v>
      </c>
      <c r="G173">
        <v>125</v>
      </c>
      <c r="H173">
        <v>11061</v>
      </c>
    </row>
    <row r="174" spans="1:8" x14ac:dyDescent="0.25">
      <c r="A174" s="7" t="s">
        <v>165</v>
      </c>
      <c r="B174">
        <v>967</v>
      </c>
      <c r="C174">
        <v>4167</v>
      </c>
      <c r="D174">
        <v>341</v>
      </c>
      <c r="E174">
        <v>401</v>
      </c>
      <c r="F174">
        <v>663</v>
      </c>
      <c r="G174">
        <v>135</v>
      </c>
      <c r="H174">
        <v>6674</v>
      </c>
    </row>
    <row r="175" spans="1:8" x14ac:dyDescent="0.25">
      <c r="A175" s="7" t="s">
        <v>166</v>
      </c>
      <c r="B175">
        <v>2151</v>
      </c>
      <c r="C175">
        <v>8826</v>
      </c>
      <c r="D175">
        <v>866</v>
      </c>
      <c r="E175">
        <v>1008</v>
      </c>
      <c r="F175">
        <v>1761</v>
      </c>
      <c r="G175">
        <v>257</v>
      </c>
      <c r="H175">
        <v>14869</v>
      </c>
    </row>
    <row r="176" spans="1:8" x14ac:dyDescent="0.25">
      <c r="A176" s="7" t="s">
        <v>167</v>
      </c>
      <c r="B176">
        <v>8645</v>
      </c>
      <c r="C176">
        <v>30246</v>
      </c>
      <c r="D176">
        <v>2450</v>
      </c>
      <c r="E176">
        <v>5635</v>
      </c>
      <c r="F176">
        <v>12374</v>
      </c>
      <c r="G176">
        <v>915</v>
      </c>
      <c r="H176">
        <v>60265</v>
      </c>
    </row>
    <row r="177" spans="1:8" x14ac:dyDescent="0.25">
      <c r="A177" s="7" t="s">
        <v>168</v>
      </c>
      <c r="B177">
        <v>1331</v>
      </c>
      <c r="C177">
        <v>2961</v>
      </c>
      <c r="D177">
        <v>516</v>
      </c>
      <c r="E177">
        <v>527</v>
      </c>
      <c r="F177">
        <v>1145</v>
      </c>
      <c r="G177">
        <v>101</v>
      </c>
      <c r="H177">
        <v>6581</v>
      </c>
    </row>
    <row r="178" spans="1:8" x14ac:dyDescent="0.25">
      <c r="A178" s="7" t="s">
        <v>169</v>
      </c>
      <c r="B178">
        <v>2176</v>
      </c>
      <c r="C178">
        <v>7620</v>
      </c>
      <c r="D178">
        <v>651</v>
      </c>
      <c r="E178">
        <v>708</v>
      </c>
      <c r="F178">
        <v>1723</v>
      </c>
      <c r="G178">
        <v>210</v>
      </c>
      <c r="H178">
        <v>13088</v>
      </c>
    </row>
    <row r="179" spans="1:8" x14ac:dyDescent="0.25">
      <c r="A179" s="7" t="s">
        <v>170</v>
      </c>
      <c r="B179">
        <v>206</v>
      </c>
      <c r="C179">
        <v>1045</v>
      </c>
      <c r="D179">
        <v>66</v>
      </c>
      <c r="E179">
        <v>46</v>
      </c>
      <c r="F179">
        <v>166</v>
      </c>
      <c r="G179">
        <v>23</v>
      </c>
      <c r="H179">
        <v>1552</v>
      </c>
    </row>
    <row r="180" spans="1:8" x14ac:dyDescent="0.25">
      <c r="A180" s="7" t="s">
        <v>171</v>
      </c>
      <c r="B180">
        <v>1379</v>
      </c>
      <c r="C180">
        <v>7782</v>
      </c>
      <c r="D180">
        <v>329</v>
      </c>
      <c r="E180">
        <v>519</v>
      </c>
      <c r="F180">
        <v>789</v>
      </c>
      <c r="G180">
        <v>147</v>
      </c>
      <c r="H180">
        <v>10945</v>
      </c>
    </row>
    <row r="181" spans="1:8" x14ac:dyDescent="0.25">
      <c r="A181" s="7" t="s">
        <v>172</v>
      </c>
      <c r="B181">
        <v>2182</v>
      </c>
      <c r="C181">
        <v>11635</v>
      </c>
      <c r="D181">
        <v>541</v>
      </c>
      <c r="E181">
        <v>1048</v>
      </c>
      <c r="F181">
        <v>1544</v>
      </c>
      <c r="G181">
        <v>352</v>
      </c>
      <c r="H181">
        <v>17302</v>
      </c>
    </row>
    <row r="182" spans="1:8" x14ac:dyDescent="0.25">
      <c r="A182" s="7" t="s">
        <v>173</v>
      </c>
      <c r="B182">
        <v>588</v>
      </c>
      <c r="C182">
        <v>5620</v>
      </c>
      <c r="D182">
        <v>107</v>
      </c>
      <c r="E182">
        <v>244</v>
      </c>
      <c r="F182">
        <v>292</v>
      </c>
      <c r="G182">
        <v>92</v>
      </c>
      <c r="H182">
        <v>6943</v>
      </c>
    </row>
    <row r="183" spans="1:8" x14ac:dyDescent="0.25">
      <c r="A183" s="7" t="s">
        <v>174</v>
      </c>
      <c r="B183">
        <v>1756</v>
      </c>
      <c r="C183">
        <v>11370</v>
      </c>
      <c r="D183">
        <v>433</v>
      </c>
      <c r="E183">
        <v>631</v>
      </c>
      <c r="F183">
        <v>983</v>
      </c>
      <c r="G183">
        <v>197</v>
      </c>
      <c r="H183">
        <v>15370</v>
      </c>
    </row>
    <row r="184" spans="1:8" x14ac:dyDescent="0.25">
      <c r="A184" s="7" t="s">
        <v>787</v>
      </c>
      <c r="B184">
        <v>152</v>
      </c>
      <c r="C184">
        <v>1233</v>
      </c>
      <c r="D184">
        <v>40</v>
      </c>
      <c r="E184">
        <v>41</v>
      </c>
      <c r="F184">
        <v>128</v>
      </c>
      <c r="G184">
        <v>336</v>
      </c>
      <c r="H184">
        <v>1930</v>
      </c>
    </row>
    <row r="185" spans="1:8" x14ac:dyDescent="0.25">
      <c r="A185" s="7" t="s">
        <v>788</v>
      </c>
      <c r="B185">
        <v>1138</v>
      </c>
      <c r="C185">
        <v>4445</v>
      </c>
      <c r="D185">
        <v>167</v>
      </c>
      <c r="E185">
        <v>330</v>
      </c>
      <c r="F185">
        <v>732</v>
      </c>
      <c r="G185">
        <v>112</v>
      </c>
      <c r="H185">
        <v>6924</v>
      </c>
    </row>
    <row r="186" spans="1:8" x14ac:dyDescent="0.25">
      <c r="A186" s="7" t="s">
        <v>789</v>
      </c>
      <c r="B186">
        <v>266</v>
      </c>
      <c r="C186">
        <v>1124</v>
      </c>
      <c r="D186">
        <v>50</v>
      </c>
      <c r="E186">
        <v>56</v>
      </c>
      <c r="F186">
        <v>115</v>
      </c>
      <c r="G186">
        <v>30</v>
      </c>
      <c r="H186">
        <v>1641</v>
      </c>
    </row>
    <row r="187" spans="1:8" x14ac:dyDescent="0.25">
      <c r="A187" s="7" t="s">
        <v>790</v>
      </c>
      <c r="B187">
        <v>6646</v>
      </c>
      <c r="C187">
        <v>19757</v>
      </c>
      <c r="D187">
        <v>1236</v>
      </c>
      <c r="E187">
        <v>1706</v>
      </c>
      <c r="F187">
        <v>4513</v>
      </c>
      <c r="G187">
        <v>255</v>
      </c>
      <c r="H187">
        <v>34113</v>
      </c>
    </row>
    <row r="188" spans="1:8" x14ac:dyDescent="0.25">
      <c r="A188" s="7" t="s">
        <v>791</v>
      </c>
      <c r="B188">
        <v>2084</v>
      </c>
      <c r="C188">
        <v>10304</v>
      </c>
      <c r="D188">
        <v>422</v>
      </c>
      <c r="E188">
        <v>593</v>
      </c>
      <c r="F188">
        <v>1306</v>
      </c>
      <c r="G188">
        <v>62</v>
      </c>
      <c r="H188">
        <v>14771</v>
      </c>
    </row>
    <row r="189" spans="1:8" x14ac:dyDescent="0.25">
      <c r="A189" s="7" t="s">
        <v>792</v>
      </c>
      <c r="B189">
        <v>3348</v>
      </c>
      <c r="C189">
        <v>16302</v>
      </c>
      <c r="D189">
        <v>520</v>
      </c>
      <c r="E189">
        <v>743</v>
      </c>
      <c r="F189">
        <v>2167</v>
      </c>
      <c r="G189">
        <v>144</v>
      </c>
      <c r="H189">
        <v>23224</v>
      </c>
    </row>
    <row r="190" spans="1:8" x14ac:dyDescent="0.25">
      <c r="A190" s="7" t="s">
        <v>793</v>
      </c>
      <c r="B190">
        <v>560</v>
      </c>
      <c r="C190">
        <v>2217</v>
      </c>
      <c r="D190">
        <v>76</v>
      </c>
      <c r="E190">
        <v>114</v>
      </c>
      <c r="F190">
        <v>352</v>
      </c>
      <c r="G190">
        <v>24</v>
      </c>
      <c r="H190">
        <v>3343</v>
      </c>
    </row>
    <row r="191" spans="1:8" x14ac:dyDescent="0.25">
      <c r="A191" s="7" t="s">
        <v>794</v>
      </c>
      <c r="B191">
        <v>1082</v>
      </c>
      <c r="C191">
        <v>7025</v>
      </c>
      <c r="D191">
        <v>223</v>
      </c>
      <c r="E191">
        <v>384</v>
      </c>
      <c r="F191">
        <v>831</v>
      </c>
      <c r="G191">
        <v>54</v>
      </c>
      <c r="H191">
        <v>9599</v>
      </c>
    </row>
    <row r="192" spans="1:8" x14ac:dyDescent="0.25">
      <c r="A192" s="7" t="s">
        <v>795</v>
      </c>
      <c r="B192">
        <v>2726</v>
      </c>
      <c r="C192">
        <v>10667</v>
      </c>
      <c r="D192">
        <v>565</v>
      </c>
      <c r="E192">
        <v>677</v>
      </c>
      <c r="F192">
        <v>1732</v>
      </c>
      <c r="G192">
        <v>74</v>
      </c>
      <c r="H192">
        <v>16441</v>
      </c>
    </row>
    <row r="193" spans="1:8" x14ac:dyDescent="0.25">
      <c r="A193" s="7" t="s">
        <v>796</v>
      </c>
      <c r="B193">
        <v>3883</v>
      </c>
      <c r="C193">
        <v>16428</v>
      </c>
      <c r="D193">
        <v>1011</v>
      </c>
      <c r="E193">
        <v>4239</v>
      </c>
      <c r="F193">
        <v>4998</v>
      </c>
      <c r="G193">
        <v>229</v>
      </c>
      <c r="H193">
        <v>30788</v>
      </c>
    </row>
    <row r="194" spans="1:8" x14ac:dyDescent="0.25">
      <c r="A194" s="7" t="s">
        <v>797</v>
      </c>
      <c r="B194">
        <v>14</v>
      </c>
      <c r="C194">
        <v>122</v>
      </c>
      <c r="D194">
        <v>2</v>
      </c>
      <c r="F194">
        <v>21</v>
      </c>
      <c r="G194">
        <v>2</v>
      </c>
      <c r="H194">
        <v>161</v>
      </c>
    </row>
    <row r="195" spans="1:8" x14ac:dyDescent="0.25">
      <c r="A195" s="7" t="s">
        <v>798</v>
      </c>
      <c r="B195">
        <v>719</v>
      </c>
      <c r="C195">
        <v>2742</v>
      </c>
      <c r="D195">
        <v>79</v>
      </c>
      <c r="E195">
        <v>159</v>
      </c>
      <c r="F195">
        <v>436</v>
      </c>
      <c r="G195">
        <v>43</v>
      </c>
      <c r="H195">
        <v>4178</v>
      </c>
    </row>
    <row r="196" spans="1:8" x14ac:dyDescent="0.25">
      <c r="A196" s="7" t="s">
        <v>799</v>
      </c>
      <c r="B196">
        <v>516</v>
      </c>
      <c r="C196">
        <v>2139</v>
      </c>
      <c r="D196">
        <v>72</v>
      </c>
      <c r="E196">
        <v>147</v>
      </c>
      <c r="F196">
        <v>280</v>
      </c>
      <c r="G196">
        <v>56</v>
      </c>
      <c r="H196">
        <v>3210</v>
      </c>
    </row>
    <row r="197" spans="1:8" x14ac:dyDescent="0.25">
      <c r="A197" s="7" t="s">
        <v>800</v>
      </c>
      <c r="B197">
        <v>664</v>
      </c>
      <c r="C197">
        <v>3287</v>
      </c>
      <c r="D197">
        <v>127</v>
      </c>
      <c r="E197">
        <v>168</v>
      </c>
      <c r="F197">
        <v>430</v>
      </c>
      <c r="G197">
        <v>36</v>
      </c>
      <c r="H197">
        <v>4712</v>
      </c>
    </row>
    <row r="198" spans="1:8" x14ac:dyDescent="0.25">
      <c r="A198" s="7" t="s">
        <v>801</v>
      </c>
      <c r="B198">
        <v>136</v>
      </c>
      <c r="C198">
        <v>986</v>
      </c>
      <c r="D198">
        <v>11</v>
      </c>
      <c r="E198">
        <v>50</v>
      </c>
      <c r="F198">
        <v>55</v>
      </c>
      <c r="G198">
        <v>36</v>
      </c>
      <c r="H198">
        <v>1274</v>
      </c>
    </row>
    <row r="199" spans="1:8" x14ac:dyDescent="0.25">
      <c r="A199" s="7" t="s">
        <v>802</v>
      </c>
      <c r="B199">
        <v>549</v>
      </c>
      <c r="C199">
        <v>2489</v>
      </c>
      <c r="D199">
        <v>98</v>
      </c>
      <c r="E199">
        <v>145</v>
      </c>
      <c r="F199">
        <v>324</v>
      </c>
      <c r="G199">
        <v>20</v>
      </c>
      <c r="H199">
        <v>3625</v>
      </c>
    </row>
    <row r="200" spans="1:8" x14ac:dyDescent="0.25">
      <c r="A200" s="7" t="s">
        <v>803</v>
      </c>
      <c r="B200">
        <v>162</v>
      </c>
      <c r="C200">
        <v>1257</v>
      </c>
      <c r="D200">
        <v>25</v>
      </c>
      <c r="E200">
        <v>83</v>
      </c>
      <c r="F200">
        <v>116</v>
      </c>
      <c r="G200">
        <v>7</v>
      </c>
      <c r="H200">
        <v>1650</v>
      </c>
    </row>
    <row r="201" spans="1:8" x14ac:dyDescent="0.25">
      <c r="A201" s="7" t="s">
        <v>804</v>
      </c>
      <c r="B201">
        <v>789</v>
      </c>
      <c r="C201">
        <v>3695</v>
      </c>
      <c r="D201">
        <v>147</v>
      </c>
      <c r="E201">
        <v>359</v>
      </c>
      <c r="F201">
        <v>418</v>
      </c>
      <c r="G201">
        <v>33</v>
      </c>
      <c r="H201">
        <v>5441</v>
      </c>
    </row>
    <row r="202" spans="1:8" x14ac:dyDescent="0.25">
      <c r="A202" s="7" t="s">
        <v>805</v>
      </c>
      <c r="B202">
        <v>127</v>
      </c>
      <c r="C202">
        <v>780</v>
      </c>
      <c r="D202">
        <v>18</v>
      </c>
      <c r="E202">
        <v>29</v>
      </c>
      <c r="F202">
        <v>70</v>
      </c>
      <c r="G202">
        <v>27</v>
      </c>
      <c r="H202">
        <v>1051</v>
      </c>
    </row>
    <row r="203" spans="1:8" x14ac:dyDescent="0.25">
      <c r="A203" s="7" t="s">
        <v>806</v>
      </c>
      <c r="B203">
        <v>69</v>
      </c>
      <c r="C203">
        <v>266</v>
      </c>
      <c r="D203">
        <v>3</v>
      </c>
      <c r="E203">
        <v>9</v>
      </c>
      <c r="F203">
        <v>24</v>
      </c>
      <c r="G203">
        <v>5</v>
      </c>
      <c r="H203">
        <v>376</v>
      </c>
    </row>
    <row r="204" spans="1:8" x14ac:dyDescent="0.25">
      <c r="A204" s="7" t="s">
        <v>807</v>
      </c>
      <c r="B204">
        <v>186</v>
      </c>
      <c r="C204">
        <v>641</v>
      </c>
      <c r="D204">
        <v>42</v>
      </c>
      <c r="E204">
        <v>124</v>
      </c>
      <c r="F204">
        <v>63</v>
      </c>
      <c r="G204">
        <v>27</v>
      </c>
      <c r="H204">
        <v>1083</v>
      </c>
    </row>
    <row r="205" spans="1:8" x14ac:dyDescent="0.25">
      <c r="A205" s="7" t="s">
        <v>808</v>
      </c>
      <c r="B205">
        <v>279</v>
      </c>
      <c r="C205">
        <v>555</v>
      </c>
      <c r="D205">
        <v>60</v>
      </c>
      <c r="E205">
        <v>79</v>
      </c>
      <c r="F205">
        <v>103</v>
      </c>
      <c r="G205">
        <v>45</v>
      </c>
      <c r="H205">
        <v>1121</v>
      </c>
    </row>
    <row r="206" spans="1:8" x14ac:dyDescent="0.25">
      <c r="A206" s="7" t="s">
        <v>809</v>
      </c>
      <c r="B206">
        <v>34</v>
      </c>
      <c r="C206">
        <v>66</v>
      </c>
      <c r="D206">
        <v>5</v>
      </c>
      <c r="E206">
        <v>13</v>
      </c>
      <c r="F206">
        <v>5</v>
      </c>
      <c r="G206">
        <v>8</v>
      </c>
      <c r="H206">
        <v>131</v>
      </c>
    </row>
    <row r="207" spans="1:8" x14ac:dyDescent="0.25">
      <c r="A207" s="7" t="s">
        <v>810</v>
      </c>
      <c r="B207">
        <v>17</v>
      </c>
      <c r="C207">
        <v>51</v>
      </c>
      <c r="D207">
        <v>4</v>
      </c>
      <c r="E207">
        <v>5</v>
      </c>
      <c r="F207">
        <v>3</v>
      </c>
      <c r="G207">
        <v>3</v>
      </c>
      <c r="H207">
        <v>83</v>
      </c>
    </row>
    <row r="208" spans="1:8" x14ac:dyDescent="0.25">
      <c r="A208" s="7" t="s">
        <v>811</v>
      </c>
      <c r="B208">
        <v>4</v>
      </c>
      <c r="C208">
        <v>32</v>
      </c>
      <c r="D208">
        <v>13</v>
      </c>
      <c r="E208">
        <v>7</v>
      </c>
      <c r="F208">
        <v>7</v>
      </c>
      <c r="G208">
        <v>63</v>
      </c>
      <c r="H208">
        <v>126</v>
      </c>
    </row>
    <row r="209" spans="1:8" x14ac:dyDescent="0.25">
      <c r="A209" s="7" t="s">
        <v>812</v>
      </c>
      <c r="B209">
        <v>18</v>
      </c>
      <c r="C209">
        <v>46</v>
      </c>
      <c r="D209">
        <v>6</v>
      </c>
      <c r="E209">
        <v>1</v>
      </c>
      <c r="G209">
        <v>11</v>
      </c>
      <c r="H209">
        <v>82</v>
      </c>
    </row>
    <row r="210" spans="1:8" x14ac:dyDescent="0.25">
      <c r="A210" s="7" t="s">
        <v>813</v>
      </c>
      <c r="B210">
        <v>22</v>
      </c>
      <c r="C210">
        <v>51</v>
      </c>
      <c r="D210">
        <v>2</v>
      </c>
      <c r="E210">
        <v>8</v>
      </c>
      <c r="F210">
        <v>11</v>
      </c>
      <c r="G210">
        <v>12</v>
      </c>
      <c r="H210">
        <v>106</v>
      </c>
    </row>
    <row r="211" spans="1:8" x14ac:dyDescent="0.25">
      <c r="A211" s="7" t="s">
        <v>814</v>
      </c>
      <c r="B211">
        <v>30</v>
      </c>
      <c r="C211">
        <v>106</v>
      </c>
      <c r="D211">
        <v>5</v>
      </c>
      <c r="E211">
        <v>7</v>
      </c>
      <c r="F211">
        <v>5</v>
      </c>
      <c r="G211">
        <v>1</v>
      </c>
      <c r="H211">
        <v>154</v>
      </c>
    </row>
    <row r="212" spans="1:8" x14ac:dyDescent="0.25">
      <c r="A212" s="7" t="s">
        <v>815</v>
      </c>
      <c r="B212">
        <v>85</v>
      </c>
      <c r="C212">
        <v>292</v>
      </c>
      <c r="D212">
        <v>24</v>
      </c>
      <c r="E212">
        <v>21</v>
      </c>
      <c r="F212">
        <v>50</v>
      </c>
      <c r="G212">
        <v>12</v>
      </c>
      <c r="H212">
        <v>484</v>
      </c>
    </row>
    <row r="213" spans="1:8" x14ac:dyDescent="0.25">
      <c r="A213" s="7" t="s">
        <v>816</v>
      </c>
      <c r="B213">
        <v>215</v>
      </c>
      <c r="C213">
        <v>692</v>
      </c>
      <c r="D213">
        <v>34</v>
      </c>
      <c r="E213">
        <v>55</v>
      </c>
      <c r="F213">
        <v>111</v>
      </c>
      <c r="G213">
        <v>25</v>
      </c>
      <c r="H213">
        <v>1132</v>
      </c>
    </row>
    <row r="214" spans="1:8" x14ac:dyDescent="0.25">
      <c r="A214" s="7" t="s">
        <v>817</v>
      </c>
      <c r="B214">
        <v>44</v>
      </c>
      <c r="C214">
        <v>105</v>
      </c>
      <c r="D214">
        <v>8</v>
      </c>
      <c r="E214">
        <v>11</v>
      </c>
      <c r="F214">
        <v>33</v>
      </c>
      <c r="G214">
        <v>3</v>
      </c>
      <c r="H214">
        <v>204</v>
      </c>
    </row>
    <row r="215" spans="1:8" x14ac:dyDescent="0.25">
      <c r="A215" s="7" t="s">
        <v>818</v>
      </c>
      <c r="B215">
        <v>23</v>
      </c>
      <c r="C215">
        <v>42</v>
      </c>
      <c r="D215">
        <v>8</v>
      </c>
      <c r="E215">
        <v>7</v>
      </c>
      <c r="F215">
        <v>7</v>
      </c>
      <c r="G215">
        <v>1</v>
      </c>
      <c r="H215">
        <v>88</v>
      </c>
    </row>
    <row r="216" spans="1:8" x14ac:dyDescent="0.25">
      <c r="A216" s="7" t="s">
        <v>819</v>
      </c>
      <c r="B216">
        <v>166</v>
      </c>
      <c r="C216">
        <v>466</v>
      </c>
      <c r="D216">
        <v>55</v>
      </c>
      <c r="E216">
        <v>49</v>
      </c>
      <c r="F216">
        <v>75</v>
      </c>
      <c r="G216">
        <v>10</v>
      </c>
      <c r="H216">
        <v>821</v>
      </c>
    </row>
    <row r="217" spans="1:8" x14ac:dyDescent="0.25">
      <c r="A217" s="7" t="s">
        <v>820</v>
      </c>
      <c r="B217">
        <v>1897</v>
      </c>
      <c r="C217">
        <v>4489</v>
      </c>
      <c r="D217">
        <v>427</v>
      </c>
      <c r="E217">
        <v>836</v>
      </c>
      <c r="F217">
        <v>1393</v>
      </c>
      <c r="G217">
        <v>201</v>
      </c>
      <c r="H217">
        <v>9243</v>
      </c>
    </row>
    <row r="218" spans="1:8" x14ac:dyDescent="0.25">
      <c r="A218" s="7" t="s">
        <v>821</v>
      </c>
      <c r="B218">
        <v>31</v>
      </c>
      <c r="C218">
        <v>83</v>
      </c>
      <c r="D218">
        <v>5</v>
      </c>
      <c r="E218">
        <v>4</v>
      </c>
      <c r="F218">
        <v>18</v>
      </c>
      <c r="H218">
        <v>141</v>
      </c>
    </row>
    <row r="219" spans="1:8" x14ac:dyDescent="0.25">
      <c r="A219" s="7" t="s">
        <v>822</v>
      </c>
      <c r="B219">
        <v>14</v>
      </c>
      <c r="C219">
        <v>36</v>
      </c>
      <c r="D219">
        <v>4</v>
      </c>
      <c r="E219">
        <v>4</v>
      </c>
      <c r="F219">
        <v>15</v>
      </c>
      <c r="G219">
        <v>13</v>
      </c>
      <c r="H219">
        <v>86</v>
      </c>
    </row>
    <row r="220" spans="1:8" x14ac:dyDescent="0.25">
      <c r="A220" s="7" t="s">
        <v>823</v>
      </c>
      <c r="B220">
        <v>373</v>
      </c>
      <c r="C220">
        <v>1068</v>
      </c>
      <c r="D220">
        <v>133</v>
      </c>
      <c r="E220">
        <v>127</v>
      </c>
      <c r="F220">
        <v>257</v>
      </c>
      <c r="G220">
        <v>17</v>
      </c>
      <c r="H220">
        <v>1975</v>
      </c>
    </row>
    <row r="221" spans="1:8" x14ac:dyDescent="0.25">
      <c r="A221" s="7" t="s">
        <v>824</v>
      </c>
      <c r="B221">
        <v>253</v>
      </c>
      <c r="C221">
        <v>553</v>
      </c>
      <c r="D221">
        <v>60</v>
      </c>
      <c r="E221">
        <v>74</v>
      </c>
      <c r="F221">
        <v>164</v>
      </c>
      <c r="G221">
        <v>18</v>
      </c>
      <c r="H221">
        <v>1122</v>
      </c>
    </row>
    <row r="222" spans="1:8" x14ac:dyDescent="0.25">
      <c r="A222" s="7" t="s">
        <v>825</v>
      </c>
      <c r="B222">
        <v>215</v>
      </c>
      <c r="C222">
        <v>389</v>
      </c>
      <c r="D222">
        <v>20</v>
      </c>
      <c r="E222">
        <v>37</v>
      </c>
      <c r="F222">
        <v>92</v>
      </c>
      <c r="G222">
        <v>1</v>
      </c>
      <c r="H222">
        <v>754</v>
      </c>
    </row>
    <row r="223" spans="1:8" x14ac:dyDescent="0.25">
      <c r="A223" s="7" t="s">
        <v>826</v>
      </c>
      <c r="B223">
        <v>220</v>
      </c>
      <c r="C223">
        <v>385</v>
      </c>
      <c r="D223">
        <v>34</v>
      </c>
      <c r="E223">
        <v>39</v>
      </c>
      <c r="F223">
        <v>108</v>
      </c>
      <c r="G223">
        <v>13</v>
      </c>
      <c r="H223">
        <v>799</v>
      </c>
    </row>
    <row r="224" spans="1:8" x14ac:dyDescent="0.25">
      <c r="A224" s="7" t="s">
        <v>827</v>
      </c>
      <c r="B224">
        <v>10</v>
      </c>
      <c r="C224">
        <v>28</v>
      </c>
      <c r="D224">
        <v>1</v>
      </c>
      <c r="E224">
        <v>2</v>
      </c>
      <c r="F224">
        <v>5</v>
      </c>
      <c r="G224">
        <v>6</v>
      </c>
      <c r="H224">
        <v>52</v>
      </c>
    </row>
    <row r="225" spans="1:8" x14ac:dyDescent="0.25">
      <c r="A225" s="7" t="s">
        <v>828</v>
      </c>
      <c r="B225">
        <v>155</v>
      </c>
      <c r="C225">
        <v>304</v>
      </c>
      <c r="D225">
        <v>23</v>
      </c>
      <c r="E225">
        <v>32</v>
      </c>
      <c r="F225">
        <v>93</v>
      </c>
      <c r="G225">
        <v>9</v>
      </c>
      <c r="H225">
        <v>616</v>
      </c>
    </row>
    <row r="226" spans="1:8" x14ac:dyDescent="0.25">
      <c r="A226" s="7" t="s">
        <v>829</v>
      </c>
      <c r="B226">
        <v>47</v>
      </c>
      <c r="C226">
        <v>142</v>
      </c>
      <c r="D226">
        <v>5</v>
      </c>
      <c r="E226">
        <v>29</v>
      </c>
      <c r="F226">
        <v>21</v>
      </c>
      <c r="G226">
        <v>78</v>
      </c>
      <c r="H226">
        <v>322</v>
      </c>
    </row>
    <row r="227" spans="1:8" x14ac:dyDescent="0.25">
      <c r="A227" s="7" t="s">
        <v>830</v>
      </c>
      <c r="B227">
        <v>14</v>
      </c>
      <c r="C227">
        <v>57</v>
      </c>
      <c r="D227">
        <v>2</v>
      </c>
      <c r="E227">
        <v>6</v>
      </c>
      <c r="F227">
        <v>7</v>
      </c>
      <c r="G227">
        <v>9</v>
      </c>
      <c r="H227">
        <v>95</v>
      </c>
    </row>
    <row r="228" spans="1:8" x14ac:dyDescent="0.25">
      <c r="A228" s="7" t="s">
        <v>831</v>
      </c>
      <c r="B228">
        <v>20</v>
      </c>
      <c r="C228">
        <v>41</v>
      </c>
      <c r="D228">
        <v>1</v>
      </c>
      <c r="E228">
        <v>1</v>
      </c>
      <c r="F228">
        <v>3</v>
      </c>
      <c r="H228">
        <v>66</v>
      </c>
    </row>
    <row r="229" spans="1:8" x14ac:dyDescent="0.25">
      <c r="A229" s="7" t="s">
        <v>832</v>
      </c>
      <c r="B229">
        <v>171</v>
      </c>
      <c r="C229">
        <v>376</v>
      </c>
      <c r="D229">
        <v>21</v>
      </c>
      <c r="E229">
        <v>41</v>
      </c>
      <c r="F229">
        <v>86</v>
      </c>
      <c r="G229">
        <v>3</v>
      </c>
      <c r="H229">
        <v>698</v>
      </c>
    </row>
    <row r="230" spans="1:8" x14ac:dyDescent="0.25">
      <c r="A230" s="7" t="s">
        <v>833</v>
      </c>
      <c r="B230">
        <v>17</v>
      </c>
      <c r="C230">
        <v>27</v>
      </c>
      <c r="D230">
        <v>6</v>
      </c>
      <c r="E230">
        <v>2</v>
      </c>
      <c r="F230">
        <v>9</v>
      </c>
      <c r="H230">
        <v>61</v>
      </c>
    </row>
    <row r="231" spans="1:8" x14ac:dyDescent="0.25">
      <c r="A231" s="7" t="s">
        <v>834</v>
      </c>
      <c r="B231">
        <v>27</v>
      </c>
      <c r="C231">
        <v>41</v>
      </c>
      <c r="D231">
        <v>4</v>
      </c>
      <c r="E231">
        <v>7</v>
      </c>
      <c r="F231">
        <v>8</v>
      </c>
      <c r="H231">
        <v>87</v>
      </c>
    </row>
    <row r="232" spans="1:8" x14ac:dyDescent="0.25">
      <c r="A232" s="7" t="s">
        <v>835</v>
      </c>
      <c r="B232">
        <v>13</v>
      </c>
      <c r="C232">
        <v>18</v>
      </c>
      <c r="D232">
        <v>2</v>
      </c>
      <c r="E232">
        <v>3</v>
      </c>
      <c r="F232">
        <v>8</v>
      </c>
      <c r="G232">
        <v>1</v>
      </c>
      <c r="H232">
        <v>45</v>
      </c>
    </row>
    <row r="233" spans="1:8" x14ac:dyDescent="0.25">
      <c r="A233" s="7" t="s">
        <v>836</v>
      </c>
      <c r="B233">
        <v>16</v>
      </c>
      <c r="C233">
        <v>39</v>
      </c>
      <c r="D233">
        <v>5</v>
      </c>
      <c r="E233">
        <v>7</v>
      </c>
      <c r="F233">
        <v>8</v>
      </c>
      <c r="G233">
        <v>1</v>
      </c>
      <c r="H233">
        <v>76</v>
      </c>
    </row>
    <row r="234" spans="1:8" x14ac:dyDescent="0.25">
      <c r="A234" s="7" t="s">
        <v>837</v>
      </c>
      <c r="B234">
        <v>177</v>
      </c>
      <c r="C234">
        <v>204</v>
      </c>
      <c r="D234">
        <v>17</v>
      </c>
      <c r="E234">
        <v>28</v>
      </c>
      <c r="F234">
        <v>57</v>
      </c>
      <c r="G234">
        <v>4</v>
      </c>
      <c r="H234">
        <v>487</v>
      </c>
    </row>
    <row r="235" spans="1:8" x14ac:dyDescent="0.25">
      <c r="A235" s="7" t="s">
        <v>838</v>
      </c>
      <c r="B235">
        <v>18</v>
      </c>
      <c r="C235">
        <v>58</v>
      </c>
      <c r="D235">
        <v>2</v>
      </c>
      <c r="E235">
        <v>4</v>
      </c>
      <c r="F235">
        <v>11</v>
      </c>
      <c r="G235">
        <v>1</v>
      </c>
      <c r="H235">
        <v>94</v>
      </c>
    </row>
    <row r="236" spans="1:8" x14ac:dyDescent="0.25">
      <c r="A236" s="7" t="s">
        <v>839</v>
      </c>
      <c r="B236">
        <v>19</v>
      </c>
      <c r="C236">
        <v>37</v>
      </c>
      <c r="D236">
        <v>4</v>
      </c>
      <c r="E236">
        <v>3</v>
      </c>
      <c r="F236">
        <v>8</v>
      </c>
      <c r="H236">
        <v>71</v>
      </c>
    </row>
    <row r="237" spans="1:8" x14ac:dyDescent="0.25">
      <c r="A237" s="7" t="s">
        <v>840</v>
      </c>
      <c r="B237">
        <v>4781</v>
      </c>
      <c r="C237">
        <v>10522</v>
      </c>
      <c r="D237">
        <v>1449</v>
      </c>
      <c r="E237">
        <v>1885</v>
      </c>
      <c r="F237">
        <v>4168</v>
      </c>
      <c r="G237">
        <v>263</v>
      </c>
      <c r="H237">
        <v>23068</v>
      </c>
    </row>
    <row r="238" spans="1:8" x14ac:dyDescent="0.25">
      <c r="A238" s="7" t="s">
        <v>841</v>
      </c>
      <c r="B238">
        <v>68</v>
      </c>
      <c r="C238">
        <v>93</v>
      </c>
      <c r="D238">
        <v>8</v>
      </c>
      <c r="E238">
        <v>7</v>
      </c>
      <c r="F238">
        <v>17</v>
      </c>
      <c r="H238">
        <v>193</v>
      </c>
    </row>
    <row r="239" spans="1:8" x14ac:dyDescent="0.25">
      <c r="A239" s="7" t="s">
        <v>842</v>
      </c>
      <c r="B239">
        <v>162</v>
      </c>
      <c r="C239">
        <v>306</v>
      </c>
      <c r="D239">
        <v>27</v>
      </c>
      <c r="E239">
        <v>54</v>
      </c>
      <c r="F239">
        <v>93</v>
      </c>
      <c r="G239">
        <v>7</v>
      </c>
      <c r="H239">
        <v>649</v>
      </c>
    </row>
    <row r="240" spans="1:8" x14ac:dyDescent="0.25">
      <c r="A240" s="7" t="s">
        <v>843</v>
      </c>
      <c r="B240">
        <v>110</v>
      </c>
      <c r="C240">
        <v>147</v>
      </c>
      <c r="D240">
        <v>15</v>
      </c>
      <c r="E240">
        <v>26</v>
      </c>
      <c r="F240">
        <v>58</v>
      </c>
      <c r="G240">
        <v>10</v>
      </c>
      <c r="H240">
        <v>366</v>
      </c>
    </row>
    <row r="241" spans="1:8" x14ac:dyDescent="0.25">
      <c r="A241" s="7" t="s">
        <v>844</v>
      </c>
      <c r="B241">
        <v>241</v>
      </c>
      <c r="C241">
        <v>646</v>
      </c>
      <c r="D241">
        <v>37</v>
      </c>
      <c r="E241">
        <v>131</v>
      </c>
      <c r="F241">
        <v>118</v>
      </c>
      <c r="G241">
        <v>12</v>
      </c>
      <c r="H241">
        <v>1185</v>
      </c>
    </row>
    <row r="242" spans="1:8" x14ac:dyDescent="0.25">
      <c r="A242" s="7" t="s">
        <v>845</v>
      </c>
      <c r="B242">
        <v>70</v>
      </c>
      <c r="C242">
        <v>134</v>
      </c>
      <c r="D242">
        <v>17</v>
      </c>
      <c r="E242">
        <v>16</v>
      </c>
      <c r="F242">
        <v>39</v>
      </c>
      <c r="G242">
        <v>5</v>
      </c>
      <c r="H242">
        <v>281</v>
      </c>
    </row>
    <row r="243" spans="1:8" x14ac:dyDescent="0.25">
      <c r="A243" s="7" t="s">
        <v>846</v>
      </c>
      <c r="B243">
        <v>33</v>
      </c>
      <c r="C243">
        <v>56</v>
      </c>
      <c r="D243">
        <v>2</v>
      </c>
      <c r="E243">
        <v>10</v>
      </c>
      <c r="F243">
        <v>6</v>
      </c>
      <c r="G243">
        <v>2</v>
      </c>
      <c r="H243">
        <v>109</v>
      </c>
    </row>
    <row r="244" spans="1:8" x14ac:dyDescent="0.25">
      <c r="A244" s="7" t="s">
        <v>847</v>
      </c>
      <c r="B244">
        <v>30</v>
      </c>
      <c r="C244">
        <v>35</v>
      </c>
      <c r="E244">
        <v>5</v>
      </c>
      <c r="F244">
        <v>2</v>
      </c>
      <c r="H244">
        <v>72</v>
      </c>
    </row>
    <row r="245" spans="1:8" x14ac:dyDescent="0.25">
      <c r="A245" s="7" t="s">
        <v>848</v>
      </c>
      <c r="B245">
        <v>71</v>
      </c>
      <c r="C245">
        <v>80</v>
      </c>
      <c r="D245">
        <v>14</v>
      </c>
      <c r="E245">
        <v>20</v>
      </c>
      <c r="F245">
        <v>17</v>
      </c>
      <c r="G245">
        <v>2</v>
      </c>
      <c r="H245">
        <v>204</v>
      </c>
    </row>
    <row r="246" spans="1:8" x14ac:dyDescent="0.25">
      <c r="A246" s="7" t="s">
        <v>849</v>
      </c>
      <c r="B246">
        <v>10</v>
      </c>
      <c r="C246">
        <v>68</v>
      </c>
      <c r="D246">
        <v>5</v>
      </c>
      <c r="E246">
        <v>4</v>
      </c>
      <c r="F246">
        <v>2</v>
      </c>
      <c r="H246">
        <v>89</v>
      </c>
    </row>
    <row r="247" spans="1:8" x14ac:dyDescent="0.25">
      <c r="A247" s="7" t="s">
        <v>850</v>
      </c>
      <c r="B247">
        <v>15</v>
      </c>
      <c r="C247">
        <v>45</v>
      </c>
      <c r="D247">
        <v>5</v>
      </c>
      <c r="E247">
        <v>3</v>
      </c>
      <c r="F247">
        <v>7</v>
      </c>
      <c r="H247">
        <v>75</v>
      </c>
    </row>
    <row r="248" spans="1:8" x14ac:dyDescent="0.25">
      <c r="A248" s="7" t="s">
        <v>851</v>
      </c>
      <c r="B248">
        <v>57</v>
      </c>
      <c r="C248">
        <v>101</v>
      </c>
      <c r="D248">
        <v>11</v>
      </c>
      <c r="E248">
        <v>20</v>
      </c>
      <c r="F248">
        <v>28</v>
      </c>
      <c r="G248">
        <v>2</v>
      </c>
      <c r="H248">
        <v>219</v>
      </c>
    </row>
    <row r="249" spans="1:8" x14ac:dyDescent="0.25">
      <c r="A249" s="7" t="s">
        <v>852</v>
      </c>
      <c r="B249">
        <v>1459</v>
      </c>
      <c r="C249">
        <v>2972</v>
      </c>
      <c r="D249">
        <v>566</v>
      </c>
      <c r="E249">
        <v>683</v>
      </c>
      <c r="F249">
        <v>1421</v>
      </c>
      <c r="G249">
        <v>114</v>
      </c>
      <c r="H249">
        <v>7215</v>
      </c>
    </row>
    <row r="250" spans="1:8" x14ac:dyDescent="0.25">
      <c r="A250" s="7" t="s">
        <v>853</v>
      </c>
      <c r="B250">
        <v>39</v>
      </c>
      <c r="C250">
        <v>133</v>
      </c>
      <c r="D250">
        <v>10</v>
      </c>
      <c r="E250">
        <v>10</v>
      </c>
      <c r="F250">
        <v>30</v>
      </c>
      <c r="H250">
        <v>222</v>
      </c>
    </row>
    <row r="251" spans="1:8" x14ac:dyDescent="0.25">
      <c r="A251" s="7" t="s">
        <v>854</v>
      </c>
      <c r="B251">
        <v>35</v>
      </c>
      <c r="C251">
        <v>69</v>
      </c>
      <c r="D251">
        <v>5</v>
      </c>
      <c r="E251">
        <v>11</v>
      </c>
      <c r="F251">
        <v>14</v>
      </c>
      <c r="G251">
        <v>2</v>
      </c>
      <c r="H251">
        <v>136</v>
      </c>
    </row>
    <row r="252" spans="1:8" x14ac:dyDescent="0.25">
      <c r="A252" s="7" t="s">
        <v>855</v>
      </c>
      <c r="B252">
        <v>12</v>
      </c>
      <c r="C252">
        <v>67</v>
      </c>
      <c r="D252">
        <v>4</v>
      </c>
      <c r="E252">
        <v>3</v>
      </c>
      <c r="F252">
        <v>8</v>
      </c>
      <c r="H252">
        <v>94</v>
      </c>
    </row>
    <row r="253" spans="1:8" x14ac:dyDescent="0.25">
      <c r="A253" s="7" t="s">
        <v>856</v>
      </c>
      <c r="B253">
        <v>235</v>
      </c>
      <c r="C253">
        <v>577</v>
      </c>
      <c r="D253">
        <v>78</v>
      </c>
      <c r="E253">
        <v>63</v>
      </c>
      <c r="F253">
        <v>164</v>
      </c>
      <c r="G253">
        <v>88</v>
      </c>
      <c r="H253">
        <v>1205</v>
      </c>
    </row>
    <row r="254" spans="1:8" x14ac:dyDescent="0.25">
      <c r="A254" s="7" t="s">
        <v>857</v>
      </c>
      <c r="B254">
        <v>1842</v>
      </c>
      <c r="C254">
        <v>4354</v>
      </c>
      <c r="D254">
        <v>549</v>
      </c>
      <c r="E254">
        <v>740</v>
      </c>
      <c r="F254">
        <v>1750</v>
      </c>
      <c r="G254">
        <v>97</v>
      </c>
      <c r="H254">
        <v>9332</v>
      </c>
    </row>
    <row r="255" spans="1:8" x14ac:dyDescent="0.25">
      <c r="A255" s="7" t="s">
        <v>858</v>
      </c>
      <c r="B255">
        <v>5</v>
      </c>
      <c r="C255">
        <v>16</v>
      </c>
      <c r="D255">
        <v>3</v>
      </c>
      <c r="E255">
        <v>1</v>
      </c>
      <c r="F255">
        <v>2</v>
      </c>
      <c r="G255">
        <v>1</v>
      </c>
      <c r="H255">
        <v>28</v>
      </c>
    </row>
    <row r="256" spans="1:8" x14ac:dyDescent="0.25">
      <c r="A256" s="7" t="s">
        <v>859</v>
      </c>
      <c r="B256">
        <v>26</v>
      </c>
      <c r="C256">
        <v>82</v>
      </c>
      <c r="D256">
        <v>8</v>
      </c>
      <c r="E256">
        <v>4</v>
      </c>
      <c r="F256">
        <v>5</v>
      </c>
      <c r="H256">
        <v>125</v>
      </c>
    </row>
    <row r="257" spans="1:8" x14ac:dyDescent="0.25">
      <c r="A257" s="7" t="s">
        <v>860</v>
      </c>
      <c r="B257">
        <v>113</v>
      </c>
      <c r="C257">
        <v>401</v>
      </c>
      <c r="D257">
        <v>39</v>
      </c>
      <c r="E257">
        <v>46</v>
      </c>
      <c r="F257">
        <v>64</v>
      </c>
      <c r="G257">
        <v>5</v>
      </c>
      <c r="H257">
        <v>668</v>
      </c>
    </row>
    <row r="258" spans="1:8" x14ac:dyDescent="0.25">
      <c r="A258" s="7" t="s">
        <v>861</v>
      </c>
      <c r="B258">
        <v>57</v>
      </c>
      <c r="C258">
        <v>177</v>
      </c>
      <c r="D258">
        <v>20</v>
      </c>
      <c r="E258">
        <v>11</v>
      </c>
      <c r="F258">
        <v>24</v>
      </c>
      <c r="H258">
        <v>289</v>
      </c>
    </row>
    <row r="259" spans="1:8" x14ac:dyDescent="0.25">
      <c r="A259" s="7" t="s">
        <v>862</v>
      </c>
      <c r="B259">
        <v>25</v>
      </c>
      <c r="C259">
        <v>67</v>
      </c>
      <c r="D259">
        <v>2</v>
      </c>
      <c r="E259">
        <v>7</v>
      </c>
      <c r="F259">
        <v>5</v>
      </c>
      <c r="G259">
        <v>6</v>
      </c>
      <c r="H259">
        <v>112</v>
      </c>
    </row>
    <row r="260" spans="1:8" x14ac:dyDescent="0.25">
      <c r="A260" s="7" t="s">
        <v>863</v>
      </c>
      <c r="B260">
        <v>134</v>
      </c>
      <c r="C260">
        <v>261</v>
      </c>
      <c r="D260">
        <v>20</v>
      </c>
      <c r="E260">
        <v>37</v>
      </c>
      <c r="F260">
        <v>82</v>
      </c>
      <c r="G260">
        <v>9</v>
      </c>
      <c r="H260">
        <v>543</v>
      </c>
    </row>
    <row r="261" spans="1:8" x14ac:dyDescent="0.25">
      <c r="A261" s="7" t="s">
        <v>864</v>
      </c>
      <c r="B261">
        <v>7</v>
      </c>
      <c r="C261">
        <v>26</v>
      </c>
      <c r="D261">
        <v>3</v>
      </c>
      <c r="E261">
        <v>6</v>
      </c>
      <c r="F261">
        <v>4</v>
      </c>
      <c r="H261">
        <v>46</v>
      </c>
    </row>
    <row r="262" spans="1:8" x14ac:dyDescent="0.25">
      <c r="A262" s="7" t="s">
        <v>865</v>
      </c>
      <c r="B262">
        <v>97</v>
      </c>
      <c r="C262">
        <v>106</v>
      </c>
      <c r="D262">
        <v>19</v>
      </c>
      <c r="E262">
        <v>12</v>
      </c>
      <c r="F262">
        <v>39</v>
      </c>
      <c r="G262">
        <v>13</v>
      </c>
      <c r="H262">
        <v>286</v>
      </c>
    </row>
    <row r="263" spans="1:8" x14ac:dyDescent="0.25">
      <c r="A263" s="7" t="s">
        <v>866</v>
      </c>
      <c r="B263">
        <v>37</v>
      </c>
      <c r="C263">
        <v>43</v>
      </c>
      <c r="D263">
        <v>9</v>
      </c>
      <c r="E263">
        <v>4</v>
      </c>
      <c r="F263">
        <v>29</v>
      </c>
      <c r="G263">
        <v>6</v>
      </c>
      <c r="H263">
        <v>128</v>
      </c>
    </row>
    <row r="264" spans="1:8" x14ac:dyDescent="0.25">
      <c r="A264" s="7" t="s">
        <v>867</v>
      </c>
      <c r="B264">
        <v>52</v>
      </c>
      <c r="C264">
        <v>185</v>
      </c>
      <c r="D264">
        <v>7</v>
      </c>
      <c r="E264">
        <v>4</v>
      </c>
      <c r="F264">
        <v>22</v>
      </c>
      <c r="G264">
        <v>8</v>
      </c>
      <c r="H264">
        <v>278</v>
      </c>
    </row>
    <row r="265" spans="1:8" x14ac:dyDescent="0.25">
      <c r="A265" s="7" t="s">
        <v>868</v>
      </c>
      <c r="B265">
        <v>25</v>
      </c>
      <c r="C265">
        <v>67</v>
      </c>
      <c r="D265">
        <v>4</v>
      </c>
      <c r="E265">
        <v>3</v>
      </c>
      <c r="F265">
        <v>7</v>
      </c>
      <c r="G265">
        <v>1</v>
      </c>
      <c r="H265">
        <v>107</v>
      </c>
    </row>
    <row r="266" spans="1:8" x14ac:dyDescent="0.25">
      <c r="A266" s="7" t="s">
        <v>869</v>
      </c>
      <c r="B266">
        <v>8</v>
      </c>
      <c r="C266">
        <v>67</v>
      </c>
      <c r="D266">
        <v>1</v>
      </c>
      <c r="E266">
        <v>1</v>
      </c>
      <c r="F266">
        <v>10</v>
      </c>
      <c r="H266">
        <v>87</v>
      </c>
    </row>
    <row r="267" spans="1:8" x14ac:dyDescent="0.25">
      <c r="A267" s="7" t="s">
        <v>870</v>
      </c>
      <c r="B267">
        <v>43</v>
      </c>
      <c r="C267">
        <v>159</v>
      </c>
      <c r="D267">
        <v>4</v>
      </c>
      <c r="E267">
        <v>13</v>
      </c>
      <c r="F267">
        <v>27</v>
      </c>
      <c r="G267">
        <v>3</v>
      </c>
      <c r="H267">
        <v>249</v>
      </c>
    </row>
    <row r="268" spans="1:8" x14ac:dyDescent="0.25">
      <c r="A268" s="7" t="s">
        <v>871</v>
      </c>
      <c r="B268">
        <v>18</v>
      </c>
      <c r="C268">
        <v>76</v>
      </c>
      <c r="D268">
        <v>4</v>
      </c>
      <c r="E268">
        <v>6</v>
      </c>
      <c r="F268">
        <v>4</v>
      </c>
      <c r="H268">
        <v>108</v>
      </c>
    </row>
    <row r="269" spans="1:8" x14ac:dyDescent="0.25">
      <c r="A269" s="7" t="s">
        <v>872</v>
      </c>
      <c r="B269">
        <v>33</v>
      </c>
      <c r="C269">
        <v>96</v>
      </c>
      <c r="D269">
        <v>6</v>
      </c>
      <c r="E269">
        <v>4</v>
      </c>
      <c r="F269">
        <v>20</v>
      </c>
      <c r="H269">
        <v>159</v>
      </c>
    </row>
    <row r="270" spans="1:8" x14ac:dyDescent="0.25">
      <c r="A270" s="7" t="s">
        <v>873</v>
      </c>
      <c r="B270">
        <v>5</v>
      </c>
      <c r="C270">
        <v>58</v>
      </c>
      <c r="D270">
        <v>1</v>
      </c>
      <c r="E270">
        <v>2</v>
      </c>
      <c r="F270">
        <v>3</v>
      </c>
      <c r="G270">
        <v>1</v>
      </c>
      <c r="H270">
        <v>70</v>
      </c>
    </row>
    <row r="271" spans="1:8" x14ac:dyDescent="0.25">
      <c r="A271" s="7" t="s">
        <v>874</v>
      </c>
      <c r="B271">
        <v>26</v>
      </c>
      <c r="C271">
        <v>88</v>
      </c>
      <c r="D271">
        <v>3</v>
      </c>
      <c r="E271">
        <v>9</v>
      </c>
      <c r="F271">
        <v>5</v>
      </c>
      <c r="G271">
        <v>1</v>
      </c>
      <c r="H271">
        <v>132</v>
      </c>
    </row>
    <row r="272" spans="1:8" x14ac:dyDescent="0.25">
      <c r="A272" s="7" t="s">
        <v>875</v>
      </c>
      <c r="B272">
        <v>211</v>
      </c>
      <c r="C272">
        <v>931</v>
      </c>
      <c r="D272">
        <v>24</v>
      </c>
      <c r="E272">
        <v>35</v>
      </c>
      <c r="F272">
        <v>119</v>
      </c>
      <c r="G272">
        <v>6</v>
      </c>
      <c r="H272">
        <v>1326</v>
      </c>
    </row>
    <row r="273" spans="1:8" x14ac:dyDescent="0.25">
      <c r="A273" s="7" t="s">
        <v>876</v>
      </c>
      <c r="B273">
        <v>38</v>
      </c>
      <c r="C273">
        <v>103</v>
      </c>
      <c r="D273">
        <v>1</v>
      </c>
      <c r="E273">
        <v>2</v>
      </c>
      <c r="F273">
        <v>18</v>
      </c>
      <c r="H273">
        <v>162</v>
      </c>
    </row>
    <row r="274" spans="1:8" x14ac:dyDescent="0.25">
      <c r="A274" s="7" t="s">
        <v>877</v>
      </c>
      <c r="B274">
        <v>48</v>
      </c>
      <c r="C274">
        <v>165</v>
      </c>
      <c r="D274">
        <v>42</v>
      </c>
      <c r="E274">
        <v>41</v>
      </c>
      <c r="F274">
        <v>25</v>
      </c>
      <c r="H274">
        <v>321</v>
      </c>
    </row>
    <row r="275" spans="1:8" x14ac:dyDescent="0.25">
      <c r="A275" s="7" t="s">
        <v>878</v>
      </c>
      <c r="B275">
        <v>39</v>
      </c>
      <c r="C275">
        <v>137</v>
      </c>
      <c r="D275">
        <v>4</v>
      </c>
      <c r="E275">
        <v>4</v>
      </c>
      <c r="F275">
        <v>14</v>
      </c>
      <c r="G275">
        <v>1</v>
      </c>
      <c r="H275">
        <v>199</v>
      </c>
    </row>
    <row r="276" spans="1:8" x14ac:dyDescent="0.25">
      <c r="A276" s="7" t="s">
        <v>175</v>
      </c>
      <c r="B276">
        <v>441</v>
      </c>
      <c r="C276">
        <v>3388</v>
      </c>
      <c r="D276">
        <v>113</v>
      </c>
      <c r="E276">
        <v>98</v>
      </c>
      <c r="F276">
        <v>257</v>
      </c>
      <c r="G276">
        <v>44</v>
      </c>
      <c r="H276">
        <v>4341</v>
      </c>
    </row>
    <row r="277" spans="1:8" x14ac:dyDescent="0.25">
      <c r="A277" s="7" t="s">
        <v>879</v>
      </c>
      <c r="B277">
        <v>486</v>
      </c>
      <c r="C277">
        <v>2806</v>
      </c>
      <c r="D277">
        <v>90</v>
      </c>
      <c r="E277">
        <v>84</v>
      </c>
      <c r="F277">
        <v>237</v>
      </c>
      <c r="G277">
        <v>41</v>
      </c>
      <c r="H277">
        <v>3744</v>
      </c>
    </row>
    <row r="278" spans="1:8" x14ac:dyDescent="0.25">
      <c r="A278" s="7" t="s">
        <v>176</v>
      </c>
      <c r="B278">
        <v>6572</v>
      </c>
      <c r="C278">
        <v>19050</v>
      </c>
      <c r="D278">
        <v>1099</v>
      </c>
      <c r="E278">
        <v>1384</v>
      </c>
      <c r="F278">
        <v>3888</v>
      </c>
      <c r="G278">
        <v>461</v>
      </c>
      <c r="H278">
        <v>32454</v>
      </c>
    </row>
    <row r="279" spans="1:8" x14ac:dyDescent="0.25">
      <c r="A279" s="7" t="s">
        <v>177</v>
      </c>
      <c r="B279">
        <v>3698</v>
      </c>
      <c r="C279">
        <v>10074</v>
      </c>
      <c r="D279">
        <v>522</v>
      </c>
      <c r="E279">
        <v>652</v>
      </c>
      <c r="F279">
        <v>1939</v>
      </c>
      <c r="G279">
        <v>244</v>
      </c>
      <c r="H279">
        <v>17129</v>
      </c>
    </row>
    <row r="280" spans="1:8" x14ac:dyDescent="0.25">
      <c r="A280" s="7" t="s">
        <v>880</v>
      </c>
      <c r="B280">
        <v>2068</v>
      </c>
      <c r="C280">
        <v>6953</v>
      </c>
      <c r="D280">
        <v>490</v>
      </c>
      <c r="E280">
        <v>617</v>
      </c>
      <c r="F280">
        <v>1668</v>
      </c>
      <c r="G280">
        <v>484</v>
      </c>
      <c r="H280">
        <v>12280</v>
      </c>
    </row>
    <row r="281" spans="1:8" x14ac:dyDescent="0.25">
      <c r="A281" s="7" t="s">
        <v>881</v>
      </c>
      <c r="B281">
        <v>107</v>
      </c>
      <c r="C281">
        <v>279</v>
      </c>
      <c r="D281">
        <v>16</v>
      </c>
      <c r="E281">
        <v>22</v>
      </c>
      <c r="F281">
        <v>72</v>
      </c>
      <c r="G281">
        <v>23</v>
      </c>
      <c r="H281">
        <v>519</v>
      </c>
    </row>
    <row r="282" spans="1:8" x14ac:dyDescent="0.25">
      <c r="A282" s="7" t="s">
        <v>882</v>
      </c>
      <c r="B282">
        <v>300</v>
      </c>
      <c r="C282">
        <v>1495</v>
      </c>
      <c r="D282">
        <v>57</v>
      </c>
      <c r="E282">
        <v>62</v>
      </c>
      <c r="F282">
        <v>189</v>
      </c>
      <c r="G282">
        <v>15</v>
      </c>
      <c r="H282">
        <v>2118</v>
      </c>
    </row>
    <row r="283" spans="1:8" x14ac:dyDescent="0.25">
      <c r="A283" s="7" t="s">
        <v>883</v>
      </c>
      <c r="B283">
        <v>65</v>
      </c>
      <c r="C283">
        <v>231</v>
      </c>
      <c r="D283">
        <v>10</v>
      </c>
      <c r="E283">
        <v>12</v>
      </c>
      <c r="F283">
        <v>35</v>
      </c>
      <c r="H283">
        <v>353</v>
      </c>
    </row>
    <row r="284" spans="1:8" x14ac:dyDescent="0.25">
      <c r="A284" s="7" t="s">
        <v>884</v>
      </c>
      <c r="B284">
        <v>7147</v>
      </c>
      <c r="C284">
        <v>32558</v>
      </c>
      <c r="D284">
        <v>1315</v>
      </c>
      <c r="E284">
        <v>2920</v>
      </c>
      <c r="F284">
        <v>7398</v>
      </c>
      <c r="G284">
        <v>356</v>
      </c>
      <c r="H284">
        <v>51694</v>
      </c>
    </row>
    <row r="285" spans="1:8" x14ac:dyDescent="0.25">
      <c r="A285" s="7" t="s">
        <v>885</v>
      </c>
      <c r="B285">
        <v>426</v>
      </c>
      <c r="C285">
        <v>1553</v>
      </c>
      <c r="D285">
        <v>52</v>
      </c>
      <c r="E285">
        <v>65</v>
      </c>
      <c r="F285">
        <v>212</v>
      </c>
      <c r="G285">
        <v>18</v>
      </c>
      <c r="H285">
        <v>2326</v>
      </c>
    </row>
    <row r="286" spans="1:8" x14ac:dyDescent="0.25">
      <c r="A286" s="7" t="s">
        <v>886</v>
      </c>
      <c r="B286">
        <v>800</v>
      </c>
      <c r="C286">
        <v>4185</v>
      </c>
      <c r="D286">
        <v>216</v>
      </c>
      <c r="E286">
        <v>178</v>
      </c>
      <c r="F286">
        <v>489</v>
      </c>
      <c r="G286">
        <v>61</v>
      </c>
      <c r="H286">
        <v>5929</v>
      </c>
    </row>
    <row r="287" spans="1:8" x14ac:dyDescent="0.25">
      <c r="A287" s="7" t="s">
        <v>887</v>
      </c>
      <c r="B287">
        <v>1985</v>
      </c>
      <c r="C287">
        <v>8826</v>
      </c>
      <c r="D287">
        <v>338</v>
      </c>
      <c r="E287">
        <v>576</v>
      </c>
      <c r="F287">
        <v>1542</v>
      </c>
      <c r="G287">
        <v>69</v>
      </c>
      <c r="H287">
        <v>13336</v>
      </c>
    </row>
    <row r="288" spans="1:8" x14ac:dyDescent="0.25">
      <c r="A288" s="7" t="s">
        <v>888</v>
      </c>
      <c r="B288">
        <v>2052</v>
      </c>
      <c r="C288">
        <v>7837</v>
      </c>
      <c r="D288">
        <v>341</v>
      </c>
      <c r="E288">
        <v>478</v>
      </c>
      <c r="F288">
        <v>1512</v>
      </c>
      <c r="G288">
        <v>75</v>
      </c>
      <c r="H288">
        <v>12295</v>
      </c>
    </row>
    <row r="289" spans="1:8" x14ac:dyDescent="0.25">
      <c r="A289" s="7" t="s">
        <v>889</v>
      </c>
      <c r="B289">
        <v>133</v>
      </c>
      <c r="C289">
        <v>793</v>
      </c>
      <c r="D289">
        <v>20</v>
      </c>
      <c r="E289">
        <v>38</v>
      </c>
      <c r="F289">
        <v>102</v>
      </c>
      <c r="G289">
        <v>20</v>
      </c>
      <c r="H289">
        <v>1106</v>
      </c>
    </row>
    <row r="290" spans="1:8" x14ac:dyDescent="0.25">
      <c r="A290" s="7" t="s">
        <v>890</v>
      </c>
      <c r="B290">
        <v>68</v>
      </c>
      <c r="C290">
        <v>568</v>
      </c>
      <c r="D290">
        <v>19</v>
      </c>
      <c r="E290">
        <v>18</v>
      </c>
      <c r="F290">
        <v>96</v>
      </c>
      <c r="G290">
        <v>5</v>
      </c>
      <c r="H290">
        <v>774</v>
      </c>
    </row>
    <row r="291" spans="1:8" x14ac:dyDescent="0.25">
      <c r="A291" s="7" t="s">
        <v>891</v>
      </c>
      <c r="B291">
        <v>33</v>
      </c>
      <c r="C291">
        <v>166</v>
      </c>
      <c r="D291">
        <v>5</v>
      </c>
      <c r="E291">
        <v>4</v>
      </c>
      <c r="F291">
        <v>28</v>
      </c>
      <c r="G291">
        <v>2</v>
      </c>
      <c r="H291">
        <v>238</v>
      </c>
    </row>
    <row r="292" spans="1:8" x14ac:dyDescent="0.25">
      <c r="A292" s="7" t="s">
        <v>892</v>
      </c>
      <c r="B292">
        <v>44</v>
      </c>
      <c r="C292">
        <v>134</v>
      </c>
      <c r="D292">
        <v>6</v>
      </c>
      <c r="E292">
        <v>2</v>
      </c>
      <c r="F292">
        <v>18</v>
      </c>
      <c r="G292">
        <v>1</v>
      </c>
      <c r="H292">
        <v>205</v>
      </c>
    </row>
    <row r="293" spans="1:8" x14ac:dyDescent="0.25">
      <c r="A293" s="7" t="s">
        <v>893</v>
      </c>
      <c r="B293">
        <v>296</v>
      </c>
      <c r="C293">
        <v>1305</v>
      </c>
      <c r="D293">
        <v>35</v>
      </c>
      <c r="E293">
        <v>48</v>
      </c>
      <c r="F293">
        <v>232</v>
      </c>
      <c r="G293">
        <v>5</v>
      </c>
      <c r="H293">
        <v>1921</v>
      </c>
    </row>
    <row r="294" spans="1:8" x14ac:dyDescent="0.25">
      <c r="A294" s="7" t="s">
        <v>894</v>
      </c>
      <c r="B294">
        <v>81</v>
      </c>
      <c r="C294">
        <v>356</v>
      </c>
      <c r="D294">
        <v>11</v>
      </c>
      <c r="E294">
        <v>20</v>
      </c>
      <c r="F294">
        <v>47</v>
      </c>
      <c r="G294">
        <v>6</v>
      </c>
      <c r="H294">
        <v>521</v>
      </c>
    </row>
    <row r="295" spans="1:8" x14ac:dyDescent="0.25">
      <c r="A295" s="7" t="s">
        <v>895</v>
      </c>
      <c r="B295">
        <v>114</v>
      </c>
      <c r="C295">
        <v>436</v>
      </c>
      <c r="D295">
        <v>8</v>
      </c>
      <c r="E295">
        <v>20</v>
      </c>
      <c r="F295">
        <v>47</v>
      </c>
      <c r="G295">
        <v>3</v>
      </c>
      <c r="H295">
        <v>628</v>
      </c>
    </row>
    <row r="296" spans="1:8" x14ac:dyDescent="0.25">
      <c r="A296" s="7" t="s">
        <v>896</v>
      </c>
      <c r="B296">
        <v>125</v>
      </c>
      <c r="C296">
        <v>264</v>
      </c>
      <c r="D296">
        <v>17</v>
      </c>
      <c r="E296">
        <v>16</v>
      </c>
      <c r="F296">
        <v>69</v>
      </c>
      <c r="G296">
        <v>12</v>
      </c>
      <c r="H296">
        <v>503</v>
      </c>
    </row>
    <row r="297" spans="1:8" x14ac:dyDescent="0.25">
      <c r="A297" s="7" t="s">
        <v>897</v>
      </c>
      <c r="B297">
        <v>243</v>
      </c>
      <c r="C297">
        <v>819</v>
      </c>
      <c r="D297">
        <v>19</v>
      </c>
      <c r="E297">
        <v>66</v>
      </c>
      <c r="F297">
        <v>147</v>
      </c>
      <c r="G297">
        <v>46</v>
      </c>
      <c r="H297">
        <v>1340</v>
      </c>
    </row>
    <row r="298" spans="1:8" x14ac:dyDescent="0.25">
      <c r="A298" s="7" t="s">
        <v>898</v>
      </c>
      <c r="B298">
        <v>65</v>
      </c>
      <c r="C298">
        <v>111</v>
      </c>
      <c r="D298">
        <v>85</v>
      </c>
      <c r="E298">
        <v>29</v>
      </c>
      <c r="F298">
        <v>48</v>
      </c>
      <c r="G298">
        <v>9</v>
      </c>
      <c r="H298">
        <v>347</v>
      </c>
    </row>
    <row r="299" spans="1:8" x14ac:dyDescent="0.25">
      <c r="A299" s="7" t="s">
        <v>899</v>
      </c>
      <c r="B299">
        <v>24</v>
      </c>
      <c r="C299">
        <v>91</v>
      </c>
      <c r="D299">
        <v>3</v>
      </c>
      <c r="E299">
        <v>9</v>
      </c>
      <c r="F299">
        <v>8</v>
      </c>
      <c r="G299">
        <v>3</v>
      </c>
      <c r="H299">
        <v>138</v>
      </c>
    </row>
    <row r="300" spans="1:8" x14ac:dyDescent="0.25">
      <c r="A300" s="7" t="s">
        <v>900</v>
      </c>
      <c r="B300">
        <v>1851</v>
      </c>
      <c r="C300">
        <v>3377</v>
      </c>
      <c r="D300">
        <v>566</v>
      </c>
      <c r="E300">
        <v>854</v>
      </c>
      <c r="F300">
        <v>1629</v>
      </c>
      <c r="G300">
        <v>111</v>
      </c>
      <c r="H300">
        <v>8388</v>
      </c>
    </row>
    <row r="301" spans="1:8" x14ac:dyDescent="0.25">
      <c r="A301" s="7" t="s">
        <v>901</v>
      </c>
      <c r="B301">
        <v>3</v>
      </c>
      <c r="C301">
        <v>23</v>
      </c>
      <c r="E301">
        <v>2</v>
      </c>
      <c r="F301">
        <v>2</v>
      </c>
      <c r="H301">
        <v>30</v>
      </c>
    </row>
    <row r="302" spans="1:8" x14ac:dyDescent="0.25">
      <c r="A302" s="7" t="s">
        <v>902</v>
      </c>
      <c r="B302">
        <v>70</v>
      </c>
      <c r="C302">
        <v>103</v>
      </c>
      <c r="D302">
        <v>29</v>
      </c>
      <c r="E302">
        <v>9</v>
      </c>
      <c r="F302">
        <v>38</v>
      </c>
      <c r="H302">
        <v>249</v>
      </c>
    </row>
    <row r="303" spans="1:8" x14ac:dyDescent="0.25">
      <c r="A303" s="7" t="s">
        <v>903</v>
      </c>
      <c r="B303">
        <v>1215</v>
      </c>
      <c r="C303">
        <v>1847</v>
      </c>
      <c r="D303">
        <v>451</v>
      </c>
      <c r="E303">
        <v>457</v>
      </c>
      <c r="F303">
        <v>846</v>
      </c>
      <c r="G303">
        <v>76</v>
      </c>
      <c r="H303">
        <v>4892</v>
      </c>
    </row>
    <row r="304" spans="1:8" x14ac:dyDescent="0.25">
      <c r="A304" s="7" t="s">
        <v>904</v>
      </c>
      <c r="B304">
        <v>144</v>
      </c>
      <c r="C304">
        <v>256</v>
      </c>
      <c r="D304">
        <v>26</v>
      </c>
      <c r="E304">
        <v>34</v>
      </c>
      <c r="F304">
        <v>40</v>
      </c>
      <c r="G304">
        <v>18</v>
      </c>
      <c r="H304">
        <v>518</v>
      </c>
    </row>
    <row r="305" spans="1:8" x14ac:dyDescent="0.25">
      <c r="A305" s="7" t="s">
        <v>905</v>
      </c>
      <c r="B305">
        <v>49</v>
      </c>
      <c r="C305">
        <v>155</v>
      </c>
      <c r="D305">
        <v>8</v>
      </c>
      <c r="E305">
        <v>15</v>
      </c>
      <c r="F305">
        <v>15</v>
      </c>
      <c r="G305">
        <v>8</v>
      </c>
      <c r="H305">
        <v>250</v>
      </c>
    </row>
    <row r="306" spans="1:8" x14ac:dyDescent="0.25">
      <c r="A306" s="7" t="s">
        <v>906</v>
      </c>
      <c r="B306">
        <v>54</v>
      </c>
      <c r="C306">
        <v>109</v>
      </c>
      <c r="D306">
        <v>49</v>
      </c>
      <c r="E306">
        <v>23</v>
      </c>
      <c r="F306">
        <v>24</v>
      </c>
      <c r="G306">
        <v>2</v>
      </c>
      <c r="H306">
        <v>261</v>
      </c>
    </row>
    <row r="307" spans="1:8" x14ac:dyDescent="0.25">
      <c r="A307" s="7" t="s">
        <v>907</v>
      </c>
      <c r="B307">
        <v>16</v>
      </c>
      <c r="C307">
        <v>49</v>
      </c>
      <c r="D307">
        <v>2</v>
      </c>
      <c r="E307">
        <v>7</v>
      </c>
      <c r="F307">
        <v>16</v>
      </c>
      <c r="H307">
        <v>90</v>
      </c>
    </row>
    <row r="308" spans="1:8" x14ac:dyDescent="0.25">
      <c r="A308" s="7" t="s">
        <v>908</v>
      </c>
      <c r="B308">
        <v>53</v>
      </c>
      <c r="C308">
        <v>106</v>
      </c>
      <c r="D308">
        <v>4</v>
      </c>
      <c r="E308">
        <v>13</v>
      </c>
      <c r="F308">
        <v>34</v>
      </c>
      <c r="G308">
        <v>16</v>
      </c>
      <c r="H308">
        <v>226</v>
      </c>
    </row>
    <row r="309" spans="1:8" x14ac:dyDescent="0.25">
      <c r="A309" s="7" t="s">
        <v>909</v>
      </c>
      <c r="B309">
        <v>121</v>
      </c>
      <c r="C309">
        <v>187</v>
      </c>
      <c r="D309">
        <v>16</v>
      </c>
      <c r="E309">
        <v>42</v>
      </c>
      <c r="F309">
        <v>69</v>
      </c>
      <c r="G309">
        <v>10</v>
      </c>
      <c r="H309">
        <v>445</v>
      </c>
    </row>
    <row r="310" spans="1:8" x14ac:dyDescent="0.25">
      <c r="A310" s="7" t="s">
        <v>910</v>
      </c>
      <c r="B310">
        <v>30</v>
      </c>
      <c r="C310">
        <v>36</v>
      </c>
      <c r="D310">
        <v>6</v>
      </c>
      <c r="E310">
        <v>3</v>
      </c>
      <c r="F310">
        <v>13</v>
      </c>
      <c r="G310">
        <v>4</v>
      </c>
      <c r="H310">
        <v>92</v>
      </c>
    </row>
    <row r="311" spans="1:8" x14ac:dyDescent="0.25">
      <c r="A311" s="7" t="s">
        <v>911</v>
      </c>
      <c r="B311">
        <v>42</v>
      </c>
      <c r="C311">
        <v>111</v>
      </c>
      <c r="D311">
        <v>2</v>
      </c>
      <c r="E311">
        <v>12</v>
      </c>
      <c r="F311">
        <v>23</v>
      </c>
      <c r="G311">
        <v>4</v>
      </c>
      <c r="H311">
        <v>194</v>
      </c>
    </row>
    <row r="312" spans="1:8" x14ac:dyDescent="0.25">
      <c r="A312" s="7" t="s">
        <v>912</v>
      </c>
      <c r="B312">
        <v>418</v>
      </c>
      <c r="C312">
        <v>707</v>
      </c>
      <c r="D312">
        <v>39</v>
      </c>
      <c r="E312">
        <v>89</v>
      </c>
      <c r="F312">
        <v>168</v>
      </c>
      <c r="G312">
        <v>27</v>
      </c>
      <c r="H312">
        <v>1448</v>
      </c>
    </row>
    <row r="313" spans="1:8" x14ac:dyDescent="0.25">
      <c r="A313" s="7" t="s">
        <v>913</v>
      </c>
      <c r="B313">
        <v>65</v>
      </c>
      <c r="C313">
        <v>59</v>
      </c>
      <c r="D313">
        <v>2</v>
      </c>
      <c r="E313">
        <v>10</v>
      </c>
      <c r="F313">
        <v>28</v>
      </c>
      <c r="G313">
        <v>2</v>
      </c>
      <c r="H313">
        <v>166</v>
      </c>
    </row>
    <row r="314" spans="1:8" x14ac:dyDescent="0.25">
      <c r="A314" s="7" t="s">
        <v>914</v>
      </c>
      <c r="B314">
        <v>60</v>
      </c>
      <c r="C314">
        <v>100</v>
      </c>
      <c r="D314">
        <v>4</v>
      </c>
      <c r="E314">
        <v>10</v>
      </c>
      <c r="F314">
        <v>25</v>
      </c>
      <c r="G314">
        <v>3</v>
      </c>
      <c r="H314">
        <v>202</v>
      </c>
    </row>
    <row r="315" spans="1:8" x14ac:dyDescent="0.25">
      <c r="A315" s="7" t="s">
        <v>915</v>
      </c>
      <c r="B315">
        <v>3410</v>
      </c>
      <c r="C315">
        <v>6093</v>
      </c>
      <c r="D315">
        <v>834</v>
      </c>
      <c r="E315">
        <v>1222</v>
      </c>
      <c r="F315">
        <v>2995</v>
      </c>
      <c r="G315">
        <v>146</v>
      </c>
      <c r="H315">
        <v>14700</v>
      </c>
    </row>
    <row r="316" spans="1:8" x14ac:dyDescent="0.25">
      <c r="A316" s="7" t="s">
        <v>916</v>
      </c>
      <c r="B316">
        <v>261</v>
      </c>
      <c r="C316">
        <v>560</v>
      </c>
      <c r="D316">
        <v>82</v>
      </c>
      <c r="E316">
        <v>72</v>
      </c>
      <c r="F316">
        <v>169</v>
      </c>
      <c r="G316">
        <v>23</v>
      </c>
      <c r="H316">
        <v>1167</v>
      </c>
    </row>
    <row r="317" spans="1:8" x14ac:dyDescent="0.25">
      <c r="A317" s="7" t="s">
        <v>917</v>
      </c>
      <c r="B317">
        <v>24</v>
      </c>
      <c r="C317">
        <v>52</v>
      </c>
      <c r="D317">
        <v>5</v>
      </c>
      <c r="E317">
        <v>9</v>
      </c>
      <c r="F317">
        <v>3</v>
      </c>
      <c r="H317">
        <v>93</v>
      </c>
    </row>
    <row r="318" spans="1:8" x14ac:dyDescent="0.25">
      <c r="A318" s="7" t="s">
        <v>918</v>
      </c>
      <c r="B318">
        <v>64</v>
      </c>
      <c r="C318">
        <v>115</v>
      </c>
      <c r="D318">
        <v>15</v>
      </c>
      <c r="E318">
        <v>14</v>
      </c>
      <c r="F318">
        <v>21</v>
      </c>
      <c r="H318">
        <v>229</v>
      </c>
    </row>
    <row r="319" spans="1:8" x14ac:dyDescent="0.25">
      <c r="A319" s="7" t="s">
        <v>919</v>
      </c>
      <c r="B319">
        <v>40</v>
      </c>
      <c r="C319">
        <v>33</v>
      </c>
      <c r="D319">
        <v>6</v>
      </c>
      <c r="E319">
        <v>4</v>
      </c>
      <c r="F319">
        <v>7</v>
      </c>
      <c r="H319">
        <v>90</v>
      </c>
    </row>
    <row r="320" spans="1:8" x14ac:dyDescent="0.25">
      <c r="A320" s="7" t="s">
        <v>920</v>
      </c>
      <c r="B320">
        <v>12</v>
      </c>
      <c r="C320">
        <v>12</v>
      </c>
      <c r="D320">
        <v>4</v>
      </c>
      <c r="E320">
        <v>4</v>
      </c>
      <c r="F320">
        <v>1</v>
      </c>
      <c r="H320">
        <v>33</v>
      </c>
    </row>
    <row r="321" spans="1:8" x14ac:dyDescent="0.25">
      <c r="A321" s="7" t="s">
        <v>921</v>
      </c>
      <c r="B321">
        <v>268</v>
      </c>
      <c r="C321">
        <v>337</v>
      </c>
      <c r="D321">
        <v>60</v>
      </c>
      <c r="E321">
        <v>39</v>
      </c>
      <c r="F321">
        <v>112</v>
      </c>
      <c r="G321">
        <v>6</v>
      </c>
      <c r="H321">
        <v>822</v>
      </c>
    </row>
    <row r="322" spans="1:8" x14ac:dyDescent="0.25">
      <c r="A322" s="7" t="s">
        <v>922</v>
      </c>
      <c r="B322">
        <v>3</v>
      </c>
      <c r="C322">
        <v>12</v>
      </c>
      <c r="E322">
        <v>1</v>
      </c>
      <c r="F322">
        <v>1</v>
      </c>
      <c r="H322">
        <v>17</v>
      </c>
    </row>
    <row r="323" spans="1:8" x14ac:dyDescent="0.25">
      <c r="A323" s="7" t="s">
        <v>923</v>
      </c>
      <c r="B323">
        <v>215</v>
      </c>
      <c r="C323">
        <v>555</v>
      </c>
      <c r="D323">
        <v>90</v>
      </c>
      <c r="E323">
        <v>68</v>
      </c>
      <c r="F323">
        <v>144</v>
      </c>
      <c r="G323">
        <v>12</v>
      </c>
      <c r="H323">
        <v>1084</v>
      </c>
    </row>
    <row r="324" spans="1:8" x14ac:dyDescent="0.25">
      <c r="A324" s="7" t="s">
        <v>924</v>
      </c>
      <c r="B324">
        <v>75</v>
      </c>
      <c r="C324">
        <v>176</v>
      </c>
      <c r="D324">
        <v>37</v>
      </c>
      <c r="E324">
        <v>30</v>
      </c>
      <c r="F324">
        <v>28</v>
      </c>
      <c r="G324">
        <v>11</v>
      </c>
      <c r="H324">
        <v>357</v>
      </c>
    </row>
    <row r="325" spans="1:8" x14ac:dyDescent="0.25">
      <c r="A325" s="7" t="s">
        <v>925</v>
      </c>
      <c r="B325">
        <v>26</v>
      </c>
      <c r="C325">
        <v>69</v>
      </c>
      <c r="D325">
        <v>12</v>
      </c>
      <c r="E325">
        <v>7</v>
      </c>
      <c r="F325">
        <v>6</v>
      </c>
      <c r="G325">
        <v>7</v>
      </c>
      <c r="H325">
        <v>127</v>
      </c>
    </row>
    <row r="326" spans="1:8" x14ac:dyDescent="0.25">
      <c r="A326" s="7" t="s">
        <v>926</v>
      </c>
      <c r="B326">
        <v>90</v>
      </c>
      <c r="C326">
        <v>108</v>
      </c>
      <c r="D326">
        <v>13</v>
      </c>
      <c r="E326">
        <v>23</v>
      </c>
      <c r="F326">
        <v>31</v>
      </c>
      <c r="G326">
        <v>2</v>
      </c>
      <c r="H326">
        <v>267</v>
      </c>
    </row>
    <row r="327" spans="1:8" x14ac:dyDescent="0.25">
      <c r="A327" s="7" t="s">
        <v>927</v>
      </c>
      <c r="B327">
        <v>62</v>
      </c>
      <c r="C327">
        <v>91</v>
      </c>
      <c r="D327">
        <v>4</v>
      </c>
      <c r="E327">
        <v>21</v>
      </c>
      <c r="F327">
        <v>23</v>
      </c>
      <c r="H327">
        <v>201</v>
      </c>
    </row>
    <row r="328" spans="1:8" x14ac:dyDescent="0.25">
      <c r="A328" s="7" t="s">
        <v>178</v>
      </c>
      <c r="B328">
        <v>376</v>
      </c>
      <c r="C328">
        <v>1467</v>
      </c>
      <c r="D328">
        <v>59</v>
      </c>
      <c r="E328">
        <v>65</v>
      </c>
      <c r="F328">
        <v>204</v>
      </c>
      <c r="G328">
        <v>15</v>
      </c>
      <c r="H328">
        <v>2186</v>
      </c>
    </row>
    <row r="329" spans="1:8" x14ac:dyDescent="0.25">
      <c r="A329" s="7" t="s">
        <v>928</v>
      </c>
      <c r="B329">
        <v>93</v>
      </c>
      <c r="C329">
        <v>378</v>
      </c>
      <c r="D329">
        <v>28</v>
      </c>
      <c r="E329">
        <v>35</v>
      </c>
      <c r="F329">
        <v>70</v>
      </c>
      <c r="G329">
        <v>12</v>
      </c>
      <c r="H329">
        <v>616</v>
      </c>
    </row>
    <row r="330" spans="1:8" x14ac:dyDescent="0.25">
      <c r="A330" s="7" t="s">
        <v>179</v>
      </c>
      <c r="B330">
        <v>3788</v>
      </c>
      <c r="C330">
        <v>11252</v>
      </c>
      <c r="D330">
        <v>931</v>
      </c>
      <c r="E330">
        <v>964</v>
      </c>
      <c r="F330">
        <v>2580</v>
      </c>
      <c r="G330">
        <v>355</v>
      </c>
      <c r="H330">
        <v>19870</v>
      </c>
    </row>
    <row r="331" spans="1:8" x14ac:dyDescent="0.25">
      <c r="A331" s="7" t="s">
        <v>929</v>
      </c>
      <c r="B331">
        <v>20</v>
      </c>
      <c r="C331">
        <v>159</v>
      </c>
      <c r="D331">
        <v>3</v>
      </c>
      <c r="E331">
        <v>6</v>
      </c>
      <c r="F331">
        <v>19</v>
      </c>
      <c r="G331">
        <v>1</v>
      </c>
      <c r="H331">
        <v>208</v>
      </c>
    </row>
    <row r="332" spans="1:8" x14ac:dyDescent="0.25">
      <c r="A332" s="7" t="s">
        <v>930</v>
      </c>
      <c r="B332">
        <v>169</v>
      </c>
      <c r="C332">
        <v>518</v>
      </c>
      <c r="D332">
        <v>44</v>
      </c>
      <c r="E332">
        <v>46</v>
      </c>
      <c r="F332">
        <v>101</v>
      </c>
      <c r="G332">
        <v>17</v>
      </c>
      <c r="H332">
        <v>895</v>
      </c>
    </row>
    <row r="333" spans="1:8" x14ac:dyDescent="0.25">
      <c r="A333" s="7" t="s">
        <v>931</v>
      </c>
      <c r="B333">
        <v>15</v>
      </c>
      <c r="C333">
        <v>43</v>
      </c>
      <c r="D333">
        <v>5</v>
      </c>
      <c r="E333">
        <v>1</v>
      </c>
      <c r="F333">
        <v>9</v>
      </c>
      <c r="H333">
        <v>73</v>
      </c>
    </row>
    <row r="334" spans="1:8" x14ac:dyDescent="0.25">
      <c r="A334" s="7" t="s">
        <v>932</v>
      </c>
      <c r="B334">
        <v>13</v>
      </c>
      <c r="C334">
        <v>44</v>
      </c>
      <c r="D334">
        <v>3</v>
      </c>
      <c r="E334">
        <v>3</v>
      </c>
      <c r="F334">
        <v>8</v>
      </c>
      <c r="G334">
        <v>1</v>
      </c>
      <c r="H334">
        <v>72</v>
      </c>
    </row>
    <row r="335" spans="1:8" x14ac:dyDescent="0.25">
      <c r="A335" s="7" t="s">
        <v>933</v>
      </c>
      <c r="B335">
        <v>271</v>
      </c>
      <c r="C335">
        <v>897</v>
      </c>
      <c r="D335">
        <v>58</v>
      </c>
      <c r="E335">
        <v>54</v>
      </c>
      <c r="F335">
        <v>226</v>
      </c>
      <c r="G335">
        <v>30</v>
      </c>
      <c r="H335">
        <v>1536</v>
      </c>
    </row>
    <row r="336" spans="1:8" x14ac:dyDescent="0.25">
      <c r="A336" s="7" t="s">
        <v>934</v>
      </c>
      <c r="B336">
        <v>201</v>
      </c>
      <c r="C336">
        <v>562</v>
      </c>
      <c r="D336">
        <v>22</v>
      </c>
      <c r="E336">
        <v>39</v>
      </c>
      <c r="F336">
        <v>124</v>
      </c>
      <c r="G336">
        <v>17</v>
      </c>
      <c r="H336">
        <v>965</v>
      </c>
    </row>
    <row r="337" spans="1:8" x14ac:dyDescent="0.25">
      <c r="A337" s="7" t="s">
        <v>935</v>
      </c>
      <c r="B337">
        <v>541</v>
      </c>
      <c r="C337">
        <v>1891</v>
      </c>
      <c r="D337">
        <v>294</v>
      </c>
      <c r="E337">
        <v>228</v>
      </c>
      <c r="F337">
        <v>445</v>
      </c>
      <c r="G337">
        <v>183</v>
      </c>
      <c r="H337">
        <v>3582</v>
      </c>
    </row>
    <row r="338" spans="1:8" x14ac:dyDescent="0.25">
      <c r="A338" s="7" t="s">
        <v>936</v>
      </c>
      <c r="B338">
        <v>83</v>
      </c>
      <c r="C338">
        <v>322</v>
      </c>
      <c r="D338">
        <v>33</v>
      </c>
      <c r="E338">
        <v>19</v>
      </c>
      <c r="F338">
        <v>85</v>
      </c>
      <c r="G338">
        <v>4</v>
      </c>
      <c r="H338">
        <v>546</v>
      </c>
    </row>
    <row r="339" spans="1:8" x14ac:dyDescent="0.25">
      <c r="A339" s="7" t="s">
        <v>937</v>
      </c>
      <c r="B339">
        <v>133</v>
      </c>
      <c r="C339">
        <v>433</v>
      </c>
      <c r="D339">
        <v>70</v>
      </c>
      <c r="E339">
        <v>48</v>
      </c>
      <c r="F339">
        <v>126</v>
      </c>
      <c r="G339">
        <v>51</v>
      </c>
      <c r="H339">
        <v>861</v>
      </c>
    </row>
    <row r="340" spans="1:8" x14ac:dyDescent="0.25">
      <c r="A340" s="7" t="s">
        <v>938</v>
      </c>
      <c r="B340">
        <v>55</v>
      </c>
      <c r="C340">
        <v>153</v>
      </c>
      <c r="D340">
        <v>13</v>
      </c>
      <c r="E340">
        <v>8</v>
      </c>
      <c r="F340">
        <v>17</v>
      </c>
      <c r="G340">
        <v>39</v>
      </c>
      <c r="H340">
        <v>285</v>
      </c>
    </row>
    <row r="341" spans="1:8" x14ac:dyDescent="0.25">
      <c r="A341" s="7" t="s">
        <v>939</v>
      </c>
      <c r="B341">
        <v>458</v>
      </c>
      <c r="C341">
        <v>1336</v>
      </c>
      <c r="D341">
        <v>91</v>
      </c>
      <c r="E341">
        <v>141</v>
      </c>
      <c r="F341">
        <v>329</v>
      </c>
      <c r="G341">
        <v>44</v>
      </c>
      <c r="H341">
        <v>2399</v>
      </c>
    </row>
    <row r="342" spans="1:8" x14ac:dyDescent="0.25">
      <c r="A342" s="7" t="s">
        <v>940</v>
      </c>
      <c r="B342">
        <v>791</v>
      </c>
      <c r="C342">
        <v>2379</v>
      </c>
      <c r="D342">
        <v>163</v>
      </c>
      <c r="E342">
        <v>230</v>
      </c>
      <c r="F342">
        <v>779</v>
      </c>
      <c r="G342">
        <v>48</v>
      </c>
      <c r="H342">
        <v>4390</v>
      </c>
    </row>
    <row r="343" spans="1:8" x14ac:dyDescent="0.25">
      <c r="A343" s="7" t="s">
        <v>941</v>
      </c>
      <c r="B343">
        <v>106</v>
      </c>
      <c r="C343">
        <v>204</v>
      </c>
      <c r="D343">
        <v>12</v>
      </c>
      <c r="E343">
        <v>23</v>
      </c>
      <c r="F343">
        <v>34</v>
      </c>
      <c r="G343">
        <v>5</v>
      </c>
      <c r="H343">
        <v>384</v>
      </c>
    </row>
    <row r="344" spans="1:8" x14ac:dyDescent="0.25">
      <c r="A344" s="7" t="s">
        <v>942</v>
      </c>
      <c r="B344">
        <v>32</v>
      </c>
      <c r="C344">
        <v>92</v>
      </c>
      <c r="D344">
        <v>3</v>
      </c>
      <c r="E344">
        <v>4</v>
      </c>
      <c r="F344">
        <v>13</v>
      </c>
      <c r="G344">
        <v>2</v>
      </c>
      <c r="H344">
        <v>146</v>
      </c>
    </row>
    <row r="345" spans="1:8" x14ac:dyDescent="0.25">
      <c r="A345" s="7" t="s">
        <v>943</v>
      </c>
      <c r="B345">
        <v>42</v>
      </c>
      <c r="C345">
        <v>146</v>
      </c>
      <c r="D345">
        <v>23</v>
      </c>
      <c r="E345">
        <v>19</v>
      </c>
      <c r="F345">
        <v>56</v>
      </c>
      <c r="G345">
        <v>3</v>
      </c>
      <c r="H345">
        <v>289</v>
      </c>
    </row>
    <row r="346" spans="1:8" x14ac:dyDescent="0.25">
      <c r="A346" s="7" t="s">
        <v>944</v>
      </c>
      <c r="B346">
        <v>672</v>
      </c>
      <c r="C346">
        <v>2391</v>
      </c>
      <c r="D346">
        <v>224</v>
      </c>
      <c r="E346">
        <v>325</v>
      </c>
      <c r="F346">
        <v>816</v>
      </c>
      <c r="G346">
        <v>57</v>
      </c>
      <c r="H346">
        <v>4485</v>
      </c>
    </row>
    <row r="347" spans="1:8" x14ac:dyDescent="0.25">
      <c r="A347" s="7" t="s">
        <v>945</v>
      </c>
      <c r="B347">
        <v>236</v>
      </c>
      <c r="C347">
        <v>606</v>
      </c>
      <c r="D347">
        <v>51</v>
      </c>
      <c r="E347">
        <v>78</v>
      </c>
      <c r="F347">
        <v>196</v>
      </c>
      <c r="G347">
        <v>22</v>
      </c>
      <c r="H347">
        <v>1189</v>
      </c>
    </row>
    <row r="348" spans="1:8" x14ac:dyDescent="0.25">
      <c r="A348" s="7" t="s">
        <v>946</v>
      </c>
      <c r="B348">
        <v>129</v>
      </c>
      <c r="C348">
        <v>394</v>
      </c>
      <c r="D348">
        <v>48</v>
      </c>
      <c r="E348">
        <v>31</v>
      </c>
      <c r="F348">
        <v>94</v>
      </c>
      <c r="G348">
        <v>12</v>
      </c>
      <c r="H348">
        <v>708</v>
      </c>
    </row>
    <row r="349" spans="1:8" x14ac:dyDescent="0.25">
      <c r="A349" s="7" t="s">
        <v>947</v>
      </c>
      <c r="B349">
        <v>131</v>
      </c>
      <c r="C349">
        <v>388</v>
      </c>
      <c r="D349">
        <v>12</v>
      </c>
      <c r="E349">
        <v>18</v>
      </c>
      <c r="F349">
        <v>39</v>
      </c>
      <c r="G349">
        <v>39</v>
      </c>
      <c r="H349">
        <v>627</v>
      </c>
    </row>
    <row r="350" spans="1:8" x14ac:dyDescent="0.25">
      <c r="A350" s="7" t="s">
        <v>948</v>
      </c>
      <c r="B350">
        <v>264</v>
      </c>
      <c r="C350">
        <v>1004</v>
      </c>
      <c r="D350">
        <v>32</v>
      </c>
      <c r="E350">
        <v>73</v>
      </c>
      <c r="F350">
        <v>122</v>
      </c>
      <c r="G350">
        <v>22</v>
      </c>
      <c r="H350">
        <v>1517</v>
      </c>
    </row>
    <row r="351" spans="1:8" x14ac:dyDescent="0.25">
      <c r="A351" s="7" t="s">
        <v>949</v>
      </c>
      <c r="B351">
        <v>190</v>
      </c>
      <c r="C351">
        <v>594</v>
      </c>
      <c r="D351">
        <v>28</v>
      </c>
      <c r="E351">
        <v>22</v>
      </c>
      <c r="F351">
        <v>109</v>
      </c>
      <c r="G351">
        <v>5</v>
      </c>
      <c r="H351">
        <v>948</v>
      </c>
    </row>
    <row r="352" spans="1:8" x14ac:dyDescent="0.25">
      <c r="A352" s="7" t="s">
        <v>950</v>
      </c>
      <c r="B352">
        <v>60</v>
      </c>
      <c r="C352">
        <v>146</v>
      </c>
      <c r="D352">
        <v>7</v>
      </c>
      <c r="E352">
        <v>16</v>
      </c>
      <c r="F352">
        <v>39</v>
      </c>
      <c r="G352">
        <v>2</v>
      </c>
      <c r="H352">
        <v>270</v>
      </c>
    </row>
    <row r="353" spans="1:8" x14ac:dyDescent="0.25">
      <c r="A353" s="7" t="s">
        <v>951</v>
      </c>
      <c r="B353">
        <v>114</v>
      </c>
      <c r="C353">
        <v>386</v>
      </c>
      <c r="D353">
        <v>12</v>
      </c>
      <c r="E353">
        <v>41</v>
      </c>
      <c r="F353">
        <v>79</v>
      </c>
      <c r="G353">
        <v>6</v>
      </c>
      <c r="H353">
        <v>638</v>
      </c>
    </row>
    <row r="354" spans="1:8" x14ac:dyDescent="0.25">
      <c r="A354" s="7" t="s">
        <v>952</v>
      </c>
      <c r="B354">
        <v>107</v>
      </c>
      <c r="C354">
        <v>243</v>
      </c>
      <c r="D354">
        <v>28</v>
      </c>
      <c r="E354">
        <v>57</v>
      </c>
      <c r="F354">
        <v>81</v>
      </c>
      <c r="G354">
        <v>5</v>
      </c>
      <c r="H354">
        <v>521</v>
      </c>
    </row>
    <row r="355" spans="1:8" x14ac:dyDescent="0.25">
      <c r="A355" s="7" t="s">
        <v>953</v>
      </c>
      <c r="B355">
        <v>1696</v>
      </c>
      <c r="C355">
        <v>3006</v>
      </c>
      <c r="D355">
        <v>310</v>
      </c>
      <c r="E355">
        <v>512</v>
      </c>
      <c r="F355">
        <v>1432</v>
      </c>
      <c r="G355">
        <v>90</v>
      </c>
      <c r="H355">
        <v>7046</v>
      </c>
    </row>
    <row r="356" spans="1:8" x14ac:dyDescent="0.25">
      <c r="A356" s="7" t="s">
        <v>954</v>
      </c>
      <c r="B356">
        <v>126</v>
      </c>
      <c r="C356">
        <v>277</v>
      </c>
      <c r="D356">
        <v>10</v>
      </c>
      <c r="E356">
        <v>25</v>
      </c>
      <c r="F356">
        <v>62</v>
      </c>
      <c r="G356">
        <v>12</v>
      </c>
      <c r="H356">
        <v>512</v>
      </c>
    </row>
    <row r="357" spans="1:8" x14ac:dyDescent="0.25">
      <c r="A357" s="7" t="s">
        <v>955</v>
      </c>
      <c r="B357">
        <v>36</v>
      </c>
      <c r="C357">
        <v>103</v>
      </c>
      <c r="E357">
        <v>8</v>
      </c>
      <c r="F357">
        <v>15</v>
      </c>
      <c r="H357">
        <v>162</v>
      </c>
    </row>
    <row r="358" spans="1:8" x14ac:dyDescent="0.25">
      <c r="A358" s="7" t="s">
        <v>956</v>
      </c>
      <c r="B358">
        <v>13</v>
      </c>
      <c r="C358">
        <v>63</v>
      </c>
      <c r="D358">
        <v>3</v>
      </c>
      <c r="E358">
        <v>6</v>
      </c>
      <c r="F358">
        <v>8</v>
      </c>
      <c r="G358">
        <v>6</v>
      </c>
      <c r="H358">
        <v>99</v>
      </c>
    </row>
    <row r="359" spans="1:8" x14ac:dyDescent="0.25">
      <c r="A359" s="7" t="s">
        <v>957</v>
      </c>
      <c r="B359">
        <v>143</v>
      </c>
      <c r="C359">
        <v>269</v>
      </c>
      <c r="D359">
        <v>32</v>
      </c>
      <c r="E359">
        <v>53</v>
      </c>
      <c r="F359">
        <v>119</v>
      </c>
      <c r="G359">
        <v>2</v>
      </c>
      <c r="H359">
        <v>618</v>
      </c>
    </row>
    <row r="360" spans="1:8" x14ac:dyDescent="0.25">
      <c r="A360" s="7" t="s">
        <v>958</v>
      </c>
      <c r="B360">
        <v>39</v>
      </c>
      <c r="C360">
        <v>139</v>
      </c>
      <c r="D360">
        <v>7</v>
      </c>
      <c r="E360">
        <v>5</v>
      </c>
      <c r="F360">
        <v>19</v>
      </c>
      <c r="H360">
        <v>209</v>
      </c>
    </row>
    <row r="361" spans="1:8" x14ac:dyDescent="0.25">
      <c r="A361" s="7" t="s">
        <v>959</v>
      </c>
      <c r="B361">
        <v>78</v>
      </c>
      <c r="C361">
        <v>174</v>
      </c>
      <c r="D361">
        <v>26</v>
      </c>
      <c r="E361">
        <v>11</v>
      </c>
      <c r="F361">
        <v>40</v>
      </c>
      <c r="G361">
        <v>1</v>
      </c>
      <c r="H361">
        <v>330</v>
      </c>
    </row>
    <row r="362" spans="1:8" x14ac:dyDescent="0.25">
      <c r="A362" s="7" t="s">
        <v>960</v>
      </c>
      <c r="B362">
        <v>384</v>
      </c>
      <c r="C362">
        <v>643</v>
      </c>
      <c r="D362">
        <v>86</v>
      </c>
      <c r="E362">
        <v>160</v>
      </c>
      <c r="F362">
        <v>231</v>
      </c>
      <c r="G362">
        <v>30</v>
      </c>
      <c r="H362">
        <v>1534</v>
      </c>
    </row>
    <row r="363" spans="1:8" x14ac:dyDescent="0.25">
      <c r="A363" s="7" t="s">
        <v>961</v>
      </c>
      <c r="B363">
        <v>147</v>
      </c>
      <c r="C363">
        <v>290</v>
      </c>
      <c r="D363">
        <v>201</v>
      </c>
      <c r="E363">
        <v>32</v>
      </c>
      <c r="F363">
        <v>26</v>
      </c>
      <c r="G363">
        <v>15</v>
      </c>
      <c r="H363">
        <v>711</v>
      </c>
    </row>
    <row r="364" spans="1:8" x14ac:dyDescent="0.25">
      <c r="A364" s="7" t="s">
        <v>962</v>
      </c>
      <c r="B364">
        <v>24</v>
      </c>
      <c r="C364">
        <v>42</v>
      </c>
      <c r="D364">
        <v>3</v>
      </c>
      <c r="E364">
        <v>6</v>
      </c>
      <c r="F364">
        <v>8</v>
      </c>
      <c r="G364">
        <v>1</v>
      </c>
      <c r="H364">
        <v>84</v>
      </c>
    </row>
    <row r="365" spans="1:8" x14ac:dyDescent="0.25">
      <c r="A365" s="7" t="s">
        <v>963</v>
      </c>
      <c r="B365">
        <v>31</v>
      </c>
      <c r="C365">
        <v>125</v>
      </c>
      <c r="D365">
        <v>2</v>
      </c>
      <c r="E365">
        <v>9</v>
      </c>
      <c r="F365">
        <v>17</v>
      </c>
      <c r="G365">
        <v>26</v>
      </c>
      <c r="H365">
        <v>210</v>
      </c>
    </row>
    <row r="366" spans="1:8" x14ac:dyDescent="0.25">
      <c r="A366" s="7" t="s">
        <v>964</v>
      </c>
      <c r="B366">
        <v>18</v>
      </c>
      <c r="C366">
        <v>28</v>
      </c>
      <c r="E366">
        <v>1</v>
      </c>
      <c r="F366">
        <v>19</v>
      </c>
      <c r="H366">
        <v>66</v>
      </c>
    </row>
    <row r="367" spans="1:8" x14ac:dyDescent="0.25">
      <c r="A367" s="7" t="s">
        <v>965</v>
      </c>
      <c r="B367">
        <v>15</v>
      </c>
      <c r="C367">
        <v>13</v>
      </c>
      <c r="D367">
        <v>2</v>
      </c>
      <c r="F367">
        <v>6</v>
      </c>
      <c r="H367">
        <v>36</v>
      </c>
    </row>
    <row r="368" spans="1:8" x14ac:dyDescent="0.25">
      <c r="A368" s="7" t="s">
        <v>966</v>
      </c>
      <c r="B368">
        <v>6</v>
      </c>
      <c r="C368">
        <v>13</v>
      </c>
      <c r="D368">
        <v>1</v>
      </c>
      <c r="E368">
        <v>1</v>
      </c>
      <c r="F368">
        <v>7</v>
      </c>
      <c r="H368">
        <v>28</v>
      </c>
    </row>
    <row r="369" spans="1:8" x14ac:dyDescent="0.25">
      <c r="A369" s="7" t="s">
        <v>967</v>
      </c>
      <c r="B369">
        <v>8</v>
      </c>
      <c r="C369">
        <v>13</v>
      </c>
      <c r="D369">
        <v>3</v>
      </c>
      <c r="F369">
        <v>4</v>
      </c>
      <c r="H369">
        <v>28</v>
      </c>
    </row>
    <row r="370" spans="1:8" x14ac:dyDescent="0.25">
      <c r="A370" s="7" t="s">
        <v>968</v>
      </c>
      <c r="B370">
        <v>136</v>
      </c>
      <c r="C370">
        <v>289</v>
      </c>
      <c r="D370">
        <v>40</v>
      </c>
      <c r="E370">
        <v>49</v>
      </c>
      <c r="F370">
        <v>73</v>
      </c>
      <c r="G370">
        <v>28</v>
      </c>
      <c r="H370">
        <v>615</v>
      </c>
    </row>
    <row r="371" spans="1:8" x14ac:dyDescent="0.25">
      <c r="A371" s="7" t="s">
        <v>969</v>
      </c>
      <c r="B371">
        <v>20</v>
      </c>
      <c r="C371">
        <v>26</v>
      </c>
      <c r="D371">
        <v>1</v>
      </c>
      <c r="E371">
        <v>6</v>
      </c>
      <c r="F371">
        <v>3</v>
      </c>
      <c r="H371">
        <v>56</v>
      </c>
    </row>
    <row r="372" spans="1:8" x14ac:dyDescent="0.25">
      <c r="A372" s="7" t="s">
        <v>970</v>
      </c>
      <c r="B372">
        <v>60</v>
      </c>
      <c r="C372">
        <v>191</v>
      </c>
      <c r="D372">
        <v>15</v>
      </c>
      <c r="E372">
        <v>6</v>
      </c>
      <c r="F372">
        <v>35</v>
      </c>
      <c r="G372">
        <v>2</v>
      </c>
      <c r="H372">
        <v>309</v>
      </c>
    </row>
    <row r="373" spans="1:8" x14ac:dyDescent="0.25">
      <c r="A373" s="7" t="s">
        <v>971</v>
      </c>
      <c r="B373">
        <v>668</v>
      </c>
      <c r="C373">
        <v>1572</v>
      </c>
      <c r="D373">
        <v>134</v>
      </c>
      <c r="E373">
        <v>223</v>
      </c>
      <c r="F373">
        <v>352</v>
      </c>
      <c r="G373">
        <v>15</v>
      </c>
      <c r="H373">
        <v>2964</v>
      </c>
    </row>
    <row r="374" spans="1:8" x14ac:dyDescent="0.25">
      <c r="A374" s="7" t="s">
        <v>972</v>
      </c>
      <c r="B374">
        <v>406</v>
      </c>
      <c r="C374">
        <v>1226</v>
      </c>
      <c r="D374">
        <v>118</v>
      </c>
      <c r="E374">
        <v>147</v>
      </c>
      <c r="F374">
        <v>253</v>
      </c>
      <c r="G374">
        <v>38</v>
      </c>
      <c r="H374">
        <v>2188</v>
      </c>
    </row>
    <row r="375" spans="1:8" x14ac:dyDescent="0.25">
      <c r="A375" s="7" t="s">
        <v>973</v>
      </c>
      <c r="B375">
        <v>7377</v>
      </c>
      <c r="C375">
        <v>19698</v>
      </c>
      <c r="D375">
        <v>2100</v>
      </c>
      <c r="E375">
        <v>4212</v>
      </c>
      <c r="F375">
        <v>6729</v>
      </c>
      <c r="G375">
        <v>277</v>
      </c>
      <c r="H375">
        <v>40393</v>
      </c>
    </row>
    <row r="376" spans="1:8" x14ac:dyDescent="0.25">
      <c r="A376" s="7" t="s">
        <v>974</v>
      </c>
      <c r="B376">
        <v>129</v>
      </c>
      <c r="C376">
        <v>374</v>
      </c>
      <c r="D376">
        <v>24</v>
      </c>
      <c r="E376">
        <v>26</v>
      </c>
      <c r="F376">
        <v>64</v>
      </c>
      <c r="G376">
        <v>8</v>
      </c>
      <c r="H376">
        <v>625</v>
      </c>
    </row>
    <row r="377" spans="1:8" x14ac:dyDescent="0.25">
      <c r="A377" s="7" t="s">
        <v>975</v>
      </c>
      <c r="B377">
        <v>571</v>
      </c>
      <c r="C377">
        <v>1445</v>
      </c>
      <c r="D377">
        <v>108</v>
      </c>
      <c r="E377">
        <v>153</v>
      </c>
      <c r="F377">
        <v>266</v>
      </c>
      <c r="G377">
        <v>31</v>
      </c>
      <c r="H377">
        <v>2574</v>
      </c>
    </row>
    <row r="378" spans="1:8" x14ac:dyDescent="0.25">
      <c r="A378" s="7" t="s">
        <v>976</v>
      </c>
      <c r="B378">
        <v>11</v>
      </c>
      <c r="C378">
        <v>9</v>
      </c>
      <c r="G378">
        <v>2</v>
      </c>
      <c r="H378">
        <v>22</v>
      </c>
    </row>
    <row r="379" spans="1:8" x14ac:dyDescent="0.25">
      <c r="A379" s="7" t="s">
        <v>977</v>
      </c>
      <c r="B379">
        <v>8</v>
      </c>
      <c r="C379">
        <v>13</v>
      </c>
      <c r="D379">
        <v>1</v>
      </c>
      <c r="F379">
        <v>2</v>
      </c>
      <c r="H379">
        <v>24</v>
      </c>
    </row>
    <row r="380" spans="1:8" x14ac:dyDescent="0.25">
      <c r="A380" s="7" t="s">
        <v>978</v>
      </c>
      <c r="B380">
        <v>12</v>
      </c>
      <c r="C380">
        <v>29</v>
      </c>
      <c r="D380">
        <v>4</v>
      </c>
      <c r="E380">
        <v>7</v>
      </c>
      <c r="F380">
        <v>11</v>
      </c>
      <c r="G380">
        <v>1</v>
      </c>
      <c r="H380">
        <v>64</v>
      </c>
    </row>
    <row r="381" spans="1:8" x14ac:dyDescent="0.25">
      <c r="A381" s="7" t="s">
        <v>979</v>
      </c>
      <c r="B381">
        <v>28</v>
      </c>
      <c r="C381">
        <v>70</v>
      </c>
      <c r="D381">
        <v>4</v>
      </c>
      <c r="E381">
        <v>20</v>
      </c>
      <c r="F381">
        <v>11</v>
      </c>
      <c r="G381">
        <v>4</v>
      </c>
      <c r="H381">
        <v>137</v>
      </c>
    </row>
    <row r="382" spans="1:8" x14ac:dyDescent="0.25">
      <c r="A382" s="7" t="s">
        <v>980</v>
      </c>
      <c r="B382">
        <v>85</v>
      </c>
      <c r="C382">
        <v>275</v>
      </c>
      <c r="D382">
        <v>17</v>
      </c>
      <c r="E382">
        <v>16</v>
      </c>
      <c r="F382">
        <v>47</v>
      </c>
      <c r="G382">
        <v>9</v>
      </c>
      <c r="H382">
        <v>449</v>
      </c>
    </row>
    <row r="383" spans="1:8" x14ac:dyDescent="0.25">
      <c r="A383" s="7" t="s">
        <v>981</v>
      </c>
      <c r="B383">
        <v>71</v>
      </c>
      <c r="C383">
        <v>200</v>
      </c>
      <c r="D383">
        <v>13</v>
      </c>
      <c r="E383">
        <v>20</v>
      </c>
      <c r="F383">
        <v>42</v>
      </c>
      <c r="G383">
        <v>15</v>
      </c>
      <c r="H383">
        <v>361</v>
      </c>
    </row>
    <row r="384" spans="1:8" x14ac:dyDescent="0.25">
      <c r="A384" s="7" t="s">
        <v>982</v>
      </c>
      <c r="B384">
        <v>148</v>
      </c>
      <c r="C384">
        <v>382</v>
      </c>
      <c r="D384">
        <v>46</v>
      </c>
      <c r="E384">
        <v>43</v>
      </c>
      <c r="F384">
        <v>136</v>
      </c>
      <c r="G384">
        <v>13</v>
      </c>
      <c r="H384">
        <v>768</v>
      </c>
    </row>
    <row r="385" spans="1:8" x14ac:dyDescent="0.25">
      <c r="A385" s="7" t="s">
        <v>983</v>
      </c>
      <c r="B385">
        <v>188</v>
      </c>
      <c r="C385">
        <v>396</v>
      </c>
      <c r="D385">
        <v>27</v>
      </c>
      <c r="E385">
        <v>43</v>
      </c>
      <c r="F385">
        <v>126</v>
      </c>
      <c r="G385">
        <v>9</v>
      </c>
      <c r="H385">
        <v>789</v>
      </c>
    </row>
    <row r="386" spans="1:8" x14ac:dyDescent="0.25">
      <c r="A386" s="7" t="s">
        <v>984</v>
      </c>
      <c r="B386">
        <v>55</v>
      </c>
      <c r="C386">
        <v>60</v>
      </c>
      <c r="D386">
        <v>2</v>
      </c>
      <c r="E386">
        <v>7</v>
      </c>
      <c r="F386">
        <v>27</v>
      </c>
      <c r="G386">
        <v>1</v>
      </c>
      <c r="H386">
        <v>152</v>
      </c>
    </row>
    <row r="387" spans="1:8" x14ac:dyDescent="0.25">
      <c r="A387" s="7" t="s">
        <v>985</v>
      </c>
      <c r="B387">
        <v>62</v>
      </c>
      <c r="C387">
        <v>114</v>
      </c>
      <c r="D387">
        <v>93</v>
      </c>
      <c r="E387">
        <v>15</v>
      </c>
      <c r="F387">
        <v>26</v>
      </c>
      <c r="H387">
        <v>310</v>
      </c>
    </row>
    <row r="388" spans="1:8" x14ac:dyDescent="0.25">
      <c r="A388" s="7" t="s">
        <v>986</v>
      </c>
      <c r="B388">
        <v>34</v>
      </c>
      <c r="C388">
        <v>109</v>
      </c>
      <c r="D388">
        <v>12</v>
      </c>
      <c r="E388">
        <v>14</v>
      </c>
      <c r="F388">
        <v>19</v>
      </c>
      <c r="G388">
        <v>5</v>
      </c>
      <c r="H388">
        <v>193</v>
      </c>
    </row>
    <row r="389" spans="1:8" x14ac:dyDescent="0.25">
      <c r="A389" s="7" t="s">
        <v>987</v>
      </c>
      <c r="B389">
        <v>379</v>
      </c>
      <c r="C389">
        <v>997</v>
      </c>
      <c r="D389">
        <v>157</v>
      </c>
      <c r="E389">
        <v>115</v>
      </c>
      <c r="F389">
        <v>270</v>
      </c>
      <c r="G389">
        <v>32</v>
      </c>
      <c r="H389">
        <v>1950</v>
      </c>
    </row>
    <row r="390" spans="1:8" x14ac:dyDescent="0.25">
      <c r="A390" s="7" t="s">
        <v>988</v>
      </c>
      <c r="B390">
        <v>97</v>
      </c>
      <c r="C390">
        <v>289</v>
      </c>
      <c r="D390">
        <v>21</v>
      </c>
      <c r="E390">
        <v>20</v>
      </c>
      <c r="F390">
        <v>55</v>
      </c>
      <c r="G390">
        <v>2</v>
      </c>
      <c r="H390">
        <v>484</v>
      </c>
    </row>
    <row r="391" spans="1:8" x14ac:dyDescent="0.25">
      <c r="A391" s="7" t="s">
        <v>989</v>
      </c>
      <c r="B391">
        <v>44</v>
      </c>
      <c r="C391">
        <v>169</v>
      </c>
      <c r="D391">
        <v>18</v>
      </c>
      <c r="E391">
        <v>22</v>
      </c>
      <c r="F391">
        <v>14</v>
      </c>
      <c r="G391">
        <v>5</v>
      </c>
      <c r="H391">
        <v>272</v>
      </c>
    </row>
    <row r="392" spans="1:8" x14ac:dyDescent="0.25">
      <c r="A392" s="7" t="s">
        <v>990</v>
      </c>
      <c r="B392">
        <v>3</v>
      </c>
      <c r="C392">
        <v>12</v>
      </c>
      <c r="D392">
        <v>1</v>
      </c>
      <c r="F392">
        <v>5</v>
      </c>
      <c r="G392">
        <v>1</v>
      </c>
      <c r="H392">
        <v>22</v>
      </c>
    </row>
    <row r="393" spans="1:8" x14ac:dyDescent="0.25">
      <c r="A393" s="7" t="s">
        <v>991</v>
      </c>
      <c r="B393">
        <v>8</v>
      </c>
      <c r="C393">
        <v>15</v>
      </c>
      <c r="D393">
        <v>2</v>
      </c>
      <c r="E393">
        <v>4</v>
      </c>
      <c r="F393">
        <v>6</v>
      </c>
      <c r="H393">
        <v>35</v>
      </c>
    </row>
    <row r="394" spans="1:8" x14ac:dyDescent="0.25">
      <c r="A394" s="7" t="s">
        <v>992</v>
      </c>
      <c r="B394">
        <v>8</v>
      </c>
      <c r="C394">
        <v>24</v>
      </c>
      <c r="F394">
        <v>7</v>
      </c>
      <c r="H394">
        <v>39</v>
      </c>
    </row>
    <row r="395" spans="1:8" x14ac:dyDescent="0.25">
      <c r="A395" s="7" t="s">
        <v>993</v>
      </c>
      <c r="B395">
        <v>53</v>
      </c>
      <c r="C395">
        <v>126</v>
      </c>
      <c r="D395">
        <v>14</v>
      </c>
      <c r="E395">
        <v>11</v>
      </c>
      <c r="F395">
        <v>20</v>
      </c>
      <c r="G395">
        <v>9</v>
      </c>
      <c r="H395">
        <v>233</v>
      </c>
    </row>
    <row r="396" spans="1:8" x14ac:dyDescent="0.25">
      <c r="A396" s="7" t="s">
        <v>994</v>
      </c>
      <c r="B396">
        <v>42</v>
      </c>
      <c r="C396">
        <v>120</v>
      </c>
      <c r="D396">
        <v>8</v>
      </c>
      <c r="E396">
        <v>5</v>
      </c>
      <c r="F396">
        <v>15</v>
      </c>
      <c r="G396">
        <v>2</v>
      </c>
      <c r="H396">
        <v>192</v>
      </c>
    </row>
    <row r="397" spans="1:8" x14ac:dyDescent="0.25">
      <c r="A397" s="7" t="s">
        <v>995</v>
      </c>
      <c r="B397">
        <v>34</v>
      </c>
      <c r="C397">
        <v>63</v>
      </c>
      <c r="D397">
        <v>5</v>
      </c>
      <c r="E397">
        <v>16</v>
      </c>
      <c r="F397">
        <v>20</v>
      </c>
      <c r="H397">
        <v>138</v>
      </c>
    </row>
    <row r="398" spans="1:8" x14ac:dyDescent="0.25">
      <c r="A398" s="7" t="s">
        <v>996</v>
      </c>
      <c r="B398">
        <v>8</v>
      </c>
      <c r="C398">
        <v>19</v>
      </c>
      <c r="D398">
        <v>2</v>
      </c>
      <c r="E398">
        <v>3</v>
      </c>
      <c r="F398">
        <v>4</v>
      </c>
      <c r="H398">
        <v>36</v>
      </c>
    </row>
    <row r="399" spans="1:8" x14ac:dyDescent="0.25">
      <c r="A399" s="7" t="s">
        <v>997</v>
      </c>
      <c r="B399">
        <v>32</v>
      </c>
      <c r="C399">
        <v>51</v>
      </c>
      <c r="D399">
        <v>4</v>
      </c>
      <c r="E399">
        <v>9</v>
      </c>
      <c r="F399">
        <v>19</v>
      </c>
      <c r="G399">
        <v>6</v>
      </c>
      <c r="H399">
        <v>121</v>
      </c>
    </row>
    <row r="400" spans="1:8" x14ac:dyDescent="0.25">
      <c r="A400" s="7" t="s">
        <v>998</v>
      </c>
      <c r="B400">
        <v>74</v>
      </c>
      <c r="C400">
        <v>96</v>
      </c>
      <c r="D400">
        <v>12</v>
      </c>
      <c r="E400">
        <v>16</v>
      </c>
      <c r="F400">
        <v>20</v>
      </c>
      <c r="H400">
        <v>218</v>
      </c>
    </row>
    <row r="401" spans="1:8" x14ac:dyDescent="0.25">
      <c r="A401" s="7" t="s">
        <v>999</v>
      </c>
      <c r="B401">
        <v>721</v>
      </c>
      <c r="C401">
        <v>1359</v>
      </c>
      <c r="D401">
        <v>146</v>
      </c>
      <c r="E401">
        <v>205</v>
      </c>
      <c r="F401">
        <v>416</v>
      </c>
      <c r="G401">
        <v>110</v>
      </c>
      <c r="H401">
        <v>2957</v>
      </c>
    </row>
    <row r="402" spans="1:8" x14ac:dyDescent="0.25">
      <c r="A402" s="7" t="s">
        <v>1000</v>
      </c>
      <c r="B402">
        <v>6624</v>
      </c>
      <c r="C402">
        <v>20635</v>
      </c>
      <c r="D402">
        <v>1377</v>
      </c>
      <c r="E402">
        <v>3664</v>
      </c>
      <c r="F402">
        <v>8072</v>
      </c>
      <c r="G402">
        <v>262</v>
      </c>
      <c r="H402">
        <v>40634</v>
      </c>
    </row>
    <row r="403" spans="1:8" x14ac:dyDescent="0.25">
      <c r="A403" s="7" t="s">
        <v>1001</v>
      </c>
      <c r="B403">
        <v>1399</v>
      </c>
      <c r="C403">
        <v>4609</v>
      </c>
      <c r="D403">
        <v>220</v>
      </c>
      <c r="E403">
        <v>289</v>
      </c>
      <c r="F403">
        <v>1088</v>
      </c>
      <c r="G403">
        <v>67</v>
      </c>
      <c r="H403">
        <v>7672</v>
      </c>
    </row>
    <row r="404" spans="1:8" x14ac:dyDescent="0.25">
      <c r="A404" s="7" t="s">
        <v>1002</v>
      </c>
      <c r="B404">
        <v>2354</v>
      </c>
      <c r="C404">
        <v>7960</v>
      </c>
      <c r="D404">
        <v>445</v>
      </c>
      <c r="E404">
        <v>772</v>
      </c>
      <c r="F404">
        <v>1965</v>
      </c>
      <c r="G404">
        <v>85</v>
      </c>
      <c r="H404">
        <v>13581</v>
      </c>
    </row>
    <row r="405" spans="1:8" x14ac:dyDescent="0.25">
      <c r="A405" s="7" t="s">
        <v>1003</v>
      </c>
      <c r="B405">
        <v>1723</v>
      </c>
      <c r="C405">
        <v>4705</v>
      </c>
      <c r="D405">
        <v>255</v>
      </c>
      <c r="E405">
        <v>433</v>
      </c>
      <c r="F405">
        <v>1251</v>
      </c>
      <c r="G405">
        <v>32</v>
      </c>
      <c r="H405">
        <v>8399</v>
      </c>
    </row>
    <row r="406" spans="1:8" x14ac:dyDescent="0.25">
      <c r="A406" s="7" t="s">
        <v>1004</v>
      </c>
      <c r="B406">
        <v>73</v>
      </c>
      <c r="C406">
        <v>204</v>
      </c>
      <c r="D406">
        <v>7</v>
      </c>
      <c r="E406">
        <v>32</v>
      </c>
      <c r="F406">
        <v>58</v>
      </c>
      <c r="G406">
        <v>7</v>
      </c>
      <c r="H406">
        <v>381</v>
      </c>
    </row>
    <row r="407" spans="1:8" x14ac:dyDescent="0.25">
      <c r="A407" s="7" t="s">
        <v>1005</v>
      </c>
      <c r="B407">
        <v>77</v>
      </c>
      <c r="C407">
        <v>374</v>
      </c>
      <c r="D407">
        <v>49</v>
      </c>
      <c r="E407">
        <v>37</v>
      </c>
      <c r="F407">
        <v>62</v>
      </c>
      <c r="G407">
        <v>8</v>
      </c>
      <c r="H407">
        <v>607</v>
      </c>
    </row>
    <row r="408" spans="1:8" x14ac:dyDescent="0.25">
      <c r="A408" s="7" t="s">
        <v>1006</v>
      </c>
      <c r="B408">
        <v>31</v>
      </c>
      <c r="C408">
        <v>180</v>
      </c>
      <c r="D408">
        <v>4</v>
      </c>
      <c r="E408">
        <v>6</v>
      </c>
      <c r="F408">
        <v>10</v>
      </c>
      <c r="G408">
        <v>5</v>
      </c>
      <c r="H408">
        <v>236</v>
      </c>
    </row>
    <row r="409" spans="1:8" x14ac:dyDescent="0.25">
      <c r="A409" s="7" t="s">
        <v>1007</v>
      </c>
      <c r="B409">
        <v>326</v>
      </c>
      <c r="C409">
        <v>1227</v>
      </c>
      <c r="D409">
        <v>66</v>
      </c>
      <c r="E409">
        <v>76</v>
      </c>
      <c r="F409">
        <v>291</v>
      </c>
      <c r="G409">
        <v>24</v>
      </c>
      <c r="H409">
        <v>2010</v>
      </c>
    </row>
    <row r="410" spans="1:8" x14ac:dyDescent="0.25">
      <c r="A410" s="7" t="s">
        <v>1008</v>
      </c>
      <c r="B410">
        <v>17</v>
      </c>
      <c r="C410">
        <v>113</v>
      </c>
      <c r="D410">
        <v>2</v>
      </c>
      <c r="E410">
        <v>9</v>
      </c>
      <c r="F410">
        <v>6</v>
      </c>
      <c r="G410">
        <v>1</v>
      </c>
      <c r="H410">
        <v>148</v>
      </c>
    </row>
    <row r="411" spans="1:8" x14ac:dyDescent="0.25">
      <c r="A411" s="7" t="s">
        <v>1009</v>
      </c>
      <c r="B411">
        <v>44</v>
      </c>
      <c r="C411">
        <v>116</v>
      </c>
      <c r="D411">
        <v>5</v>
      </c>
      <c r="E411">
        <v>7</v>
      </c>
      <c r="F411">
        <v>46</v>
      </c>
      <c r="G411">
        <v>1</v>
      </c>
      <c r="H411">
        <v>219</v>
      </c>
    </row>
    <row r="412" spans="1:8" x14ac:dyDescent="0.25">
      <c r="A412" s="7" t="s">
        <v>1010</v>
      </c>
      <c r="B412">
        <v>2221</v>
      </c>
      <c r="C412">
        <v>8063</v>
      </c>
      <c r="D412">
        <v>454</v>
      </c>
      <c r="E412">
        <v>1144</v>
      </c>
      <c r="F412">
        <v>2943</v>
      </c>
      <c r="G412">
        <v>246</v>
      </c>
      <c r="H412">
        <v>15071</v>
      </c>
    </row>
    <row r="413" spans="1:8" x14ac:dyDescent="0.25">
      <c r="A413" s="7" t="s">
        <v>1011</v>
      </c>
      <c r="B413">
        <v>2</v>
      </c>
      <c r="C413">
        <v>28</v>
      </c>
      <c r="D413">
        <v>2</v>
      </c>
      <c r="E413">
        <v>1</v>
      </c>
      <c r="H413">
        <v>33</v>
      </c>
    </row>
    <row r="414" spans="1:8" x14ac:dyDescent="0.25">
      <c r="A414" s="7" t="s">
        <v>1012</v>
      </c>
      <c r="B414">
        <v>28</v>
      </c>
      <c r="C414">
        <v>113</v>
      </c>
      <c r="D414">
        <v>4</v>
      </c>
      <c r="E414">
        <v>9</v>
      </c>
      <c r="F414">
        <v>10</v>
      </c>
      <c r="G414">
        <v>5</v>
      </c>
      <c r="H414">
        <v>169</v>
      </c>
    </row>
    <row r="415" spans="1:8" x14ac:dyDescent="0.25">
      <c r="A415" s="7" t="s">
        <v>1013</v>
      </c>
      <c r="B415">
        <v>33</v>
      </c>
      <c r="C415">
        <v>131</v>
      </c>
      <c r="D415">
        <v>13</v>
      </c>
      <c r="E415">
        <v>12</v>
      </c>
      <c r="F415">
        <v>7</v>
      </c>
      <c r="G415">
        <v>9</v>
      </c>
      <c r="H415">
        <v>205</v>
      </c>
    </row>
    <row r="416" spans="1:8" x14ac:dyDescent="0.25">
      <c r="A416" s="7" t="s">
        <v>1014</v>
      </c>
      <c r="B416">
        <v>206</v>
      </c>
      <c r="C416">
        <v>512</v>
      </c>
      <c r="D416">
        <v>51</v>
      </c>
      <c r="E416">
        <v>92</v>
      </c>
      <c r="F416">
        <v>160</v>
      </c>
      <c r="G416">
        <v>35</v>
      </c>
      <c r="H416">
        <v>1056</v>
      </c>
    </row>
    <row r="417" spans="1:8" x14ac:dyDescent="0.25">
      <c r="A417" s="7" t="s">
        <v>1015</v>
      </c>
      <c r="B417">
        <v>58</v>
      </c>
      <c r="C417">
        <v>176</v>
      </c>
      <c r="D417">
        <v>10</v>
      </c>
      <c r="E417">
        <v>12</v>
      </c>
      <c r="F417">
        <v>39</v>
      </c>
      <c r="G417">
        <v>4</v>
      </c>
      <c r="H417">
        <v>299</v>
      </c>
    </row>
    <row r="418" spans="1:8" x14ac:dyDescent="0.25">
      <c r="A418" s="7" t="s">
        <v>1016</v>
      </c>
      <c r="B418">
        <v>22</v>
      </c>
      <c r="C418">
        <v>66</v>
      </c>
      <c r="D418">
        <v>5</v>
      </c>
      <c r="E418">
        <v>3</v>
      </c>
      <c r="F418">
        <v>7</v>
      </c>
      <c r="H418">
        <v>103</v>
      </c>
    </row>
    <row r="419" spans="1:8" x14ac:dyDescent="0.25">
      <c r="A419" s="7" t="s">
        <v>1017</v>
      </c>
      <c r="B419">
        <v>9</v>
      </c>
      <c r="C419">
        <v>33</v>
      </c>
      <c r="E419">
        <v>2</v>
      </c>
      <c r="F419">
        <v>2</v>
      </c>
      <c r="H419">
        <v>46</v>
      </c>
    </row>
    <row r="420" spans="1:8" x14ac:dyDescent="0.25">
      <c r="A420" s="7" t="s">
        <v>1018</v>
      </c>
      <c r="B420">
        <v>28</v>
      </c>
      <c r="C420">
        <v>96</v>
      </c>
      <c r="D420">
        <v>3</v>
      </c>
      <c r="E420">
        <v>3</v>
      </c>
      <c r="F420">
        <v>28</v>
      </c>
      <c r="G420">
        <v>1</v>
      </c>
      <c r="H420">
        <v>159</v>
      </c>
    </row>
    <row r="421" spans="1:8" x14ac:dyDescent="0.25">
      <c r="A421" s="7" t="s">
        <v>1019</v>
      </c>
      <c r="B421">
        <v>62</v>
      </c>
      <c r="C421">
        <v>182</v>
      </c>
      <c r="D421">
        <v>21</v>
      </c>
      <c r="E421">
        <v>14</v>
      </c>
      <c r="F421">
        <v>56</v>
      </c>
      <c r="G421">
        <v>1</v>
      </c>
      <c r="H421">
        <v>336</v>
      </c>
    </row>
    <row r="422" spans="1:8" x14ac:dyDescent="0.25">
      <c r="A422" s="7" t="s">
        <v>1020</v>
      </c>
      <c r="B422">
        <v>2</v>
      </c>
      <c r="C422">
        <v>13</v>
      </c>
      <c r="D422">
        <v>3</v>
      </c>
      <c r="F422">
        <v>2</v>
      </c>
      <c r="H422">
        <v>20</v>
      </c>
    </row>
    <row r="423" spans="1:8" x14ac:dyDescent="0.25">
      <c r="A423" s="7" t="s">
        <v>1021</v>
      </c>
      <c r="B423">
        <v>713</v>
      </c>
      <c r="C423">
        <v>1470</v>
      </c>
      <c r="D423">
        <v>186</v>
      </c>
      <c r="E423">
        <v>326</v>
      </c>
      <c r="F423">
        <v>652</v>
      </c>
      <c r="G423">
        <v>85</v>
      </c>
      <c r="H423">
        <v>3432</v>
      </c>
    </row>
    <row r="424" spans="1:8" x14ac:dyDescent="0.25">
      <c r="A424" s="7" t="s">
        <v>1022</v>
      </c>
      <c r="B424">
        <v>51</v>
      </c>
      <c r="C424">
        <v>135</v>
      </c>
      <c r="D424">
        <v>10</v>
      </c>
      <c r="E424">
        <v>24</v>
      </c>
      <c r="F424">
        <v>39</v>
      </c>
      <c r="G424">
        <v>12</v>
      </c>
      <c r="H424">
        <v>271</v>
      </c>
    </row>
    <row r="425" spans="1:8" x14ac:dyDescent="0.25">
      <c r="A425" s="7" t="s">
        <v>1023</v>
      </c>
      <c r="B425">
        <v>10</v>
      </c>
      <c r="C425">
        <v>34</v>
      </c>
      <c r="E425">
        <v>5</v>
      </c>
      <c r="F425">
        <v>6</v>
      </c>
      <c r="G425">
        <v>2</v>
      </c>
      <c r="H425">
        <v>57</v>
      </c>
    </row>
    <row r="426" spans="1:8" x14ac:dyDescent="0.25">
      <c r="A426" s="7" t="s">
        <v>1024</v>
      </c>
      <c r="B426">
        <v>37</v>
      </c>
      <c r="C426">
        <v>23</v>
      </c>
      <c r="D426">
        <v>2</v>
      </c>
      <c r="E426">
        <v>2</v>
      </c>
      <c r="F426">
        <v>28</v>
      </c>
      <c r="H426">
        <v>92</v>
      </c>
    </row>
    <row r="427" spans="1:8" x14ac:dyDescent="0.25">
      <c r="A427" s="7" t="s">
        <v>1025</v>
      </c>
      <c r="B427">
        <v>115</v>
      </c>
      <c r="C427">
        <v>142</v>
      </c>
      <c r="D427">
        <v>14</v>
      </c>
      <c r="E427">
        <v>28</v>
      </c>
      <c r="F427">
        <v>51</v>
      </c>
      <c r="G427">
        <v>6</v>
      </c>
      <c r="H427">
        <v>356</v>
      </c>
    </row>
    <row r="428" spans="1:8" x14ac:dyDescent="0.25">
      <c r="A428" s="7" t="s">
        <v>1026</v>
      </c>
      <c r="B428">
        <v>2387</v>
      </c>
      <c r="C428">
        <v>4638</v>
      </c>
      <c r="D428">
        <v>623</v>
      </c>
      <c r="E428">
        <v>1270</v>
      </c>
      <c r="F428">
        <v>2827</v>
      </c>
      <c r="G428">
        <v>181</v>
      </c>
      <c r="H428">
        <v>11926</v>
      </c>
    </row>
    <row r="429" spans="1:8" x14ac:dyDescent="0.25">
      <c r="A429" s="7" t="s">
        <v>1027</v>
      </c>
      <c r="B429">
        <v>64</v>
      </c>
      <c r="C429">
        <v>73</v>
      </c>
      <c r="D429">
        <v>12</v>
      </c>
      <c r="E429">
        <v>11</v>
      </c>
      <c r="F429">
        <v>22</v>
      </c>
      <c r="G429">
        <v>1</v>
      </c>
      <c r="H429">
        <v>183</v>
      </c>
    </row>
    <row r="430" spans="1:8" x14ac:dyDescent="0.25">
      <c r="A430" s="7" t="s">
        <v>1028</v>
      </c>
      <c r="B430">
        <v>21</v>
      </c>
      <c r="C430">
        <v>51</v>
      </c>
      <c r="D430">
        <v>7</v>
      </c>
      <c r="E430">
        <v>9</v>
      </c>
      <c r="F430">
        <v>20</v>
      </c>
      <c r="G430">
        <v>1</v>
      </c>
      <c r="H430">
        <v>109</v>
      </c>
    </row>
    <row r="431" spans="1:8" x14ac:dyDescent="0.25">
      <c r="A431" s="7" t="s">
        <v>1029</v>
      </c>
      <c r="B431">
        <v>37</v>
      </c>
      <c r="C431">
        <v>37</v>
      </c>
      <c r="D431">
        <v>7</v>
      </c>
      <c r="E431">
        <v>6</v>
      </c>
      <c r="F431">
        <v>25</v>
      </c>
      <c r="G431">
        <v>1</v>
      </c>
      <c r="H431">
        <v>113</v>
      </c>
    </row>
    <row r="432" spans="1:8" x14ac:dyDescent="0.25">
      <c r="A432" s="7" t="s">
        <v>1030</v>
      </c>
      <c r="B432">
        <v>24</v>
      </c>
      <c r="C432">
        <v>24</v>
      </c>
      <c r="D432">
        <v>5</v>
      </c>
      <c r="E432">
        <v>7</v>
      </c>
      <c r="F432">
        <v>18</v>
      </c>
      <c r="G432">
        <v>5</v>
      </c>
      <c r="H432">
        <v>83</v>
      </c>
    </row>
    <row r="433" spans="1:8" x14ac:dyDescent="0.25">
      <c r="A433" s="7" t="s">
        <v>1031</v>
      </c>
      <c r="B433">
        <v>7</v>
      </c>
      <c r="C433">
        <v>19</v>
      </c>
      <c r="D433">
        <v>1</v>
      </c>
      <c r="E433">
        <v>2</v>
      </c>
      <c r="F433">
        <v>6</v>
      </c>
      <c r="G433">
        <v>1</v>
      </c>
      <c r="H433">
        <v>36</v>
      </c>
    </row>
    <row r="434" spans="1:8" x14ac:dyDescent="0.25">
      <c r="A434" s="7" t="s">
        <v>1032</v>
      </c>
      <c r="B434">
        <v>49</v>
      </c>
      <c r="C434">
        <v>66</v>
      </c>
      <c r="D434">
        <v>15</v>
      </c>
      <c r="E434">
        <v>14</v>
      </c>
      <c r="F434">
        <v>36</v>
      </c>
      <c r="G434">
        <v>2</v>
      </c>
      <c r="H434">
        <v>182</v>
      </c>
    </row>
    <row r="435" spans="1:8" x14ac:dyDescent="0.25">
      <c r="A435" s="7" t="s">
        <v>1033</v>
      </c>
      <c r="B435">
        <v>121</v>
      </c>
      <c r="C435">
        <v>137</v>
      </c>
      <c r="D435">
        <v>20</v>
      </c>
      <c r="E435">
        <v>29</v>
      </c>
      <c r="F435">
        <v>76</v>
      </c>
      <c r="G435">
        <v>1</v>
      </c>
      <c r="H435">
        <v>384</v>
      </c>
    </row>
    <row r="436" spans="1:8" x14ac:dyDescent="0.25">
      <c r="A436" s="7" t="s">
        <v>1034</v>
      </c>
      <c r="B436">
        <v>16</v>
      </c>
      <c r="C436">
        <v>14</v>
      </c>
      <c r="E436">
        <v>3</v>
      </c>
      <c r="F436">
        <v>3</v>
      </c>
      <c r="G436">
        <v>1</v>
      </c>
      <c r="H436">
        <v>37</v>
      </c>
    </row>
    <row r="437" spans="1:8" x14ac:dyDescent="0.25">
      <c r="A437" s="7" t="s">
        <v>1035</v>
      </c>
      <c r="B437">
        <v>32</v>
      </c>
      <c r="C437">
        <v>69</v>
      </c>
      <c r="D437">
        <v>5</v>
      </c>
      <c r="E437">
        <v>4</v>
      </c>
      <c r="F437">
        <v>9</v>
      </c>
      <c r="G437">
        <v>9</v>
      </c>
      <c r="H437">
        <v>128</v>
      </c>
    </row>
    <row r="438" spans="1:8" x14ac:dyDescent="0.25">
      <c r="A438" s="7" t="s">
        <v>1036</v>
      </c>
      <c r="B438">
        <v>15</v>
      </c>
      <c r="C438">
        <v>40</v>
      </c>
      <c r="D438">
        <v>3</v>
      </c>
      <c r="E438">
        <v>3</v>
      </c>
      <c r="F438">
        <v>3</v>
      </c>
      <c r="G438">
        <v>3</v>
      </c>
      <c r="H438">
        <v>67</v>
      </c>
    </row>
    <row r="439" spans="1:8" x14ac:dyDescent="0.25">
      <c r="A439" s="7" t="s">
        <v>1037</v>
      </c>
      <c r="B439">
        <v>19</v>
      </c>
      <c r="C439">
        <v>51</v>
      </c>
      <c r="D439">
        <v>2</v>
      </c>
      <c r="E439">
        <v>1</v>
      </c>
      <c r="F439">
        <v>6</v>
      </c>
      <c r="H439">
        <v>79</v>
      </c>
    </row>
    <row r="440" spans="1:8" x14ac:dyDescent="0.25">
      <c r="A440" s="7" t="s">
        <v>1038</v>
      </c>
      <c r="B440">
        <v>289</v>
      </c>
      <c r="C440">
        <v>730</v>
      </c>
      <c r="D440">
        <v>46</v>
      </c>
      <c r="E440">
        <v>59</v>
      </c>
      <c r="F440">
        <v>191</v>
      </c>
      <c r="G440">
        <v>52</v>
      </c>
      <c r="H440">
        <v>1367</v>
      </c>
    </row>
    <row r="441" spans="1:8" x14ac:dyDescent="0.25">
      <c r="A441" s="7" t="s">
        <v>1039</v>
      </c>
      <c r="B441">
        <v>171</v>
      </c>
      <c r="C441">
        <v>437</v>
      </c>
      <c r="D441">
        <v>49</v>
      </c>
      <c r="E441">
        <v>36</v>
      </c>
      <c r="F441">
        <v>124</v>
      </c>
      <c r="G441">
        <v>8</v>
      </c>
      <c r="H441">
        <v>825</v>
      </c>
    </row>
    <row r="442" spans="1:8" x14ac:dyDescent="0.25">
      <c r="A442" s="7" t="s">
        <v>1040</v>
      </c>
      <c r="B442">
        <v>206</v>
      </c>
      <c r="C442">
        <v>593</v>
      </c>
      <c r="D442">
        <v>30</v>
      </c>
      <c r="E442">
        <v>35</v>
      </c>
      <c r="F442">
        <v>126</v>
      </c>
      <c r="G442">
        <v>13</v>
      </c>
      <c r="H442">
        <v>1003</v>
      </c>
    </row>
    <row r="443" spans="1:8" x14ac:dyDescent="0.25">
      <c r="A443" s="7" t="s">
        <v>1041</v>
      </c>
      <c r="B443">
        <v>45</v>
      </c>
      <c r="C443">
        <v>106</v>
      </c>
      <c r="D443">
        <v>3</v>
      </c>
      <c r="E443">
        <v>8</v>
      </c>
      <c r="F443">
        <v>37</v>
      </c>
      <c r="H443">
        <v>199</v>
      </c>
    </row>
    <row r="444" spans="1:8" x14ac:dyDescent="0.25">
      <c r="A444" s="7" t="s">
        <v>1042</v>
      </c>
      <c r="B444">
        <v>352</v>
      </c>
      <c r="C444">
        <v>1209</v>
      </c>
      <c r="D444">
        <v>101</v>
      </c>
      <c r="E444">
        <v>117</v>
      </c>
      <c r="F444">
        <v>273</v>
      </c>
      <c r="G444">
        <v>17</v>
      </c>
      <c r="H444">
        <v>2069</v>
      </c>
    </row>
    <row r="445" spans="1:8" x14ac:dyDescent="0.25">
      <c r="A445" s="7" t="s">
        <v>1043</v>
      </c>
      <c r="B445">
        <v>10</v>
      </c>
      <c r="C445">
        <v>82</v>
      </c>
      <c r="D445">
        <v>5</v>
      </c>
      <c r="E445">
        <v>2</v>
      </c>
      <c r="F445">
        <v>13</v>
      </c>
      <c r="H445">
        <v>112</v>
      </c>
    </row>
    <row r="446" spans="1:8" x14ac:dyDescent="0.25">
      <c r="A446" s="7" t="s">
        <v>1044</v>
      </c>
      <c r="B446">
        <v>70</v>
      </c>
      <c r="C446">
        <v>159</v>
      </c>
      <c r="D446">
        <v>7</v>
      </c>
      <c r="E446">
        <v>11</v>
      </c>
      <c r="F446">
        <v>32</v>
      </c>
      <c r="G446">
        <v>16</v>
      </c>
      <c r="H446">
        <v>295</v>
      </c>
    </row>
    <row r="447" spans="1:8" x14ac:dyDescent="0.25">
      <c r="A447" s="7" t="s">
        <v>1045</v>
      </c>
      <c r="B447">
        <v>895</v>
      </c>
      <c r="C447">
        <v>2410</v>
      </c>
      <c r="D447">
        <v>175</v>
      </c>
      <c r="E447">
        <v>219</v>
      </c>
      <c r="F447">
        <v>900</v>
      </c>
      <c r="G447">
        <v>76</v>
      </c>
      <c r="H447">
        <v>4675</v>
      </c>
    </row>
    <row r="448" spans="1:8" x14ac:dyDescent="0.25">
      <c r="A448" s="7" t="s">
        <v>1046</v>
      </c>
      <c r="B448">
        <v>185</v>
      </c>
      <c r="C448">
        <v>551</v>
      </c>
      <c r="D448">
        <v>45</v>
      </c>
      <c r="E448">
        <v>39</v>
      </c>
      <c r="F448">
        <v>166</v>
      </c>
      <c r="G448">
        <v>7</v>
      </c>
      <c r="H448">
        <v>993</v>
      </c>
    </row>
    <row r="449" spans="1:8" x14ac:dyDescent="0.25">
      <c r="A449" s="7" t="s">
        <v>1047</v>
      </c>
      <c r="B449">
        <v>35</v>
      </c>
      <c r="C449">
        <v>119</v>
      </c>
      <c r="D449">
        <v>6</v>
      </c>
      <c r="E449">
        <v>7</v>
      </c>
      <c r="F449">
        <v>26</v>
      </c>
      <c r="G449">
        <v>5</v>
      </c>
      <c r="H449">
        <v>198</v>
      </c>
    </row>
    <row r="450" spans="1:8" x14ac:dyDescent="0.25">
      <c r="A450" s="7" t="s">
        <v>1048</v>
      </c>
      <c r="B450">
        <v>79</v>
      </c>
      <c r="C450">
        <v>232</v>
      </c>
      <c r="D450">
        <v>13</v>
      </c>
      <c r="E450">
        <v>24</v>
      </c>
      <c r="F450">
        <v>82</v>
      </c>
      <c r="G450">
        <v>3</v>
      </c>
      <c r="H450">
        <v>433</v>
      </c>
    </row>
    <row r="451" spans="1:8" x14ac:dyDescent="0.25">
      <c r="A451" s="7" t="s">
        <v>1049</v>
      </c>
      <c r="B451">
        <v>61</v>
      </c>
      <c r="C451">
        <v>123</v>
      </c>
      <c r="D451">
        <v>7</v>
      </c>
      <c r="E451">
        <v>8</v>
      </c>
      <c r="F451">
        <v>36</v>
      </c>
      <c r="G451">
        <v>1</v>
      </c>
      <c r="H451">
        <v>236</v>
      </c>
    </row>
    <row r="452" spans="1:8" x14ac:dyDescent="0.25">
      <c r="A452" s="7" t="s">
        <v>1050</v>
      </c>
      <c r="B452">
        <v>1668</v>
      </c>
      <c r="C452">
        <v>4620</v>
      </c>
      <c r="D452">
        <v>387</v>
      </c>
      <c r="E452">
        <v>525</v>
      </c>
      <c r="F452">
        <v>1300</v>
      </c>
      <c r="G452">
        <v>23</v>
      </c>
      <c r="H452">
        <v>8523</v>
      </c>
    </row>
    <row r="453" spans="1:8" x14ac:dyDescent="0.25">
      <c r="A453" s="7" t="s">
        <v>1051</v>
      </c>
      <c r="B453">
        <v>6934</v>
      </c>
      <c r="C453">
        <v>20664</v>
      </c>
      <c r="D453">
        <v>1913</v>
      </c>
      <c r="E453">
        <v>3234</v>
      </c>
      <c r="F453">
        <v>7969</v>
      </c>
      <c r="G453">
        <v>228</v>
      </c>
      <c r="H453">
        <v>40942</v>
      </c>
    </row>
    <row r="454" spans="1:8" x14ac:dyDescent="0.25">
      <c r="A454" s="7" t="s">
        <v>1052</v>
      </c>
      <c r="B454">
        <v>756</v>
      </c>
      <c r="C454">
        <v>3078</v>
      </c>
      <c r="D454">
        <v>157</v>
      </c>
      <c r="E454">
        <v>179</v>
      </c>
      <c r="F454">
        <v>636</v>
      </c>
      <c r="G454">
        <v>50</v>
      </c>
      <c r="H454">
        <v>4856</v>
      </c>
    </row>
    <row r="455" spans="1:8" x14ac:dyDescent="0.25">
      <c r="A455" s="7" t="s">
        <v>1053</v>
      </c>
      <c r="B455">
        <v>54</v>
      </c>
      <c r="C455">
        <v>141</v>
      </c>
      <c r="D455">
        <v>4</v>
      </c>
      <c r="E455">
        <v>6</v>
      </c>
      <c r="F455">
        <v>35</v>
      </c>
      <c r="G455">
        <v>2</v>
      </c>
      <c r="H455">
        <v>242</v>
      </c>
    </row>
    <row r="456" spans="1:8" x14ac:dyDescent="0.25">
      <c r="A456" s="7" t="s">
        <v>1054</v>
      </c>
      <c r="B456">
        <v>129</v>
      </c>
      <c r="C456">
        <v>314</v>
      </c>
      <c r="D456">
        <v>21</v>
      </c>
      <c r="E456">
        <v>11</v>
      </c>
      <c r="F456">
        <v>74</v>
      </c>
      <c r="H456">
        <v>549</v>
      </c>
    </row>
    <row r="457" spans="1:8" x14ac:dyDescent="0.25">
      <c r="A457" s="7" t="s">
        <v>1055</v>
      </c>
      <c r="B457">
        <v>38</v>
      </c>
      <c r="C457">
        <v>121</v>
      </c>
      <c r="D457">
        <v>14</v>
      </c>
      <c r="E457">
        <v>11</v>
      </c>
      <c r="F457">
        <v>50</v>
      </c>
      <c r="G457">
        <v>2</v>
      </c>
      <c r="H457">
        <v>236</v>
      </c>
    </row>
    <row r="458" spans="1:8" x14ac:dyDescent="0.25">
      <c r="A458" s="7" t="s">
        <v>1056</v>
      </c>
      <c r="B458">
        <v>524</v>
      </c>
      <c r="C458">
        <v>1230</v>
      </c>
      <c r="D458">
        <v>119</v>
      </c>
      <c r="E458">
        <v>129</v>
      </c>
      <c r="F458">
        <v>483</v>
      </c>
      <c r="G458">
        <v>22</v>
      </c>
      <c r="H458">
        <v>2507</v>
      </c>
    </row>
    <row r="459" spans="1:8" x14ac:dyDescent="0.25">
      <c r="A459" s="7" t="s">
        <v>1057</v>
      </c>
      <c r="B459">
        <v>43</v>
      </c>
      <c r="C459">
        <v>63</v>
      </c>
      <c r="D459">
        <v>7</v>
      </c>
      <c r="E459">
        <v>8</v>
      </c>
      <c r="F459">
        <v>21</v>
      </c>
      <c r="G459">
        <v>2</v>
      </c>
      <c r="H459">
        <v>144</v>
      </c>
    </row>
    <row r="460" spans="1:8" x14ac:dyDescent="0.25">
      <c r="A460" s="7" t="s">
        <v>1058</v>
      </c>
      <c r="B460">
        <v>197</v>
      </c>
      <c r="C460">
        <v>467</v>
      </c>
      <c r="D460">
        <v>14</v>
      </c>
      <c r="E460">
        <v>61</v>
      </c>
      <c r="F460">
        <v>141</v>
      </c>
      <c r="G460">
        <v>7</v>
      </c>
      <c r="H460">
        <v>887</v>
      </c>
    </row>
    <row r="461" spans="1:8" x14ac:dyDescent="0.25">
      <c r="A461" s="7" t="s">
        <v>1059</v>
      </c>
      <c r="B461">
        <v>79</v>
      </c>
      <c r="C461">
        <v>302</v>
      </c>
      <c r="D461">
        <v>9</v>
      </c>
      <c r="E461">
        <v>10</v>
      </c>
      <c r="F461">
        <v>38</v>
      </c>
      <c r="G461">
        <v>4</v>
      </c>
      <c r="H461">
        <v>442</v>
      </c>
    </row>
    <row r="462" spans="1:8" x14ac:dyDescent="0.25">
      <c r="A462" s="7" t="s">
        <v>1060</v>
      </c>
      <c r="B462">
        <v>61</v>
      </c>
      <c r="C462">
        <v>118</v>
      </c>
      <c r="D462">
        <v>10</v>
      </c>
      <c r="E462">
        <v>13</v>
      </c>
      <c r="F462">
        <v>36</v>
      </c>
      <c r="G462">
        <v>1</v>
      </c>
      <c r="H462">
        <v>239</v>
      </c>
    </row>
    <row r="463" spans="1:8" x14ac:dyDescent="0.25">
      <c r="A463" s="7" t="s">
        <v>1061</v>
      </c>
      <c r="B463">
        <v>110</v>
      </c>
      <c r="C463">
        <v>262</v>
      </c>
      <c r="D463">
        <v>16</v>
      </c>
      <c r="E463">
        <v>31</v>
      </c>
      <c r="F463">
        <v>81</v>
      </c>
      <c r="G463">
        <v>10</v>
      </c>
      <c r="H463">
        <v>510</v>
      </c>
    </row>
    <row r="464" spans="1:8" x14ac:dyDescent="0.25">
      <c r="A464" s="7" t="s">
        <v>1062</v>
      </c>
      <c r="B464">
        <v>844</v>
      </c>
      <c r="C464">
        <v>2888</v>
      </c>
      <c r="D464">
        <v>469</v>
      </c>
      <c r="E464">
        <v>353</v>
      </c>
      <c r="F464">
        <v>814</v>
      </c>
      <c r="G464">
        <v>102</v>
      </c>
      <c r="H464">
        <v>5470</v>
      </c>
    </row>
    <row r="465" spans="1:8" x14ac:dyDescent="0.25">
      <c r="A465" s="7" t="s">
        <v>1063</v>
      </c>
      <c r="B465">
        <v>26</v>
      </c>
      <c r="C465">
        <v>109</v>
      </c>
      <c r="D465">
        <v>4</v>
      </c>
      <c r="E465">
        <v>7</v>
      </c>
      <c r="F465">
        <v>26</v>
      </c>
      <c r="G465">
        <v>1</v>
      </c>
      <c r="H465">
        <v>173</v>
      </c>
    </row>
    <row r="466" spans="1:8" x14ac:dyDescent="0.25">
      <c r="A466" s="7" t="s">
        <v>1064</v>
      </c>
      <c r="C466">
        <v>12</v>
      </c>
      <c r="H466">
        <v>12</v>
      </c>
    </row>
    <row r="467" spans="1:8" x14ac:dyDescent="0.25">
      <c r="A467" s="7" t="s">
        <v>1065</v>
      </c>
      <c r="B467">
        <v>38</v>
      </c>
      <c r="C467">
        <v>123</v>
      </c>
      <c r="D467">
        <v>12</v>
      </c>
      <c r="E467">
        <v>10</v>
      </c>
      <c r="F467">
        <v>5</v>
      </c>
      <c r="G467">
        <v>11</v>
      </c>
      <c r="H467">
        <v>199</v>
      </c>
    </row>
    <row r="468" spans="1:8" x14ac:dyDescent="0.25">
      <c r="A468" s="7" t="s">
        <v>1066</v>
      </c>
      <c r="B468">
        <v>788</v>
      </c>
      <c r="C468">
        <v>1541</v>
      </c>
      <c r="D468">
        <v>130</v>
      </c>
      <c r="E468">
        <v>183</v>
      </c>
      <c r="F468">
        <v>391</v>
      </c>
      <c r="G468">
        <v>69</v>
      </c>
      <c r="H468">
        <v>3102</v>
      </c>
    </row>
    <row r="469" spans="1:8" x14ac:dyDescent="0.25">
      <c r="A469" s="7" t="s">
        <v>1067</v>
      </c>
      <c r="B469">
        <v>104</v>
      </c>
      <c r="C469">
        <v>361</v>
      </c>
      <c r="D469">
        <v>36</v>
      </c>
      <c r="E469">
        <v>35</v>
      </c>
      <c r="F469">
        <v>106</v>
      </c>
      <c r="G469">
        <v>9</v>
      </c>
      <c r="H469">
        <v>651</v>
      </c>
    </row>
    <row r="470" spans="1:8" x14ac:dyDescent="0.25">
      <c r="A470" s="7" t="s">
        <v>1068</v>
      </c>
      <c r="B470">
        <v>2116</v>
      </c>
      <c r="C470">
        <v>3818</v>
      </c>
      <c r="D470">
        <v>549</v>
      </c>
      <c r="E470">
        <v>725</v>
      </c>
      <c r="F470">
        <v>1791</v>
      </c>
      <c r="G470">
        <v>132</v>
      </c>
      <c r="H470">
        <v>9131</v>
      </c>
    </row>
    <row r="471" spans="1:8" x14ac:dyDescent="0.25">
      <c r="A471" s="7" t="s">
        <v>1069</v>
      </c>
      <c r="B471">
        <v>70</v>
      </c>
      <c r="C471">
        <v>43</v>
      </c>
      <c r="D471">
        <v>2</v>
      </c>
      <c r="E471">
        <v>13</v>
      </c>
      <c r="F471">
        <v>5</v>
      </c>
      <c r="G471">
        <v>2</v>
      </c>
      <c r="H471">
        <v>135</v>
      </c>
    </row>
    <row r="472" spans="1:8" x14ac:dyDescent="0.25">
      <c r="A472" s="7" t="s">
        <v>1070</v>
      </c>
      <c r="B472">
        <v>24</v>
      </c>
      <c r="C472">
        <v>54</v>
      </c>
      <c r="D472">
        <v>11</v>
      </c>
      <c r="E472">
        <v>1</v>
      </c>
      <c r="F472">
        <v>22</v>
      </c>
      <c r="G472">
        <v>8</v>
      </c>
      <c r="H472">
        <v>120</v>
      </c>
    </row>
    <row r="473" spans="1:8" x14ac:dyDescent="0.25">
      <c r="A473" s="7" t="s">
        <v>1071</v>
      </c>
      <c r="B473">
        <v>85</v>
      </c>
      <c r="C473">
        <v>242</v>
      </c>
      <c r="D473">
        <v>22</v>
      </c>
      <c r="E473">
        <v>11</v>
      </c>
      <c r="F473">
        <v>50</v>
      </c>
      <c r="G473">
        <v>1</v>
      </c>
      <c r="H473">
        <v>411</v>
      </c>
    </row>
    <row r="474" spans="1:8" x14ac:dyDescent="0.25">
      <c r="A474" s="7" t="s">
        <v>1072</v>
      </c>
      <c r="B474">
        <v>26</v>
      </c>
      <c r="C474">
        <v>58</v>
      </c>
      <c r="D474">
        <v>12</v>
      </c>
      <c r="E474">
        <v>5</v>
      </c>
      <c r="F474">
        <v>16</v>
      </c>
      <c r="H474">
        <v>117</v>
      </c>
    </row>
    <row r="475" spans="1:8" x14ac:dyDescent="0.25">
      <c r="A475" s="7" t="s">
        <v>1073</v>
      </c>
      <c r="B475">
        <v>424</v>
      </c>
      <c r="C475">
        <v>840</v>
      </c>
      <c r="D475">
        <v>55</v>
      </c>
      <c r="E475">
        <v>79</v>
      </c>
      <c r="F475">
        <v>245</v>
      </c>
      <c r="G475">
        <v>11</v>
      </c>
      <c r="H475">
        <v>1654</v>
      </c>
    </row>
    <row r="476" spans="1:8" x14ac:dyDescent="0.25">
      <c r="A476" s="7" t="s">
        <v>1074</v>
      </c>
      <c r="B476">
        <v>91</v>
      </c>
      <c r="C476">
        <v>229</v>
      </c>
      <c r="D476">
        <v>19</v>
      </c>
      <c r="E476">
        <v>23</v>
      </c>
      <c r="F476">
        <v>36</v>
      </c>
      <c r="G476">
        <v>4</v>
      </c>
      <c r="H476">
        <v>402</v>
      </c>
    </row>
    <row r="477" spans="1:8" x14ac:dyDescent="0.25">
      <c r="A477" s="7" t="s">
        <v>1075</v>
      </c>
      <c r="B477">
        <v>46</v>
      </c>
      <c r="C477">
        <v>135</v>
      </c>
      <c r="D477">
        <v>12</v>
      </c>
      <c r="E477">
        <v>14</v>
      </c>
      <c r="F477">
        <v>34</v>
      </c>
      <c r="G477">
        <v>1</v>
      </c>
      <c r="H477">
        <v>242</v>
      </c>
    </row>
    <row r="478" spans="1:8" x14ac:dyDescent="0.25">
      <c r="A478" s="7" t="s">
        <v>1076</v>
      </c>
      <c r="B478">
        <v>2001</v>
      </c>
      <c r="C478">
        <v>3884</v>
      </c>
      <c r="D478">
        <v>409</v>
      </c>
      <c r="E478">
        <v>573</v>
      </c>
      <c r="F478">
        <v>1498</v>
      </c>
      <c r="G478">
        <v>67</v>
      </c>
      <c r="H478">
        <v>8432</v>
      </c>
    </row>
    <row r="479" spans="1:8" x14ac:dyDescent="0.25">
      <c r="A479" s="7" t="s">
        <v>1077</v>
      </c>
      <c r="B479">
        <v>86</v>
      </c>
      <c r="C479">
        <v>200</v>
      </c>
      <c r="D479">
        <v>14</v>
      </c>
      <c r="E479">
        <v>45</v>
      </c>
      <c r="F479">
        <v>54</v>
      </c>
      <c r="G479">
        <v>13</v>
      </c>
      <c r="H479">
        <v>412</v>
      </c>
    </row>
    <row r="480" spans="1:8" x14ac:dyDescent="0.25">
      <c r="A480" s="7" t="s">
        <v>1078</v>
      </c>
      <c r="B480">
        <v>118</v>
      </c>
      <c r="C480">
        <v>371</v>
      </c>
      <c r="D480">
        <v>38</v>
      </c>
      <c r="E480">
        <v>42</v>
      </c>
      <c r="F480">
        <v>49</v>
      </c>
      <c r="G480">
        <v>14</v>
      </c>
      <c r="H480">
        <v>632</v>
      </c>
    </row>
    <row r="481" spans="1:8" x14ac:dyDescent="0.25">
      <c r="A481" s="7" t="s">
        <v>1079</v>
      </c>
      <c r="B481">
        <v>2918</v>
      </c>
      <c r="C481">
        <v>6247</v>
      </c>
      <c r="D481">
        <v>1049</v>
      </c>
      <c r="E481">
        <v>1937</v>
      </c>
      <c r="F481">
        <v>2403</v>
      </c>
      <c r="G481">
        <v>168</v>
      </c>
      <c r="H481">
        <v>14722</v>
      </c>
    </row>
    <row r="482" spans="1:8" x14ac:dyDescent="0.25">
      <c r="A482" s="7" t="s">
        <v>1080</v>
      </c>
      <c r="B482">
        <v>315</v>
      </c>
      <c r="C482">
        <v>625</v>
      </c>
      <c r="D482">
        <v>68</v>
      </c>
      <c r="E482">
        <v>100</v>
      </c>
      <c r="F482">
        <v>174</v>
      </c>
      <c r="G482">
        <v>28</v>
      </c>
      <c r="H482">
        <v>1310</v>
      </c>
    </row>
    <row r="483" spans="1:8" x14ac:dyDescent="0.25">
      <c r="A483" s="7" t="s">
        <v>1081</v>
      </c>
      <c r="B483">
        <v>67</v>
      </c>
      <c r="C483">
        <v>140</v>
      </c>
      <c r="D483">
        <v>15</v>
      </c>
      <c r="E483">
        <v>14</v>
      </c>
      <c r="F483">
        <v>17</v>
      </c>
      <c r="G483">
        <v>4</v>
      </c>
      <c r="H483">
        <v>257</v>
      </c>
    </row>
    <row r="484" spans="1:8" x14ac:dyDescent="0.25">
      <c r="A484" s="7" t="s">
        <v>1082</v>
      </c>
      <c r="B484">
        <v>108</v>
      </c>
      <c r="C484">
        <v>307</v>
      </c>
      <c r="D484">
        <v>12</v>
      </c>
      <c r="E484">
        <v>48</v>
      </c>
      <c r="F484">
        <v>37</v>
      </c>
      <c r="G484">
        <v>12</v>
      </c>
      <c r="H484">
        <v>524</v>
      </c>
    </row>
    <row r="485" spans="1:8" x14ac:dyDescent="0.25">
      <c r="A485" s="7" t="s">
        <v>1083</v>
      </c>
      <c r="B485">
        <v>177</v>
      </c>
      <c r="C485">
        <v>523</v>
      </c>
      <c r="D485">
        <v>31</v>
      </c>
      <c r="E485">
        <v>127</v>
      </c>
      <c r="F485">
        <v>94</v>
      </c>
      <c r="G485">
        <v>14</v>
      </c>
      <c r="H485">
        <v>966</v>
      </c>
    </row>
    <row r="486" spans="1:8" x14ac:dyDescent="0.25">
      <c r="A486" s="7" t="s">
        <v>1084</v>
      </c>
      <c r="B486">
        <v>55</v>
      </c>
      <c r="C486">
        <v>133</v>
      </c>
      <c r="D486">
        <v>22</v>
      </c>
      <c r="E486">
        <v>14</v>
      </c>
      <c r="F486">
        <v>41</v>
      </c>
      <c r="G486">
        <v>6</v>
      </c>
      <c r="H486">
        <v>271</v>
      </c>
    </row>
    <row r="487" spans="1:8" x14ac:dyDescent="0.25">
      <c r="A487" s="7" t="s">
        <v>1085</v>
      </c>
      <c r="B487">
        <v>83</v>
      </c>
      <c r="C487">
        <v>187</v>
      </c>
      <c r="D487">
        <v>12</v>
      </c>
      <c r="E487">
        <v>20</v>
      </c>
      <c r="F487">
        <v>37</v>
      </c>
      <c r="G487">
        <v>7</v>
      </c>
      <c r="H487">
        <v>346</v>
      </c>
    </row>
    <row r="488" spans="1:8" x14ac:dyDescent="0.25">
      <c r="A488" s="7" t="s">
        <v>1086</v>
      </c>
      <c r="B488">
        <v>4580</v>
      </c>
      <c r="C488">
        <v>12710</v>
      </c>
      <c r="D488">
        <v>1183</v>
      </c>
      <c r="E488">
        <v>1535</v>
      </c>
      <c r="F488">
        <v>3578</v>
      </c>
      <c r="G488">
        <v>457</v>
      </c>
      <c r="H488">
        <v>24043</v>
      </c>
    </row>
    <row r="489" spans="1:8" x14ac:dyDescent="0.25">
      <c r="A489" s="7" t="s">
        <v>1087</v>
      </c>
      <c r="B489">
        <v>415</v>
      </c>
      <c r="C489">
        <v>1077</v>
      </c>
      <c r="D489">
        <v>57</v>
      </c>
      <c r="E489">
        <v>116</v>
      </c>
      <c r="F489">
        <v>181</v>
      </c>
      <c r="G489">
        <v>58</v>
      </c>
      <c r="H489">
        <v>1904</v>
      </c>
    </row>
    <row r="490" spans="1:8" x14ac:dyDescent="0.25">
      <c r="A490" s="7" t="s">
        <v>1088</v>
      </c>
      <c r="B490">
        <v>29</v>
      </c>
      <c r="C490">
        <v>52</v>
      </c>
      <c r="D490">
        <v>4</v>
      </c>
      <c r="E490">
        <v>5</v>
      </c>
      <c r="F490">
        <v>10</v>
      </c>
      <c r="G490">
        <v>1</v>
      </c>
      <c r="H490">
        <v>101</v>
      </c>
    </row>
    <row r="491" spans="1:8" x14ac:dyDescent="0.25">
      <c r="A491" s="7" t="s">
        <v>1089</v>
      </c>
      <c r="B491">
        <v>16</v>
      </c>
      <c r="C491">
        <v>22</v>
      </c>
      <c r="D491">
        <v>5</v>
      </c>
      <c r="E491">
        <v>5</v>
      </c>
      <c r="F491">
        <v>1</v>
      </c>
      <c r="G491">
        <v>4</v>
      </c>
      <c r="H491">
        <v>53</v>
      </c>
    </row>
    <row r="492" spans="1:8" x14ac:dyDescent="0.25">
      <c r="A492" s="7" t="s">
        <v>1090</v>
      </c>
      <c r="B492">
        <v>19</v>
      </c>
      <c r="C492">
        <v>28</v>
      </c>
      <c r="D492">
        <v>4</v>
      </c>
      <c r="E492">
        <v>4</v>
      </c>
      <c r="F492">
        <v>2</v>
      </c>
      <c r="G492">
        <v>1</v>
      </c>
      <c r="H492">
        <v>58</v>
      </c>
    </row>
    <row r="493" spans="1:8" x14ac:dyDescent="0.25">
      <c r="A493" s="7" t="s">
        <v>1091</v>
      </c>
      <c r="B493">
        <v>51</v>
      </c>
      <c r="C493">
        <v>118</v>
      </c>
      <c r="D493">
        <v>12</v>
      </c>
      <c r="E493">
        <v>17</v>
      </c>
      <c r="F493">
        <v>20</v>
      </c>
      <c r="G493">
        <v>2</v>
      </c>
      <c r="H493">
        <v>220</v>
      </c>
    </row>
    <row r="494" spans="1:8" x14ac:dyDescent="0.25">
      <c r="A494" s="7" t="s">
        <v>1092</v>
      </c>
      <c r="B494">
        <v>106</v>
      </c>
      <c r="C494">
        <v>284</v>
      </c>
      <c r="D494">
        <v>17</v>
      </c>
      <c r="E494">
        <v>25</v>
      </c>
      <c r="F494">
        <v>56</v>
      </c>
      <c r="G494">
        <v>3</v>
      </c>
      <c r="H494">
        <v>491</v>
      </c>
    </row>
    <row r="495" spans="1:8" x14ac:dyDescent="0.25">
      <c r="A495" s="7" t="s">
        <v>1093</v>
      </c>
      <c r="B495">
        <v>49</v>
      </c>
      <c r="C495">
        <v>137</v>
      </c>
      <c r="D495">
        <v>7</v>
      </c>
      <c r="E495">
        <v>23</v>
      </c>
      <c r="F495">
        <v>11</v>
      </c>
      <c r="G495">
        <v>6</v>
      </c>
      <c r="H495">
        <v>233</v>
      </c>
    </row>
    <row r="496" spans="1:8" x14ac:dyDescent="0.25">
      <c r="A496" s="7" t="s">
        <v>1094</v>
      </c>
      <c r="B496">
        <v>5</v>
      </c>
      <c r="C496">
        <v>12</v>
      </c>
      <c r="D496">
        <v>1</v>
      </c>
      <c r="E496">
        <v>5</v>
      </c>
      <c r="H496">
        <v>23</v>
      </c>
    </row>
    <row r="497" spans="1:8" x14ac:dyDescent="0.25">
      <c r="A497" s="7" t="s">
        <v>1095</v>
      </c>
      <c r="B497">
        <v>7</v>
      </c>
      <c r="C497">
        <v>15</v>
      </c>
      <c r="E497">
        <v>1</v>
      </c>
      <c r="F497">
        <v>3</v>
      </c>
      <c r="G497">
        <v>1</v>
      </c>
      <c r="H497">
        <v>27</v>
      </c>
    </row>
    <row r="498" spans="1:8" x14ac:dyDescent="0.25">
      <c r="A498" s="7" t="s">
        <v>1096</v>
      </c>
      <c r="B498">
        <v>164</v>
      </c>
      <c r="C498">
        <v>237</v>
      </c>
      <c r="D498">
        <v>18</v>
      </c>
      <c r="E498">
        <v>69</v>
      </c>
      <c r="F498">
        <v>56</v>
      </c>
      <c r="G498">
        <v>5</v>
      </c>
      <c r="H498">
        <v>549</v>
      </c>
    </row>
    <row r="499" spans="1:8" x14ac:dyDescent="0.25">
      <c r="A499" s="7" t="s">
        <v>1097</v>
      </c>
      <c r="B499">
        <v>6</v>
      </c>
      <c r="C499">
        <v>6</v>
      </c>
      <c r="E499">
        <v>4</v>
      </c>
      <c r="F499">
        <v>1</v>
      </c>
      <c r="G499">
        <v>4</v>
      </c>
      <c r="H499">
        <v>21</v>
      </c>
    </row>
    <row r="500" spans="1:8" x14ac:dyDescent="0.25">
      <c r="A500" s="7" t="s">
        <v>1098</v>
      </c>
      <c r="B500">
        <v>9</v>
      </c>
      <c r="C500">
        <v>45</v>
      </c>
      <c r="D500">
        <v>5</v>
      </c>
      <c r="E500">
        <v>16</v>
      </c>
      <c r="F500">
        <v>8</v>
      </c>
      <c r="G500">
        <v>1</v>
      </c>
      <c r="H500">
        <v>84</v>
      </c>
    </row>
    <row r="501" spans="1:8" x14ac:dyDescent="0.25">
      <c r="A501" s="7" t="s">
        <v>1099</v>
      </c>
      <c r="B501">
        <v>39</v>
      </c>
      <c r="C501">
        <v>82</v>
      </c>
      <c r="D501">
        <v>12</v>
      </c>
      <c r="E501">
        <v>18</v>
      </c>
      <c r="F501">
        <v>17</v>
      </c>
      <c r="G501">
        <v>4</v>
      </c>
      <c r="H501">
        <v>172</v>
      </c>
    </row>
    <row r="502" spans="1:8" x14ac:dyDescent="0.25">
      <c r="A502" s="7" t="s">
        <v>1100</v>
      </c>
      <c r="B502">
        <v>55</v>
      </c>
      <c r="C502">
        <v>91</v>
      </c>
      <c r="D502">
        <v>52</v>
      </c>
      <c r="E502">
        <v>22</v>
      </c>
      <c r="F502">
        <v>24</v>
      </c>
      <c r="G502">
        <v>3</v>
      </c>
      <c r="H502">
        <v>247</v>
      </c>
    </row>
    <row r="503" spans="1:8" x14ac:dyDescent="0.25">
      <c r="A503" s="7" t="s">
        <v>1101</v>
      </c>
      <c r="B503">
        <v>191</v>
      </c>
      <c r="C503">
        <v>282</v>
      </c>
      <c r="D503">
        <v>44</v>
      </c>
      <c r="E503">
        <v>51</v>
      </c>
      <c r="F503">
        <v>36</v>
      </c>
      <c r="G503">
        <v>53</v>
      </c>
      <c r="H503">
        <v>657</v>
      </c>
    </row>
    <row r="504" spans="1:8" x14ac:dyDescent="0.25">
      <c r="A504" s="7" t="s">
        <v>1102</v>
      </c>
      <c r="B504">
        <v>312</v>
      </c>
      <c r="C504">
        <v>583</v>
      </c>
      <c r="D504">
        <v>100</v>
      </c>
      <c r="E504">
        <v>134</v>
      </c>
      <c r="F504">
        <v>147</v>
      </c>
      <c r="G504">
        <v>26</v>
      </c>
      <c r="H504">
        <v>1302</v>
      </c>
    </row>
    <row r="505" spans="1:8" x14ac:dyDescent="0.25">
      <c r="A505" s="7" t="s">
        <v>1103</v>
      </c>
      <c r="B505">
        <v>21</v>
      </c>
      <c r="C505">
        <v>64</v>
      </c>
      <c r="D505">
        <v>3</v>
      </c>
      <c r="E505">
        <v>15</v>
      </c>
      <c r="F505">
        <v>8</v>
      </c>
      <c r="G505">
        <v>12</v>
      </c>
      <c r="H505">
        <v>123</v>
      </c>
    </row>
    <row r="506" spans="1:8" x14ac:dyDescent="0.25">
      <c r="A506" s="7" t="s">
        <v>1104</v>
      </c>
      <c r="B506">
        <v>296</v>
      </c>
      <c r="C506">
        <v>779</v>
      </c>
      <c r="D506">
        <v>56</v>
      </c>
      <c r="E506">
        <v>102</v>
      </c>
      <c r="F506">
        <v>128</v>
      </c>
      <c r="G506">
        <v>19</v>
      </c>
      <c r="H506">
        <v>1380</v>
      </c>
    </row>
    <row r="507" spans="1:8" x14ac:dyDescent="0.25">
      <c r="A507" s="7" t="s">
        <v>1105</v>
      </c>
      <c r="B507">
        <v>7</v>
      </c>
      <c r="C507">
        <v>24</v>
      </c>
      <c r="D507">
        <v>7</v>
      </c>
      <c r="E507">
        <v>9</v>
      </c>
      <c r="F507">
        <v>4</v>
      </c>
      <c r="G507">
        <v>1</v>
      </c>
      <c r="H507">
        <v>52</v>
      </c>
    </row>
    <row r="508" spans="1:8" x14ac:dyDescent="0.25">
      <c r="A508" s="7" t="s">
        <v>1106</v>
      </c>
      <c r="B508">
        <v>22</v>
      </c>
      <c r="C508">
        <v>55</v>
      </c>
      <c r="D508">
        <v>6</v>
      </c>
      <c r="E508">
        <v>14</v>
      </c>
      <c r="F508">
        <v>13</v>
      </c>
      <c r="G508">
        <v>9</v>
      </c>
      <c r="H508">
        <v>119</v>
      </c>
    </row>
    <row r="509" spans="1:8" x14ac:dyDescent="0.25">
      <c r="A509" s="7" t="s">
        <v>1107</v>
      </c>
      <c r="B509">
        <v>62</v>
      </c>
      <c r="C509">
        <v>150</v>
      </c>
      <c r="D509">
        <v>12</v>
      </c>
      <c r="E509">
        <v>17</v>
      </c>
      <c r="F509">
        <v>28</v>
      </c>
      <c r="G509">
        <v>18</v>
      </c>
      <c r="H509">
        <v>287</v>
      </c>
    </row>
    <row r="510" spans="1:8" x14ac:dyDescent="0.25">
      <c r="A510" s="7" t="s">
        <v>1108</v>
      </c>
      <c r="B510">
        <v>416</v>
      </c>
      <c r="C510">
        <v>1133</v>
      </c>
      <c r="D510">
        <v>107</v>
      </c>
      <c r="E510">
        <v>195</v>
      </c>
      <c r="F510">
        <v>337</v>
      </c>
      <c r="G510">
        <v>45</v>
      </c>
      <c r="H510">
        <v>2233</v>
      </c>
    </row>
    <row r="511" spans="1:8" x14ac:dyDescent="0.25">
      <c r="A511" s="7" t="s">
        <v>1109</v>
      </c>
      <c r="B511">
        <v>176</v>
      </c>
      <c r="C511">
        <v>461</v>
      </c>
      <c r="D511">
        <v>38</v>
      </c>
      <c r="E511">
        <v>192</v>
      </c>
      <c r="F511">
        <v>62</v>
      </c>
      <c r="G511">
        <v>96</v>
      </c>
      <c r="H511">
        <v>1025</v>
      </c>
    </row>
    <row r="512" spans="1:8" x14ac:dyDescent="0.25">
      <c r="A512" s="7" t="s">
        <v>1110</v>
      </c>
      <c r="B512">
        <v>44</v>
      </c>
      <c r="C512">
        <v>54</v>
      </c>
      <c r="D512">
        <v>6</v>
      </c>
      <c r="E512">
        <v>8</v>
      </c>
      <c r="F512">
        <v>13</v>
      </c>
      <c r="G512">
        <v>2</v>
      </c>
      <c r="H512">
        <v>127</v>
      </c>
    </row>
    <row r="513" spans="1:8" x14ac:dyDescent="0.25">
      <c r="A513" s="7" t="s">
        <v>1111</v>
      </c>
      <c r="B513">
        <v>23</v>
      </c>
      <c r="C513">
        <v>39</v>
      </c>
      <c r="D513">
        <v>4</v>
      </c>
      <c r="E513">
        <v>2</v>
      </c>
      <c r="F513">
        <v>8</v>
      </c>
      <c r="H513">
        <v>76</v>
      </c>
    </row>
    <row r="514" spans="1:8" x14ac:dyDescent="0.25">
      <c r="A514" s="7" t="s">
        <v>1112</v>
      </c>
      <c r="B514">
        <v>31</v>
      </c>
      <c r="C514">
        <v>41</v>
      </c>
      <c r="D514">
        <v>3</v>
      </c>
      <c r="E514">
        <v>7</v>
      </c>
      <c r="F514">
        <v>12</v>
      </c>
      <c r="G514">
        <v>2</v>
      </c>
      <c r="H514">
        <v>96</v>
      </c>
    </row>
    <row r="515" spans="1:8" x14ac:dyDescent="0.25">
      <c r="A515" s="7" t="s">
        <v>1113</v>
      </c>
      <c r="B515">
        <v>43</v>
      </c>
      <c r="C515">
        <v>124</v>
      </c>
      <c r="D515">
        <v>22</v>
      </c>
      <c r="E515">
        <v>25</v>
      </c>
      <c r="F515">
        <v>32</v>
      </c>
      <c r="H515">
        <v>246</v>
      </c>
    </row>
    <row r="516" spans="1:8" x14ac:dyDescent="0.25">
      <c r="A516" s="7" t="s">
        <v>1114</v>
      </c>
      <c r="B516">
        <v>640</v>
      </c>
      <c r="C516">
        <v>1911</v>
      </c>
      <c r="D516">
        <v>179</v>
      </c>
      <c r="E516">
        <v>280</v>
      </c>
      <c r="F516">
        <v>456</v>
      </c>
      <c r="G516">
        <v>61</v>
      </c>
      <c r="H516">
        <v>3527</v>
      </c>
    </row>
    <row r="517" spans="1:8" x14ac:dyDescent="0.25">
      <c r="A517" s="7" t="s">
        <v>1115</v>
      </c>
      <c r="B517">
        <v>32</v>
      </c>
      <c r="C517">
        <v>47</v>
      </c>
      <c r="D517">
        <v>4</v>
      </c>
      <c r="E517">
        <v>11</v>
      </c>
      <c r="F517">
        <v>28</v>
      </c>
      <c r="G517">
        <v>5</v>
      </c>
      <c r="H517">
        <v>127</v>
      </c>
    </row>
    <row r="518" spans="1:8" x14ac:dyDescent="0.25">
      <c r="A518" s="7" t="s">
        <v>1116</v>
      </c>
      <c r="B518">
        <v>7</v>
      </c>
      <c r="C518">
        <v>30</v>
      </c>
      <c r="D518">
        <v>2</v>
      </c>
      <c r="E518">
        <v>13</v>
      </c>
      <c r="F518">
        <v>3</v>
      </c>
      <c r="G518">
        <v>3</v>
      </c>
      <c r="H518">
        <v>58</v>
      </c>
    </row>
    <row r="519" spans="1:8" x14ac:dyDescent="0.25">
      <c r="A519" s="7" t="s">
        <v>1117</v>
      </c>
      <c r="B519">
        <v>28</v>
      </c>
      <c r="C519">
        <v>40</v>
      </c>
      <c r="D519">
        <v>5</v>
      </c>
      <c r="E519">
        <v>9</v>
      </c>
      <c r="F519">
        <v>9</v>
      </c>
      <c r="G519">
        <v>3</v>
      </c>
      <c r="H519">
        <v>94</v>
      </c>
    </row>
    <row r="520" spans="1:8" x14ac:dyDescent="0.25">
      <c r="A520" s="7" t="s">
        <v>1118</v>
      </c>
      <c r="B520">
        <v>383</v>
      </c>
      <c r="C520">
        <v>732</v>
      </c>
      <c r="D520">
        <v>117</v>
      </c>
      <c r="E520">
        <v>221</v>
      </c>
      <c r="F520">
        <v>305</v>
      </c>
      <c r="G520">
        <v>47</v>
      </c>
      <c r="H520">
        <v>1805</v>
      </c>
    </row>
    <row r="521" spans="1:8" x14ac:dyDescent="0.25">
      <c r="A521" s="7" t="s">
        <v>1119</v>
      </c>
      <c r="B521">
        <v>14</v>
      </c>
      <c r="C521">
        <v>12</v>
      </c>
      <c r="D521">
        <v>4</v>
      </c>
      <c r="E521">
        <v>6</v>
      </c>
      <c r="F521">
        <v>5</v>
      </c>
      <c r="G521">
        <v>2</v>
      </c>
      <c r="H521">
        <v>43</v>
      </c>
    </row>
    <row r="522" spans="1:8" x14ac:dyDescent="0.25">
      <c r="A522" s="7" t="s">
        <v>1120</v>
      </c>
      <c r="B522">
        <v>5</v>
      </c>
      <c r="C522">
        <v>13</v>
      </c>
      <c r="D522">
        <v>4</v>
      </c>
      <c r="E522">
        <v>1</v>
      </c>
      <c r="F522">
        <v>2</v>
      </c>
      <c r="G522">
        <v>1</v>
      </c>
      <c r="H522">
        <v>26</v>
      </c>
    </row>
    <row r="523" spans="1:8" x14ac:dyDescent="0.25">
      <c r="A523" s="7" t="s">
        <v>1121</v>
      </c>
      <c r="B523">
        <v>68</v>
      </c>
      <c r="C523">
        <v>130</v>
      </c>
      <c r="D523">
        <v>10</v>
      </c>
      <c r="E523">
        <v>19</v>
      </c>
      <c r="F523">
        <v>21</v>
      </c>
      <c r="G523">
        <v>4</v>
      </c>
      <c r="H523">
        <v>252</v>
      </c>
    </row>
    <row r="524" spans="1:8" x14ac:dyDescent="0.25">
      <c r="A524" s="7" t="s">
        <v>1122</v>
      </c>
      <c r="B524">
        <v>188</v>
      </c>
      <c r="C524">
        <v>417</v>
      </c>
      <c r="D524">
        <v>44</v>
      </c>
      <c r="E524">
        <v>124</v>
      </c>
      <c r="F524">
        <v>48</v>
      </c>
      <c r="G524">
        <v>17</v>
      </c>
      <c r="H524">
        <v>838</v>
      </c>
    </row>
    <row r="525" spans="1:8" x14ac:dyDescent="0.25">
      <c r="A525" s="7" t="s">
        <v>1123</v>
      </c>
      <c r="B525">
        <v>18</v>
      </c>
      <c r="C525">
        <v>29</v>
      </c>
      <c r="D525">
        <v>3</v>
      </c>
      <c r="E525">
        <v>12</v>
      </c>
      <c r="F525">
        <v>5</v>
      </c>
      <c r="G525">
        <v>10</v>
      </c>
      <c r="H525">
        <v>77</v>
      </c>
    </row>
    <row r="526" spans="1:8" x14ac:dyDescent="0.25">
      <c r="A526" s="7" t="s">
        <v>1124</v>
      </c>
      <c r="B526">
        <v>35</v>
      </c>
      <c r="C526">
        <v>29</v>
      </c>
      <c r="D526">
        <v>3</v>
      </c>
      <c r="E526">
        <v>3</v>
      </c>
      <c r="F526">
        <v>14</v>
      </c>
      <c r="H526">
        <v>84</v>
      </c>
    </row>
    <row r="527" spans="1:8" x14ac:dyDescent="0.25">
      <c r="A527" s="7" t="s">
        <v>1125</v>
      </c>
      <c r="B527">
        <v>241</v>
      </c>
      <c r="C527">
        <v>739</v>
      </c>
      <c r="D527">
        <v>49</v>
      </c>
      <c r="E527">
        <v>70</v>
      </c>
      <c r="F527">
        <v>124</v>
      </c>
      <c r="G527">
        <v>17</v>
      </c>
      <c r="H527">
        <v>1240</v>
      </c>
    </row>
    <row r="528" spans="1:8" x14ac:dyDescent="0.25">
      <c r="A528" s="7" t="s">
        <v>1126</v>
      </c>
      <c r="B528">
        <v>53</v>
      </c>
      <c r="C528">
        <v>147</v>
      </c>
      <c r="D528">
        <v>11</v>
      </c>
      <c r="E528">
        <v>5</v>
      </c>
      <c r="F528">
        <v>20</v>
      </c>
      <c r="G528">
        <v>4</v>
      </c>
      <c r="H528">
        <v>240</v>
      </c>
    </row>
    <row r="529" spans="1:8" x14ac:dyDescent="0.25">
      <c r="A529" s="7" t="s">
        <v>180</v>
      </c>
      <c r="B529">
        <v>835</v>
      </c>
      <c r="C529">
        <v>3555</v>
      </c>
      <c r="D529">
        <v>176</v>
      </c>
      <c r="E529">
        <v>108</v>
      </c>
      <c r="F529">
        <v>431</v>
      </c>
      <c r="G529">
        <v>50</v>
      </c>
      <c r="H529">
        <v>5155</v>
      </c>
    </row>
    <row r="530" spans="1:8" x14ac:dyDescent="0.25">
      <c r="A530" s="7" t="s">
        <v>1127</v>
      </c>
      <c r="B530">
        <v>25</v>
      </c>
      <c r="C530">
        <v>82</v>
      </c>
      <c r="D530">
        <v>1</v>
      </c>
      <c r="E530">
        <v>4</v>
      </c>
      <c r="F530">
        <v>8</v>
      </c>
      <c r="G530">
        <v>1</v>
      </c>
      <c r="H530">
        <v>121</v>
      </c>
    </row>
    <row r="531" spans="1:8" x14ac:dyDescent="0.25">
      <c r="A531" s="7" t="s">
        <v>181</v>
      </c>
      <c r="B531">
        <v>1616</v>
      </c>
      <c r="C531">
        <v>5472</v>
      </c>
      <c r="D531">
        <v>334</v>
      </c>
      <c r="E531">
        <v>301</v>
      </c>
      <c r="F531">
        <v>948</v>
      </c>
      <c r="G531">
        <v>74</v>
      </c>
      <c r="H531">
        <v>8745</v>
      </c>
    </row>
    <row r="532" spans="1:8" x14ac:dyDescent="0.25">
      <c r="A532" s="7" t="s">
        <v>182</v>
      </c>
      <c r="B532">
        <v>296</v>
      </c>
      <c r="C532">
        <v>745</v>
      </c>
      <c r="D532">
        <v>56</v>
      </c>
      <c r="E532">
        <v>67</v>
      </c>
      <c r="F532">
        <v>164</v>
      </c>
      <c r="G532">
        <v>42</v>
      </c>
      <c r="H532">
        <v>1370</v>
      </c>
    </row>
    <row r="533" spans="1:8" x14ac:dyDescent="0.25">
      <c r="A533" s="7" t="s">
        <v>183</v>
      </c>
      <c r="B533">
        <v>2810</v>
      </c>
      <c r="C533">
        <v>9344</v>
      </c>
      <c r="D533">
        <v>537</v>
      </c>
      <c r="E533">
        <v>457</v>
      </c>
      <c r="F533">
        <v>1975</v>
      </c>
      <c r="G533">
        <v>135</v>
      </c>
      <c r="H533">
        <v>15258</v>
      </c>
    </row>
    <row r="534" spans="1:8" x14ac:dyDescent="0.25">
      <c r="A534" s="7" t="s">
        <v>1128</v>
      </c>
      <c r="B534">
        <v>23</v>
      </c>
      <c r="C534">
        <v>107</v>
      </c>
      <c r="D534">
        <v>14</v>
      </c>
      <c r="E534">
        <v>6</v>
      </c>
      <c r="F534">
        <v>14</v>
      </c>
      <c r="G534">
        <v>8</v>
      </c>
      <c r="H534">
        <v>172</v>
      </c>
    </row>
    <row r="535" spans="1:8" x14ac:dyDescent="0.25">
      <c r="A535" s="7" t="s">
        <v>184</v>
      </c>
      <c r="B535">
        <v>1799</v>
      </c>
      <c r="C535">
        <v>3678</v>
      </c>
      <c r="D535">
        <v>328</v>
      </c>
      <c r="E535">
        <v>384</v>
      </c>
      <c r="F535">
        <v>1109</v>
      </c>
      <c r="G535">
        <v>71</v>
      </c>
      <c r="H535">
        <v>7369</v>
      </c>
    </row>
    <row r="536" spans="1:8" x14ac:dyDescent="0.25">
      <c r="A536" s="7" t="s">
        <v>185</v>
      </c>
      <c r="B536">
        <v>794</v>
      </c>
      <c r="C536">
        <v>2147</v>
      </c>
      <c r="D536">
        <v>82</v>
      </c>
      <c r="E536">
        <v>144</v>
      </c>
      <c r="F536">
        <v>434</v>
      </c>
      <c r="G536">
        <v>65</v>
      </c>
      <c r="H536">
        <v>3666</v>
      </c>
    </row>
    <row r="537" spans="1:8" x14ac:dyDescent="0.25">
      <c r="A537" s="7" t="s">
        <v>1129</v>
      </c>
      <c r="B537">
        <v>243</v>
      </c>
      <c r="C537">
        <v>576</v>
      </c>
      <c r="D537">
        <v>49</v>
      </c>
      <c r="E537">
        <v>47</v>
      </c>
      <c r="F537">
        <v>151</v>
      </c>
      <c r="G537">
        <v>19</v>
      </c>
      <c r="H537">
        <v>1085</v>
      </c>
    </row>
    <row r="538" spans="1:8" x14ac:dyDescent="0.25">
      <c r="A538" s="7" t="s">
        <v>1130</v>
      </c>
      <c r="B538">
        <v>24</v>
      </c>
      <c r="C538">
        <v>111</v>
      </c>
      <c r="D538">
        <v>1</v>
      </c>
      <c r="E538">
        <v>8</v>
      </c>
      <c r="F538">
        <v>16</v>
      </c>
      <c r="G538">
        <v>1</v>
      </c>
      <c r="H538">
        <v>161</v>
      </c>
    </row>
    <row r="539" spans="1:8" x14ac:dyDescent="0.25">
      <c r="A539" s="7" t="s">
        <v>1131</v>
      </c>
      <c r="B539">
        <v>10</v>
      </c>
      <c r="C539">
        <v>19</v>
      </c>
      <c r="F539">
        <v>4</v>
      </c>
      <c r="G539">
        <v>1</v>
      </c>
      <c r="H539">
        <v>34</v>
      </c>
    </row>
    <row r="540" spans="1:8" x14ac:dyDescent="0.25">
      <c r="A540" s="7" t="s">
        <v>1132</v>
      </c>
      <c r="B540">
        <v>49</v>
      </c>
      <c r="C540">
        <v>102</v>
      </c>
      <c r="D540">
        <v>3</v>
      </c>
      <c r="E540">
        <v>12</v>
      </c>
      <c r="F540">
        <v>44</v>
      </c>
      <c r="G540">
        <v>5</v>
      </c>
      <c r="H540">
        <v>215</v>
      </c>
    </row>
    <row r="541" spans="1:8" x14ac:dyDescent="0.25">
      <c r="A541" s="7" t="s">
        <v>1133</v>
      </c>
      <c r="B541">
        <v>13</v>
      </c>
      <c r="C541">
        <v>52</v>
      </c>
      <c r="D541">
        <v>5</v>
      </c>
      <c r="E541">
        <v>8</v>
      </c>
      <c r="F541">
        <v>4</v>
      </c>
      <c r="H541">
        <v>82</v>
      </c>
    </row>
    <row r="542" spans="1:8" x14ac:dyDescent="0.25">
      <c r="A542" s="7" t="s">
        <v>186</v>
      </c>
      <c r="B542">
        <v>134</v>
      </c>
      <c r="C542">
        <v>268</v>
      </c>
      <c r="D542">
        <v>17</v>
      </c>
      <c r="E542">
        <v>32</v>
      </c>
      <c r="F542">
        <v>39</v>
      </c>
      <c r="G542">
        <v>15</v>
      </c>
      <c r="H542">
        <v>505</v>
      </c>
    </row>
    <row r="543" spans="1:8" x14ac:dyDescent="0.25">
      <c r="A543" s="7" t="s">
        <v>1134</v>
      </c>
      <c r="B543">
        <v>1120</v>
      </c>
      <c r="C543">
        <v>2287</v>
      </c>
      <c r="D543">
        <v>170</v>
      </c>
      <c r="E543">
        <v>241</v>
      </c>
      <c r="F543">
        <v>650</v>
      </c>
      <c r="G543">
        <v>41</v>
      </c>
      <c r="H543">
        <v>4509</v>
      </c>
    </row>
    <row r="544" spans="1:8" x14ac:dyDescent="0.25">
      <c r="A544" s="7" t="s">
        <v>187</v>
      </c>
      <c r="B544">
        <v>388</v>
      </c>
      <c r="C544">
        <v>1114</v>
      </c>
      <c r="D544">
        <v>101</v>
      </c>
      <c r="E544">
        <v>91</v>
      </c>
      <c r="F544">
        <v>235</v>
      </c>
      <c r="G544">
        <v>46</v>
      </c>
      <c r="H544">
        <v>1975</v>
      </c>
    </row>
    <row r="545" spans="1:8" x14ac:dyDescent="0.25">
      <c r="A545" s="7" t="s">
        <v>188</v>
      </c>
      <c r="B545">
        <v>42</v>
      </c>
      <c r="C545">
        <v>156</v>
      </c>
      <c r="D545">
        <v>19</v>
      </c>
      <c r="E545">
        <v>14</v>
      </c>
      <c r="F545">
        <v>34</v>
      </c>
      <c r="G545">
        <v>28</v>
      </c>
      <c r="H545">
        <v>293</v>
      </c>
    </row>
    <row r="546" spans="1:8" x14ac:dyDescent="0.25">
      <c r="A546" s="7" t="s">
        <v>189</v>
      </c>
      <c r="B546">
        <v>70</v>
      </c>
      <c r="C546">
        <v>208</v>
      </c>
      <c r="D546">
        <v>32</v>
      </c>
      <c r="E546">
        <v>20</v>
      </c>
      <c r="F546">
        <v>35</v>
      </c>
      <c r="G546">
        <v>52</v>
      </c>
      <c r="H546">
        <v>417</v>
      </c>
    </row>
    <row r="547" spans="1:8" x14ac:dyDescent="0.25">
      <c r="A547" s="7" t="s">
        <v>190</v>
      </c>
      <c r="B547">
        <v>204</v>
      </c>
      <c r="C547">
        <v>533</v>
      </c>
      <c r="D547">
        <v>44</v>
      </c>
      <c r="E547">
        <v>58</v>
      </c>
      <c r="F547">
        <v>111</v>
      </c>
      <c r="G547">
        <v>62</v>
      </c>
      <c r="H547">
        <v>1012</v>
      </c>
    </row>
    <row r="548" spans="1:8" x14ac:dyDescent="0.25">
      <c r="A548" s="7" t="s">
        <v>191</v>
      </c>
      <c r="B548">
        <v>238</v>
      </c>
      <c r="C548">
        <v>659</v>
      </c>
      <c r="D548">
        <v>51</v>
      </c>
      <c r="E548">
        <v>51</v>
      </c>
      <c r="F548">
        <v>131</v>
      </c>
      <c r="G548">
        <v>33</v>
      </c>
      <c r="H548">
        <v>1163</v>
      </c>
    </row>
    <row r="549" spans="1:8" x14ac:dyDescent="0.25">
      <c r="A549" s="7" t="s">
        <v>192</v>
      </c>
      <c r="B549">
        <v>750</v>
      </c>
      <c r="C549">
        <v>1955</v>
      </c>
      <c r="D549">
        <v>117</v>
      </c>
      <c r="E549">
        <v>188</v>
      </c>
      <c r="F549">
        <v>531</v>
      </c>
      <c r="G549">
        <v>84</v>
      </c>
      <c r="H549">
        <v>3625</v>
      </c>
    </row>
    <row r="550" spans="1:8" x14ac:dyDescent="0.25">
      <c r="A550" s="7" t="s">
        <v>1135</v>
      </c>
      <c r="B550">
        <v>26</v>
      </c>
      <c r="C550">
        <v>79</v>
      </c>
      <c r="D550">
        <v>20</v>
      </c>
      <c r="E550">
        <v>12</v>
      </c>
      <c r="F550">
        <v>14</v>
      </c>
      <c r="G550">
        <v>7</v>
      </c>
      <c r="H550">
        <v>158</v>
      </c>
    </row>
    <row r="551" spans="1:8" x14ac:dyDescent="0.25">
      <c r="A551" s="7" t="s">
        <v>1136</v>
      </c>
      <c r="B551">
        <v>50</v>
      </c>
      <c r="C551">
        <v>99</v>
      </c>
      <c r="D551">
        <v>23</v>
      </c>
      <c r="E551">
        <v>13</v>
      </c>
      <c r="F551">
        <v>25</v>
      </c>
      <c r="G551">
        <v>23</v>
      </c>
      <c r="H551">
        <v>233</v>
      </c>
    </row>
    <row r="552" spans="1:8" x14ac:dyDescent="0.25">
      <c r="A552" s="7" t="s">
        <v>193</v>
      </c>
      <c r="B552">
        <v>289</v>
      </c>
      <c r="C552">
        <v>690</v>
      </c>
      <c r="D552">
        <v>61</v>
      </c>
      <c r="E552">
        <v>56</v>
      </c>
      <c r="F552">
        <v>231</v>
      </c>
      <c r="G552">
        <v>10</v>
      </c>
      <c r="H552">
        <v>1337</v>
      </c>
    </row>
    <row r="553" spans="1:8" x14ac:dyDescent="0.25">
      <c r="A553" s="7" t="s">
        <v>194</v>
      </c>
      <c r="B553">
        <v>331</v>
      </c>
      <c r="C553">
        <v>1160</v>
      </c>
      <c r="D553">
        <v>124</v>
      </c>
      <c r="E553">
        <v>81</v>
      </c>
      <c r="F553">
        <v>231</v>
      </c>
      <c r="G553">
        <v>42</v>
      </c>
      <c r="H553">
        <v>1969</v>
      </c>
    </row>
    <row r="554" spans="1:8" x14ac:dyDescent="0.25">
      <c r="A554" s="7" t="s">
        <v>195</v>
      </c>
      <c r="B554">
        <v>154</v>
      </c>
      <c r="C554">
        <v>465</v>
      </c>
      <c r="D554">
        <v>36</v>
      </c>
      <c r="E554">
        <v>44</v>
      </c>
      <c r="F554">
        <v>64</v>
      </c>
      <c r="G554">
        <v>18</v>
      </c>
      <c r="H554">
        <v>781</v>
      </c>
    </row>
    <row r="555" spans="1:8" x14ac:dyDescent="0.25">
      <c r="A555" s="7" t="s">
        <v>1137</v>
      </c>
      <c r="B555">
        <v>13</v>
      </c>
      <c r="C555">
        <v>59</v>
      </c>
      <c r="D555">
        <v>6</v>
      </c>
      <c r="E555">
        <v>6</v>
      </c>
      <c r="F555">
        <v>4</v>
      </c>
      <c r="G555">
        <v>17</v>
      </c>
      <c r="H555">
        <v>105</v>
      </c>
    </row>
    <row r="556" spans="1:8" x14ac:dyDescent="0.25">
      <c r="A556" s="7" t="s">
        <v>196</v>
      </c>
      <c r="B556">
        <v>47</v>
      </c>
      <c r="C556">
        <v>163</v>
      </c>
      <c r="D556">
        <v>12</v>
      </c>
      <c r="E556">
        <v>12</v>
      </c>
      <c r="F556">
        <v>21</v>
      </c>
      <c r="G556">
        <v>20</v>
      </c>
      <c r="H556">
        <v>275</v>
      </c>
    </row>
    <row r="557" spans="1:8" x14ac:dyDescent="0.25">
      <c r="A557" s="7" t="s">
        <v>197</v>
      </c>
      <c r="B557">
        <v>35</v>
      </c>
      <c r="C557">
        <v>147</v>
      </c>
      <c r="D557">
        <v>13</v>
      </c>
      <c r="E557">
        <v>15</v>
      </c>
      <c r="F557">
        <v>17</v>
      </c>
      <c r="G557">
        <v>1</v>
      </c>
      <c r="H557">
        <v>228</v>
      </c>
    </row>
    <row r="558" spans="1:8" x14ac:dyDescent="0.25">
      <c r="A558" s="7" t="s">
        <v>198</v>
      </c>
      <c r="B558">
        <v>105</v>
      </c>
      <c r="C558">
        <v>378</v>
      </c>
      <c r="D558">
        <v>31</v>
      </c>
      <c r="E558">
        <v>31</v>
      </c>
      <c r="F558">
        <v>34</v>
      </c>
      <c r="G558">
        <v>37</v>
      </c>
      <c r="H558">
        <v>616</v>
      </c>
    </row>
    <row r="559" spans="1:8" x14ac:dyDescent="0.25">
      <c r="A559" s="7" t="s">
        <v>1138</v>
      </c>
      <c r="B559">
        <v>21</v>
      </c>
      <c r="C559">
        <v>55</v>
      </c>
      <c r="D559">
        <v>2</v>
      </c>
      <c r="E559">
        <v>6</v>
      </c>
      <c r="F559">
        <v>3</v>
      </c>
      <c r="H559">
        <v>87</v>
      </c>
    </row>
    <row r="560" spans="1:8" x14ac:dyDescent="0.25">
      <c r="A560" s="7" t="s">
        <v>199</v>
      </c>
      <c r="B560">
        <v>41</v>
      </c>
      <c r="C560">
        <v>111</v>
      </c>
      <c r="D560">
        <v>19</v>
      </c>
      <c r="E560">
        <v>10</v>
      </c>
      <c r="F560">
        <v>17</v>
      </c>
      <c r="G560">
        <v>5</v>
      </c>
      <c r="H560">
        <v>203</v>
      </c>
    </row>
    <row r="561" spans="1:8" x14ac:dyDescent="0.25">
      <c r="A561" s="7" t="s">
        <v>200</v>
      </c>
      <c r="B561">
        <v>27</v>
      </c>
      <c r="C561">
        <v>77</v>
      </c>
      <c r="D561">
        <v>12</v>
      </c>
      <c r="E561">
        <v>9</v>
      </c>
      <c r="F561">
        <v>22</v>
      </c>
      <c r="H561">
        <v>147</v>
      </c>
    </row>
    <row r="562" spans="1:8" x14ac:dyDescent="0.25">
      <c r="A562" s="7" t="s">
        <v>201</v>
      </c>
      <c r="B562">
        <v>160</v>
      </c>
      <c r="C562">
        <v>722</v>
      </c>
      <c r="D562">
        <v>76</v>
      </c>
      <c r="E562">
        <v>38</v>
      </c>
      <c r="F562">
        <v>118</v>
      </c>
      <c r="G562">
        <v>19</v>
      </c>
      <c r="H562">
        <v>1133</v>
      </c>
    </row>
    <row r="563" spans="1:8" x14ac:dyDescent="0.25">
      <c r="A563" s="7" t="s">
        <v>1139</v>
      </c>
      <c r="B563">
        <v>58</v>
      </c>
      <c r="C563">
        <v>254</v>
      </c>
      <c r="D563">
        <v>23</v>
      </c>
      <c r="E563">
        <v>18</v>
      </c>
      <c r="F563">
        <v>43</v>
      </c>
      <c r="G563">
        <v>26</v>
      </c>
      <c r="H563">
        <v>422</v>
      </c>
    </row>
    <row r="564" spans="1:8" x14ac:dyDescent="0.25">
      <c r="A564" s="7" t="s">
        <v>202</v>
      </c>
      <c r="B564">
        <v>570</v>
      </c>
      <c r="C564">
        <v>1476</v>
      </c>
      <c r="D564">
        <v>135</v>
      </c>
      <c r="E564">
        <v>100</v>
      </c>
      <c r="F564">
        <v>337</v>
      </c>
      <c r="G564">
        <v>25</v>
      </c>
      <c r="H564">
        <v>2643</v>
      </c>
    </row>
    <row r="565" spans="1:8" x14ac:dyDescent="0.25">
      <c r="A565" s="7" t="s">
        <v>203</v>
      </c>
      <c r="B565">
        <v>322</v>
      </c>
      <c r="C565">
        <v>669</v>
      </c>
      <c r="D565">
        <v>37</v>
      </c>
      <c r="E565">
        <v>56</v>
      </c>
      <c r="F565">
        <v>178</v>
      </c>
      <c r="G565">
        <v>20</v>
      </c>
      <c r="H565">
        <v>1282</v>
      </c>
    </row>
    <row r="566" spans="1:8" x14ac:dyDescent="0.25">
      <c r="A566" s="7" t="s">
        <v>204</v>
      </c>
      <c r="B566">
        <v>478</v>
      </c>
      <c r="C566">
        <v>1119</v>
      </c>
      <c r="D566">
        <v>76</v>
      </c>
      <c r="E566">
        <v>86</v>
      </c>
      <c r="F566">
        <v>323</v>
      </c>
      <c r="G566">
        <v>49</v>
      </c>
      <c r="H566">
        <v>2131</v>
      </c>
    </row>
    <row r="567" spans="1:8" x14ac:dyDescent="0.25">
      <c r="A567" s="7" t="s">
        <v>205</v>
      </c>
      <c r="B567">
        <v>1988</v>
      </c>
      <c r="C567">
        <v>5598</v>
      </c>
      <c r="D567">
        <v>390</v>
      </c>
      <c r="E567">
        <v>341</v>
      </c>
      <c r="F567">
        <v>1100</v>
      </c>
      <c r="G567">
        <v>66</v>
      </c>
      <c r="H567">
        <v>9483</v>
      </c>
    </row>
    <row r="568" spans="1:8" x14ac:dyDescent="0.25">
      <c r="A568" s="7" t="s">
        <v>206</v>
      </c>
      <c r="B568">
        <v>1445</v>
      </c>
      <c r="C568">
        <v>4958</v>
      </c>
      <c r="D568">
        <v>411</v>
      </c>
      <c r="E568">
        <v>382</v>
      </c>
      <c r="F568">
        <v>670</v>
      </c>
      <c r="G568">
        <v>66</v>
      </c>
      <c r="H568">
        <v>7932</v>
      </c>
    </row>
    <row r="569" spans="1:8" x14ac:dyDescent="0.25">
      <c r="A569" s="7" t="s">
        <v>207</v>
      </c>
      <c r="B569">
        <v>370</v>
      </c>
      <c r="C569">
        <v>1869</v>
      </c>
      <c r="D569">
        <v>156</v>
      </c>
      <c r="E569">
        <v>95</v>
      </c>
      <c r="F569">
        <v>197</v>
      </c>
      <c r="G569">
        <v>51</v>
      </c>
      <c r="H569">
        <v>2738</v>
      </c>
    </row>
    <row r="570" spans="1:8" x14ac:dyDescent="0.25">
      <c r="A570" s="7" t="s">
        <v>208</v>
      </c>
      <c r="B570">
        <v>5745</v>
      </c>
      <c r="C570">
        <v>18421</v>
      </c>
      <c r="D570">
        <v>1256</v>
      </c>
      <c r="E570">
        <v>1214</v>
      </c>
      <c r="F570">
        <v>2985</v>
      </c>
      <c r="G570">
        <v>291</v>
      </c>
      <c r="H570">
        <v>29912</v>
      </c>
    </row>
    <row r="571" spans="1:8" x14ac:dyDescent="0.25">
      <c r="A571" s="7" t="s">
        <v>209</v>
      </c>
      <c r="B571">
        <v>3297</v>
      </c>
      <c r="C571">
        <v>11116</v>
      </c>
      <c r="D571">
        <v>756</v>
      </c>
      <c r="E571">
        <v>691</v>
      </c>
      <c r="F571">
        <v>1703</v>
      </c>
      <c r="G571">
        <v>150</v>
      </c>
      <c r="H571">
        <v>17713</v>
      </c>
    </row>
    <row r="572" spans="1:8" x14ac:dyDescent="0.25">
      <c r="A572" s="7" t="s">
        <v>210</v>
      </c>
      <c r="B572">
        <v>478</v>
      </c>
      <c r="C572">
        <v>1797</v>
      </c>
      <c r="D572">
        <v>164</v>
      </c>
      <c r="E572">
        <v>165</v>
      </c>
      <c r="F572">
        <v>256</v>
      </c>
      <c r="G572">
        <v>40</v>
      </c>
      <c r="H572">
        <v>2900</v>
      </c>
    </row>
    <row r="573" spans="1:8" x14ac:dyDescent="0.25">
      <c r="A573" s="7" t="s">
        <v>211</v>
      </c>
      <c r="B573">
        <v>86</v>
      </c>
      <c r="C573">
        <v>317</v>
      </c>
      <c r="D573">
        <v>34</v>
      </c>
      <c r="E573">
        <v>38</v>
      </c>
      <c r="F573">
        <v>34</v>
      </c>
      <c r="G573">
        <v>9</v>
      </c>
      <c r="H573">
        <v>518</v>
      </c>
    </row>
    <row r="574" spans="1:8" x14ac:dyDescent="0.25">
      <c r="A574" s="7" t="s">
        <v>212</v>
      </c>
      <c r="B574">
        <v>794</v>
      </c>
      <c r="C574">
        <v>3652</v>
      </c>
      <c r="D574">
        <v>203</v>
      </c>
      <c r="E574">
        <v>209</v>
      </c>
      <c r="F574">
        <v>567</v>
      </c>
      <c r="G574">
        <v>72</v>
      </c>
      <c r="H574">
        <v>5497</v>
      </c>
    </row>
    <row r="575" spans="1:8" x14ac:dyDescent="0.25">
      <c r="A575" s="7" t="s">
        <v>213</v>
      </c>
      <c r="B575">
        <v>5427</v>
      </c>
      <c r="C575">
        <v>16482</v>
      </c>
      <c r="D575">
        <v>1179</v>
      </c>
      <c r="E575">
        <v>1528</v>
      </c>
      <c r="F575">
        <v>3661</v>
      </c>
      <c r="G575">
        <v>502</v>
      </c>
      <c r="H575">
        <v>28779</v>
      </c>
    </row>
    <row r="576" spans="1:8" x14ac:dyDescent="0.25">
      <c r="A576" s="7" t="s">
        <v>214</v>
      </c>
      <c r="B576">
        <v>147</v>
      </c>
      <c r="C576">
        <v>442</v>
      </c>
      <c r="D576">
        <v>35</v>
      </c>
      <c r="E576">
        <v>37</v>
      </c>
      <c r="F576">
        <v>103</v>
      </c>
      <c r="G576">
        <v>131</v>
      </c>
      <c r="H576">
        <v>895</v>
      </c>
    </row>
    <row r="577" spans="1:8" x14ac:dyDescent="0.25">
      <c r="A577" s="7" t="s">
        <v>1140</v>
      </c>
      <c r="B577">
        <v>74</v>
      </c>
      <c r="C577">
        <v>238</v>
      </c>
      <c r="D577">
        <v>19</v>
      </c>
      <c r="E577">
        <v>36</v>
      </c>
      <c r="F577">
        <v>45</v>
      </c>
      <c r="G577">
        <v>19</v>
      </c>
      <c r="H577">
        <v>431</v>
      </c>
    </row>
    <row r="578" spans="1:8" x14ac:dyDescent="0.25">
      <c r="A578" s="7" t="s">
        <v>215</v>
      </c>
      <c r="B578">
        <v>103</v>
      </c>
      <c r="C578">
        <v>434</v>
      </c>
      <c r="D578">
        <v>18</v>
      </c>
      <c r="E578">
        <v>23</v>
      </c>
      <c r="F578">
        <v>57</v>
      </c>
      <c r="G578">
        <v>10</v>
      </c>
      <c r="H578">
        <v>645</v>
      </c>
    </row>
    <row r="579" spans="1:8" x14ac:dyDescent="0.25">
      <c r="A579" s="7" t="s">
        <v>216</v>
      </c>
      <c r="B579">
        <v>174</v>
      </c>
      <c r="C579">
        <v>540</v>
      </c>
      <c r="D579">
        <v>21</v>
      </c>
      <c r="E579">
        <v>54</v>
      </c>
      <c r="F579">
        <v>122</v>
      </c>
      <c r="G579">
        <v>42</v>
      </c>
      <c r="H579">
        <v>953</v>
      </c>
    </row>
    <row r="580" spans="1:8" x14ac:dyDescent="0.25">
      <c r="A580" s="7" t="s">
        <v>217</v>
      </c>
      <c r="B580">
        <v>388</v>
      </c>
      <c r="C580">
        <v>1032</v>
      </c>
      <c r="D580">
        <v>116</v>
      </c>
      <c r="E580">
        <v>95</v>
      </c>
      <c r="F580">
        <v>271</v>
      </c>
      <c r="G580">
        <v>104</v>
      </c>
      <c r="H580">
        <v>2006</v>
      </c>
    </row>
    <row r="581" spans="1:8" x14ac:dyDescent="0.25">
      <c r="A581" s="7" t="s">
        <v>1141</v>
      </c>
      <c r="B581">
        <v>1771</v>
      </c>
      <c r="C581">
        <v>4158</v>
      </c>
      <c r="D581">
        <v>557</v>
      </c>
      <c r="E581">
        <v>575</v>
      </c>
      <c r="F581">
        <v>1360</v>
      </c>
      <c r="G581">
        <v>114</v>
      </c>
      <c r="H581">
        <v>8535</v>
      </c>
    </row>
    <row r="582" spans="1:8" x14ac:dyDescent="0.25">
      <c r="A582" s="7" t="s">
        <v>1142</v>
      </c>
      <c r="B582">
        <v>2374</v>
      </c>
      <c r="C582">
        <v>5866</v>
      </c>
      <c r="D582">
        <v>625</v>
      </c>
      <c r="E582">
        <v>929</v>
      </c>
      <c r="F582">
        <v>1862</v>
      </c>
      <c r="G582">
        <v>132</v>
      </c>
      <c r="H582">
        <v>11788</v>
      </c>
    </row>
    <row r="583" spans="1:8" x14ac:dyDescent="0.25">
      <c r="A583" s="7" t="s">
        <v>1143</v>
      </c>
      <c r="B583">
        <v>153</v>
      </c>
      <c r="C583">
        <v>403</v>
      </c>
      <c r="D583">
        <v>148</v>
      </c>
      <c r="E583">
        <v>70</v>
      </c>
      <c r="F583">
        <v>91</v>
      </c>
      <c r="G583">
        <v>5</v>
      </c>
      <c r="H583">
        <v>870</v>
      </c>
    </row>
    <row r="584" spans="1:8" x14ac:dyDescent="0.25">
      <c r="A584" s="7" t="s">
        <v>1144</v>
      </c>
      <c r="B584">
        <v>96</v>
      </c>
      <c r="C584">
        <v>169</v>
      </c>
      <c r="D584">
        <v>16</v>
      </c>
      <c r="E584">
        <v>20</v>
      </c>
      <c r="F584">
        <v>47</v>
      </c>
      <c r="G584">
        <v>1</v>
      </c>
      <c r="H584">
        <v>349</v>
      </c>
    </row>
    <row r="585" spans="1:8" x14ac:dyDescent="0.25">
      <c r="A585" s="7" t="s">
        <v>1145</v>
      </c>
      <c r="B585">
        <v>206</v>
      </c>
      <c r="C585">
        <v>682</v>
      </c>
      <c r="D585">
        <v>50</v>
      </c>
      <c r="E585">
        <v>74</v>
      </c>
      <c r="F585">
        <v>153</v>
      </c>
      <c r="G585">
        <v>6</v>
      </c>
      <c r="H585">
        <v>1171</v>
      </c>
    </row>
    <row r="586" spans="1:8" x14ac:dyDescent="0.25">
      <c r="A586" s="7" t="s">
        <v>1146</v>
      </c>
      <c r="B586">
        <v>500</v>
      </c>
      <c r="C586">
        <v>1424</v>
      </c>
      <c r="D586">
        <v>126</v>
      </c>
      <c r="E586">
        <v>113</v>
      </c>
      <c r="F586">
        <v>333</v>
      </c>
      <c r="G586">
        <v>18</v>
      </c>
      <c r="H586">
        <v>2514</v>
      </c>
    </row>
    <row r="587" spans="1:8" x14ac:dyDescent="0.25">
      <c r="A587" s="7" t="s">
        <v>1147</v>
      </c>
      <c r="B587">
        <v>5145</v>
      </c>
      <c r="C587">
        <v>11827</v>
      </c>
      <c r="D587">
        <v>1047</v>
      </c>
      <c r="E587">
        <v>1566</v>
      </c>
      <c r="F587">
        <v>3685</v>
      </c>
      <c r="G587">
        <v>135</v>
      </c>
      <c r="H587">
        <v>23405</v>
      </c>
    </row>
    <row r="588" spans="1:8" x14ac:dyDescent="0.25">
      <c r="A588" s="7" t="s">
        <v>1148</v>
      </c>
      <c r="B588">
        <v>137</v>
      </c>
      <c r="C588">
        <v>279</v>
      </c>
      <c r="D588">
        <v>20</v>
      </c>
      <c r="E588">
        <v>35</v>
      </c>
      <c r="F588">
        <v>49</v>
      </c>
      <c r="G588">
        <v>38</v>
      </c>
      <c r="H588">
        <v>558</v>
      </c>
    </row>
    <row r="589" spans="1:8" x14ac:dyDescent="0.25">
      <c r="A589" s="7" t="s">
        <v>1149</v>
      </c>
      <c r="B589">
        <v>12</v>
      </c>
      <c r="C589">
        <v>37</v>
      </c>
      <c r="D589">
        <v>6</v>
      </c>
      <c r="E589">
        <v>6</v>
      </c>
      <c r="F589">
        <v>11</v>
      </c>
      <c r="G589">
        <v>7</v>
      </c>
      <c r="H589">
        <v>79</v>
      </c>
    </row>
    <row r="590" spans="1:8" x14ac:dyDescent="0.25">
      <c r="A590" s="7" t="s">
        <v>1150</v>
      </c>
      <c r="B590">
        <v>82</v>
      </c>
      <c r="C590">
        <v>175</v>
      </c>
      <c r="D590">
        <v>19</v>
      </c>
      <c r="E590">
        <v>33</v>
      </c>
      <c r="F590">
        <v>22</v>
      </c>
      <c r="G590">
        <v>42</v>
      </c>
      <c r="H590">
        <v>373</v>
      </c>
    </row>
    <row r="591" spans="1:8" x14ac:dyDescent="0.25">
      <c r="A591" s="7" t="s">
        <v>1151</v>
      </c>
      <c r="B591">
        <v>49</v>
      </c>
      <c r="C591">
        <v>75</v>
      </c>
      <c r="D591">
        <v>8</v>
      </c>
      <c r="E591">
        <v>8</v>
      </c>
      <c r="F591">
        <v>10</v>
      </c>
      <c r="G591">
        <v>3</v>
      </c>
      <c r="H591">
        <v>153</v>
      </c>
    </row>
    <row r="592" spans="1:8" x14ac:dyDescent="0.25">
      <c r="A592" s="7" t="s">
        <v>1152</v>
      </c>
      <c r="B592">
        <v>6540</v>
      </c>
      <c r="C592">
        <v>14209</v>
      </c>
      <c r="D592">
        <v>1149</v>
      </c>
      <c r="E592">
        <v>1990</v>
      </c>
      <c r="F592">
        <v>7925</v>
      </c>
      <c r="G592">
        <v>158</v>
      </c>
      <c r="H592">
        <v>31971</v>
      </c>
    </row>
    <row r="593" spans="1:8" x14ac:dyDescent="0.25">
      <c r="A593" s="7" t="s">
        <v>1153</v>
      </c>
      <c r="B593">
        <v>1093</v>
      </c>
      <c r="C593">
        <v>2224</v>
      </c>
      <c r="D593">
        <v>117</v>
      </c>
      <c r="E593">
        <v>191</v>
      </c>
      <c r="F593">
        <v>636</v>
      </c>
      <c r="G593">
        <v>30</v>
      </c>
      <c r="H593">
        <v>4291</v>
      </c>
    </row>
    <row r="594" spans="1:8" x14ac:dyDescent="0.25">
      <c r="A594" s="7" t="s">
        <v>1154</v>
      </c>
      <c r="B594">
        <v>6408</v>
      </c>
      <c r="C594">
        <v>14180</v>
      </c>
      <c r="D594">
        <v>1336</v>
      </c>
      <c r="E594">
        <v>2967</v>
      </c>
      <c r="F594">
        <v>4661</v>
      </c>
      <c r="G594">
        <v>230</v>
      </c>
      <c r="H594">
        <v>29782</v>
      </c>
    </row>
    <row r="595" spans="1:8" x14ac:dyDescent="0.25">
      <c r="A595" s="7" t="s">
        <v>1155</v>
      </c>
      <c r="B595">
        <v>385</v>
      </c>
      <c r="C595">
        <v>776</v>
      </c>
      <c r="D595">
        <v>45</v>
      </c>
      <c r="E595">
        <v>68</v>
      </c>
      <c r="F595">
        <v>236</v>
      </c>
      <c r="G595">
        <v>11</v>
      </c>
      <c r="H595">
        <v>1521</v>
      </c>
    </row>
    <row r="596" spans="1:8" x14ac:dyDescent="0.25">
      <c r="A596" s="7" t="s">
        <v>1156</v>
      </c>
      <c r="B596">
        <v>3656</v>
      </c>
      <c r="C596">
        <v>7840</v>
      </c>
      <c r="D596">
        <v>628</v>
      </c>
      <c r="E596">
        <v>1252</v>
      </c>
      <c r="F596">
        <v>3042</v>
      </c>
      <c r="G596">
        <v>130</v>
      </c>
      <c r="H596">
        <v>16548</v>
      </c>
    </row>
    <row r="597" spans="1:8" x14ac:dyDescent="0.25">
      <c r="A597" s="7" t="s">
        <v>1157</v>
      </c>
      <c r="B597">
        <v>626</v>
      </c>
      <c r="C597">
        <v>1356</v>
      </c>
      <c r="D597">
        <v>82</v>
      </c>
      <c r="E597">
        <v>97</v>
      </c>
      <c r="F597">
        <v>420</v>
      </c>
      <c r="G597">
        <v>32</v>
      </c>
      <c r="H597">
        <v>2613</v>
      </c>
    </row>
    <row r="598" spans="1:8" x14ac:dyDescent="0.25">
      <c r="A598" s="7" t="s">
        <v>1158</v>
      </c>
      <c r="B598">
        <v>3</v>
      </c>
      <c r="C598">
        <v>3</v>
      </c>
      <c r="E598">
        <v>2</v>
      </c>
      <c r="G598">
        <v>2</v>
      </c>
      <c r="H598">
        <v>10</v>
      </c>
    </row>
    <row r="599" spans="1:8" x14ac:dyDescent="0.25">
      <c r="A599" s="7" t="s">
        <v>1159</v>
      </c>
      <c r="B599">
        <v>72</v>
      </c>
      <c r="C599">
        <v>175</v>
      </c>
      <c r="D599">
        <v>28</v>
      </c>
      <c r="E599">
        <v>34</v>
      </c>
      <c r="F599">
        <v>53</v>
      </c>
      <c r="G599">
        <v>9</v>
      </c>
      <c r="H599">
        <v>371</v>
      </c>
    </row>
    <row r="600" spans="1:8" x14ac:dyDescent="0.25">
      <c r="A600" s="7" t="s">
        <v>1160</v>
      </c>
      <c r="B600">
        <v>78</v>
      </c>
      <c r="C600">
        <v>127</v>
      </c>
      <c r="D600">
        <v>4</v>
      </c>
      <c r="E600">
        <v>17</v>
      </c>
      <c r="F600">
        <v>43</v>
      </c>
      <c r="G600">
        <v>4</v>
      </c>
      <c r="H600">
        <v>273</v>
      </c>
    </row>
    <row r="601" spans="1:8" x14ac:dyDescent="0.25">
      <c r="A601" s="7" t="s">
        <v>1161</v>
      </c>
      <c r="B601">
        <v>30</v>
      </c>
      <c r="C601">
        <v>55</v>
      </c>
      <c r="D601">
        <v>2</v>
      </c>
      <c r="E601">
        <v>4</v>
      </c>
      <c r="F601">
        <v>17</v>
      </c>
      <c r="G601">
        <v>2</v>
      </c>
      <c r="H601">
        <v>110</v>
      </c>
    </row>
    <row r="602" spans="1:8" x14ac:dyDescent="0.25">
      <c r="A602" s="7" t="s">
        <v>1162</v>
      </c>
      <c r="B602">
        <v>452</v>
      </c>
      <c r="C602">
        <v>812</v>
      </c>
      <c r="D602">
        <v>70</v>
      </c>
      <c r="E602">
        <v>83</v>
      </c>
      <c r="F602">
        <v>304</v>
      </c>
      <c r="G602">
        <v>21</v>
      </c>
      <c r="H602">
        <v>1742</v>
      </c>
    </row>
    <row r="603" spans="1:8" x14ac:dyDescent="0.25">
      <c r="A603" s="7" t="s">
        <v>1163</v>
      </c>
      <c r="B603">
        <v>84</v>
      </c>
      <c r="C603">
        <v>152</v>
      </c>
      <c r="D603">
        <v>4</v>
      </c>
      <c r="E603">
        <v>28</v>
      </c>
      <c r="F603">
        <v>38</v>
      </c>
      <c r="G603">
        <v>1</v>
      </c>
      <c r="H603">
        <v>307</v>
      </c>
    </row>
    <row r="604" spans="1:8" x14ac:dyDescent="0.25">
      <c r="A604" s="7" t="s">
        <v>1164</v>
      </c>
      <c r="B604">
        <v>787</v>
      </c>
      <c r="C604">
        <v>1541</v>
      </c>
      <c r="D604">
        <v>106</v>
      </c>
      <c r="E604">
        <v>194</v>
      </c>
      <c r="F604">
        <v>527</v>
      </c>
      <c r="G604">
        <v>26</v>
      </c>
      <c r="H604">
        <v>3181</v>
      </c>
    </row>
    <row r="605" spans="1:8" x14ac:dyDescent="0.25">
      <c r="A605" s="7" t="s">
        <v>1165</v>
      </c>
      <c r="B605">
        <v>329</v>
      </c>
      <c r="C605">
        <v>665</v>
      </c>
      <c r="D605">
        <v>25</v>
      </c>
      <c r="E605">
        <v>86</v>
      </c>
      <c r="F605">
        <v>140</v>
      </c>
      <c r="G605">
        <v>12</v>
      </c>
      <c r="H605">
        <v>1257</v>
      </c>
    </row>
    <row r="606" spans="1:8" x14ac:dyDescent="0.25">
      <c r="A606" s="7" t="s">
        <v>1166</v>
      </c>
      <c r="B606">
        <v>24</v>
      </c>
      <c r="C606">
        <v>60</v>
      </c>
      <c r="D606">
        <v>9</v>
      </c>
      <c r="E606">
        <v>8</v>
      </c>
      <c r="F606">
        <v>13</v>
      </c>
      <c r="G606">
        <v>2</v>
      </c>
      <c r="H606">
        <v>116</v>
      </c>
    </row>
    <row r="607" spans="1:8" x14ac:dyDescent="0.25">
      <c r="A607" s="7" t="s">
        <v>1167</v>
      </c>
      <c r="B607">
        <v>50</v>
      </c>
      <c r="C607">
        <v>50</v>
      </c>
      <c r="D607">
        <v>7</v>
      </c>
      <c r="E607">
        <v>6</v>
      </c>
      <c r="F607">
        <v>19</v>
      </c>
      <c r="G607">
        <v>2</v>
      </c>
      <c r="H607">
        <v>134</v>
      </c>
    </row>
    <row r="608" spans="1:8" x14ac:dyDescent="0.25">
      <c r="A608" s="7" t="s">
        <v>1168</v>
      </c>
      <c r="B608">
        <v>112</v>
      </c>
      <c r="C608">
        <v>285</v>
      </c>
      <c r="D608">
        <v>11</v>
      </c>
      <c r="E608">
        <v>19</v>
      </c>
      <c r="F608">
        <v>67</v>
      </c>
      <c r="G608">
        <v>2</v>
      </c>
      <c r="H608">
        <v>496</v>
      </c>
    </row>
    <row r="609" spans="1:8" x14ac:dyDescent="0.25">
      <c r="A609" s="7" t="s">
        <v>1169</v>
      </c>
      <c r="B609">
        <v>99</v>
      </c>
      <c r="C609">
        <v>199</v>
      </c>
      <c r="D609">
        <v>17</v>
      </c>
      <c r="E609">
        <v>24</v>
      </c>
      <c r="F609">
        <v>44</v>
      </c>
      <c r="G609">
        <v>3</v>
      </c>
      <c r="H609">
        <v>386</v>
      </c>
    </row>
    <row r="610" spans="1:8" x14ac:dyDescent="0.25">
      <c r="A610" s="7" t="s">
        <v>1170</v>
      </c>
      <c r="B610">
        <v>266</v>
      </c>
      <c r="C610">
        <v>450</v>
      </c>
      <c r="D610">
        <v>22</v>
      </c>
      <c r="E610">
        <v>43</v>
      </c>
      <c r="F610">
        <v>158</v>
      </c>
      <c r="G610">
        <v>7</v>
      </c>
      <c r="H610">
        <v>946</v>
      </c>
    </row>
    <row r="611" spans="1:8" x14ac:dyDescent="0.25">
      <c r="A611" s="7" t="s">
        <v>1171</v>
      </c>
      <c r="B611">
        <v>43</v>
      </c>
      <c r="C611">
        <v>69</v>
      </c>
      <c r="D611">
        <v>6</v>
      </c>
      <c r="E611">
        <v>9</v>
      </c>
      <c r="F611">
        <v>17</v>
      </c>
      <c r="G611">
        <v>1</v>
      </c>
      <c r="H611">
        <v>145</v>
      </c>
    </row>
    <row r="612" spans="1:8" x14ac:dyDescent="0.25">
      <c r="A612" s="7" t="s">
        <v>1172</v>
      </c>
      <c r="B612">
        <v>75</v>
      </c>
      <c r="C612">
        <v>114</v>
      </c>
      <c r="D612">
        <v>6</v>
      </c>
      <c r="E612">
        <v>25</v>
      </c>
      <c r="F612">
        <v>39</v>
      </c>
      <c r="G612">
        <v>3</v>
      </c>
      <c r="H612">
        <v>262</v>
      </c>
    </row>
    <row r="613" spans="1:8" x14ac:dyDescent="0.25">
      <c r="A613" s="7" t="s">
        <v>1173</v>
      </c>
      <c r="B613">
        <v>3928</v>
      </c>
      <c r="C613">
        <v>7760</v>
      </c>
      <c r="D613">
        <v>825</v>
      </c>
      <c r="E613">
        <v>1336</v>
      </c>
      <c r="F613">
        <v>3257</v>
      </c>
      <c r="G613">
        <v>141</v>
      </c>
      <c r="H613">
        <v>17247</v>
      </c>
    </row>
    <row r="614" spans="1:8" x14ac:dyDescent="0.25">
      <c r="A614" s="7" t="s">
        <v>1174</v>
      </c>
      <c r="B614">
        <v>93</v>
      </c>
      <c r="C614">
        <v>172</v>
      </c>
      <c r="D614">
        <v>15</v>
      </c>
      <c r="E614">
        <v>21</v>
      </c>
      <c r="F614">
        <v>45</v>
      </c>
      <c r="G614">
        <v>3</v>
      </c>
      <c r="H614">
        <v>349</v>
      </c>
    </row>
    <row r="615" spans="1:8" x14ac:dyDescent="0.25">
      <c r="A615" s="7" t="s">
        <v>1175</v>
      </c>
      <c r="B615">
        <v>378</v>
      </c>
      <c r="C615">
        <v>669</v>
      </c>
      <c r="D615">
        <v>44</v>
      </c>
      <c r="E615">
        <v>77</v>
      </c>
      <c r="F615">
        <v>196</v>
      </c>
      <c r="G615">
        <v>11</v>
      </c>
      <c r="H615">
        <v>1375</v>
      </c>
    </row>
    <row r="616" spans="1:8" x14ac:dyDescent="0.25">
      <c r="A616" s="7" t="s">
        <v>1176</v>
      </c>
      <c r="B616">
        <v>95</v>
      </c>
      <c r="C616">
        <v>110</v>
      </c>
      <c r="D616">
        <v>17</v>
      </c>
      <c r="E616">
        <v>22</v>
      </c>
      <c r="F616">
        <v>41</v>
      </c>
      <c r="G616">
        <v>9</v>
      </c>
      <c r="H616">
        <v>294</v>
      </c>
    </row>
    <row r="617" spans="1:8" x14ac:dyDescent="0.25">
      <c r="A617" s="7" t="s">
        <v>1177</v>
      </c>
      <c r="B617">
        <v>129</v>
      </c>
      <c r="C617">
        <v>239</v>
      </c>
      <c r="D617">
        <v>25</v>
      </c>
      <c r="E617">
        <v>44</v>
      </c>
      <c r="F617">
        <v>132</v>
      </c>
      <c r="G617">
        <v>12</v>
      </c>
      <c r="H617">
        <v>581</v>
      </c>
    </row>
    <row r="618" spans="1:8" x14ac:dyDescent="0.25">
      <c r="A618" s="7" t="s">
        <v>1178</v>
      </c>
      <c r="B618">
        <v>44</v>
      </c>
      <c r="C618">
        <v>70</v>
      </c>
      <c r="D618">
        <v>8</v>
      </c>
      <c r="E618">
        <v>10</v>
      </c>
      <c r="F618">
        <v>43</v>
      </c>
      <c r="G618">
        <v>5</v>
      </c>
      <c r="H618">
        <v>180</v>
      </c>
    </row>
    <row r="619" spans="1:8" x14ac:dyDescent="0.25">
      <c r="A619" s="7" t="s">
        <v>1179</v>
      </c>
      <c r="B619">
        <v>136</v>
      </c>
      <c r="C619">
        <v>143</v>
      </c>
      <c r="D619">
        <v>21</v>
      </c>
      <c r="E619">
        <v>31</v>
      </c>
      <c r="F619">
        <v>63</v>
      </c>
      <c r="G619">
        <v>10</v>
      </c>
      <c r="H619">
        <v>404</v>
      </c>
    </row>
    <row r="620" spans="1:8" x14ac:dyDescent="0.25">
      <c r="A620" s="7" t="s">
        <v>1180</v>
      </c>
      <c r="B620">
        <v>646</v>
      </c>
      <c r="C620">
        <v>1026</v>
      </c>
      <c r="D620">
        <v>112</v>
      </c>
      <c r="E620">
        <v>227</v>
      </c>
      <c r="F620">
        <v>453</v>
      </c>
      <c r="G620">
        <v>45</v>
      </c>
      <c r="H620">
        <v>2509</v>
      </c>
    </row>
    <row r="621" spans="1:8" x14ac:dyDescent="0.25">
      <c r="A621" s="7" t="s">
        <v>1181</v>
      </c>
      <c r="B621">
        <v>27</v>
      </c>
      <c r="C621">
        <v>66</v>
      </c>
      <c r="D621">
        <v>11</v>
      </c>
      <c r="E621">
        <v>18</v>
      </c>
      <c r="F621">
        <v>7</v>
      </c>
      <c r="G621">
        <v>4</v>
      </c>
      <c r="H621">
        <v>133</v>
      </c>
    </row>
    <row r="622" spans="1:8" x14ac:dyDescent="0.25">
      <c r="A622" s="7" t="s">
        <v>1182</v>
      </c>
      <c r="B622">
        <v>75</v>
      </c>
      <c r="C622">
        <v>157</v>
      </c>
      <c r="D622">
        <v>15</v>
      </c>
      <c r="E622">
        <v>38</v>
      </c>
      <c r="F622">
        <v>23</v>
      </c>
      <c r="G622">
        <v>48</v>
      </c>
      <c r="H622">
        <v>356</v>
      </c>
    </row>
    <row r="623" spans="1:8" x14ac:dyDescent="0.25">
      <c r="A623" s="7" t="s">
        <v>1183</v>
      </c>
      <c r="B623">
        <v>4</v>
      </c>
      <c r="C623">
        <v>42</v>
      </c>
      <c r="D623">
        <v>13</v>
      </c>
      <c r="E623">
        <v>4</v>
      </c>
      <c r="G623">
        <v>7</v>
      </c>
      <c r="H623">
        <v>70</v>
      </c>
    </row>
    <row r="624" spans="1:8" x14ac:dyDescent="0.25">
      <c r="A624" s="7" t="s">
        <v>1184</v>
      </c>
      <c r="B624">
        <v>86</v>
      </c>
      <c r="C624">
        <v>244</v>
      </c>
      <c r="D624">
        <v>24</v>
      </c>
      <c r="E624">
        <v>48</v>
      </c>
      <c r="F624">
        <v>48</v>
      </c>
      <c r="G624">
        <v>7</v>
      </c>
      <c r="H624">
        <v>457</v>
      </c>
    </row>
    <row r="625" spans="1:8" x14ac:dyDescent="0.25">
      <c r="A625" s="7" t="s">
        <v>1185</v>
      </c>
      <c r="B625">
        <v>1</v>
      </c>
      <c r="C625">
        <v>8</v>
      </c>
      <c r="D625">
        <v>1</v>
      </c>
      <c r="E625">
        <v>1</v>
      </c>
      <c r="H625">
        <v>11</v>
      </c>
    </row>
    <row r="626" spans="1:8" x14ac:dyDescent="0.25">
      <c r="A626" s="7" t="s">
        <v>1186</v>
      </c>
      <c r="B626">
        <v>5</v>
      </c>
      <c r="C626">
        <v>22</v>
      </c>
      <c r="E626">
        <v>7</v>
      </c>
      <c r="F626">
        <v>1</v>
      </c>
      <c r="G626">
        <v>1</v>
      </c>
      <c r="H626">
        <v>36</v>
      </c>
    </row>
    <row r="627" spans="1:8" x14ac:dyDescent="0.25">
      <c r="A627" s="7" t="s">
        <v>1187</v>
      </c>
      <c r="B627">
        <v>44</v>
      </c>
      <c r="C627">
        <v>44</v>
      </c>
      <c r="D627">
        <v>5</v>
      </c>
      <c r="E627">
        <v>19</v>
      </c>
      <c r="F627">
        <v>6</v>
      </c>
      <c r="G627">
        <v>2</v>
      </c>
      <c r="H627">
        <v>120</v>
      </c>
    </row>
    <row r="628" spans="1:8" x14ac:dyDescent="0.25">
      <c r="A628" s="7" t="s">
        <v>1188</v>
      </c>
      <c r="B628">
        <v>94</v>
      </c>
      <c r="C628">
        <v>137</v>
      </c>
      <c r="D628">
        <v>8</v>
      </c>
      <c r="E628">
        <v>46</v>
      </c>
      <c r="F628">
        <v>25</v>
      </c>
      <c r="G628">
        <v>2</v>
      </c>
      <c r="H628">
        <v>312</v>
      </c>
    </row>
    <row r="629" spans="1:8" x14ac:dyDescent="0.25">
      <c r="A629" s="7" t="s">
        <v>1189</v>
      </c>
      <c r="B629">
        <v>8</v>
      </c>
      <c r="C629">
        <v>39</v>
      </c>
      <c r="E629">
        <v>10</v>
      </c>
      <c r="F629">
        <v>3</v>
      </c>
      <c r="G629">
        <v>2</v>
      </c>
      <c r="H629">
        <v>62</v>
      </c>
    </row>
    <row r="630" spans="1:8" x14ac:dyDescent="0.25">
      <c r="A630" s="7" t="s">
        <v>1190</v>
      </c>
      <c r="B630">
        <v>37</v>
      </c>
      <c r="C630">
        <v>48</v>
      </c>
      <c r="D630">
        <v>7</v>
      </c>
      <c r="E630">
        <v>10</v>
      </c>
      <c r="F630">
        <v>26</v>
      </c>
      <c r="G630">
        <v>3</v>
      </c>
      <c r="H630">
        <v>131</v>
      </c>
    </row>
    <row r="631" spans="1:8" x14ac:dyDescent="0.25">
      <c r="A631" s="7" t="s">
        <v>1191</v>
      </c>
      <c r="B631">
        <v>76</v>
      </c>
      <c r="C631">
        <v>84</v>
      </c>
      <c r="D631">
        <v>11</v>
      </c>
      <c r="E631">
        <v>16</v>
      </c>
      <c r="F631">
        <v>41</v>
      </c>
      <c r="G631">
        <v>1</v>
      </c>
      <c r="H631">
        <v>229</v>
      </c>
    </row>
    <row r="632" spans="1:8" x14ac:dyDescent="0.25">
      <c r="A632" s="7" t="s">
        <v>1192</v>
      </c>
      <c r="B632">
        <v>104</v>
      </c>
      <c r="C632">
        <v>148</v>
      </c>
      <c r="D632">
        <v>15</v>
      </c>
      <c r="E632">
        <v>14</v>
      </c>
      <c r="F632">
        <v>46</v>
      </c>
      <c r="G632">
        <v>18</v>
      </c>
      <c r="H632">
        <v>345</v>
      </c>
    </row>
    <row r="633" spans="1:8" x14ac:dyDescent="0.25">
      <c r="A633" s="7" t="s">
        <v>1193</v>
      </c>
      <c r="B633">
        <v>1747</v>
      </c>
      <c r="C633">
        <v>3318</v>
      </c>
      <c r="D633">
        <v>398</v>
      </c>
      <c r="E633">
        <v>675</v>
      </c>
      <c r="F633">
        <v>1069</v>
      </c>
      <c r="G633">
        <v>77</v>
      </c>
      <c r="H633">
        <v>7284</v>
      </c>
    </row>
    <row r="634" spans="1:8" x14ac:dyDescent="0.25">
      <c r="A634" s="7" t="s">
        <v>218</v>
      </c>
      <c r="B634">
        <v>1215</v>
      </c>
      <c r="C634">
        <v>4464</v>
      </c>
      <c r="D634">
        <v>313</v>
      </c>
      <c r="E634">
        <v>343</v>
      </c>
      <c r="F634">
        <v>926</v>
      </c>
      <c r="G634">
        <v>92</v>
      </c>
      <c r="H634">
        <v>7353</v>
      </c>
    </row>
    <row r="635" spans="1:8" x14ac:dyDescent="0.25">
      <c r="A635" s="7" t="s">
        <v>219</v>
      </c>
      <c r="B635">
        <v>335</v>
      </c>
      <c r="C635">
        <v>1198</v>
      </c>
      <c r="D635">
        <v>112</v>
      </c>
      <c r="E635">
        <v>93</v>
      </c>
      <c r="F635">
        <v>284</v>
      </c>
      <c r="G635">
        <v>58</v>
      </c>
      <c r="H635">
        <v>2080</v>
      </c>
    </row>
    <row r="636" spans="1:8" x14ac:dyDescent="0.25">
      <c r="A636" s="7" t="s">
        <v>220</v>
      </c>
      <c r="B636">
        <v>923</v>
      </c>
      <c r="C636">
        <v>3371</v>
      </c>
      <c r="D636">
        <v>204</v>
      </c>
      <c r="E636">
        <v>216</v>
      </c>
      <c r="F636">
        <v>674</v>
      </c>
      <c r="G636">
        <v>72</v>
      </c>
      <c r="H636">
        <v>5460</v>
      </c>
    </row>
    <row r="637" spans="1:8" x14ac:dyDescent="0.25">
      <c r="A637" s="7" t="s">
        <v>221</v>
      </c>
      <c r="B637">
        <v>165</v>
      </c>
      <c r="C637">
        <v>831</v>
      </c>
      <c r="D637">
        <v>41</v>
      </c>
      <c r="E637">
        <v>61</v>
      </c>
      <c r="F637">
        <v>168</v>
      </c>
      <c r="G637">
        <v>5</v>
      </c>
      <c r="H637">
        <v>1271</v>
      </c>
    </row>
    <row r="638" spans="1:8" x14ac:dyDescent="0.25">
      <c r="A638" s="7" t="s">
        <v>222</v>
      </c>
      <c r="B638">
        <v>1820</v>
      </c>
      <c r="C638">
        <v>6443</v>
      </c>
      <c r="D638">
        <v>409</v>
      </c>
      <c r="E638">
        <v>586</v>
      </c>
      <c r="F638">
        <v>1644</v>
      </c>
      <c r="G638">
        <v>177</v>
      </c>
      <c r="H638">
        <v>11079</v>
      </c>
    </row>
    <row r="639" spans="1:8" x14ac:dyDescent="0.25">
      <c r="A639" s="7" t="s">
        <v>223</v>
      </c>
      <c r="B639">
        <v>26</v>
      </c>
      <c r="C639">
        <v>177</v>
      </c>
      <c r="D639">
        <v>6</v>
      </c>
      <c r="E639">
        <v>5</v>
      </c>
      <c r="F639">
        <v>9</v>
      </c>
      <c r="G639">
        <v>4</v>
      </c>
      <c r="H639">
        <v>227</v>
      </c>
    </row>
    <row r="640" spans="1:8" x14ac:dyDescent="0.25">
      <c r="A640" s="7" t="s">
        <v>224</v>
      </c>
      <c r="B640">
        <v>165</v>
      </c>
      <c r="C640">
        <v>670</v>
      </c>
      <c r="D640">
        <v>55</v>
      </c>
      <c r="E640">
        <v>44</v>
      </c>
      <c r="F640">
        <v>139</v>
      </c>
      <c r="G640">
        <v>14</v>
      </c>
      <c r="H640">
        <v>1087</v>
      </c>
    </row>
    <row r="641" spans="1:8" x14ac:dyDescent="0.25">
      <c r="A641" s="7" t="s">
        <v>225</v>
      </c>
      <c r="B641">
        <v>297</v>
      </c>
      <c r="C641">
        <v>783</v>
      </c>
      <c r="D641">
        <v>70</v>
      </c>
      <c r="E641">
        <v>81</v>
      </c>
      <c r="F641">
        <v>229</v>
      </c>
      <c r="G641">
        <v>49</v>
      </c>
      <c r="H641">
        <v>1509</v>
      </c>
    </row>
    <row r="642" spans="1:8" x14ac:dyDescent="0.25">
      <c r="A642" s="7" t="s">
        <v>1194</v>
      </c>
      <c r="B642">
        <v>15</v>
      </c>
      <c r="C642">
        <v>41</v>
      </c>
      <c r="E642">
        <v>3</v>
      </c>
      <c r="F642">
        <v>3</v>
      </c>
      <c r="H642">
        <v>62</v>
      </c>
    </row>
    <row r="643" spans="1:8" x14ac:dyDescent="0.25">
      <c r="A643" s="7" t="s">
        <v>1195</v>
      </c>
      <c r="B643">
        <v>1197</v>
      </c>
      <c r="C643">
        <v>2470</v>
      </c>
      <c r="D643">
        <v>197</v>
      </c>
      <c r="E643">
        <v>422</v>
      </c>
      <c r="F643">
        <v>599</v>
      </c>
      <c r="G643">
        <v>56</v>
      </c>
      <c r="H643">
        <v>4941</v>
      </c>
    </row>
    <row r="644" spans="1:8" x14ac:dyDescent="0.25">
      <c r="A644" s="7" t="s">
        <v>1196</v>
      </c>
      <c r="B644">
        <v>43</v>
      </c>
      <c r="C644">
        <v>81</v>
      </c>
      <c r="D644">
        <v>3</v>
      </c>
      <c r="E644">
        <v>2</v>
      </c>
      <c r="F644">
        <v>24</v>
      </c>
      <c r="H644">
        <v>153</v>
      </c>
    </row>
    <row r="645" spans="1:8" x14ac:dyDescent="0.25">
      <c r="A645" s="7" t="s">
        <v>1197</v>
      </c>
      <c r="B645">
        <v>331</v>
      </c>
      <c r="C645">
        <v>869</v>
      </c>
      <c r="D645">
        <v>50</v>
      </c>
      <c r="E645">
        <v>101</v>
      </c>
      <c r="F645">
        <v>178</v>
      </c>
      <c r="G645">
        <v>56</v>
      </c>
      <c r="H645">
        <v>1585</v>
      </c>
    </row>
    <row r="646" spans="1:8" x14ac:dyDescent="0.25">
      <c r="A646" s="7" t="s">
        <v>226</v>
      </c>
      <c r="B646">
        <v>107</v>
      </c>
      <c r="C646">
        <v>560</v>
      </c>
      <c r="D646">
        <v>22</v>
      </c>
      <c r="E646">
        <v>33</v>
      </c>
      <c r="F646">
        <v>56</v>
      </c>
      <c r="G646">
        <v>10</v>
      </c>
      <c r="H646">
        <v>788</v>
      </c>
    </row>
    <row r="647" spans="1:8" x14ac:dyDescent="0.25">
      <c r="A647" s="7" t="s">
        <v>227</v>
      </c>
      <c r="B647">
        <v>63</v>
      </c>
      <c r="C647">
        <v>322</v>
      </c>
      <c r="D647">
        <v>8</v>
      </c>
      <c r="E647">
        <v>13</v>
      </c>
      <c r="F647">
        <v>47</v>
      </c>
      <c r="G647">
        <v>4</v>
      </c>
      <c r="H647">
        <v>457</v>
      </c>
    </row>
    <row r="648" spans="1:8" x14ac:dyDescent="0.25">
      <c r="A648" s="7" t="s">
        <v>1198</v>
      </c>
      <c r="B648">
        <v>10</v>
      </c>
      <c r="C648">
        <v>85</v>
      </c>
      <c r="D648">
        <v>2</v>
      </c>
      <c r="E648">
        <v>1</v>
      </c>
      <c r="F648">
        <v>3</v>
      </c>
      <c r="G648">
        <v>5</v>
      </c>
      <c r="H648">
        <v>106</v>
      </c>
    </row>
    <row r="649" spans="1:8" x14ac:dyDescent="0.25">
      <c r="A649" s="7" t="s">
        <v>228</v>
      </c>
      <c r="B649">
        <v>25</v>
      </c>
      <c r="C649">
        <v>283</v>
      </c>
      <c r="D649">
        <v>2</v>
      </c>
      <c r="E649">
        <v>9</v>
      </c>
      <c r="F649">
        <v>11</v>
      </c>
      <c r="G649">
        <v>8</v>
      </c>
      <c r="H649">
        <v>338</v>
      </c>
    </row>
    <row r="650" spans="1:8" x14ac:dyDescent="0.25">
      <c r="A650" s="7" t="s">
        <v>229</v>
      </c>
      <c r="B650">
        <v>525</v>
      </c>
      <c r="C650">
        <v>2578</v>
      </c>
      <c r="D650">
        <v>138</v>
      </c>
      <c r="E650">
        <v>167</v>
      </c>
      <c r="F650">
        <v>321</v>
      </c>
      <c r="G650">
        <v>57</v>
      </c>
      <c r="H650">
        <v>3786</v>
      </c>
    </row>
    <row r="651" spans="1:8" x14ac:dyDescent="0.25">
      <c r="A651" s="7" t="s">
        <v>230</v>
      </c>
      <c r="B651">
        <v>2064</v>
      </c>
      <c r="C651">
        <v>7678</v>
      </c>
      <c r="D651">
        <v>659</v>
      </c>
      <c r="E651">
        <v>3129</v>
      </c>
      <c r="F651">
        <v>1521</v>
      </c>
      <c r="G651">
        <v>204</v>
      </c>
      <c r="H651">
        <v>15255</v>
      </c>
    </row>
    <row r="652" spans="1:8" x14ac:dyDescent="0.25">
      <c r="A652" s="7" t="s">
        <v>1199</v>
      </c>
      <c r="B652">
        <v>85</v>
      </c>
      <c r="C652">
        <v>408</v>
      </c>
      <c r="D652">
        <v>38</v>
      </c>
      <c r="E652">
        <v>36</v>
      </c>
      <c r="F652">
        <v>128</v>
      </c>
      <c r="G652">
        <v>27</v>
      </c>
      <c r="H652">
        <v>722</v>
      </c>
    </row>
    <row r="653" spans="1:8" x14ac:dyDescent="0.25">
      <c r="A653" s="7" t="s">
        <v>231</v>
      </c>
      <c r="B653">
        <v>558</v>
      </c>
      <c r="C653">
        <v>2155</v>
      </c>
      <c r="D653">
        <v>109</v>
      </c>
      <c r="E653">
        <v>132</v>
      </c>
      <c r="F653">
        <v>397</v>
      </c>
      <c r="G653">
        <v>37</v>
      </c>
      <c r="H653">
        <v>3388</v>
      </c>
    </row>
    <row r="654" spans="1:8" x14ac:dyDescent="0.25">
      <c r="A654" s="7" t="s">
        <v>232</v>
      </c>
      <c r="B654">
        <v>795</v>
      </c>
      <c r="C654">
        <v>3414</v>
      </c>
      <c r="D654">
        <v>241</v>
      </c>
      <c r="E654">
        <v>302</v>
      </c>
      <c r="F654">
        <v>1161</v>
      </c>
      <c r="G654">
        <v>166</v>
      </c>
      <c r="H654">
        <v>6079</v>
      </c>
    </row>
    <row r="655" spans="1:8" x14ac:dyDescent="0.25">
      <c r="A655" s="7" t="s">
        <v>233</v>
      </c>
      <c r="B655">
        <v>46</v>
      </c>
      <c r="C655">
        <v>238</v>
      </c>
      <c r="D655">
        <v>5</v>
      </c>
      <c r="E655">
        <v>5</v>
      </c>
      <c r="F655">
        <v>34</v>
      </c>
      <c r="G655">
        <v>10</v>
      </c>
      <c r="H655">
        <v>338</v>
      </c>
    </row>
    <row r="656" spans="1:8" x14ac:dyDescent="0.25">
      <c r="A656" s="7" t="s">
        <v>234</v>
      </c>
      <c r="B656">
        <v>135</v>
      </c>
      <c r="C656">
        <v>767</v>
      </c>
      <c r="D656">
        <v>35</v>
      </c>
      <c r="E656">
        <v>50</v>
      </c>
      <c r="F656">
        <v>109</v>
      </c>
      <c r="G656">
        <v>11</v>
      </c>
      <c r="H656">
        <v>1107</v>
      </c>
    </row>
    <row r="657" spans="1:8" x14ac:dyDescent="0.25">
      <c r="A657" s="7" t="s">
        <v>235</v>
      </c>
      <c r="B657">
        <v>1674</v>
      </c>
      <c r="C657">
        <v>6448</v>
      </c>
      <c r="D657">
        <v>753</v>
      </c>
      <c r="E657">
        <v>917</v>
      </c>
      <c r="F657">
        <v>1765</v>
      </c>
      <c r="G657">
        <v>272</v>
      </c>
      <c r="H657">
        <v>11829</v>
      </c>
    </row>
    <row r="658" spans="1:8" x14ac:dyDescent="0.25">
      <c r="A658" s="7" t="s">
        <v>236</v>
      </c>
      <c r="B658">
        <v>553</v>
      </c>
      <c r="C658">
        <v>1741</v>
      </c>
      <c r="D658">
        <v>183</v>
      </c>
      <c r="E658">
        <v>240</v>
      </c>
      <c r="F658">
        <v>376</v>
      </c>
      <c r="G658">
        <v>46</v>
      </c>
      <c r="H658">
        <v>3139</v>
      </c>
    </row>
    <row r="659" spans="1:8" x14ac:dyDescent="0.25">
      <c r="A659" s="7" t="s">
        <v>237</v>
      </c>
      <c r="B659">
        <v>1128</v>
      </c>
      <c r="C659">
        <v>4389</v>
      </c>
      <c r="D659">
        <v>426</v>
      </c>
      <c r="E659">
        <v>513</v>
      </c>
      <c r="F659">
        <v>801</v>
      </c>
      <c r="G659">
        <v>211</v>
      </c>
      <c r="H659">
        <v>7468</v>
      </c>
    </row>
    <row r="660" spans="1:8" x14ac:dyDescent="0.25">
      <c r="A660" s="7" t="s">
        <v>238</v>
      </c>
      <c r="B660">
        <v>110</v>
      </c>
      <c r="C660">
        <v>686</v>
      </c>
      <c r="D660">
        <v>14</v>
      </c>
      <c r="E660">
        <v>39</v>
      </c>
      <c r="F660">
        <v>86</v>
      </c>
      <c r="G660">
        <v>7</v>
      </c>
      <c r="H660">
        <v>942</v>
      </c>
    </row>
    <row r="661" spans="1:8" x14ac:dyDescent="0.25">
      <c r="A661" s="7" t="s">
        <v>239</v>
      </c>
      <c r="B661">
        <v>165</v>
      </c>
      <c r="C661">
        <v>911</v>
      </c>
      <c r="D661">
        <v>41</v>
      </c>
      <c r="E661">
        <v>126</v>
      </c>
      <c r="F661">
        <v>74</v>
      </c>
      <c r="G661">
        <v>35</v>
      </c>
      <c r="H661">
        <v>1352</v>
      </c>
    </row>
    <row r="662" spans="1:8" x14ac:dyDescent="0.25">
      <c r="A662" s="7" t="s">
        <v>240</v>
      </c>
      <c r="B662">
        <v>63</v>
      </c>
      <c r="C662">
        <v>349</v>
      </c>
      <c r="D662">
        <v>22</v>
      </c>
      <c r="E662">
        <v>76</v>
      </c>
      <c r="F662">
        <v>14</v>
      </c>
      <c r="G662">
        <v>20</v>
      </c>
      <c r="H662">
        <v>544</v>
      </c>
    </row>
    <row r="663" spans="1:8" x14ac:dyDescent="0.25">
      <c r="A663" s="7" t="s">
        <v>1200</v>
      </c>
      <c r="B663">
        <v>64</v>
      </c>
      <c r="C663">
        <v>158</v>
      </c>
      <c r="D663">
        <v>8</v>
      </c>
      <c r="E663">
        <v>16</v>
      </c>
      <c r="F663">
        <v>42</v>
      </c>
      <c r="G663">
        <v>1</v>
      </c>
      <c r="H663">
        <v>289</v>
      </c>
    </row>
    <row r="664" spans="1:8" x14ac:dyDescent="0.25">
      <c r="A664" s="7" t="s">
        <v>1201</v>
      </c>
      <c r="B664">
        <v>15</v>
      </c>
      <c r="C664">
        <v>36</v>
      </c>
      <c r="D664">
        <v>2</v>
      </c>
      <c r="E664">
        <v>2</v>
      </c>
      <c r="F664">
        <v>7</v>
      </c>
      <c r="G664">
        <v>8</v>
      </c>
      <c r="H664">
        <v>70</v>
      </c>
    </row>
    <row r="665" spans="1:8" x14ac:dyDescent="0.25">
      <c r="A665" s="7" t="s">
        <v>1202</v>
      </c>
      <c r="B665">
        <v>608</v>
      </c>
      <c r="C665">
        <v>1027</v>
      </c>
      <c r="D665">
        <v>60</v>
      </c>
      <c r="E665">
        <v>117</v>
      </c>
      <c r="F665">
        <v>887</v>
      </c>
      <c r="G665">
        <v>37</v>
      </c>
      <c r="H665">
        <v>2736</v>
      </c>
    </row>
    <row r="666" spans="1:8" x14ac:dyDescent="0.25">
      <c r="A666" s="7" t="s">
        <v>1203</v>
      </c>
      <c r="B666">
        <v>47</v>
      </c>
      <c r="C666">
        <v>108</v>
      </c>
      <c r="D666">
        <v>4</v>
      </c>
      <c r="E666">
        <v>11</v>
      </c>
      <c r="F666">
        <v>14</v>
      </c>
      <c r="G666">
        <v>1</v>
      </c>
      <c r="H666">
        <v>185</v>
      </c>
    </row>
    <row r="667" spans="1:8" x14ac:dyDescent="0.25">
      <c r="A667" s="7" t="s">
        <v>1204</v>
      </c>
      <c r="B667">
        <v>750</v>
      </c>
      <c r="C667">
        <v>1718</v>
      </c>
      <c r="D667">
        <v>162</v>
      </c>
      <c r="E667">
        <v>201</v>
      </c>
      <c r="F667">
        <v>494</v>
      </c>
      <c r="G667">
        <v>18</v>
      </c>
      <c r="H667">
        <v>3343</v>
      </c>
    </row>
    <row r="668" spans="1:8" x14ac:dyDescent="0.25">
      <c r="A668" s="7" t="s">
        <v>1205</v>
      </c>
      <c r="B668">
        <v>13</v>
      </c>
      <c r="C668">
        <v>54</v>
      </c>
      <c r="D668">
        <v>3</v>
      </c>
      <c r="E668">
        <v>3</v>
      </c>
      <c r="F668">
        <v>16</v>
      </c>
      <c r="G668">
        <v>2</v>
      </c>
      <c r="H668">
        <v>91</v>
      </c>
    </row>
    <row r="669" spans="1:8" x14ac:dyDescent="0.25">
      <c r="A669" s="7" t="s">
        <v>1206</v>
      </c>
      <c r="B669">
        <v>224</v>
      </c>
      <c r="C669">
        <v>621</v>
      </c>
      <c r="D669">
        <v>32</v>
      </c>
      <c r="E669">
        <v>32</v>
      </c>
      <c r="F669">
        <v>157</v>
      </c>
      <c r="G669">
        <v>3</v>
      </c>
      <c r="H669">
        <v>1069</v>
      </c>
    </row>
    <row r="670" spans="1:8" x14ac:dyDescent="0.25">
      <c r="A670" s="7" t="s">
        <v>1207</v>
      </c>
      <c r="B670">
        <v>22</v>
      </c>
      <c r="C670">
        <v>44</v>
      </c>
      <c r="D670">
        <v>6</v>
      </c>
      <c r="E670">
        <v>2</v>
      </c>
      <c r="F670">
        <v>8</v>
      </c>
      <c r="H670">
        <v>82</v>
      </c>
    </row>
    <row r="671" spans="1:8" x14ac:dyDescent="0.25">
      <c r="A671" s="7" t="s">
        <v>1208</v>
      </c>
      <c r="B671">
        <v>20</v>
      </c>
      <c r="C671">
        <v>23</v>
      </c>
      <c r="D671">
        <v>3</v>
      </c>
      <c r="F671">
        <v>11</v>
      </c>
      <c r="G671">
        <v>1</v>
      </c>
      <c r="H671">
        <v>58</v>
      </c>
    </row>
    <row r="672" spans="1:8" x14ac:dyDescent="0.25">
      <c r="A672" s="7" t="s">
        <v>1209</v>
      </c>
      <c r="B672">
        <v>75</v>
      </c>
      <c r="C672">
        <v>153</v>
      </c>
      <c r="D672">
        <v>15</v>
      </c>
      <c r="E672">
        <v>10</v>
      </c>
      <c r="F672">
        <v>31</v>
      </c>
      <c r="G672">
        <v>8</v>
      </c>
      <c r="H672">
        <v>292</v>
      </c>
    </row>
    <row r="673" spans="1:8" x14ac:dyDescent="0.25">
      <c r="A673" s="7" t="s">
        <v>1210</v>
      </c>
      <c r="B673">
        <v>228</v>
      </c>
      <c r="C673">
        <v>436</v>
      </c>
      <c r="D673">
        <v>47</v>
      </c>
      <c r="E673">
        <v>49</v>
      </c>
      <c r="F673">
        <v>79</v>
      </c>
      <c r="G673">
        <v>11</v>
      </c>
      <c r="H673">
        <v>850</v>
      </c>
    </row>
    <row r="674" spans="1:8" x14ac:dyDescent="0.25">
      <c r="A674" s="7" t="s">
        <v>1211</v>
      </c>
      <c r="B674">
        <v>124</v>
      </c>
      <c r="C674">
        <v>179</v>
      </c>
      <c r="D674">
        <v>25</v>
      </c>
      <c r="E674">
        <v>18</v>
      </c>
      <c r="F674">
        <v>62</v>
      </c>
      <c r="G674">
        <v>8</v>
      </c>
      <c r="H674">
        <v>416</v>
      </c>
    </row>
    <row r="675" spans="1:8" x14ac:dyDescent="0.25">
      <c r="A675" s="7" t="s">
        <v>1212</v>
      </c>
      <c r="B675">
        <v>9</v>
      </c>
      <c r="C675">
        <v>16</v>
      </c>
      <c r="D675">
        <v>1</v>
      </c>
      <c r="F675">
        <v>3</v>
      </c>
      <c r="H675">
        <v>29</v>
      </c>
    </row>
    <row r="676" spans="1:8" x14ac:dyDescent="0.25">
      <c r="A676" s="7" t="s">
        <v>1213</v>
      </c>
      <c r="B676">
        <v>20</v>
      </c>
      <c r="C676">
        <v>75</v>
      </c>
      <c r="D676">
        <v>6</v>
      </c>
      <c r="E676">
        <v>7</v>
      </c>
      <c r="F676">
        <v>18</v>
      </c>
      <c r="G676">
        <v>3</v>
      </c>
      <c r="H676">
        <v>129</v>
      </c>
    </row>
    <row r="677" spans="1:8" x14ac:dyDescent="0.25">
      <c r="A677" s="7" t="s">
        <v>1214</v>
      </c>
      <c r="B677">
        <v>32</v>
      </c>
      <c r="C677">
        <v>94</v>
      </c>
      <c r="D677">
        <v>11</v>
      </c>
      <c r="E677">
        <v>9</v>
      </c>
      <c r="F677">
        <v>11</v>
      </c>
      <c r="G677">
        <v>3</v>
      </c>
      <c r="H677">
        <v>160</v>
      </c>
    </row>
    <row r="678" spans="1:8" x14ac:dyDescent="0.25">
      <c r="A678" s="7" t="s">
        <v>1215</v>
      </c>
      <c r="B678">
        <v>11</v>
      </c>
      <c r="C678">
        <v>23</v>
      </c>
      <c r="D678">
        <v>8</v>
      </c>
      <c r="E678">
        <v>1</v>
      </c>
      <c r="F678">
        <v>10</v>
      </c>
      <c r="H678">
        <v>53</v>
      </c>
    </row>
    <row r="679" spans="1:8" x14ac:dyDescent="0.25">
      <c r="A679" s="7" t="s">
        <v>1216</v>
      </c>
      <c r="B679">
        <v>598</v>
      </c>
      <c r="C679">
        <v>993</v>
      </c>
      <c r="D679">
        <v>77</v>
      </c>
      <c r="E679">
        <v>183</v>
      </c>
      <c r="F679">
        <v>408</v>
      </c>
      <c r="G679">
        <v>28</v>
      </c>
      <c r="H679">
        <v>2287</v>
      </c>
    </row>
    <row r="680" spans="1:8" x14ac:dyDescent="0.25">
      <c r="A680" s="7" t="s">
        <v>241</v>
      </c>
      <c r="B680">
        <v>1051</v>
      </c>
      <c r="C680">
        <v>4089</v>
      </c>
      <c r="D680">
        <v>161</v>
      </c>
      <c r="E680">
        <v>151</v>
      </c>
      <c r="F680">
        <v>523</v>
      </c>
      <c r="G680">
        <v>44</v>
      </c>
      <c r="H680">
        <v>6019</v>
      </c>
    </row>
    <row r="681" spans="1:8" x14ac:dyDescent="0.25">
      <c r="A681" s="7" t="s">
        <v>242</v>
      </c>
      <c r="B681">
        <v>2565</v>
      </c>
      <c r="C681">
        <v>6114</v>
      </c>
      <c r="D681">
        <v>900</v>
      </c>
      <c r="E681">
        <v>383</v>
      </c>
      <c r="F681">
        <v>1448</v>
      </c>
      <c r="G681">
        <v>162</v>
      </c>
      <c r="H681">
        <v>11572</v>
      </c>
    </row>
    <row r="682" spans="1:8" x14ac:dyDescent="0.25">
      <c r="A682" s="7" t="s">
        <v>243</v>
      </c>
      <c r="B682">
        <v>9735</v>
      </c>
      <c r="C682">
        <v>30255</v>
      </c>
      <c r="D682">
        <v>1940</v>
      </c>
      <c r="E682">
        <v>1820</v>
      </c>
      <c r="F682">
        <v>6019</v>
      </c>
      <c r="G682">
        <v>801</v>
      </c>
      <c r="H682">
        <v>50570</v>
      </c>
    </row>
    <row r="683" spans="1:8" x14ac:dyDescent="0.25">
      <c r="A683" s="7" t="s">
        <v>244</v>
      </c>
      <c r="B683">
        <v>1552</v>
      </c>
      <c r="C683">
        <v>5862</v>
      </c>
      <c r="D683">
        <v>220</v>
      </c>
      <c r="E683">
        <v>181</v>
      </c>
      <c r="F683">
        <v>813</v>
      </c>
      <c r="G683">
        <v>118</v>
      </c>
      <c r="H683">
        <v>8746</v>
      </c>
    </row>
    <row r="684" spans="1:8" x14ac:dyDescent="0.25">
      <c r="A684" s="7" t="s">
        <v>1217</v>
      </c>
      <c r="B684">
        <v>33</v>
      </c>
      <c r="C684">
        <v>66</v>
      </c>
      <c r="D684">
        <v>4</v>
      </c>
      <c r="E684">
        <v>6</v>
      </c>
      <c r="F684">
        <v>14</v>
      </c>
      <c r="H684">
        <v>123</v>
      </c>
    </row>
    <row r="685" spans="1:8" x14ac:dyDescent="0.25">
      <c r="A685" s="7" t="s">
        <v>245</v>
      </c>
      <c r="B685">
        <v>298</v>
      </c>
      <c r="C685">
        <v>742</v>
      </c>
      <c r="D685">
        <v>30</v>
      </c>
      <c r="E685">
        <v>51</v>
      </c>
      <c r="F685">
        <v>136</v>
      </c>
      <c r="G685">
        <v>16</v>
      </c>
      <c r="H685">
        <v>1273</v>
      </c>
    </row>
    <row r="686" spans="1:8" x14ac:dyDescent="0.25">
      <c r="A686" s="7" t="s">
        <v>246</v>
      </c>
      <c r="B686">
        <v>382</v>
      </c>
      <c r="C686">
        <v>1131</v>
      </c>
      <c r="D686">
        <v>55</v>
      </c>
      <c r="E686">
        <v>83</v>
      </c>
      <c r="F686">
        <v>221</v>
      </c>
      <c r="G686">
        <v>24</v>
      </c>
      <c r="H686">
        <v>1896</v>
      </c>
    </row>
    <row r="687" spans="1:8" x14ac:dyDescent="0.25">
      <c r="A687" s="7" t="s">
        <v>247</v>
      </c>
      <c r="B687">
        <v>772</v>
      </c>
      <c r="C687">
        <v>1637</v>
      </c>
      <c r="D687">
        <v>136</v>
      </c>
      <c r="E687">
        <v>82</v>
      </c>
      <c r="F687">
        <v>410</v>
      </c>
      <c r="G687">
        <v>134</v>
      </c>
      <c r="H687">
        <v>3171</v>
      </c>
    </row>
    <row r="688" spans="1:8" x14ac:dyDescent="0.25">
      <c r="A688" s="7" t="s">
        <v>1218</v>
      </c>
      <c r="B688">
        <v>97</v>
      </c>
      <c r="C688">
        <v>201</v>
      </c>
      <c r="D688">
        <v>7</v>
      </c>
      <c r="E688">
        <v>13</v>
      </c>
      <c r="F688">
        <v>58</v>
      </c>
      <c r="G688">
        <v>2</v>
      </c>
      <c r="H688">
        <v>378</v>
      </c>
    </row>
    <row r="689" spans="1:8" x14ac:dyDescent="0.25">
      <c r="A689" s="7" t="s">
        <v>1219</v>
      </c>
      <c r="B689">
        <v>77</v>
      </c>
      <c r="C689">
        <v>144</v>
      </c>
      <c r="D689">
        <v>3</v>
      </c>
      <c r="E689">
        <v>9</v>
      </c>
      <c r="F689">
        <v>24</v>
      </c>
      <c r="H689">
        <v>257</v>
      </c>
    </row>
    <row r="690" spans="1:8" x14ac:dyDescent="0.25">
      <c r="A690" s="7" t="s">
        <v>1220</v>
      </c>
      <c r="B690">
        <v>1</v>
      </c>
      <c r="C690">
        <v>30</v>
      </c>
      <c r="D690">
        <v>2</v>
      </c>
      <c r="E690">
        <v>3</v>
      </c>
      <c r="F690">
        <v>2</v>
      </c>
      <c r="H690">
        <v>38</v>
      </c>
    </row>
    <row r="691" spans="1:8" x14ac:dyDescent="0.25">
      <c r="A691" s="7" t="s">
        <v>1221</v>
      </c>
      <c r="B691">
        <v>101</v>
      </c>
      <c r="C691">
        <v>199</v>
      </c>
      <c r="D691">
        <v>16</v>
      </c>
      <c r="E691">
        <v>12</v>
      </c>
      <c r="F691">
        <v>57</v>
      </c>
      <c r="G691">
        <v>3</v>
      </c>
      <c r="H691">
        <v>388</v>
      </c>
    </row>
    <row r="692" spans="1:8" x14ac:dyDescent="0.25">
      <c r="A692" s="7" t="s">
        <v>1222</v>
      </c>
      <c r="B692">
        <v>121</v>
      </c>
      <c r="C692">
        <v>191</v>
      </c>
      <c r="D692">
        <v>15</v>
      </c>
      <c r="E692">
        <v>20</v>
      </c>
      <c r="F692">
        <v>64</v>
      </c>
      <c r="G692">
        <v>1</v>
      </c>
      <c r="H692">
        <v>412</v>
      </c>
    </row>
    <row r="693" spans="1:8" x14ac:dyDescent="0.25">
      <c r="A693" s="7" t="s">
        <v>1223</v>
      </c>
      <c r="B693">
        <v>1901</v>
      </c>
      <c r="C693">
        <v>4073</v>
      </c>
      <c r="D693">
        <v>413</v>
      </c>
      <c r="E693">
        <v>495</v>
      </c>
      <c r="F693">
        <v>1332</v>
      </c>
      <c r="G693">
        <v>30</v>
      </c>
      <c r="H693">
        <v>8244</v>
      </c>
    </row>
    <row r="694" spans="1:8" x14ac:dyDescent="0.25">
      <c r="A694" s="7" t="s">
        <v>1224</v>
      </c>
      <c r="B694">
        <v>399</v>
      </c>
      <c r="C694">
        <v>1041</v>
      </c>
      <c r="D694">
        <v>63</v>
      </c>
      <c r="E694">
        <v>110</v>
      </c>
      <c r="F694">
        <v>222</v>
      </c>
      <c r="G694">
        <v>22</v>
      </c>
      <c r="H694">
        <v>1857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Summary</vt:lpstr>
      <vt:lpstr>Median House Price</vt:lpstr>
      <vt:lpstr>ABS Population Stats</vt:lpstr>
      <vt:lpstr>Crime</vt:lpstr>
      <vt:lpstr>Median House Price vs Populatio</vt:lpstr>
      <vt:lpstr>Median House Price vs Crime</vt:lpstr>
      <vt:lpstr>Population vs Crime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</dc:creator>
  <cp:lastModifiedBy>Tamas</cp:lastModifiedBy>
  <dcterms:created xsi:type="dcterms:W3CDTF">2023-07-14T02:30:49Z</dcterms:created>
  <dcterms:modified xsi:type="dcterms:W3CDTF">2023-07-14T03:29:58Z</dcterms:modified>
</cp:coreProperties>
</file>