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EmbeddedIOT\MSP432\LS20031\"/>
    </mc:Choice>
  </mc:AlternateContent>
  <xr:revisionPtr revIDLastSave="0" documentId="13_ncr:1_{85822358-F7C4-4EF9-9EF9-BC05184CECEB}" xr6:coauthVersionLast="47" xr6:coauthVersionMax="47" xr10:uidLastSave="{00000000-0000-0000-0000-000000000000}"/>
  <bookViews>
    <workbookView xWindow="35115" yWindow="2100" windowWidth="18150" windowHeight="13080" xr2:uid="{DD824C58-7DDE-45D1-97C9-77F674C423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D12" i="1" s="1"/>
  <c r="B11" i="1"/>
  <c r="D11" i="1" s="1"/>
  <c r="B10" i="1"/>
  <c r="C10" i="1" s="1"/>
  <c r="B9" i="1"/>
  <c r="E9" i="1" s="1"/>
  <c r="E6" i="1"/>
  <c r="F6" i="1"/>
  <c r="D6" i="1"/>
  <c r="C6" i="1"/>
  <c r="B8" i="1"/>
  <c r="F8" i="1" s="1"/>
  <c r="B7" i="1"/>
  <c r="D7" i="1" s="1"/>
  <c r="B6" i="1"/>
  <c r="B3" i="1"/>
  <c r="B2" i="1"/>
  <c r="B1" i="1"/>
  <c r="C7" i="1" l="1"/>
  <c r="F7" i="1"/>
  <c r="E7" i="1"/>
  <c r="C12" i="1"/>
  <c r="F12" i="1"/>
  <c r="E12" i="1"/>
  <c r="C11" i="1"/>
  <c r="F11" i="1"/>
  <c r="E11" i="1"/>
  <c r="F10" i="1"/>
  <c r="E10" i="1"/>
  <c r="D10" i="1"/>
  <c r="C9" i="1"/>
  <c r="F9" i="1"/>
  <c r="D9" i="1"/>
  <c r="D8" i="1"/>
  <c r="E8" i="1"/>
  <c r="C8" i="1"/>
</calcChain>
</file>

<file path=xl/sharedStrings.xml><?xml version="1.0" encoding="utf-8"?>
<sst xmlns="http://schemas.openxmlformats.org/spreadsheetml/2006/main" count="16" uniqueCount="16">
  <si>
    <t>$GPGGA,063055.888,,,,,0,0,,,M,,M,,*45</t>
  </si>
  <si>
    <t>Directions</t>
  </si>
  <si>
    <t>Run LS20031 in CCS</t>
  </si>
  <si>
    <t>Observe CCS terminal</t>
  </si>
  <si>
    <t>Red LED toggles when any packet is received</t>
  </si>
  <si>
    <t>RGB LED yellow when successful GPS lock</t>
  </si>
  <si>
    <t>See the Google Map, left-click your position to make a map pin, expect about 30d 15' 46.7" N; 97d 48' 16.6" W</t>
  </si>
  <si>
    <t>There is a huge amount of drift; antenna might be opposite the pins (pointing down)</t>
  </si>
  <si>
    <t>RGB LED green when successful Digital GPS lock (?)</t>
  </si>
  <si>
    <r>
      <t xml:space="preserve">RGB LED off when no lock -&gt; </t>
    </r>
    <r>
      <rPr>
        <b/>
        <sz val="11"/>
        <color rgb="FFFF0000"/>
        <rFont val="Calibri"/>
        <family val="2"/>
        <scheme val="minor"/>
      </rPr>
      <t>the fix for no lock was to put the LaunchPad on the sidewalk for ~2+ minutes in view of the sky</t>
    </r>
    <r>
      <rPr>
        <sz val="11"/>
        <color theme="1"/>
        <rFont val="Calibri"/>
        <family val="2"/>
        <scheme val="minor"/>
      </rPr>
      <t xml:space="preserve"> using USB battery -&gt; it can then be unplugged and moved, since GPS module seems to have a battery</t>
    </r>
  </si>
  <si>
    <t>seconds (units: 1/10,000)</t>
  </si>
  <si>
    <t>units</t>
  </si>
  <si>
    <t>minutes (units: 1/10,000)</t>
  </si>
  <si>
    <t>tenths</t>
  </si>
  <si>
    <t>hundredths</t>
  </si>
  <si>
    <t>thousandths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</si>
</sst>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E86B6-84D3-4121-8E03-9CB36E2E7F1D}">
  <dimension ref="A1:H12"/>
  <sheetViews>
    <sheetView tabSelected="1" workbookViewId="0">
      <selection activeCell="H10" sqref="H10"/>
    </sheetView>
  </sheetViews>
  <sheetFormatPr defaultRowHeight="15" x14ac:dyDescent="0.25"/>
  <sheetData>
    <row r="1" spans="1:8" x14ac:dyDescent="0.25">
      <c r="A1">
        <v>0.89629999999999999</v>
      </c>
      <c r="B1">
        <f>A1*60</f>
        <v>53.777999999999999</v>
      </c>
      <c r="C1" t="s">
        <v>0</v>
      </c>
      <c r="H1" t="s">
        <v>1</v>
      </c>
    </row>
    <row r="2" spans="1:8" x14ac:dyDescent="0.25">
      <c r="A2">
        <v>0.68379999999999996</v>
      </c>
      <c r="B2">
        <f>A2*60</f>
        <v>41.027999999999999</v>
      </c>
      <c r="H2" t="s">
        <v>2</v>
      </c>
    </row>
    <row r="3" spans="1:8" x14ac:dyDescent="0.25">
      <c r="A3">
        <v>0.5</v>
      </c>
      <c r="B3">
        <f>A3*60</f>
        <v>30</v>
      </c>
      <c r="H3" t="s">
        <v>3</v>
      </c>
    </row>
    <row r="4" spans="1:8" x14ac:dyDescent="0.25">
      <c r="H4" t="s">
        <v>4</v>
      </c>
    </row>
    <row r="5" spans="1:8" x14ac:dyDescent="0.25">
      <c r="A5" t="s">
        <v>12</v>
      </c>
      <c r="B5" t="s">
        <v>10</v>
      </c>
      <c r="C5" t="s">
        <v>11</v>
      </c>
      <c r="D5" t="s">
        <v>13</v>
      </c>
      <c r="E5" t="s">
        <v>14</v>
      </c>
      <c r="F5" t="s">
        <v>15</v>
      </c>
      <c r="H5" t="s">
        <v>5</v>
      </c>
    </row>
    <row r="6" spans="1:8" x14ac:dyDescent="0.25">
      <c r="A6">
        <v>8963</v>
      </c>
      <c r="B6">
        <f>A6*6</f>
        <v>53778</v>
      </c>
      <c r="C6">
        <f>INT(B6/1000)</f>
        <v>53</v>
      </c>
      <c r="D6">
        <f>INT(MOD(B6,1000)/100)</f>
        <v>7</v>
      </c>
      <c r="E6">
        <f>INT(MOD(B6,100)/10)</f>
        <v>7</v>
      </c>
      <c r="F6">
        <f>INT(MOD(B6,10))</f>
        <v>8</v>
      </c>
      <c r="H6" t="s">
        <v>8</v>
      </c>
    </row>
    <row r="7" spans="1:8" x14ac:dyDescent="0.25">
      <c r="A7">
        <v>6838</v>
      </c>
      <c r="B7">
        <f>A7*6</f>
        <v>41028</v>
      </c>
      <c r="C7">
        <f>INT(B7/1000)</f>
        <v>41</v>
      </c>
      <c r="D7">
        <f>INT(MOD(B7,1000)/100)</f>
        <v>0</v>
      </c>
      <c r="E7">
        <f>INT(MOD(B7,100)/10)</f>
        <v>2</v>
      </c>
      <c r="F7">
        <f>INT(MOD(B7,10))</f>
        <v>8</v>
      </c>
      <c r="H7" t="s">
        <v>9</v>
      </c>
    </row>
    <row r="8" spans="1:8" x14ac:dyDescent="0.25">
      <c r="A8">
        <v>5000</v>
      </c>
      <c r="B8">
        <f>A8*6</f>
        <v>30000</v>
      </c>
      <c r="C8">
        <f>INT(B8/1000)</f>
        <v>30</v>
      </c>
      <c r="D8">
        <f>INT(MOD(B8,1000)/100)</f>
        <v>0</v>
      </c>
      <c r="E8">
        <f>INT(MOD(B8,100)/10)</f>
        <v>0</v>
      </c>
      <c r="F8">
        <f>INT(MOD(B8,10))</f>
        <v>0</v>
      </c>
      <c r="H8" t="s">
        <v>6</v>
      </c>
    </row>
    <row r="9" spans="1:8" x14ac:dyDescent="0.25">
      <c r="A9">
        <v>2630</v>
      </c>
      <c r="B9">
        <f>A9*6</f>
        <v>15780</v>
      </c>
      <c r="C9">
        <f>INT(B9/1000)</f>
        <v>15</v>
      </c>
      <c r="D9">
        <f>INT(MOD(B9,1000)/100)</f>
        <v>7</v>
      </c>
      <c r="E9">
        <f>INT(MOD(B9,100)/10)</f>
        <v>8</v>
      </c>
      <c r="F9">
        <f>INT(MOD(B9,10))</f>
        <v>0</v>
      </c>
      <c r="H9" t="s">
        <v>7</v>
      </c>
    </row>
    <row r="10" spans="1:8" x14ac:dyDescent="0.25">
      <c r="A10">
        <v>8046</v>
      </c>
      <c r="B10">
        <f>A10*6</f>
        <v>48276</v>
      </c>
      <c r="C10">
        <f>INT(B10/1000)</f>
        <v>48</v>
      </c>
      <c r="D10">
        <f>INT(MOD(B10,1000)/100)</f>
        <v>2</v>
      </c>
      <c r="E10">
        <f>INT(MOD(B10,100)/10)</f>
        <v>7</v>
      </c>
      <c r="F10">
        <f>INT(MOD(B10,10))</f>
        <v>6</v>
      </c>
    </row>
    <row r="11" spans="1:8" x14ac:dyDescent="0.25">
      <c r="A11">
        <v>7745</v>
      </c>
      <c r="B11">
        <f>A11*6</f>
        <v>46470</v>
      </c>
      <c r="C11">
        <f>INT(B11/1000)</f>
        <v>46</v>
      </c>
      <c r="D11">
        <f>INT(MOD(B11,1000)/100)</f>
        <v>4</v>
      </c>
      <c r="E11">
        <f>INT(MOD(B11,100)/10)</f>
        <v>7</v>
      </c>
      <c r="F11">
        <f>INT(MOD(B11,10))</f>
        <v>0</v>
      </c>
    </row>
    <row r="12" spans="1:8" x14ac:dyDescent="0.25">
      <c r="A12">
        <v>2744</v>
      </c>
      <c r="B12">
        <f>A12*6</f>
        <v>16464</v>
      </c>
      <c r="C12">
        <f>INT(B12/1000)</f>
        <v>16</v>
      </c>
      <c r="D12">
        <f>INT(MOD(B12,1000)/100)</f>
        <v>4</v>
      </c>
      <c r="E12">
        <f>INT(MOD(B12,100)/10)</f>
        <v>6</v>
      </c>
      <c r="F12">
        <f>INT(MOD(B12,10))</f>
        <v>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</dc:creator>
  <cp:lastModifiedBy>jonat</cp:lastModifiedBy>
  <dcterms:created xsi:type="dcterms:W3CDTF">2021-11-23T06:21:45Z</dcterms:created>
  <dcterms:modified xsi:type="dcterms:W3CDTF">2021-11-23T17:10:52Z</dcterms:modified>
</cp:coreProperties>
</file>