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wmf" ContentType="image/x-w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date1904="1" codeName="ThisWorkbook"/>
  <mc:AlternateContent xmlns:mc="http://schemas.openxmlformats.org/markup-compatibility/2006">
    <mc:Choice Requires="x15">
      <x15ac:absPath xmlns:x15ac="http://schemas.microsoft.com/office/spreadsheetml/2010/11/ac" url="/Users/EmlvLucasLecoq/Desktop/Découvrir outils stats Excel. /"/>
    </mc:Choice>
  </mc:AlternateContent>
  <bookViews>
    <workbookView xWindow="0" yWindow="0" windowWidth="28800" windowHeight="18000" tabRatio="842" firstSheet="8" activeTab="18"/>
  </bookViews>
  <sheets>
    <sheet name="A lire" sheetId="1" r:id="rId1"/>
    <sheet name="Présentation" sheetId="26" r:id="rId2"/>
    <sheet name="Quoi Cellule" sheetId="27" r:id="rId3"/>
    <sheet name="Formule" sheetId="2" r:id="rId4"/>
    <sheet name="Recopier formule" sheetId="23" r:id="rId5"/>
    <sheet name="Accroissement" sheetId="4" r:id="rId6"/>
    <sheet name="Accroissement (corrigé)" sheetId="12" r:id="rId7"/>
    <sheet name="Marge" sheetId="5" r:id="rId8"/>
    <sheet name="Marge (corrigé)" sheetId="13" r:id="rId9"/>
    <sheet name="Variation" sheetId="6" r:id="rId10"/>
    <sheet name="Variation (corrigé)" sheetId="14" r:id="rId11"/>
    <sheet name="Somme" sheetId="22" r:id="rId12"/>
    <sheet name="Prix total" sheetId="24" r:id="rId13"/>
    <sheet name="Prix total (corrigé)" sheetId="10" r:id="rId14"/>
    <sheet name="TVA" sheetId="3" r:id="rId15"/>
    <sheet name="TVA (corrigé)" sheetId="11" r:id="rId16"/>
    <sheet name="Intérêts" sheetId="7" r:id="rId17"/>
    <sheet name="Intérêts (corrigé)" sheetId="15" r:id="rId18"/>
    <sheet name="Remise" sheetId="9" r:id="rId19"/>
    <sheet name="Remise (corrigé)" sheetId="17" r:id="rId20"/>
    <sheet name="Exercice" sheetId="18" r:id="rId21"/>
    <sheet name="Feuil1" sheetId="21" r:id="rId2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 i="9" l="1"/>
  <c r="E9" i="9"/>
  <c r="C9" i="9"/>
  <c r="E6" i="9"/>
  <c r="E9" i="7"/>
  <c r="B9" i="7"/>
  <c r="E5" i="7"/>
  <c r="E6" i="7"/>
  <c r="E7" i="7"/>
  <c r="E4" i="7"/>
  <c r="D13" i="3"/>
  <c r="D9" i="3"/>
  <c r="D10" i="3"/>
  <c r="D11" i="3"/>
  <c r="D8" i="3"/>
  <c r="C13" i="3"/>
  <c r="C9" i="3"/>
  <c r="C10" i="3"/>
  <c r="C11" i="3"/>
  <c r="C8" i="3"/>
  <c r="B13" i="3"/>
  <c r="E9" i="24"/>
  <c r="E6" i="24"/>
  <c r="E7" i="24"/>
  <c r="E5" i="24"/>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5" i="6"/>
  <c r="D8" i="5"/>
  <c r="D9" i="5"/>
  <c r="D10" i="5"/>
  <c r="D7" i="5"/>
  <c r="C8" i="5"/>
  <c r="C9" i="5"/>
  <c r="C10" i="5"/>
  <c r="C7" i="5"/>
  <c r="E12" i="4"/>
  <c r="E13" i="4"/>
  <c r="E11" i="4"/>
  <c r="D12" i="4"/>
  <c r="D13" i="4"/>
  <c r="D11" i="4"/>
  <c r="C26" i="22"/>
  <c r="C25" i="22"/>
  <c r="C24" i="22"/>
  <c r="C23" i="22"/>
  <c r="C22" i="22"/>
  <c r="C21" i="22"/>
  <c r="C20" i="22"/>
  <c r="I22" i="27"/>
  <c r="I21" i="27"/>
  <c r="I16" i="27"/>
  <c r="I15" i="27"/>
  <c r="C9" i="11"/>
  <c r="C10" i="11"/>
  <c r="C11" i="11"/>
  <c r="C8" i="11"/>
  <c r="D11" i="12"/>
  <c r="E11" i="12"/>
  <c r="D12" i="12"/>
  <c r="E12" i="12"/>
  <c r="D13" i="12"/>
  <c r="E13" i="12"/>
  <c r="E4" i="15"/>
  <c r="E5" i="15"/>
  <c r="E6" i="15"/>
  <c r="E7" i="15"/>
  <c r="B9" i="15"/>
  <c r="E9" i="15"/>
  <c r="C7" i="13"/>
  <c r="D7" i="13"/>
  <c r="C8" i="13"/>
  <c r="D8" i="13"/>
  <c r="C9" i="13"/>
  <c r="D9" i="13"/>
  <c r="C10" i="13"/>
  <c r="D10" i="13"/>
  <c r="E5" i="10"/>
  <c r="E6" i="10"/>
  <c r="E7" i="10"/>
  <c r="C5" i="23"/>
  <c r="E7" i="17"/>
  <c r="F7" i="17"/>
  <c r="E8" i="17"/>
  <c r="F8" i="17"/>
  <c r="E9" i="17"/>
  <c r="F9" i="17"/>
  <c r="C11" i="17"/>
  <c r="C5" i="22"/>
  <c r="C6" i="22"/>
  <c r="C7" i="22"/>
  <c r="C8" i="22"/>
  <c r="C9" i="22"/>
  <c r="C10" i="22"/>
  <c r="C11" i="22"/>
  <c r="D8" i="11"/>
  <c r="D9" i="11"/>
  <c r="D10" i="11"/>
  <c r="D11" i="11"/>
  <c r="B13" i="11"/>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9" i="10"/>
  <c r="D13" i="11"/>
  <c r="F11" i="17"/>
  <c r="E11" i="17"/>
  <c r="C13" i="11"/>
</calcChain>
</file>

<file path=xl/sharedStrings.xml><?xml version="1.0" encoding="utf-8"?>
<sst xmlns="http://schemas.openxmlformats.org/spreadsheetml/2006/main" count="652" uniqueCount="318">
  <si>
    <t>tr-a-0175</t>
  </si>
  <si>
    <t>tr-a-0176</t>
  </si>
  <si>
    <t>tr-a-0177</t>
  </si>
  <si>
    <t>tr-a-0178</t>
  </si>
  <si>
    <t>tr-a-0179</t>
  </si>
  <si>
    <t>tr-a-0180</t>
  </si>
  <si>
    <t>tr-a-0181</t>
  </si>
  <si>
    <t>tr-a-0182</t>
  </si>
  <si>
    <t>tr-a-0183</t>
  </si>
  <si>
    <t>tr-a-0184</t>
  </si>
  <si>
    <t>tr-a-0185</t>
  </si>
  <si>
    <t>tr-a-0186</t>
  </si>
  <si>
    <t>tr-a-0187</t>
  </si>
  <si>
    <t>tr-a-0188</t>
  </si>
  <si>
    <t>tr-a-0189</t>
  </si>
  <si>
    <t>tr-a-0190</t>
  </si>
  <si>
    <t>tr-a-0191</t>
  </si>
  <si>
    <t>tr-a-0192</t>
  </si>
  <si>
    <t>tr-a-0193</t>
  </si>
  <si>
    <t>tr-a-0194</t>
  </si>
  <si>
    <t>tr-a-0195</t>
  </si>
  <si>
    <t>tr-a-0196</t>
  </si>
  <si>
    <t>tr-a-0197</t>
  </si>
  <si>
    <t>tr-a-0198</t>
  </si>
  <si>
    <t>tr-a-0199</t>
  </si>
  <si>
    <t>tr-a-0200</t>
  </si>
  <si>
    <t>tr-a-0201</t>
  </si>
  <si>
    <t>tr-a-0202</t>
  </si>
  <si>
    <t>tr-a-0203</t>
  </si>
  <si>
    <t>tr-a-0204</t>
  </si>
  <si>
    <t>tr-a-0205</t>
  </si>
  <si>
    <t>tr-a-0206</t>
  </si>
  <si>
    <t>tr-a-0207</t>
  </si>
  <si>
    <t>tr-a-0208</t>
  </si>
  <si>
    <t>tr-a-0209</t>
  </si>
  <si>
    <t>tr-a-0210</t>
  </si>
  <si>
    <t>tr-a-0211</t>
  </si>
  <si>
    <t>tr-a-0212</t>
  </si>
  <si>
    <t>tr-a-0213</t>
  </si>
  <si>
    <t>tr-a-0214</t>
  </si>
  <si>
    <t>tr-a-0215</t>
  </si>
  <si>
    <t>tr-a-0216</t>
  </si>
  <si>
    <t>tr-a-0217</t>
  </si>
  <si>
    <t>tr-a-0218</t>
  </si>
  <si>
    <t>tr-a-0219</t>
  </si>
  <si>
    <t>tr-a-0220</t>
  </si>
  <si>
    <t>tr-a-0221</t>
  </si>
  <si>
    <t>tr-a-0222</t>
  </si>
  <si>
    <t>tr-a-0223</t>
  </si>
  <si>
    <t>tr-a-0224</t>
  </si>
  <si>
    <t>tr-a-0225</t>
  </si>
  <si>
    <t>tr-a-0226</t>
  </si>
  <si>
    <t>tr-a-0227</t>
  </si>
  <si>
    <t>tr-a-0228</t>
  </si>
  <si>
    <t>tr-a-0229</t>
  </si>
  <si>
    <t>tr-a-0230</t>
  </si>
  <si>
    <t>tr-a-0231</t>
  </si>
  <si>
    <t>tr-a-0232</t>
  </si>
  <si>
    <t>tr-a-0233</t>
  </si>
  <si>
    <t>tr-a-0234</t>
  </si>
  <si>
    <t>tr-a-0235</t>
  </si>
  <si>
    <t>tr-a-0236</t>
  </si>
  <si>
    <t>tr-a-0237</t>
  </si>
  <si>
    <t>tr-a-0238</t>
  </si>
  <si>
    <t>tr-a-0239</t>
  </si>
  <si>
    <t>tr-a-0240</t>
  </si>
  <si>
    <t>tr-a-0241</t>
  </si>
  <si>
    <t>tr-a-0242</t>
  </si>
  <si>
    <t>tr-a-0243</t>
  </si>
  <si>
    <t>tr-a-0244</t>
  </si>
  <si>
    <t>tr-a-0245</t>
  </si>
  <si>
    <t>tr-a-0246</t>
  </si>
  <si>
    <t>tr-a-0247</t>
  </si>
  <si>
    <t>tr-a-0248</t>
  </si>
  <si>
    <t>Produit</t>
  </si>
  <si>
    <t xml:space="preserve">Prix </t>
  </si>
  <si>
    <t>Quantité</t>
  </si>
  <si>
    <t>Total</t>
  </si>
  <si>
    <t>Casserole</t>
  </si>
  <si>
    <t>Lapin</t>
  </si>
  <si>
    <t>Train</t>
  </si>
  <si>
    <t>Prix TTC</t>
  </si>
  <si>
    <t>Prix HT</t>
  </si>
  <si>
    <t>TVA</t>
  </si>
  <si>
    <t>Prix février</t>
  </si>
  <si>
    <t>Augmentation</t>
  </si>
  <si>
    <t>Prix mars</t>
  </si>
  <si>
    <t>Prix de revient</t>
  </si>
  <si>
    <t>Prix de vente</t>
  </si>
  <si>
    <t>Taux de marge</t>
  </si>
  <si>
    <t>Taux de marque</t>
  </si>
  <si>
    <t>Prix année1</t>
  </si>
  <si>
    <t>Prix année2</t>
  </si>
  <si>
    <t>Variation</t>
  </si>
  <si>
    <t>Capital</t>
  </si>
  <si>
    <t>Durée</t>
  </si>
  <si>
    <t>Taux</t>
  </si>
  <si>
    <t>Intérêt</t>
  </si>
  <si>
    <t>Client</t>
  </si>
  <si>
    <t>Total commande</t>
  </si>
  <si>
    <t>% remise</t>
  </si>
  <si>
    <t>Dupont</t>
  </si>
  <si>
    <t>Martin</t>
  </si>
  <si>
    <t>Durand</t>
  </si>
  <si>
    <t>Remise</t>
  </si>
  <si>
    <t>Net commercial</t>
  </si>
  <si>
    <t>Moyenne</t>
  </si>
  <si>
    <t>Référence produit</t>
  </si>
  <si>
    <t>tr-a-0001</t>
  </si>
  <si>
    <t>tr-a-0002</t>
  </si>
  <si>
    <t>tr-a-0003</t>
  </si>
  <si>
    <t>tr-a-0004</t>
  </si>
  <si>
    <t>tr-a-0005</t>
  </si>
  <si>
    <t>tr-a-0006</t>
  </si>
  <si>
    <t>tr-a-0007</t>
  </si>
  <si>
    <t>tr-a-0008</t>
  </si>
  <si>
    <t>tr-a-0009</t>
  </si>
  <si>
    <t>tr-a-0010</t>
  </si>
  <si>
    <t>tr-a-0011</t>
  </si>
  <si>
    <t>tr-a-0012</t>
  </si>
  <si>
    <t>tr-a-0013</t>
  </si>
  <si>
    <t>tr-a-0014</t>
  </si>
  <si>
    <t>tr-a-0015</t>
  </si>
  <si>
    <t>tr-a-0016</t>
  </si>
  <si>
    <t>tr-a-0017</t>
  </si>
  <si>
    <t>tr-a-0018</t>
  </si>
  <si>
    <t>tr-a-0019</t>
  </si>
  <si>
    <t>tr-a-0020</t>
  </si>
  <si>
    <t>tr-a-0021</t>
  </si>
  <si>
    <t>tr-a-0022</t>
  </si>
  <si>
    <t>tr-a-0023</t>
  </si>
  <si>
    <t>tr-a-0024</t>
  </si>
  <si>
    <t>tr-a-0025</t>
  </si>
  <si>
    <t>tr-a-0026</t>
  </si>
  <si>
    <t>tr-a-0027</t>
  </si>
  <si>
    <t>tr-a-0028</t>
  </si>
  <si>
    <t>tr-a-0029</t>
  </si>
  <si>
    <t>tr-a-0030</t>
  </si>
  <si>
    <t>tr-a-0031</t>
  </si>
  <si>
    <t>tr-a-0032</t>
  </si>
  <si>
    <t>tr-a-0033</t>
  </si>
  <si>
    <t>tr-a-0034</t>
  </si>
  <si>
    <t>tr-a-0035</t>
  </si>
  <si>
    <t>tr-a-0036</t>
  </si>
  <si>
    <t>tr-a-0037</t>
  </si>
  <si>
    <t>tr-a-0038</t>
  </si>
  <si>
    <t>tr-a-0039</t>
  </si>
  <si>
    <t>tr-a-0040</t>
  </si>
  <si>
    <t>tr-a-0041</t>
  </si>
  <si>
    <t>tr-a-0042</t>
  </si>
  <si>
    <t>tr-a-0043</t>
  </si>
  <si>
    <t>tr-a-0044</t>
  </si>
  <si>
    <t>tr-a-0045</t>
  </si>
  <si>
    <t>tr-a-0046</t>
  </si>
  <si>
    <t>tr-a-0047</t>
  </si>
  <si>
    <t>tr-a-0048</t>
  </si>
  <si>
    <t>tr-a-0049</t>
  </si>
  <si>
    <t>tr-a-0050</t>
  </si>
  <si>
    <t>tr-a-0051</t>
  </si>
  <si>
    <t>tr-a-0052</t>
  </si>
  <si>
    <t>tr-a-0053</t>
  </si>
  <si>
    <t>tr-a-0054</t>
  </si>
  <si>
    <t>tr-a-0055</t>
  </si>
  <si>
    <t>tr-a-0056</t>
  </si>
  <si>
    <t>tr-a-0057</t>
  </si>
  <si>
    <t>tr-a-0058</t>
  </si>
  <si>
    <t>tr-a-0059</t>
  </si>
  <si>
    <t>tr-a-0060</t>
  </si>
  <si>
    <t>tr-a-0061</t>
  </si>
  <si>
    <t>tr-a-0062</t>
  </si>
  <si>
    <t>tr-a-0063</t>
  </si>
  <si>
    <t>tr-a-0064</t>
  </si>
  <si>
    <t>tr-a-0065</t>
  </si>
  <si>
    <t>tr-a-0066</t>
  </si>
  <si>
    <t>tr-a-0067</t>
  </si>
  <si>
    <t>tr-a-0068</t>
  </si>
  <si>
    <t>tr-a-0069</t>
  </si>
  <si>
    <t>tr-a-0070</t>
  </si>
  <si>
    <t>tr-a-0071</t>
  </si>
  <si>
    <t>tr-a-0072</t>
  </si>
  <si>
    <t>tr-a-0073</t>
  </si>
  <si>
    <t>tr-a-0074</t>
  </si>
  <si>
    <t>tr-a-0075</t>
  </si>
  <si>
    <t>tr-a-0076</t>
  </si>
  <si>
    <t>tr-a-0077</t>
  </si>
  <si>
    <t>tr-a-0078</t>
  </si>
  <si>
    <t>tr-a-0079</t>
  </si>
  <si>
    <t>tr-a-0080</t>
  </si>
  <si>
    <t>tr-a-0081</t>
  </si>
  <si>
    <t>tr-a-0082</t>
  </si>
  <si>
    <t>tr-a-0083</t>
  </si>
  <si>
    <t>tr-a-0084</t>
  </si>
  <si>
    <t>tr-a-0085</t>
  </si>
  <si>
    <t>tr-a-0086</t>
  </si>
  <si>
    <t>tr-a-0087</t>
  </si>
  <si>
    <t>tr-a-0088</t>
  </si>
  <si>
    <t>tr-a-0089</t>
  </si>
  <si>
    <t>tr-a-0090</t>
  </si>
  <si>
    <t>tr-a-0091</t>
  </si>
  <si>
    <t>tr-a-0092</t>
  </si>
  <si>
    <t>tr-a-0093</t>
  </si>
  <si>
    <t>tr-a-0094</t>
  </si>
  <si>
    <t>tr-a-0095</t>
  </si>
  <si>
    <t>tr-a-0096</t>
  </si>
  <si>
    <t>tr-a-0097</t>
  </si>
  <si>
    <t>tr-a-0098</t>
  </si>
  <si>
    <t>tr-a-0099</t>
  </si>
  <si>
    <t>tr-a-0100</t>
  </si>
  <si>
    <t>tr-a-0101</t>
  </si>
  <si>
    <t>tr-a-0102</t>
  </si>
  <si>
    <t>tr-a-0103</t>
  </si>
  <si>
    <t>tr-a-0104</t>
  </si>
  <si>
    <t>tr-a-0105</t>
  </si>
  <si>
    <t>tr-a-0106</t>
  </si>
  <si>
    <t>tr-a-0107</t>
  </si>
  <si>
    <t>tr-a-0108</t>
  </si>
  <si>
    <t>tr-a-0109</t>
  </si>
  <si>
    <t>tr-a-0110</t>
  </si>
  <si>
    <t>tr-a-0111</t>
  </si>
  <si>
    <t>tr-a-0112</t>
  </si>
  <si>
    <t>tr-a-0113</t>
  </si>
  <si>
    <t>tr-a-0114</t>
  </si>
  <si>
    <t>tr-a-0115</t>
  </si>
  <si>
    <t>tr-a-0116</t>
  </si>
  <si>
    <t>tr-a-0117</t>
  </si>
  <si>
    <t>tr-a-0118</t>
  </si>
  <si>
    <t>tr-a-0119</t>
  </si>
  <si>
    <t>tr-a-0120</t>
  </si>
  <si>
    <t>tr-a-0121</t>
  </si>
  <si>
    <t>tr-a-0122</t>
  </si>
  <si>
    <t>tr-a-0123</t>
  </si>
  <si>
    <t>tr-a-0124</t>
  </si>
  <si>
    <t>tr-a-0125</t>
  </si>
  <si>
    <t>tr-a-0126</t>
  </si>
  <si>
    <t>tr-a-0127</t>
  </si>
  <si>
    <t>tr-a-0128</t>
  </si>
  <si>
    <t>tr-a-0129</t>
  </si>
  <si>
    <t>tr-a-0130</t>
  </si>
  <si>
    <t>tr-a-0131</t>
  </si>
  <si>
    <t>tr-a-0132</t>
  </si>
  <si>
    <t>tr-a-0133</t>
  </si>
  <si>
    <t>tr-a-0134</t>
  </si>
  <si>
    <t>tr-a-0135</t>
  </si>
  <si>
    <t>tr-a-0136</t>
  </si>
  <si>
    <t>tr-a-0137</t>
  </si>
  <si>
    <t>tr-a-0138</t>
  </si>
  <si>
    <t>tr-a-0139</t>
  </si>
  <si>
    <t>tr-a-0140</t>
  </si>
  <si>
    <t>tr-a-0141</t>
  </si>
  <si>
    <t>tr-a-0142</t>
  </si>
  <si>
    <t>tr-a-0143</t>
  </si>
  <si>
    <t>tr-a-0144</t>
  </si>
  <si>
    <t>tr-a-0145</t>
  </si>
  <si>
    <t>tr-a-0146</t>
  </si>
  <si>
    <t>tr-a-0147</t>
  </si>
  <si>
    <t>tr-a-0148</t>
  </si>
  <si>
    <t>tr-a-0149</t>
  </si>
  <si>
    <t>tr-a-0150</t>
  </si>
  <si>
    <t>tr-a-0151</t>
  </si>
  <si>
    <t>tr-a-0152</t>
  </si>
  <si>
    <t>tr-a-0153</t>
  </si>
  <si>
    <t>tr-a-0154</t>
  </si>
  <si>
    <t>tr-a-0155</t>
  </si>
  <si>
    <t>tr-a-0156</t>
  </si>
  <si>
    <t>tr-a-0157</t>
  </si>
  <si>
    <t>tr-a-0158</t>
  </si>
  <si>
    <t>tr-a-0159</t>
  </si>
  <si>
    <t>tr-a-0160</t>
  </si>
  <si>
    <t>tr-a-0161</t>
  </si>
  <si>
    <t>tr-a-0162</t>
  </si>
  <si>
    <t>tr-a-0163</t>
  </si>
  <si>
    <t>tr-a-0164</t>
  </si>
  <si>
    <t>tr-a-0165</t>
  </si>
  <si>
    <t>tr-a-0166</t>
  </si>
  <si>
    <t>tr-a-0167</t>
  </si>
  <si>
    <t>tr-a-0168</t>
  </si>
  <si>
    <t>tr-a-0169</t>
  </si>
  <si>
    <t>tr-a-0170</t>
  </si>
  <si>
    <t>tr-a-0171</t>
  </si>
  <si>
    <t>tr-a-0172</t>
  </si>
  <si>
    <t>tr-a-0173</t>
  </si>
  <si>
    <t>tr-a-0174</t>
  </si>
  <si>
    <t>Taux de variation</t>
  </si>
  <si>
    <t>Exercice non corrigé</t>
  </si>
  <si>
    <t>remise</t>
  </si>
  <si>
    <t>total net</t>
  </si>
  <si>
    <t>Matière</t>
  </si>
  <si>
    <t>Oral (20%)</t>
  </si>
  <si>
    <t>CC (30%)</t>
  </si>
  <si>
    <t>Ecrit (50%)</t>
  </si>
  <si>
    <t>Note finale</t>
  </si>
  <si>
    <t>Coefficient</t>
  </si>
  <si>
    <t>Nbre de points</t>
  </si>
  <si>
    <t>Français</t>
  </si>
  <si>
    <t>Mathématiques</t>
  </si>
  <si>
    <t>Histoire</t>
  </si>
  <si>
    <t>Géographie</t>
  </si>
  <si>
    <t>LV I</t>
  </si>
  <si>
    <t>LV II</t>
  </si>
  <si>
    <t>SVT</t>
  </si>
  <si>
    <t>Physique-Chimie</t>
  </si>
  <si>
    <t>Nom</t>
  </si>
  <si>
    <t>Prénom</t>
  </si>
  <si>
    <t>Laurent</t>
  </si>
  <si>
    <t>Salaire</t>
  </si>
  <si>
    <t>Matricule</t>
  </si>
  <si>
    <t>AR254</t>
  </si>
  <si>
    <t>Nom Prénom</t>
  </si>
  <si>
    <t>Prime</t>
  </si>
  <si>
    <t>Département</t>
  </si>
  <si>
    <t>Service</t>
  </si>
  <si>
    <t>/20</t>
  </si>
  <si>
    <t>A faire sur un nouveau classeur que vous appelerez EMLV-S1-Groupe-NomPrénom-BulletinNotes.xlsx</t>
  </si>
  <si>
    <t>Totaux</t>
  </si>
  <si>
    <t>,</t>
  </si>
  <si>
    <t>aaaa</t>
  </si>
  <si>
    <t>Janvier</t>
  </si>
  <si>
    <t xml:space="preserve">Fevrier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</si>
</sst>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 _F_-;\-* #,##0.00\ _F_-;_-* &quot;-&quot;??\ _F_-;_-@_-"/>
    <numFmt numFmtId="165" formatCode="_-* #,##0.00&quot; F&quot;_-;\-* #,##0.00&quot; F&quot;_-;_-* &quot;-&quot;??&quot; F&quot;_-;_-@_-"/>
    <numFmt numFmtId="166" formatCode="_-* #,##0.00_ _F_-;\-* #,##0.00_ _F_-;_-* &quot;-&quot;??_ _F_-;_-@_-"/>
    <numFmt numFmtId="167" formatCode="0.0%"/>
    <numFmt numFmtId="168" formatCode="#,##0.00&quot; €  &quot;"/>
    <numFmt numFmtId="169" formatCode="_-* #,##0.00\ [$€-40C]_-;\-* #,##0.00\ [$€-40C]_-;_-* &quot;-&quot;??\ [$€-40C]_-;_-@_-"/>
    <numFmt numFmtId="171" formatCode="&quot;€&quot;#,##0.00"/>
  </numFmts>
  <fonts count="8" x14ac:knownFonts="1">
    <font>
      <sz val="10"/>
      <name val="Geneva"/>
    </font>
    <font>
      <b/>
      <sz val="10"/>
      <name val="Geneva"/>
    </font>
    <font>
      <sz val="10"/>
      <name val="Geneva"/>
    </font>
    <font>
      <sz val="10"/>
      <name val="Arial"/>
      <family val="2"/>
    </font>
    <font>
      <b/>
      <sz val="10"/>
      <name val="Arial"/>
      <family val="2"/>
    </font>
    <font>
      <i/>
      <sz val="10"/>
      <color indexed="9"/>
      <name val="Comic Sans MS"/>
      <family val="4"/>
    </font>
    <font>
      <b/>
      <sz val="10"/>
      <color indexed="18"/>
      <name val="Arial"/>
      <family val="2"/>
    </font>
    <font>
      <sz val="11"/>
      <name val="Calibri"/>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41"/>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6">
    <xf numFmtId="0" fontId="0" fillId="0" borderId="0"/>
    <xf numFmtId="168" fontId="1" fillId="2" borderId="0" applyFont="0" applyFill="0" applyBorder="0" applyAlignment="0" applyProtection="0">
      <alignment horizontal="center" vertical="center" wrapText="1"/>
    </xf>
    <xf numFmtId="0" fontId="1" fillId="3" borderId="0" applyFill="0">
      <alignment horizontal="center" vertical="center" wrapText="1"/>
    </xf>
    <xf numFmtId="166"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cellStyleXfs>
  <cellXfs count="74">
    <xf numFmtId="0" fontId="0" fillId="0" borderId="0" xfId="0"/>
    <xf numFmtId="0" fontId="0" fillId="3" borderId="0" xfId="0" applyFill="1"/>
    <xf numFmtId="0" fontId="3" fillId="0" borderId="0" xfId="0" applyFont="1"/>
    <xf numFmtId="0" fontId="4" fillId="0" borderId="0" xfId="0" applyFont="1" applyAlignment="1">
      <alignment horizontal="center"/>
    </xf>
    <xf numFmtId="0" fontId="4" fillId="3" borderId="0" xfId="0" applyFont="1" applyFill="1" applyAlignment="1">
      <alignment horizontal="center"/>
    </xf>
    <xf numFmtId="165" fontId="4" fillId="3" borderId="0" xfId="4" applyFont="1" applyFill="1" applyAlignment="1">
      <alignment horizontal="center"/>
    </xf>
    <xf numFmtId="0" fontId="3" fillId="3" borderId="0" xfId="0" applyFont="1" applyFill="1"/>
    <xf numFmtId="0" fontId="4" fillId="0" borderId="0" xfId="0" applyFont="1"/>
    <xf numFmtId="165" fontId="3" fillId="4" borderId="0" xfId="4" applyFont="1" applyFill="1"/>
    <xf numFmtId="0" fontId="3" fillId="4" borderId="0" xfId="0" applyFont="1" applyFill="1"/>
    <xf numFmtId="0" fontId="4" fillId="3" borderId="0" xfId="0" applyFont="1" applyFill="1"/>
    <xf numFmtId="165" fontId="4" fillId="4" borderId="0" xfId="4" applyFont="1" applyFill="1"/>
    <xf numFmtId="0" fontId="4" fillId="4" borderId="0" xfId="0" applyFont="1" applyFill="1"/>
    <xf numFmtId="165" fontId="3" fillId="0" borderId="0" xfId="4" applyFont="1"/>
    <xf numFmtId="0" fontId="3" fillId="0" borderId="0" xfId="0" applyFont="1" applyFill="1"/>
    <xf numFmtId="0" fontId="4" fillId="0" borderId="0" xfId="0" applyFont="1" applyFill="1" applyAlignment="1">
      <alignment horizontal="center"/>
    </xf>
    <xf numFmtId="165" fontId="4" fillId="0" borderId="0" xfId="4" applyFont="1" applyFill="1" applyAlignment="1">
      <alignment horizontal="center"/>
    </xf>
    <xf numFmtId="165" fontId="3" fillId="0" borderId="0" xfId="4" applyFont="1" applyFill="1"/>
    <xf numFmtId="0" fontId="4" fillId="0" borderId="0" xfId="0" applyFont="1" applyFill="1"/>
    <xf numFmtId="165" fontId="4" fillId="0" borderId="0" xfId="4" applyFont="1" applyFill="1"/>
    <xf numFmtId="0" fontId="0" fillId="3" borderId="0" xfId="0" applyFill="1" applyProtection="1">
      <protection locked="0"/>
    </xf>
    <xf numFmtId="0" fontId="5" fillId="3" borderId="0" xfId="0" applyFont="1" applyFill="1" applyProtection="1"/>
    <xf numFmtId="0" fontId="3" fillId="5" borderId="0" xfId="0" applyFont="1" applyFill="1"/>
    <xf numFmtId="0" fontId="4" fillId="5" borderId="0" xfId="0" applyFont="1" applyFill="1"/>
    <xf numFmtId="165" fontId="3" fillId="5" borderId="0" xfId="4" applyFont="1" applyFill="1"/>
    <xf numFmtId="0" fontId="4" fillId="3" borderId="0" xfId="2" applyFont="1" applyFill="1">
      <alignment horizontal="center" vertical="center" wrapText="1"/>
    </xf>
    <xf numFmtId="0" fontId="4" fillId="0" borderId="0" xfId="0" applyFont="1" applyAlignment="1">
      <alignment horizontal="center" vertical="center" wrapText="1"/>
    </xf>
    <xf numFmtId="0" fontId="4" fillId="5" borderId="0" xfId="0" applyFont="1" applyFill="1" applyAlignment="1">
      <alignment horizontal="center"/>
    </xf>
    <xf numFmtId="166" fontId="3" fillId="0" borderId="0" xfId="3" applyFont="1"/>
    <xf numFmtId="167" fontId="4" fillId="3" borderId="0" xfId="5" applyNumberFormat="1" applyFont="1" applyFill="1" applyAlignment="1">
      <alignment horizontal="center" vertical="center" wrapText="1"/>
    </xf>
    <xf numFmtId="167" fontId="3" fillId="0" borderId="0" xfId="5" applyNumberFormat="1" applyFont="1"/>
    <xf numFmtId="0" fontId="4" fillId="3" borderId="0" xfId="2" applyFont="1" applyFill="1" applyAlignment="1">
      <alignment horizontal="center" vertical="center" wrapText="1"/>
    </xf>
    <xf numFmtId="0" fontId="3" fillId="0" borderId="0" xfId="0" applyFont="1" applyAlignment="1">
      <alignment horizontal="center"/>
    </xf>
    <xf numFmtId="164" fontId="3" fillId="0" borderId="0" xfId="0" applyNumberFormat="1" applyFont="1"/>
    <xf numFmtId="0" fontId="6" fillId="0" borderId="0" xfId="0" applyFont="1"/>
    <xf numFmtId="0" fontId="3" fillId="2" borderId="0" xfId="0" applyFont="1" applyFill="1"/>
    <xf numFmtId="168" fontId="1" fillId="2" borderId="0" xfId="1" applyFill="1">
      <alignment horizontal="center" vertical="center" wrapText="1"/>
    </xf>
    <xf numFmtId="168" fontId="3" fillId="0" borderId="0" xfId="1" applyFont="1" applyFill="1" applyAlignment="1"/>
    <xf numFmtId="168" fontId="4" fillId="0" borderId="0" xfId="1" applyFont="1" applyFill="1" applyAlignment="1"/>
    <xf numFmtId="168" fontId="3" fillId="5" borderId="0" xfId="1" applyFont="1" applyFill="1" applyAlignment="1"/>
    <xf numFmtId="168" fontId="3" fillId="2" borderId="0" xfId="1" applyFont="1" applyFill="1" applyAlignment="1"/>
    <xf numFmtId="168" fontId="3" fillId="6" borderId="0" xfId="1" applyFont="1" applyFill="1" applyAlignment="1"/>
    <xf numFmtId="167" fontId="3" fillId="6" borderId="0" xfId="5" applyNumberFormat="1" applyFont="1" applyFill="1"/>
    <xf numFmtId="0" fontId="3" fillId="2" borderId="0" xfId="0" applyFont="1" applyFill="1" applyAlignment="1">
      <alignment horizontal="center"/>
    </xf>
    <xf numFmtId="167" fontId="3" fillId="2" borderId="0" xfId="5" applyNumberFormat="1" applyFont="1" applyFill="1" applyAlignment="1">
      <alignment horizontal="center"/>
    </xf>
    <xf numFmtId="0" fontId="3" fillId="6" borderId="0" xfId="0" applyFont="1" applyFill="1"/>
    <xf numFmtId="9" fontId="3" fillId="2" borderId="0" xfId="5" applyFont="1" applyFill="1" applyAlignment="1">
      <alignment horizontal="center"/>
    </xf>
    <xf numFmtId="168" fontId="3" fillId="6" borderId="0" xfId="1" applyFont="1" applyFill="1" applyAlignment="1">
      <alignment horizontal="right"/>
    </xf>
    <xf numFmtId="168" fontId="3" fillId="5" borderId="0" xfId="1" applyFont="1" applyFill="1" applyAlignment="1">
      <alignment horizontal="right"/>
    </xf>
    <xf numFmtId="168" fontId="1" fillId="6" borderId="0" xfId="1" applyFill="1" applyAlignment="1">
      <alignment horizontal="right" vertical="center" wrapText="1"/>
    </xf>
    <xf numFmtId="168" fontId="1" fillId="4" borderId="0" xfId="1" applyFill="1" applyAlignment="1">
      <alignment horizontal="right" vertical="center" wrapText="1"/>
    </xf>
    <xf numFmtId="168" fontId="1" fillId="2" borderId="0" xfId="1" applyFill="1" applyAlignment="1">
      <alignment horizontal="right" vertical="center" wrapText="1"/>
    </xf>
    <xf numFmtId="0" fontId="3" fillId="0" borderId="0" xfId="0" applyNumberFormat="1" applyFont="1"/>
    <xf numFmtId="0" fontId="4" fillId="0" borderId="0" xfId="0" applyNumberFormat="1" applyFont="1" applyAlignment="1">
      <alignment horizontal="center"/>
    </xf>
    <xf numFmtId="0" fontId="3" fillId="0" borderId="0" xfId="4" applyNumberFormat="1" applyFont="1"/>
    <xf numFmtId="0" fontId="3" fillId="6" borderId="0" xfId="0" applyNumberFormat="1" applyFont="1" applyFill="1"/>
    <xf numFmtId="0" fontId="3" fillId="2" borderId="0" xfId="0" applyNumberFormat="1" applyFont="1" applyFill="1"/>
    <xf numFmtId="0" fontId="3" fillId="2" borderId="0" xfId="4" applyNumberFormat="1" applyFont="1" applyFill="1"/>
    <xf numFmtId="168" fontId="1" fillId="0" borderId="0" xfId="1" applyFill="1" applyAlignment="1">
      <alignment horizontal="right" vertical="center" wrapText="1"/>
    </xf>
    <xf numFmtId="168" fontId="3" fillId="0" borderId="0" xfId="1" applyFont="1" applyFill="1" applyAlignment="1">
      <alignment horizontal="right"/>
    </xf>
    <xf numFmtId="0" fontId="7" fillId="0" borderId="0" xfId="0" applyFont="1" applyAlignment="1">
      <alignment horizontal="left" vertical="center" readingOrder="1"/>
    </xf>
    <xf numFmtId="169" fontId="3" fillId="0" borderId="0" xfId="4" applyNumberFormat="1" applyFont="1"/>
    <xf numFmtId="169" fontId="3" fillId="0" borderId="0" xfId="0" applyNumberFormat="1" applyFont="1"/>
    <xf numFmtId="9" fontId="3" fillId="0" borderId="0" xfId="5" applyFont="1"/>
    <xf numFmtId="0" fontId="0" fillId="7" borderId="0" xfId="0" applyFill="1"/>
    <xf numFmtId="0" fontId="0" fillId="8" borderId="0" xfId="0" applyFill="1"/>
    <xf numFmtId="14" fontId="0" fillId="7" borderId="0" xfId="0" applyNumberFormat="1" applyFill="1"/>
    <xf numFmtId="14" fontId="0" fillId="8" borderId="0" xfId="0" applyNumberFormat="1" applyFill="1"/>
    <xf numFmtId="2" fontId="0" fillId="8" borderId="0" xfId="0" applyNumberFormat="1" applyFill="1"/>
    <xf numFmtId="0" fontId="3" fillId="0" borderId="0" xfId="0" quotePrefix="1" applyFont="1"/>
    <xf numFmtId="4" fontId="0" fillId="0" borderId="0" xfId="0" applyNumberFormat="1"/>
    <xf numFmtId="4" fontId="3" fillId="6" borderId="0" xfId="1" applyNumberFormat="1" applyFont="1" applyFill="1" applyAlignment="1"/>
    <xf numFmtId="171" fontId="0" fillId="0" borderId="0" xfId="0" applyNumberFormat="1"/>
    <xf numFmtId="168" fontId="0" fillId="0" borderId="0" xfId="0" applyNumberFormat="1"/>
  </cellXfs>
  <cellStyles count="6">
    <cellStyle name="Comma" xfId="3" builtinId="3"/>
    <cellStyle name="Currency" xfId="4" builtinId="4"/>
    <cellStyle name="Euro" xfId="1"/>
    <cellStyle name="Intitulé" xfId="2"/>
    <cellStyle name="Normal" xfId="0" builtinId="0"/>
    <cellStyle name="Percent" xfId="5"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C0099"/>
      <color rgb="FF993366"/>
      <color rgb="FFCC99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8.wmf"/></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2.png"/><Relationship Id="rId3"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15.png"/></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561975</xdr:colOff>
      <xdr:row>3</xdr:row>
      <xdr:rowOff>152400</xdr:rowOff>
    </xdr:from>
    <xdr:to>
      <xdr:col>8</xdr:col>
      <xdr:colOff>352425</xdr:colOff>
      <xdr:row>16</xdr:row>
      <xdr:rowOff>123825</xdr:rowOff>
    </xdr:to>
    <xdr:sp macro="" textlink="">
      <xdr:nvSpPr>
        <xdr:cNvPr id="1027" name="Rectangle 3">
          <a:extLst>
            <a:ext uri="{FF2B5EF4-FFF2-40B4-BE49-F238E27FC236}">
              <a16:creationId xmlns="" xmlns:a16="http://schemas.microsoft.com/office/drawing/2014/main" id="{00000000-0008-0000-0000-000003040000}"/>
            </a:ext>
          </a:extLst>
        </xdr:cNvPr>
        <xdr:cNvSpPr>
          <a:spLocks noChangeArrowheads="1"/>
        </xdr:cNvSpPr>
      </xdr:nvSpPr>
      <xdr:spPr bwMode="auto">
        <a:xfrm>
          <a:off x="561975" y="638175"/>
          <a:ext cx="5505450" cy="2076450"/>
        </a:xfrm>
        <a:prstGeom prst="rect">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0">
              <a:solidFill>
                <a:srgbClr xmlns:mc="http://schemas.openxmlformats.org/markup-compatibility/2006" val="424242" mc:Ignorable="a14" a14:legacySpreadsheetColorIndex="63"/>
              </a:solidFill>
              <a:miter lim="800000"/>
              <a:headEnd/>
              <a:tailEnd/>
            </a14:hiddenLine>
          </a:ext>
        </a:extLst>
      </xdr:spPr>
    </xdr:sp>
    <xdr:clientData/>
  </xdr:twoCellAnchor>
  <xdr:twoCellAnchor>
    <xdr:from>
      <xdr:col>0</xdr:col>
      <xdr:colOff>647700</xdr:colOff>
      <xdr:row>3</xdr:row>
      <xdr:rowOff>66675</xdr:rowOff>
    </xdr:from>
    <xdr:to>
      <xdr:col>8</xdr:col>
      <xdr:colOff>447675</xdr:colOff>
      <xdr:row>16</xdr:row>
      <xdr:rowOff>19050</xdr:rowOff>
    </xdr:to>
    <xdr:sp macro="" textlink="">
      <xdr:nvSpPr>
        <xdr:cNvPr id="1025" name="Texte 1">
          <a:extLst>
            <a:ext uri="{FF2B5EF4-FFF2-40B4-BE49-F238E27FC236}">
              <a16:creationId xmlns="" xmlns:a16="http://schemas.microsoft.com/office/drawing/2014/main" id="{00000000-0008-0000-0000-000001040000}"/>
            </a:ext>
          </a:extLst>
        </xdr:cNvPr>
        <xdr:cNvSpPr txBox="1">
          <a:spLocks noChangeArrowheads="1"/>
        </xdr:cNvSpPr>
      </xdr:nvSpPr>
      <xdr:spPr bwMode="auto">
        <a:xfrm>
          <a:off x="647700" y="552450"/>
          <a:ext cx="5514975" cy="2057400"/>
        </a:xfrm>
        <a:prstGeom prst="rect">
          <a:avLst/>
        </a:prstGeom>
        <a:solidFill>
          <a:srgbClr xmlns:mc="http://schemas.openxmlformats.org/markup-compatibility/2006" xmlns:a14="http://schemas.microsoft.com/office/drawing/2010/main" val="E3E3E3" mc:Ignorable="a14" a14:legacySpreadsheetColorIndex="47"/>
        </a:solidFill>
        <a:ln w="0">
          <a:solidFill>
            <a:srgbClr xmlns:mc="http://schemas.openxmlformats.org/markup-compatibility/2006" xmlns:a14="http://schemas.microsoft.com/office/drawing/2010/main" val="E3E3E3" mc:Ignorable="a14" a14:legacySpreadsheetColorIndex="47"/>
          </a:solidFill>
          <a:miter lim="800000"/>
          <a:headEnd/>
          <a:tailEnd/>
        </a:ln>
      </xdr:spPr>
      <xdr:txBody>
        <a:bodyPr vertOverflow="clip" wrap="square" lIns="36576" tIns="27432" rIns="36576" bIns="27432" anchor="ctr" upright="1"/>
        <a:lstStyle/>
        <a:p>
          <a:pPr algn="ctr" rtl="0">
            <a:defRPr sz="1000"/>
          </a:pPr>
          <a:r>
            <a:rPr lang="fr-FR" sz="1400" b="0" i="0" u="none" strike="noStrike" baseline="0">
              <a:solidFill>
                <a:srgbClr val="000000"/>
              </a:solidFill>
              <a:latin typeface="Arial"/>
              <a:cs typeface="Arial"/>
            </a:rPr>
            <a:t>Les cellules contenant des formules sont en </a:t>
          </a:r>
          <a:r>
            <a:rPr lang="fr-FR" sz="1400" b="0" i="0" u="none" strike="noStrike" baseline="0">
              <a:solidFill>
                <a:srgbClr val="00ABEA"/>
              </a:solidFill>
              <a:latin typeface="Arial"/>
              <a:cs typeface="Arial"/>
            </a:rPr>
            <a:t>bleu</a:t>
          </a:r>
          <a:r>
            <a:rPr lang="fr-FR" sz="1400" b="0" i="0" u="none" strike="noStrike" baseline="0">
              <a:solidFill>
                <a:srgbClr val="000000"/>
              </a:solidFill>
              <a:latin typeface="Arial"/>
              <a:cs typeface="Arial"/>
            </a:rPr>
            <a:t>, </a:t>
          </a:r>
        </a:p>
        <a:p>
          <a:pPr algn="ctr" rtl="0">
            <a:defRPr sz="1000"/>
          </a:pPr>
          <a:r>
            <a:rPr lang="fr-FR" sz="1400" b="0" i="0" u="none" strike="noStrike" baseline="0">
              <a:solidFill>
                <a:srgbClr val="000000"/>
              </a:solidFill>
              <a:latin typeface="Arial"/>
              <a:cs typeface="Arial"/>
            </a:rPr>
            <a:t>celles que vous pouvez modifier sont en </a:t>
          </a:r>
          <a:r>
            <a:rPr lang="fr-FR" sz="1400" b="0" i="0" u="none" strike="noStrike" baseline="0">
              <a:solidFill>
                <a:srgbClr val="FCF305"/>
              </a:solidFill>
              <a:latin typeface="Arial"/>
              <a:cs typeface="Arial"/>
            </a:rPr>
            <a:t>jaune.</a:t>
          </a:r>
        </a:p>
        <a:p>
          <a:pPr algn="ctr" rtl="0">
            <a:defRPr sz="1000"/>
          </a:pPr>
          <a:endParaRPr lang="fr-FR" sz="1400" b="0" i="0" u="none" strike="noStrike" baseline="0">
            <a:solidFill>
              <a:srgbClr val="FCF305"/>
            </a:solidFill>
            <a:latin typeface="Arial"/>
            <a:cs typeface="Arial"/>
          </a:endParaRPr>
        </a:p>
        <a:p>
          <a:pPr algn="ctr" rtl="0">
            <a:defRPr sz="1000"/>
          </a:pPr>
          <a:r>
            <a:rPr lang="fr-FR" sz="1400" b="0" i="0" u="none" strike="noStrike" baseline="0">
              <a:solidFill>
                <a:srgbClr val="000000"/>
              </a:solidFill>
              <a:latin typeface="Arial"/>
              <a:cs typeface="Arial"/>
            </a:rPr>
            <a:t>Chaque feuille d'exercice est corrigée sur la feuille suivante.</a:t>
          </a:r>
        </a:p>
        <a:p>
          <a:pPr algn="ctr" rtl="0">
            <a:defRPr sz="1000"/>
          </a:pPr>
          <a:endParaRPr lang="fr-F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0</xdr:row>
      <xdr:rowOff>66675</xdr:rowOff>
    </xdr:from>
    <xdr:to>
      <xdr:col>5</xdr:col>
      <xdr:colOff>28575</xdr:colOff>
      <xdr:row>1</xdr:row>
      <xdr:rowOff>133350</xdr:rowOff>
    </xdr:to>
    <xdr:sp macro="" textlink="">
      <xdr:nvSpPr>
        <xdr:cNvPr id="6145" name="Texte 1">
          <a:extLst>
            <a:ext uri="{FF2B5EF4-FFF2-40B4-BE49-F238E27FC236}">
              <a16:creationId xmlns="" xmlns:a16="http://schemas.microsoft.com/office/drawing/2014/main" id="{00000000-0008-0000-0E00-000001180000}"/>
            </a:ext>
          </a:extLst>
        </xdr:cNvPr>
        <xdr:cNvSpPr txBox="1">
          <a:spLocks noChangeArrowheads="1"/>
        </xdr:cNvSpPr>
      </xdr:nvSpPr>
      <xdr:spPr bwMode="auto">
        <a:xfrm>
          <a:off x="19050" y="66675"/>
          <a:ext cx="3752850" cy="22860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Calcul du taux de variation des prix entre 2 années</a:t>
          </a:r>
          <a:endParaRPr lang="fr-FR" sz="1100">
            <a:latin typeface="+mn-lt"/>
          </a:endParaRPr>
        </a:p>
      </xdr:txBody>
    </xdr:sp>
    <xdr:clientData/>
  </xdr:twoCellAnchor>
  <xdr:twoCellAnchor>
    <xdr:from>
      <xdr:col>5</xdr:col>
      <xdr:colOff>581025</xdr:colOff>
      <xdr:row>11</xdr:row>
      <xdr:rowOff>28575</xdr:rowOff>
    </xdr:from>
    <xdr:to>
      <xdr:col>8</xdr:col>
      <xdr:colOff>685800</xdr:colOff>
      <xdr:row>14</xdr:row>
      <xdr:rowOff>95250</xdr:rowOff>
    </xdr:to>
    <xdr:sp macro="" textlink="">
      <xdr:nvSpPr>
        <xdr:cNvPr id="6146" name="AutoShape 2">
          <a:extLst>
            <a:ext uri="{FF2B5EF4-FFF2-40B4-BE49-F238E27FC236}">
              <a16:creationId xmlns="" xmlns:a16="http://schemas.microsoft.com/office/drawing/2014/main" id="{00000000-0008-0000-0E00-000002180000}"/>
            </a:ext>
          </a:extLst>
        </xdr:cNvPr>
        <xdr:cNvSpPr>
          <a:spLocks noChangeArrowheads="1"/>
        </xdr:cNvSpPr>
      </xdr:nvSpPr>
      <xdr:spPr bwMode="auto">
        <a:xfrm>
          <a:off x="4324350" y="1971675"/>
          <a:ext cx="2390775" cy="552450"/>
        </a:xfrm>
        <a:custGeom>
          <a:avLst/>
          <a:gdLst>
            <a:gd name="G0" fmla="+- 16200 0 0"/>
            <a:gd name="G1" fmla="+- 5400 0 0"/>
            <a:gd name="G2" fmla="+- 21600 0 5400"/>
            <a:gd name="G3" fmla="+- 10800 0 5400"/>
            <a:gd name="G4" fmla="+- 21600 0 16200"/>
            <a:gd name="G5" fmla="*/ G4 G3 10800"/>
            <a:gd name="G6" fmla="+- 21600 0 G5"/>
            <a:gd name="T0" fmla="*/ 16200 w 21600"/>
            <a:gd name="T1" fmla="*/ 0 h 21600"/>
            <a:gd name="T2" fmla="*/ 0 w 21600"/>
            <a:gd name="T3" fmla="*/ 10800 h 21600"/>
            <a:gd name="T4" fmla="*/ 16200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808080" mc:Ignorable="a14" a14:legacySpreadsheetColorIndex="23"/>
          </a:solidFill>
          <a:miter lim="800000"/>
          <a:headEnd/>
          <a:tailEnd/>
        </a:ln>
      </xdr:spPr>
      <xdr:txBody>
        <a:bodyPr vertOverflow="clip" wrap="square" lIns="36576" tIns="41148" rIns="36576" bIns="0" anchor="t" upright="1"/>
        <a:lstStyle/>
        <a:p>
          <a:pPr algn="ctr" rtl="0">
            <a:defRPr sz="1000"/>
          </a:pPr>
          <a:r>
            <a:rPr lang="fr-FR" sz="1200" b="1" i="0" u="none" strike="noStrike" baseline="0">
              <a:solidFill>
                <a:srgbClr val="0000D4"/>
              </a:solidFill>
              <a:latin typeface="Comic Sans MS"/>
            </a:rPr>
            <a:t>Résultat</a:t>
          </a:r>
          <a:endParaRPr lang="fr-FR"/>
        </a:p>
      </xdr:txBody>
    </xdr:sp>
    <xdr:clientData/>
  </xdr:twoCellAnchor>
  <xdr:twoCellAnchor>
    <xdr:from>
      <xdr:col>6</xdr:col>
      <xdr:colOff>428625</xdr:colOff>
      <xdr:row>0</xdr:row>
      <xdr:rowOff>38100</xdr:rowOff>
    </xdr:from>
    <xdr:to>
      <xdr:col>9</xdr:col>
      <xdr:colOff>114300</xdr:colOff>
      <xdr:row>3</xdr:row>
      <xdr:rowOff>114300</xdr:rowOff>
    </xdr:to>
    <xdr:sp macro="" textlink="">
      <xdr:nvSpPr>
        <xdr:cNvPr id="6148" name="Text Box 4">
          <a:extLst>
            <a:ext uri="{FF2B5EF4-FFF2-40B4-BE49-F238E27FC236}">
              <a16:creationId xmlns="" xmlns:a16="http://schemas.microsoft.com/office/drawing/2014/main" id="{00000000-0008-0000-0E00-000004180000}"/>
            </a:ext>
          </a:extLst>
        </xdr:cNvPr>
        <xdr:cNvSpPr txBox="1">
          <a:spLocks noChangeArrowheads="1"/>
        </xdr:cNvSpPr>
      </xdr:nvSpPr>
      <xdr:spPr bwMode="auto">
        <a:xfrm>
          <a:off x="4933950" y="38100"/>
          <a:ext cx="1971675" cy="561975"/>
        </a:xfrm>
        <a:prstGeom prst="rect">
          <a:avLst/>
        </a:prstGeom>
        <a:solidFill>
          <a:srgbClr val="CC00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chemeClr val="bg1"/>
              </a:solidFill>
              <a:latin typeface="+mn-lt"/>
              <a:cs typeface="Arial"/>
            </a:rPr>
            <a:t>Rappels :</a:t>
          </a:r>
          <a:endParaRPr lang="fr-FR" sz="1100" b="0" i="0" u="none" strike="noStrike" baseline="0">
            <a:solidFill>
              <a:schemeClr val="bg1"/>
            </a:solidFill>
            <a:latin typeface="+mn-lt"/>
            <a:cs typeface="Arial"/>
          </a:endParaRPr>
        </a:p>
        <a:p>
          <a:pPr algn="l" rtl="0">
            <a:defRPr sz="1000"/>
          </a:pPr>
          <a:endParaRPr lang="fr-FR" sz="1100" b="0" i="0" u="none" strike="noStrike" baseline="0">
            <a:solidFill>
              <a:schemeClr val="bg1"/>
            </a:solidFill>
            <a:latin typeface="+mn-lt"/>
            <a:cs typeface="Arial"/>
          </a:endParaRPr>
        </a:p>
        <a:p>
          <a:pPr algn="l" rtl="0">
            <a:defRPr sz="1000"/>
          </a:pPr>
          <a:r>
            <a:rPr lang="fr-FR" sz="1100" b="0" i="0" u="none" strike="noStrike" baseline="0">
              <a:solidFill>
                <a:schemeClr val="bg1"/>
              </a:solidFill>
              <a:latin typeface="+mn-lt"/>
              <a:cs typeface="Arial"/>
            </a:rPr>
            <a:t>Taux variation = (V2 - V1) / V1</a:t>
          </a:r>
          <a:endParaRPr lang="fr-FR" sz="1100">
            <a:solidFill>
              <a:schemeClr val="bg1"/>
            </a:solidFill>
            <a:latin typeface="+mn-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133350</xdr:colOff>
      <xdr:row>0</xdr:row>
      <xdr:rowOff>66675</xdr:rowOff>
    </xdr:from>
    <xdr:to>
      <xdr:col>5</xdr:col>
      <xdr:colOff>76200</xdr:colOff>
      <xdr:row>1</xdr:row>
      <xdr:rowOff>133350</xdr:rowOff>
    </xdr:to>
    <xdr:sp macro="" textlink="">
      <xdr:nvSpPr>
        <xdr:cNvPr id="3" name="Texte 1">
          <a:extLst>
            <a:ext uri="{FF2B5EF4-FFF2-40B4-BE49-F238E27FC236}">
              <a16:creationId xmlns="" xmlns:a16="http://schemas.microsoft.com/office/drawing/2014/main" id="{00000000-0008-0000-0F00-000003000000}"/>
            </a:ext>
          </a:extLst>
        </xdr:cNvPr>
        <xdr:cNvSpPr txBox="1">
          <a:spLocks noChangeArrowheads="1"/>
        </xdr:cNvSpPr>
      </xdr:nvSpPr>
      <xdr:spPr bwMode="auto">
        <a:xfrm>
          <a:off x="133350" y="66675"/>
          <a:ext cx="3752850" cy="22860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Calcul du taux de variation des prix entre 2 années</a:t>
          </a:r>
          <a:endParaRPr lang="fr-FR" sz="1100">
            <a:latin typeface="+mn-l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95250</xdr:colOff>
      <xdr:row>0</xdr:row>
      <xdr:rowOff>0</xdr:rowOff>
    </xdr:from>
    <xdr:to>
      <xdr:col>4</xdr:col>
      <xdr:colOff>476250</xdr:colOff>
      <xdr:row>0</xdr:row>
      <xdr:rowOff>0</xdr:rowOff>
    </xdr:to>
    <xdr:sp macro="" textlink="">
      <xdr:nvSpPr>
        <xdr:cNvPr id="19457" name="Text Box 1">
          <a:extLst>
            <a:ext uri="{FF2B5EF4-FFF2-40B4-BE49-F238E27FC236}">
              <a16:creationId xmlns="" xmlns:a16="http://schemas.microsoft.com/office/drawing/2014/main" id="{00000000-0008-0000-0500-0000014C0000}"/>
            </a:ext>
          </a:extLst>
        </xdr:cNvPr>
        <xdr:cNvSpPr txBox="1">
          <a:spLocks noChangeArrowheads="1"/>
        </xdr:cNvSpPr>
      </xdr:nvSpPr>
      <xdr:spPr bwMode="auto">
        <a:xfrm>
          <a:off x="95250" y="0"/>
          <a:ext cx="3095625" cy="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fr-FR" sz="1000" b="0" i="0" u="none" strike="noStrike" baseline="0">
              <a:solidFill>
                <a:srgbClr val="000000"/>
              </a:solidFill>
              <a:latin typeface="Arial"/>
              <a:cs typeface="Arial"/>
            </a:rPr>
            <a:t>Calculer les prix totaux</a:t>
          </a:r>
          <a:endParaRPr lang="fr-FR"/>
        </a:p>
      </xdr:txBody>
    </xdr:sp>
    <xdr:clientData/>
  </xdr:twoCellAnchor>
  <xdr:twoCellAnchor>
    <xdr:from>
      <xdr:col>3</xdr:col>
      <xdr:colOff>495300</xdr:colOff>
      <xdr:row>0</xdr:row>
      <xdr:rowOff>0</xdr:rowOff>
    </xdr:from>
    <xdr:to>
      <xdr:col>5</xdr:col>
      <xdr:colOff>161925</xdr:colOff>
      <xdr:row>0</xdr:row>
      <xdr:rowOff>0</xdr:rowOff>
    </xdr:to>
    <xdr:sp macro="" textlink="">
      <xdr:nvSpPr>
        <xdr:cNvPr id="19458" name="AutoShape 2">
          <a:extLst>
            <a:ext uri="{FF2B5EF4-FFF2-40B4-BE49-F238E27FC236}">
              <a16:creationId xmlns="" xmlns:a16="http://schemas.microsoft.com/office/drawing/2014/main" id="{00000000-0008-0000-0500-0000024C0000}"/>
            </a:ext>
          </a:extLst>
        </xdr:cNvPr>
        <xdr:cNvSpPr>
          <a:spLocks noChangeArrowheads="1"/>
        </xdr:cNvSpPr>
      </xdr:nvSpPr>
      <xdr:spPr bwMode="auto">
        <a:xfrm>
          <a:off x="2619375" y="0"/>
          <a:ext cx="1123950" cy="0"/>
        </a:xfrm>
        <a:prstGeom prst="downArrowCallout">
          <a:avLst>
            <a:gd name="adj1" fmla="val -2147483648"/>
            <a:gd name="adj2" fmla="val -2147483648"/>
            <a:gd name="adj3" fmla="val -2147483648"/>
            <a:gd name="adj4" fmla="val 66667"/>
          </a:avLst>
        </a:prstGeom>
        <a:solidFill>
          <a:srgbClr xmlns:mc="http://schemas.openxmlformats.org/markup-compatibility/2006" xmlns:a14="http://schemas.microsoft.com/office/drawing/2010/main" val="C0C0C0" mc:Ignorable="a14" a14:legacySpreadsheetColorIndex="22"/>
        </a:solidFill>
        <a:ln w="22225">
          <a:solidFill>
            <a:srgbClr xmlns:mc="http://schemas.openxmlformats.org/markup-compatibility/2006" xmlns:a14="http://schemas.microsoft.com/office/drawing/2010/main" val="808080" mc:Ignorable="a14" a14:legacySpreadsheetColorIndex="2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Geneva"/>
          </a:endParaRPr>
        </a:p>
        <a:p>
          <a:pPr algn="ctr" rtl="0">
            <a:defRPr sz="1000"/>
          </a:pPr>
          <a:r>
            <a:rPr lang="fr-FR" sz="1000" b="1" i="0" u="none" strike="noStrike" baseline="0">
              <a:solidFill>
                <a:srgbClr val="DD0806"/>
              </a:solidFill>
              <a:latin typeface="Comic Sans MS"/>
            </a:rPr>
            <a:t>Ce qui doit donner...</a:t>
          </a:r>
          <a:endParaRPr lang="fr-FR"/>
        </a:p>
      </xdr:txBody>
    </xdr:sp>
    <xdr:clientData/>
  </xdr:twoCellAnchor>
  <xdr:twoCellAnchor>
    <xdr:from>
      <xdr:col>0</xdr:col>
      <xdr:colOff>95250</xdr:colOff>
      <xdr:row>0</xdr:row>
      <xdr:rowOff>47625</xdr:rowOff>
    </xdr:from>
    <xdr:to>
      <xdr:col>5</xdr:col>
      <xdr:colOff>9525</xdr:colOff>
      <xdr:row>2</xdr:row>
      <xdr:rowOff>9525</xdr:rowOff>
    </xdr:to>
    <xdr:sp macro="" textlink="">
      <xdr:nvSpPr>
        <xdr:cNvPr id="19461" name="Text Box 5">
          <a:extLst>
            <a:ext uri="{FF2B5EF4-FFF2-40B4-BE49-F238E27FC236}">
              <a16:creationId xmlns="" xmlns:a16="http://schemas.microsoft.com/office/drawing/2014/main" id="{00000000-0008-0000-0500-0000054C0000}"/>
            </a:ext>
          </a:extLst>
        </xdr:cNvPr>
        <xdr:cNvSpPr txBox="1">
          <a:spLocks noChangeArrowheads="1"/>
        </xdr:cNvSpPr>
      </xdr:nvSpPr>
      <xdr:spPr bwMode="auto">
        <a:xfrm>
          <a:off x="95250" y="47625"/>
          <a:ext cx="3495675" cy="2857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Faire la somme de la plage C5:C11</a:t>
          </a:r>
          <a:endParaRPr lang="fr-FR" sz="1100">
            <a:latin typeface="+mn-lt"/>
          </a:endParaRPr>
        </a:p>
      </xdr:txBody>
    </xdr:sp>
    <xdr:clientData/>
  </xdr:twoCellAnchor>
  <xdr:twoCellAnchor>
    <xdr:from>
      <xdr:col>4</xdr:col>
      <xdr:colOff>9525</xdr:colOff>
      <xdr:row>3</xdr:row>
      <xdr:rowOff>0</xdr:rowOff>
    </xdr:from>
    <xdr:to>
      <xdr:col>9</xdr:col>
      <xdr:colOff>533400</xdr:colOff>
      <xdr:row>15</xdr:row>
      <xdr:rowOff>0</xdr:rowOff>
    </xdr:to>
    <xdr:grpSp>
      <xdr:nvGrpSpPr>
        <xdr:cNvPr id="4" name="Groupe 3">
          <a:extLst>
            <a:ext uri="{FF2B5EF4-FFF2-40B4-BE49-F238E27FC236}">
              <a16:creationId xmlns="" xmlns:a16="http://schemas.microsoft.com/office/drawing/2014/main" id="{00000000-0008-0000-0500-000004000000}"/>
            </a:ext>
          </a:extLst>
        </xdr:cNvPr>
        <xdr:cNvGrpSpPr/>
      </xdr:nvGrpSpPr>
      <xdr:grpSpPr>
        <a:xfrm>
          <a:off x="3629025" y="495300"/>
          <a:ext cx="5146675" cy="1981200"/>
          <a:chOff x="2695575" y="523875"/>
          <a:chExt cx="4133850" cy="1943100"/>
        </a:xfrm>
      </xdr:grpSpPr>
      <xdr:sp macro="" textlink="">
        <xdr:nvSpPr>
          <xdr:cNvPr id="19459" name="Text Box 3">
            <a:extLst>
              <a:ext uri="{FF2B5EF4-FFF2-40B4-BE49-F238E27FC236}">
                <a16:creationId xmlns="" xmlns:a16="http://schemas.microsoft.com/office/drawing/2014/main" id="{00000000-0008-0000-0500-0000034C0000}"/>
              </a:ext>
            </a:extLst>
          </xdr:cNvPr>
          <xdr:cNvSpPr txBox="1">
            <a:spLocks noChangeArrowheads="1"/>
          </xdr:cNvSpPr>
        </xdr:nvSpPr>
        <xdr:spPr bwMode="auto">
          <a:xfrm>
            <a:off x="2695575" y="523875"/>
            <a:ext cx="4133850" cy="19431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Procédure :</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DD0806"/>
                </a:solidFill>
                <a:latin typeface="Arial"/>
                <a:cs typeface="Arial"/>
              </a:rPr>
              <a:t>1-</a:t>
            </a:r>
            <a:r>
              <a:rPr lang="fr-FR" sz="1000" b="0" i="0" u="none" strike="noStrike" baseline="0">
                <a:solidFill>
                  <a:srgbClr val="000000"/>
                </a:solidFill>
                <a:latin typeface="Arial"/>
                <a:cs typeface="Arial"/>
              </a:rPr>
              <a:t> Cliquez en </a:t>
            </a:r>
            <a:r>
              <a:rPr lang="fr-FR" sz="1000" b="0" i="0" u="none" strike="noStrike" baseline="0">
                <a:solidFill>
                  <a:srgbClr val="DD0806"/>
                </a:solidFill>
                <a:latin typeface="Arial"/>
                <a:cs typeface="Arial"/>
              </a:rPr>
              <a:t>C13</a:t>
            </a:r>
            <a:r>
              <a:rPr lang="fr-FR" sz="1000" b="0" i="0" u="none" strike="noStrike" baseline="0">
                <a:solidFill>
                  <a:srgbClr val="000000"/>
                </a:solidFill>
                <a:latin typeface="Arial"/>
                <a:cs typeface="Arial"/>
              </a:rPr>
              <a:t> (on saute toujours une ligne pour faire la somme d'une colonne)</a:t>
            </a:r>
          </a:p>
          <a:p>
            <a:pPr algn="l" rtl="0">
              <a:defRPr sz="1000"/>
            </a:pPr>
            <a:r>
              <a:rPr lang="fr-FR" sz="1000" b="0" i="0" u="none" strike="noStrike" baseline="0">
                <a:solidFill>
                  <a:srgbClr val="DD0806"/>
                </a:solidFill>
                <a:latin typeface="Arial"/>
                <a:cs typeface="Arial"/>
              </a:rPr>
              <a:t>2-</a:t>
            </a:r>
            <a:r>
              <a:rPr lang="fr-FR" sz="1000" b="0" i="0" u="none" strike="noStrike" baseline="0">
                <a:solidFill>
                  <a:srgbClr val="000000"/>
                </a:solidFill>
                <a:latin typeface="Arial"/>
                <a:cs typeface="Arial"/>
              </a:rPr>
              <a:t> Cliquez sur le bouton </a:t>
            </a:r>
            <a:r>
              <a:rPr lang="fr-FR" sz="1000" b="0" i="0" u="none" strike="noStrike" baseline="0">
                <a:solidFill>
                  <a:srgbClr val="DD0806"/>
                </a:solidFill>
                <a:latin typeface="Arial"/>
                <a:cs typeface="Arial"/>
              </a:rPr>
              <a:t>Somme Automatique :          </a:t>
            </a:r>
          </a:p>
          <a:p>
            <a:pPr algn="l" rtl="0">
              <a:defRPr sz="1000"/>
            </a:pPr>
            <a:r>
              <a:rPr lang="fr-FR" sz="1000" b="0" i="0" u="none" strike="noStrike" baseline="0">
                <a:solidFill>
                  <a:srgbClr val="000000"/>
                </a:solidFill>
                <a:latin typeface="Arial"/>
                <a:cs typeface="Arial"/>
              </a:rPr>
              <a:t>( Ruban Accueil, Zone Edition)  </a:t>
            </a:r>
          </a:p>
          <a:p>
            <a:pPr algn="l" rtl="0">
              <a:defRPr sz="1000"/>
            </a:pPr>
            <a:r>
              <a:rPr lang="fr-FR" sz="1000" b="0" i="0" u="none" strike="noStrike" baseline="0">
                <a:solidFill>
                  <a:srgbClr val="000000"/>
                </a:solidFill>
                <a:latin typeface="Arial"/>
                <a:cs typeface="Arial"/>
              </a:rPr>
              <a:t>     </a:t>
            </a:r>
          </a:p>
          <a:p>
            <a:pPr algn="l" rtl="0">
              <a:defRPr sz="1000"/>
            </a:pPr>
            <a:r>
              <a:rPr lang="fr-FR" sz="1000" b="0" i="0" u="none" strike="noStrike" baseline="0">
                <a:solidFill>
                  <a:srgbClr val="000000"/>
                </a:solidFill>
                <a:latin typeface="Arial"/>
                <a:cs typeface="Arial"/>
              </a:rPr>
              <a:t>        La formule </a:t>
            </a:r>
            <a:r>
              <a:rPr lang="fr-FR" sz="1000" b="0" i="0" u="none" strike="noStrike" baseline="0">
                <a:solidFill>
                  <a:srgbClr val="DD0806"/>
                </a:solidFill>
                <a:latin typeface="Arial"/>
                <a:cs typeface="Arial"/>
              </a:rPr>
              <a:t>=SOMME(C5:C12)</a:t>
            </a:r>
            <a:r>
              <a:rPr lang="fr-FR" sz="1000" b="0" i="0" u="none" strike="noStrike" baseline="0">
                <a:solidFill>
                  <a:srgbClr val="000000"/>
                </a:solidFill>
                <a:latin typeface="Arial"/>
                <a:cs typeface="Arial"/>
              </a:rPr>
              <a:t> est proposée. </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DD0806"/>
                </a:solidFill>
                <a:latin typeface="Arial"/>
                <a:cs typeface="Arial"/>
              </a:rPr>
              <a:t>3-</a:t>
            </a:r>
            <a:r>
              <a:rPr lang="fr-FR" sz="1000" b="0" i="0" u="none" strike="noStrike" baseline="0">
                <a:solidFill>
                  <a:srgbClr val="000000"/>
                </a:solidFill>
                <a:latin typeface="Arial"/>
                <a:cs typeface="Arial"/>
              </a:rPr>
              <a:t> Validez par </a:t>
            </a:r>
            <a:r>
              <a:rPr lang="fr-FR" sz="1000" b="0" i="0" u="none" strike="noStrike" baseline="0">
                <a:solidFill>
                  <a:srgbClr val="DD0806"/>
                </a:solidFill>
                <a:latin typeface="Arial"/>
                <a:cs typeface="Arial"/>
              </a:rPr>
              <a:t>Entrée</a:t>
            </a:r>
            <a:endParaRPr lang="fr-FR"/>
          </a:p>
        </xdr:txBody>
      </xdr:sp>
      <xdr:pic>
        <xdr:nvPicPr>
          <xdr:cNvPr id="2" name="Image 1">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410200" y="1238250"/>
            <a:ext cx="1333333" cy="228571"/>
          </a:xfrm>
          <a:prstGeom prst="rect">
            <a:avLst/>
          </a:prstGeom>
        </xdr:spPr>
      </xdr:pic>
    </xdr:grpSp>
    <xdr:clientData/>
  </xdr:twoCellAnchor>
  <xdr:twoCellAnchor>
    <xdr:from>
      <xdr:col>0</xdr:col>
      <xdr:colOff>85725</xdr:colOff>
      <xdr:row>16</xdr:row>
      <xdr:rowOff>66675</xdr:rowOff>
    </xdr:from>
    <xdr:to>
      <xdr:col>5</xdr:col>
      <xdr:colOff>0</xdr:colOff>
      <xdr:row>18</xdr:row>
      <xdr:rowOff>28575</xdr:rowOff>
    </xdr:to>
    <xdr:sp macro="" textlink="">
      <xdr:nvSpPr>
        <xdr:cNvPr id="8" name="Text Box 5">
          <a:extLst>
            <a:ext uri="{FF2B5EF4-FFF2-40B4-BE49-F238E27FC236}">
              <a16:creationId xmlns="" xmlns:a16="http://schemas.microsoft.com/office/drawing/2014/main" id="{00000000-0008-0000-0500-000008000000}"/>
            </a:ext>
          </a:extLst>
        </xdr:cNvPr>
        <xdr:cNvSpPr txBox="1">
          <a:spLocks noChangeArrowheads="1"/>
        </xdr:cNvSpPr>
      </xdr:nvSpPr>
      <xdr:spPr bwMode="auto">
        <a:xfrm>
          <a:off x="85725" y="2657475"/>
          <a:ext cx="3495675" cy="2857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Faire la somme de la plage C20:C26</a:t>
          </a:r>
          <a:endParaRPr lang="fr-FR" sz="1100">
            <a:latin typeface="+mn-lt"/>
          </a:endParaRPr>
        </a:p>
      </xdr:txBody>
    </xdr:sp>
    <xdr:clientData/>
  </xdr:twoCellAnchor>
  <xdr:twoCellAnchor>
    <xdr:from>
      <xdr:col>4</xdr:col>
      <xdr:colOff>9525</xdr:colOff>
      <xdr:row>19</xdr:row>
      <xdr:rowOff>0</xdr:rowOff>
    </xdr:from>
    <xdr:to>
      <xdr:col>9</xdr:col>
      <xdr:colOff>533400</xdr:colOff>
      <xdr:row>31</xdr:row>
      <xdr:rowOff>0</xdr:rowOff>
    </xdr:to>
    <xdr:sp macro="" textlink="">
      <xdr:nvSpPr>
        <xdr:cNvPr id="9" name="Text Box 3">
          <a:extLst>
            <a:ext uri="{FF2B5EF4-FFF2-40B4-BE49-F238E27FC236}">
              <a16:creationId xmlns="" xmlns:a16="http://schemas.microsoft.com/office/drawing/2014/main" id="{00000000-0008-0000-0500-000009000000}"/>
            </a:ext>
          </a:extLst>
        </xdr:cNvPr>
        <xdr:cNvSpPr txBox="1">
          <a:spLocks noChangeArrowheads="1"/>
        </xdr:cNvSpPr>
      </xdr:nvSpPr>
      <xdr:spPr bwMode="auto">
        <a:xfrm>
          <a:off x="2724150" y="3076575"/>
          <a:ext cx="4133850" cy="19431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Procédure :</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DD0806"/>
              </a:solidFill>
              <a:latin typeface="Arial"/>
              <a:cs typeface="Arial"/>
            </a:rPr>
            <a:t>1-</a:t>
          </a:r>
          <a:r>
            <a:rPr lang="fr-FR" sz="1000" b="0" i="0" u="none" strike="noStrike" baseline="0">
              <a:solidFill>
                <a:srgbClr val="000000"/>
              </a:solidFill>
              <a:latin typeface="Arial"/>
              <a:cs typeface="Arial"/>
            </a:rPr>
            <a:t> Cliquez en </a:t>
          </a:r>
          <a:r>
            <a:rPr lang="fr-FR" sz="1000" b="0" i="0" u="none" strike="noStrike" baseline="0">
              <a:solidFill>
                <a:srgbClr val="DD0806"/>
              </a:solidFill>
              <a:latin typeface="Arial"/>
              <a:cs typeface="Arial"/>
            </a:rPr>
            <a:t>C28</a:t>
          </a:r>
          <a:r>
            <a:rPr lang="fr-FR" sz="1000" b="0" i="0" u="none" strike="noStrike" baseline="0">
              <a:solidFill>
                <a:srgbClr val="000000"/>
              </a:solidFill>
              <a:latin typeface="Arial"/>
              <a:cs typeface="Arial"/>
            </a:rPr>
            <a:t> (on saute toujours une ligne pour faire la somme d'une colonne)</a:t>
          </a:r>
        </a:p>
        <a:p>
          <a:pPr algn="l" rtl="0">
            <a:defRPr sz="1000"/>
          </a:pPr>
          <a:r>
            <a:rPr lang="fr-FR" sz="1000" b="0" i="0" u="none" strike="noStrike" baseline="0">
              <a:solidFill>
                <a:srgbClr val="DD0806"/>
              </a:solidFill>
              <a:latin typeface="Arial"/>
              <a:cs typeface="Arial"/>
            </a:rPr>
            <a:t>2-</a:t>
          </a:r>
          <a:r>
            <a:rPr lang="fr-FR" sz="1000" b="0" i="0" u="none" strike="noStrike" baseline="0">
              <a:solidFill>
                <a:srgbClr val="000000"/>
              </a:solidFill>
              <a:latin typeface="Arial"/>
              <a:cs typeface="Arial"/>
            </a:rPr>
            <a:t> Entrer =SOMME(</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FF0000"/>
              </a:solidFill>
              <a:latin typeface="Arial"/>
              <a:cs typeface="Arial"/>
            </a:rPr>
            <a:t>3-</a:t>
          </a:r>
          <a:r>
            <a:rPr lang="fr-FR" sz="1000" b="0" i="0" u="none" strike="noStrike" baseline="0">
              <a:solidFill>
                <a:srgbClr val="000000"/>
              </a:solidFill>
              <a:latin typeface="Arial"/>
              <a:cs typeface="Arial"/>
            </a:rPr>
            <a:t> Sélectionner la plage C20 à C26 (par Glisser-lâcher) </a:t>
          </a:r>
        </a:p>
        <a:p>
          <a:pPr algn="l" rtl="0">
            <a:defRPr sz="1000"/>
          </a:pPr>
          <a:r>
            <a:rPr lang="fr-FR" sz="1000" b="0" i="0" u="none" strike="noStrike" baseline="0">
              <a:solidFill>
                <a:srgbClr val="000000"/>
              </a:solidFill>
              <a:latin typeface="Arial"/>
              <a:cs typeface="Arial"/>
            </a:rPr>
            <a:t>     </a:t>
          </a:r>
        </a:p>
        <a:p>
          <a:pPr algn="l" rtl="0">
            <a:defRPr sz="1000"/>
          </a:pPr>
          <a:r>
            <a:rPr lang="fr-FR" sz="1000" b="0" i="0" u="none" strike="noStrike" baseline="0">
              <a:solidFill>
                <a:srgbClr val="FF0000"/>
              </a:solidFill>
              <a:latin typeface="Arial"/>
              <a:cs typeface="Arial"/>
            </a:rPr>
            <a:t>4-</a:t>
          </a:r>
          <a:r>
            <a:rPr lang="fr-FR" sz="1000" b="0" i="0" u="none" strike="noStrike" baseline="0">
              <a:solidFill>
                <a:srgbClr val="000000"/>
              </a:solidFill>
              <a:latin typeface="Arial"/>
              <a:cs typeface="Arial"/>
            </a:rPr>
            <a:t> Fermer la parenthèse</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DD0806"/>
              </a:solidFill>
              <a:latin typeface="Arial"/>
              <a:cs typeface="Arial"/>
            </a:rPr>
            <a:t>5-</a:t>
          </a:r>
          <a:r>
            <a:rPr lang="fr-FR" sz="1000" b="0" i="0" u="none" strike="noStrike" baseline="0">
              <a:solidFill>
                <a:srgbClr val="000000"/>
              </a:solidFill>
              <a:latin typeface="Arial"/>
              <a:cs typeface="Arial"/>
            </a:rPr>
            <a:t> Validez par </a:t>
          </a:r>
          <a:r>
            <a:rPr lang="fr-FR" sz="1000" b="0" i="0" u="none" strike="noStrike" baseline="0">
              <a:solidFill>
                <a:srgbClr val="DD0806"/>
              </a:solidFill>
              <a:latin typeface="Arial"/>
              <a:cs typeface="Arial"/>
            </a:rPr>
            <a:t>Entrée</a:t>
          </a:r>
          <a:endParaRPr lang="fr-F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95251</xdr:colOff>
      <xdr:row>0</xdr:row>
      <xdr:rowOff>47625</xdr:rowOff>
    </xdr:from>
    <xdr:to>
      <xdr:col>4</xdr:col>
      <xdr:colOff>9526</xdr:colOff>
      <xdr:row>1</xdr:row>
      <xdr:rowOff>19050</xdr:rowOff>
    </xdr:to>
    <xdr:sp macro="" textlink="">
      <xdr:nvSpPr>
        <xdr:cNvPr id="21505" name="Text Box 1">
          <a:extLst>
            <a:ext uri="{FF2B5EF4-FFF2-40B4-BE49-F238E27FC236}">
              <a16:creationId xmlns="" xmlns:a16="http://schemas.microsoft.com/office/drawing/2014/main" id="{00000000-0008-0000-0600-000001540000}"/>
            </a:ext>
          </a:extLst>
        </xdr:cNvPr>
        <xdr:cNvSpPr txBox="1">
          <a:spLocks noChangeArrowheads="1"/>
        </xdr:cNvSpPr>
      </xdr:nvSpPr>
      <xdr:spPr bwMode="auto">
        <a:xfrm>
          <a:off x="95251" y="47625"/>
          <a:ext cx="2343150" cy="2095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Calculer les prix totaux</a:t>
          </a:r>
          <a:endParaRPr lang="fr-FR" sz="1100">
            <a:latin typeface="+mn-lt"/>
          </a:endParaRPr>
        </a:p>
      </xdr:txBody>
    </xdr:sp>
    <xdr:clientData/>
  </xdr:twoCellAnchor>
  <xdr:twoCellAnchor>
    <xdr:from>
      <xdr:col>3</xdr:col>
      <xdr:colOff>495300</xdr:colOff>
      <xdr:row>10</xdr:row>
      <xdr:rowOff>47625</xdr:rowOff>
    </xdr:from>
    <xdr:to>
      <xdr:col>5</xdr:col>
      <xdr:colOff>161925</xdr:colOff>
      <xdr:row>17</xdr:row>
      <xdr:rowOff>104775</xdr:rowOff>
    </xdr:to>
    <xdr:sp macro="" textlink="">
      <xdr:nvSpPr>
        <xdr:cNvPr id="21506" name="AutoShape 2">
          <a:extLst>
            <a:ext uri="{FF2B5EF4-FFF2-40B4-BE49-F238E27FC236}">
              <a16:creationId xmlns="" xmlns:a16="http://schemas.microsoft.com/office/drawing/2014/main" id="{00000000-0008-0000-0600-000002540000}"/>
            </a:ext>
          </a:extLst>
        </xdr:cNvPr>
        <xdr:cNvSpPr>
          <a:spLocks noChangeArrowheads="1"/>
        </xdr:cNvSpPr>
      </xdr:nvSpPr>
      <xdr:spPr bwMode="auto">
        <a:xfrm>
          <a:off x="2333625" y="1714500"/>
          <a:ext cx="1123950" cy="1190625"/>
        </a:xfrm>
        <a:prstGeom prst="downArrowCallout">
          <a:avLst>
            <a:gd name="adj1" fmla="val 25000"/>
            <a:gd name="adj2" fmla="val 25000"/>
            <a:gd name="adj3" fmla="val 17655"/>
            <a:gd name="adj4" fmla="val 66667"/>
          </a:avLst>
        </a:prstGeom>
        <a:solidFill>
          <a:srgbClr xmlns:mc="http://schemas.openxmlformats.org/markup-compatibility/2006" xmlns:a14="http://schemas.microsoft.com/office/drawing/2010/main" val="C0C0C0" mc:Ignorable="a14" a14:legacySpreadsheetColorIndex="22"/>
        </a:solidFill>
        <a:ln w="22225">
          <a:solidFill>
            <a:srgbClr xmlns:mc="http://schemas.openxmlformats.org/markup-compatibility/2006" xmlns:a14="http://schemas.microsoft.com/office/drawing/2010/main" val="808080" mc:Ignorable="a14" a14:legacySpreadsheetColorIndex="2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Geneva"/>
          </a:endParaRPr>
        </a:p>
        <a:p>
          <a:pPr algn="ctr" rtl="0">
            <a:defRPr sz="1000"/>
          </a:pPr>
          <a:r>
            <a:rPr lang="fr-FR" sz="1000" b="1" i="0" u="none" strike="noStrike" baseline="0">
              <a:solidFill>
                <a:srgbClr val="DD0806"/>
              </a:solidFill>
              <a:latin typeface="Comic Sans MS"/>
            </a:rPr>
            <a:t>Ce qui doit donner...</a:t>
          </a:r>
          <a:endParaRPr lang="fr-F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400051</xdr:colOff>
      <xdr:row>11</xdr:row>
      <xdr:rowOff>85725</xdr:rowOff>
    </xdr:from>
    <xdr:to>
      <xdr:col>5</xdr:col>
      <xdr:colOff>447675</xdr:colOff>
      <xdr:row>17</xdr:row>
      <xdr:rowOff>38100</xdr:rowOff>
    </xdr:to>
    <xdr:sp macro="" textlink="">
      <xdr:nvSpPr>
        <xdr:cNvPr id="4" name="Text Box 6">
          <a:extLst>
            <a:ext uri="{FF2B5EF4-FFF2-40B4-BE49-F238E27FC236}">
              <a16:creationId xmlns="" xmlns:a16="http://schemas.microsoft.com/office/drawing/2014/main" id="{00000000-0008-0000-0700-000004000000}"/>
            </a:ext>
          </a:extLst>
        </xdr:cNvPr>
        <xdr:cNvSpPr txBox="1">
          <a:spLocks noChangeArrowheads="1"/>
        </xdr:cNvSpPr>
      </xdr:nvSpPr>
      <xdr:spPr bwMode="auto">
        <a:xfrm>
          <a:off x="838201" y="1914525"/>
          <a:ext cx="2905124" cy="923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lnSpc>
              <a:spcPts val="1000"/>
            </a:lnSpc>
            <a:defRPr sz="1000"/>
          </a:pPr>
          <a:r>
            <a:rPr lang="fr-FR" sz="1100" b="1" i="0" u="none" strike="noStrike" baseline="0">
              <a:solidFill>
                <a:srgbClr val="FF0000"/>
              </a:solidFill>
              <a:latin typeface="+mn-lt"/>
              <a:cs typeface="Arial"/>
            </a:rPr>
            <a:t>Remarque : </a:t>
          </a:r>
        </a:p>
        <a:p>
          <a:pPr rtl="0"/>
          <a:r>
            <a:rPr lang="fr-FR" sz="1100" b="0" i="0" baseline="0">
              <a:effectLst/>
              <a:latin typeface="+mn-lt"/>
              <a:ea typeface="+mn-ea"/>
              <a:cs typeface="+mn-cs"/>
            </a:rPr>
            <a:t>Il est préférable de sauter une ligne avant de faire le total d'une colonne. Ainsi, si l'on insère par la suite d'autres lignes en bas de tableau, les sommes seront automatiquement recalculées.</a:t>
          </a:r>
          <a:endParaRPr lang="fr-FR">
            <a:effectLst/>
          </a:endParaRPr>
        </a:p>
      </xdr:txBody>
    </xdr:sp>
    <xdr:clientData/>
  </xdr:twoCellAnchor>
  <xdr:twoCellAnchor>
    <xdr:from>
      <xdr:col>3</xdr:col>
      <xdr:colOff>428625</xdr:colOff>
      <xdr:row>8</xdr:row>
      <xdr:rowOff>152400</xdr:rowOff>
    </xdr:from>
    <xdr:to>
      <xdr:col>4</xdr:col>
      <xdr:colOff>85725</xdr:colOff>
      <xdr:row>11</xdr:row>
      <xdr:rowOff>114300</xdr:rowOff>
    </xdr:to>
    <xdr:sp macro="" textlink="">
      <xdr:nvSpPr>
        <xdr:cNvPr id="10242" name="Line 2">
          <a:extLst>
            <a:ext uri="{FF2B5EF4-FFF2-40B4-BE49-F238E27FC236}">
              <a16:creationId xmlns="" xmlns:a16="http://schemas.microsoft.com/office/drawing/2014/main" id="{00000000-0008-0000-0700-000002280000}"/>
            </a:ext>
          </a:extLst>
        </xdr:cNvPr>
        <xdr:cNvSpPr>
          <a:spLocks noChangeShapeType="1"/>
        </xdr:cNvSpPr>
      </xdr:nvSpPr>
      <xdr:spPr bwMode="auto">
        <a:xfrm flipV="1">
          <a:off x="2266950" y="1495425"/>
          <a:ext cx="247650" cy="447675"/>
        </a:xfrm>
        <a:prstGeom prst="line">
          <a:avLst/>
        </a:prstGeom>
        <a:noFill/>
        <a:ln w="9525">
          <a:solidFill>
            <a:srgbClr xmlns:mc="http://schemas.openxmlformats.org/markup-compatibility/2006" xmlns:a14="http://schemas.microsoft.com/office/drawing/2010/main" val="DD0806"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0</xdr:colOff>
      <xdr:row>2</xdr:row>
      <xdr:rowOff>0</xdr:rowOff>
    </xdr:from>
    <xdr:to>
      <xdr:col>12</xdr:col>
      <xdr:colOff>419100</xdr:colOff>
      <xdr:row>24</xdr:row>
      <xdr:rowOff>133350</xdr:rowOff>
    </xdr:to>
    <xdr:sp macro="" textlink="">
      <xdr:nvSpPr>
        <xdr:cNvPr id="5" name="Text Box 3">
          <a:extLst>
            <a:ext uri="{FF2B5EF4-FFF2-40B4-BE49-F238E27FC236}">
              <a16:creationId xmlns="" xmlns:a16="http://schemas.microsoft.com/office/drawing/2014/main" id="{130B399A-5926-4532-9B87-451BD596F855}"/>
            </a:ext>
          </a:extLst>
        </xdr:cNvPr>
        <xdr:cNvSpPr txBox="1">
          <a:spLocks noChangeArrowheads="1"/>
        </xdr:cNvSpPr>
      </xdr:nvSpPr>
      <xdr:spPr bwMode="auto">
        <a:xfrm>
          <a:off x="4514850" y="400050"/>
          <a:ext cx="4229100" cy="36957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Procédure :</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       </a:t>
          </a:r>
          <a:r>
            <a:rPr lang="fr-FR" sz="1000" b="0" i="1" u="none" strike="noStrike" baseline="0">
              <a:solidFill>
                <a:srgbClr val="006411"/>
              </a:solidFill>
              <a:latin typeface="Arial"/>
              <a:cs typeface="Arial"/>
            </a:rPr>
            <a:t> • Calcul du premier total :</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1) Cliquer dans la cellule </a:t>
          </a:r>
          <a:r>
            <a:rPr lang="fr-FR" sz="1000" b="0" i="0" u="none" strike="noStrike" baseline="0">
              <a:solidFill>
                <a:srgbClr val="DD0806"/>
              </a:solidFill>
              <a:latin typeface="Arial"/>
              <a:cs typeface="Arial"/>
            </a:rPr>
            <a:t>E5</a:t>
          </a:r>
          <a:r>
            <a:rPr lang="fr-FR" sz="1000" b="0" i="0" u="none" strike="noStrike" baseline="0">
              <a:solidFill>
                <a:srgbClr val="000000"/>
              </a:solidFill>
              <a:latin typeface="Arial"/>
              <a:cs typeface="Arial"/>
            </a:rPr>
            <a:t> </a:t>
          </a:r>
        </a:p>
        <a:p>
          <a:pPr algn="l" rtl="0">
            <a:defRPr sz="1000"/>
          </a:pPr>
          <a:r>
            <a:rPr lang="fr-FR" sz="1000" b="0" i="0" u="none" strike="noStrike" baseline="0">
              <a:solidFill>
                <a:srgbClr val="000000"/>
              </a:solidFill>
              <a:latin typeface="Arial"/>
              <a:cs typeface="Arial"/>
            </a:rPr>
            <a:t>2) Taper au clavier</a:t>
          </a:r>
          <a:r>
            <a:rPr lang="fr-FR" sz="1000" b="0" i="0" u="none" strike="noStrike" baseline="0">
              <a:solidFill>
                <a:srgbClr val="DD0806"/>
              </a:solidFill>
              <a:latin typeface="Arial"/>
              <a:cs typeface="Arial"/>
            </a:rPr>
            <a:t> =</a:t>
          </a:r>
          <a:r>
            <a:rPr lang="fr-FR" sz="1000" b="0" i="0" u="none" strike="noStrike" baseline="0">
              <a:solidFill>
                <a:srgbClr val="000000"/>
              </a:solidFill>
              <a:latin typeface="Arial"/>
              <a:cs typeface="Arial"/>
            </a:rPr>
            <a:t> </a:t>
          </a:r>
        </a:p>
        <a:p>
          <a:pPr algn="l" rtl="0">
            <a:defRPr sz="1000"/>
          </a:pPr>
          <a:r>
            <a:rPr lang="fr-FR" sz="1000" b="0" i="0" u="none" strike="noStrike" baseline="0">
              <a:solidFill>
                <a:srgbClr val="000000"/>
              </a:solidFill>
              <a:latin typeface="Arial"/>
              <a:cs typeface="Arial"/>
            </a:rPr>
            <a:t>3) Cliquer sur </a:t>
          </a:r>
          <a:r>
            <a:rPr lang="fr-FR" sz="1000" b="0" i="0" u="none" strike="noStrike" baseline="0">
              <a:solidFill>
                <a:srgbClr val="DD0806"/>
              </a:solidFill>
              <a:latin typeface="Arial"/>
              <a:cs typeface="Arial"/>
            </a:rPr>
            <a:t>C5</a:t>
          </a: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4) Taper </a:t>
          </a:r>
          <a:r>
            <a:rPr lang="fr-FR" sz="1000" b="0" i="0" u="none" strike="noStrike" baseline="0">
              <a:solidFill>
                <a:srgbClr val="DD0806"/>
              </a:solidFill>
              <a:latin typeface="Arial"/>
              <a:cs typeface="Arial"/>
            </a:rPr>
            <a:t>*</a:t>
          </a:r>
          <a:r>
            <a:rPr lang="fr-FR" sz="1000" b="0" i="0" u="none" strike="noStrike" baseline="0">
              <a:solidFill>
                <a:srgbClr val="000000"/>
              </a:solidFill>
              <a:latin typeface="Arial"/>
              <a:cs typeface="Arial"/>
            </a:rPr>
            <a:t> </a:t>
          </a:r>
        </a:p>
        <a:p>
          <a:pPr algn="l" rtl="0">
            <a:defRPr sz="1000"/>
          </a:pPr>
          <a:r>
            <a:rPr lang="fr-FR" sz="1000" b="0" i="0" u="none" strike="noStrike" baseline="0">
              <a:solidFill>
                <a:srgbClr val="000000"/>
              </a:solidFill>
              <a:latin typeface="Arial"/>
              <a:cs typeface="Arial"/>
            </a:rPr>
            <a:t>5) Cliquer sur </a:t>
          </a:r>
          <a:r>
            <a:rPr lang="fr-FR" sz="1000" b="0" i="0" u="none" strike="noStrike" baseline="0">
              <a:solidFill>
                <a:srgbClr val="DD0806"/>
              </a:solidFill>
              <a:latin typeface="Arial"/>
              <a:cs typeface="Arial"/>
            </a:rPr>
            <a:t>D5</a:t>
          </a: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6) Valider par </a:t>
          </a:r>
          <a:r>
            <a:rPr lang="fr-FR" sz="1000" b="0" i="0" u="none" strike="noStrike" baseline="0">
              <a:solidFill>
                <a:srgbClr val="DD0806"/>
              </a:solidFill>
              <a:latin typeface="Arial"/>
              <a:cs typeface="Arial"/>
            </a:rPr>
            <a:t>Entrée</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        • </a:t>
          </a:r>
          <a:r>
            <a:rPr lang="fr-FR" sz="1000" b="0" i="1" u="none" strike="noStrike" baseline="0">
              <a:solidFill>
                <a:srgbClr val="006411"/>
              </a:solidFill>
              <a:latin typeface="Arial"/>
              <a:cs typeface="Arial"/>
            </a:rPr>
            <a:t>La formule est calculée. C'est déjà ça, mais il reste à la recopier :</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7) Cliquer sur </a:t>
          </a:r>
          <a:r>
            <a:rPr lang="fr-FR" sz="1000" b="0" i="0" u="none" strike="noStrike" baseline="0">
              <a:solidFill>
                <a:srgbClr val="DD0806"/>
              </a:solidFill>
              <a:latin typeface="Arial"/>
              <a:cs typeface="Arial"/>
            </a:rPr>
            <a:t>E5</a:t>
          </a:r>
          <a:r>
            <a:rPr lang="fr-FR" sz="800" b="0" i="0" u="none" strike="noStrike" baseline="0">
              <a:solidFill>
                <a:srgbClr val="000000"/>
              </a:solidFill>
              <a:latin typeface="Arial"/>
              <a:cs typeface="Arial"/>
            </a:rPr>
            <a:t> </a:t>
          </a:r>
          <a:r>
            <a:rPr lang="fr-FR" sz="1000" b="0" i="0" u="none" strike="noStrike" baseline="0">
              <a:solidFill>
                <a:srgbClr val="000000"/>
              </a:solidFill>
              <a:latin typeface="Arial"/>
              <a:cs typeface="Arial"/>
            </a:rPr>
            <a:t>(vous pouvez relire la formule sur la barre de formule)</a:t>
          </a:r>
        </a:p>
        <a:p>
          <a:pPr algn="l" rtl="0">
            <a:defRPr sz="1000"/>
          </a:pPr>
          <a:r>
            <a:rPr lang="fr-FR" sz="1000" b="0" i="0" u="none" strike="noStrike" baseline="0">
              <a:solidFill>
                <a:srgbClr val="000000"/>
              </a:solidFill>
              <a:latin typeface="Arial"/>
              <a:cs typeface="Arial"/>
            </a:rPr>
            <a:t>8) Placer le pointeur sur la poignée de recopie </a:t>
          </a:r>
        </a:p>
        <a:p>
          <a:pPr algn="l" rtl="0">
            <a:defRPr sz="1000"/>
          </a:pPr>
          <a:r>
            <a:rPr lang="fr-FR" sz="1000" b="0" i="0" u="none" strike="noStrike" baseline="0">
              <a:solidFill>
                <a:srgbClr val="000000"/>
              </a:solidFill>
              <a:latin typeface="Arial"/>
              <a:cs typeface="Arial"/>
            </a:rPr>
            <a:t>9) Cliquer glisser sur les 2 cellules suivantes </a:t>
          </a:r>
          <a:r>
            <a:rPr lang="fr-FR" sz="1000" b="0" i="0" u="none" strike="noStrike" baseline="0">
              <a:solidFill>
                <a:srgbClr val="DD0806"/>
              </a:solidFill>
              <a:latin typeface="Arial"/>
              <a:cs typeface="Arial"/>
            </a:rPr>
            <a:t>E6</a:t>
          </a:r>
          <a:r>
            <a:rPr lang="fr-FR" sz="1000" b="0" i="0" u="none" strike="noStrike" baseline="0">
              <a:solidFill>
                <a:srgbClr val="000000"/>
              </a:solidFill>
              <a:latin typeface="Arial"/>
              <a:cs typeface="Arial"/>
            </a:rPr>
            <a:t> et </a:t>
          </a:r>
          <a:r>
            <a:rPr lang="fr-FR" sz="1000" b="0" i="0" u="none" strike="noStrike" baseline="0">
              <a:solidFill>
                <a:srgbClr val="DD0806"/>
              </a:solidFill>
              <a:latin typeface="Arial"/>
              <a:cs typeface="Arial"/>
            </a:rPr>
            <a:t>E7</a:t>
          </a:r>
          <a:r>
            <a:rPr lang="fr-FR" sz="1000" b="0" i="0" u="none" strike="noStrike" baseline="0">
              <a:solidFill>
                <a:srgbClr val="000000"/>
              </a:solidFill>
              <a:latin typeface="Arial"/>
              <a:cs typeface="Arial"/>
            </a:rPr>
            <a:t>. </a:t>
          </a:r>
        </a:p>
        <a:p>
          <a:pPr algn="l" rtl="0">
            <a:defRPr sz="1000"/>
          </a:pPr>
          <a:r>
            <a:rPr lang="fr-FR" sz="1000" b="0" i="0" u="none" strike="noStrike" baseline="0">
              <a:solidFill>
                <a:srgbClr val="000000"/>
              </a:solidFill>
              <a:latin typeface="Arial"/>
              <a:cs typeface="Arial"/>
            </a:rPr>
            <a:t>    La formule est recopiée.</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      </a:t>
          </a:r>
          <a:r>
            <a:rPr lang="fr-FR" sz="1000" b="0" i="1" u="none" strike="noStrike" baseline="0">
              <a:solidFill>
                <a:srgbClr val="006411"/>
              </a:solidFill>
              <a:latin typeface="Arial"/>
              <a:cs typeface="Arial"/>
            </a:rPr>
            <a:t> • Calcul de la somme de la colonne :</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1) Cliquer en </a:t>
          </a:r>
          <a:r>
            <a:rPr lang="fr-FR" sz="1000" b="0" i="0" u="none" strike="noStrike" baseline="0">
              <a:solidFill>
                <a:srgbClr val="DD0806"/>
              </a:solidFill>
              <a:latin typeface="Arial"/>
              <a:cs typeface="Arial"/>
            </a:rPr>
            <a:t>E9</a:t>
          </a:r>
          <a:r>
            <a:rPr lang="fr-FR" sz="1000" b="0" i="0" u="none" strike="noStrike" baseline="0">
              <a:solidFill>
                <a:srgbClr val="000000"/>
              </a:solidFill>
              <a:latin typeface="Arial"/>
              <a:cs typeface="Arial"/>
            </a:rPr>
            <a:t> </a:t>
          </a:r>
        </a:p>
        <a:p>
          <a:pPr algn="l" rtl="0">
            <a:defRPr sz="1000"/>
          </a:pPr>
          <a:r>
            <a:rPr lang="fr-FR" sz="1000" b="0" i="0" u="none" strike="noStrike" baseline="0">
              <a:solidFill>
                <a:srgbClr val="000000"/>
              </a:solidFill>
              <a:latin typeface="Arial"/>
              <a:cs typeface="Arial"/>
            </a:rPr>
            <a:t>2) Cliquer sur le bouton </a:t>
          </a:r>
          <a:r>
            <a:rPr lang="fr-FR" sz="1000" b="0" i="0" u="none" strike="noStrike" baseline="0">
              <a:solidFill>
                <a:srgbClr val="DD0806"/>
              </a:solidFill>
              <a:latin typeface="Arial"/>
              <a:cs typeface="Arial"/>
            </a:rPr>
            <a:t>Somme Automatique</a:t>
          </a:r>
          <a:r>
            <a:rPr lang="fr-FR" sz="1000" b="0" i="0" u="none" strike="noStrike" baseline="0">
              <a:solidFill>
                <a:srgbClr val="000000"/>
              </a:solidFill>
              <a:latin typeface="Arial"/>
              <a:cs typeface="Arial"/>
            </a:rPr>
            <a:t>       </a:t>
          </a:r>
        </a:p>
        <a:p>
          <a:pPr algn="l" rtl="0">
            <a:defRPr sz="1000"/>
          </a:pPr>
          <a:r>
            <a:rPr lang="fr-FR" sz="1000" b="0" i="0" u="none" strike="noStrike" baseline="0">
              <a:solidFill>
                <a:srgbClr val="000000"/>
              </a:solidFill>
              <a:latin typeface="Arial"/>
              <a:cs typeface="Arial"/>
            </a:rPr>
            <a:t>        La formule </a:t>
          </a:r>
          <a:r>
            <a:rPr lang="fr-FR" sz="1000" b="0" i="0" u="none" strike="noStrike" baseline="0">
              <a:solidFill>
                <a:srgbClr val="DD0806"/>
              </a:solidFill>
              <a:latin typeface="Arial"/>
              <a:cs typeface="Arial"/>
            </a:rPr>
            <a:t>=SOMME(E5:E8)</a:t>
          </a:r>
          <a:r>
            <a:rPr lang="fr-FR" sz="1000" b="0" i="0" u="none" strike="noStrike" baseline="0">
              <a:solidFill>
                <a:srgbClr val="000000"/>
              </a:solidFill>
              <a:latin typeface="Arial"/>
              <a:cs typeface="Arial"/>
            </a:rPr>
            <a:t> est proposée. </a:t>
          </a:r>
        </a:p>
        <a:p>
          <a:pPr algn="l" rtl="0">
            <a:defRPr sz="1000"/>
          </a:pPr>
          <a:r>
            <a:rPr lang="fr-FR" sz="1000" b="0" i="0" u="none" strike="noStrike" baseline="0">
              <a:solidFill>
                <a:srgbClr val="000000"/>
              </a:solidFill>
              <a:latin typeface="Arial"/>
              <a:cs typeface="Arial"/>
            </a:rPr>
            <a:t>3) Valider par </a:t>
          </a:r>
          <a:r>
            <a:rPr lang="fr-FR" sz="1000" b="0" i="0" u="none" strike="noStrike" baseline="0">
              <a:solidFill>
                <a:srgbClr val="DD0806"/>
              </a:solidFill>
              <a:latin typeface="Arial"/>
              <a:cs typeface="Arial"/>
            </a:rPr>
            <a:t>Entrée</a:t>
          </a:r>
          <a:endParaRPr lang="fr-F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901700</xdr:colOff>
      <xdr:row>21</xdr:row>
      <xdr:rowOff>114300</xdr:rowOff>
    </xdr:from>
    <xdr:to>
      <xdr:col>6</xdr:col>
      <xdr:colOff>320675</xdr:colOff>
      <xdr:row>30</xdr:row>
      <xdr:rowOff>85725</xdr:rowOff>
    </xdr:to>
    <xdr:sp macro="" textlink="">
      <xdr:nvSpPr>
        <xdr:cNvPr id="3074" name="AutoShape 2">
          <a:extLst>
            <a:ext uri="{FF2B5EF4-FFF2-40B4-BE49-F238E27FC236}">
              <a16:creationId xmlns="" xmlns:a16="http://schemas.microsoft.com/office/drawing/2014/main" id="{00000000-0008-0000-0800-0000020C0000}"/>
            </a:ext>
          </a:extLst>
        </xdr:cNvPr>
        <xdr:cNvSpPr>
          <a:spLocks noChangeArrowheads="1"/>
        </xdr:cNvSpPr>
      </xdr:nvSpPr>
      <xdr:spPr bwMode="auto">
        <a:xfrm rot="-16180904">
          <a:off x="3724275" y="3349625"/>
          <a:ext cx="1457325" cy="1920875"/>
        </a:xfrm>
        <a:prstGeom prst="downArrowCallout">
          <a:avLst>
            <a:gd name="adj1" fmla="val 25685"/>
            <a:gd name="adj2" fmla="val 25685"/>
            <a:gd name="adj3" fmla="val 16667"/>
            <a:gd name="adj4" fmla="val 66667"/>
          </a:avLst>
        </a:prstGeom>
        <a:solidFill>
          <a:srgbClr xmlns:mc="http://schemas.openxmlformats.org/markup-compatibility/2006" xmlns:a14="http://schemas.microsoft.com/office/drawing/2010/main" val="C0C0C0" mc:Ignorable="a14" a14:legacySpreadsheetColorIndex="22"/>
        </a:solidFill>
        <a:ln w="22225">
          <a:solidFill>
            <a:srgbClr xmlns:mc="http://schemas.openxmlformats.org/markup-compatibility/2006" xmlns:a14="http://schemas.microsoft.com/office/drawing/2010/main" val="808080" mc:Ignorable="a14" a14:legacySpreadsheetColorIndex="2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36576" rIns="27432" bIns="36576" anchor="ctr" upright="1"/>
        <a:lstStyle/>
        <a:p>
          <a:pPr algn="ctr" rtl="0">
            <a:defRPr sz="1000"/>
          </a:pPr>
          <a:r>
            <a:rPr lang="fr-FR" sz="1000" b="1" i="0" u="none" strike="noStrike" baseline="0">
              <a:solidFill>
                <a:srgbClr val="DD0806"/>
              </a:solidFill>
              <a:latin typeface="Comic Sans MS"/>
            </a:rPr>
            <a:t>Résultats à obtenir</a:t>
          </a:r>
          <a:endParaRPr lang="fr-FR"/>
        </a:p>
      </xdr:txBody>
    </xdr:sp>
    <xdr:clientData/>
  </xdr:twoCellAnchor>
  <xdr:twoCellAnchor>
    <xdr:from>
      <xdr:col>1</xdr:col>
      <xdr:colOff>704850</xdr:colOff>
      <xdr:row>15</xdr:row>
      <xdr:rowOff>76200</xdr:rowOff>
    </xdr:from>
    <xdr:to>
      <xdr:col>3</xdr:col>
      <xdr:colOff>590550</xdr:colOff>
      <xdr:row>21</xdr:row>
      <xdr:rowOff>104775</xdr:rowOff>
    </xdr:to>
    <xdr:sp macro="" textlink="">
      <xdr:nvSpPr>
        <xdr:cNvPr id="3075" name="Text Box 3">
          <a:extLst>
            <a:ext uri="{FF2B5EF4-FFF2-40B4-BE49-F238E27FC236}">
              <a16:creationId xmlns="" xmlns:a16="http://schemas.microsoft.com/office/drawing/2014/main" id="{00000000-0008-0000-0800-0000030C0000}"/>
            </a:ext>
          </a:extLst>
        </xdr:cNvPr>
        <xdr:cNvSpPr txBox="1">
          <a:spLocks noChangeArrowheads="1"/>
        </xdr:cNvSpPr>
      </xdr:nvSpPr>
      <xdr:spPr bwMode="auto">
        <a:xfrm>
          <a:off x="1143000" y="2505075"/>
          <a:ext cx="1390650" cy="1000125"/>
        </a:xfrm>
        <a:prstGeom prst="rect">
          <a:avLst/>
        </a:prstGeom>
        <a:solidFill>
          <a:srgbClr val="CC00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FFFFFF"/>
              </a:solidFill>
              <a:latin typeface="+mn-lt"/>
              <a:cs typeface="Arial"/>
            </a:rPr>
            <a:t>Rappels :</a:t>
          </a:r>
          <a:endParaRPr lang="fr-FR" sz="1100" b="0" i="0" u="none" strike="noStrike" baseline="0">
            <a:solidFill>
              <a:srgbClr val="FFFFFF"/>
            </a:solidFill>
            <a:latin typeface="+mn-lt"/>
            <a:cs typeface="Arial"/>
          </a:endParaRPr>
        </a:p>
        <a:p>
          <a:pPr algn="l" rtl="0">
            <a:defRPr sz="1000"/>
          </a:pPr>
          <a:endParaRPr lang="fr-FR" sz="1100" b="0" i="0" u="none" strike="noStrike" baseline="0">
            <a:solidFill>
              <a:srgbClr val="FFFFFF"/>
            </a:solidFill>
            <a:latin typeface="+mn-lt"/>
            <a:cs typeface="Arial"/>
          </a:endParaRPr>
        </a:p>
        <a:p>
          <a:pPr algn="l" rtl="0">
            <a:defRPr sz="1000"/>
          </a:pPr>
          <a:r>
            <a:rPr lang="fr-FR" sz="1100" b="0" i="0" u="none" strike="noStrike" baseline="0">
              <a:solidFill>
                <a:srgbClr val="FFFFFF"/>
              </a:solidFill>
              <a:latin typeface="+mn-lt"/>
              <a:cs typeface="Arial"/>
            </a:rPr>
            <a:t>TVA = HT * t</a:t>
          </a:r>
        </a:p>
        <a:p>
          <a:pPr algn="l" rtl="0">
            <a:defRPr sz="1000"/>
          </a:pPr>
          <a:r>
            <a:rPr lang="fr-FR" sz="1100" b="0" i="0" u="none" strike="noStrike" baseline="0">
              <a:solidFill>
                <a:srgbClr val="FFFFFF"/>
              </a:solidFill>
              <a:latin typeface="+mn-lt"/>
              <a:cs typeface="Arial"/>
            </a:rPr>
            <a:t>TTC = HT * (1 + t)</a:t>
          </a:r>
        </a:p>
        <a:p>
          <a:pPr algn="l" rtl="0">
            <a:defRPr sz="1000"/>
          </a:pPr>
          <a:r>
            <a:rPr lang="fr-FR" sz="1100" b="0" i="0" u="none" strike="noStrike" baseline="0">
              <a:solidFill>
                <a:srgbClr val="FFFFFF"/>
              </a:solidFill>
              <a:latin typeface="+mn-lt"/>
              <a:cs typeface="Arial"/>
            </a:rPr>
            <a:t>HT = TTC / (1 + t)</a:t>
          </a:r>
          <a:endParaRPr lang="fr-FR" sz="1100">
            <a:latin typeface="+mn-lt"/>
          </a:endParaRPr>
        </a:p>
      </xdr:txBody>
    </xdr:sp>
    <xdr:clientData/>
  </xdr:twoCellAnchor>
  <xdr:twoCellAnchor>
    <xdr:from>
      <xdr:col>0</xdr:col>
      <xdr:colOff>28575</xdr:colOff>
      <xdr:row>0</xdr:row>
      <xdr:rowOff>85725</xdr:rowOff>
    </xdr:from>
    <xdr:to>
      <xdr:col>6</xdr:col>
      <xdr:colOff>9525</xdr:colOff>
      <xdr:row>2</xdr:row>
      <xdr:rowOff>114300</xdr:rowOff>
    </xdr:to>
    <xdr:sp macro="" textlink="">
      <xdr:nvSpPr>
        <xdr:cNvPr id="3087" name="Text Box 15">
          <a:extLst>
            <a:ext uri="{FF2B5EF4-FFF2-40B4-BE49-F238E27FC236}">
              <a16:creationId xmlns="" xmlns:a16="http://schemas.microsoft.com/office/drawing/2014/main" id="{00000000-0008-0000-0800-00000F0C0000}"/>
            </a:ext>
          </a:extLst>
        </xdr:cNvPr>
        <xdr:cNvSpPr txBox="1">
          <a:spLocks noChangeArrowheads="1"/>
        </xdr:cNvSpPr>
      </xdr:nvSpPr>
      <xdr:spPr bwMode="auto">
        <a:xfrm>
          <a:off x="28575" y="85725"/>
          <a:ext cx="3895725" cy="35242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rPr>
            <a:t>Objectif</a:t>
          </a:r>
          <a:r>
            <a:rPr lang="fr-FR" sz="1100" b="0" i="0" u="none" strike="noStrike" baseline="0">
              <a:solidFill>
                <a:srgbClr val="000000"/>
              </a:solidFill>
              <a:latin typeface="+mn-lt"/>
            </a:rPr>
            <a:t> : Calcul du prix HT et de la TVA à partir du prix TTC. </a:t>
          </a:r>
        </a:p>
        <a:p>
          <a:pPr algn="l" rtl="0">
            <a:defRPr sz="1000"/>
          </a:pPr>
          <a:r>
            <a:rPr lang="fr-FR" sz="1100" b="0" i="0" u="none" strike="noStrike" baseline="0">
              <a:solidFill>
                <a:srgbClr val="000000"/>
              </a:solidFill>
              <a:latin typeface="+mn-lt"/>
            </a:rPr>
            <a:t>Taux de TVA : t = 19,6%</a:t>
          </a:r>
          <a:endParaRPr lang="fr-FR" sz="1100">
            <a:latin typeface="+mn-l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104775</xdr:colOff>
      <xdr:row>0</xdr:row>
      <xdr:rowOff>66676</xdr:rowOff>
    </xdr:from>
    <xdr:to>
      <xdr:col>5</xdr:col>
      <xdr:colOff>466725</xdr:colOff>
      <xdr:row>2</xdr:row>
      <xdr:rowOff>152400</xdr:rowOff>
    </xdr:to>
    <xdr:sp macro="" textlink="">
      <xdr:nvSpPr>
        <xdr:cNvPr id="11265" name="Texte 1">
          <a:extLst>
            <a:ext uri="{FF2B5EF4-FFF2-40B4-BE49-F238E27FC236}">
              <a16:creationId xmlns="" xmlns:a16="http://schemas.microsoft.com/office/drawing/2014/main" id="{00000000-0008-0000-0900-0000012C0000}"/>
            </a:ext>
          </a:extLst>
        </xdr:cNvPr>
        <xdr:cNvSpPr txBox="1">
          <a:spLocks noChangeArrowheads="1"/>
        </xdr:cNvSpPr>
      </xdr:nvSpPr>
      <xdr:spPr bwMode="auto">
        <a:xfrm>
          <a:off x="104775" y="66676"/>
          <a:ext cx="3514725" cy="409574"/>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Calcul du prix HT et de la TVA à partir du prix TTC. </a:t>
          </a:r>
        </a:p>
        <a:p>
          <a:pPr algn="l" rtl="0">
            <a:defRPr sz="1000"/>
          </a:pPr>
          <a:r>
            <a:rPr lang="fr-FR" sz="1100" b="0" i="0" u="none" strike="noStrike" baseline="0">
              <a:solidFill>
                <a:srgbClr val="000000"/>
              </a:solidFill>
              <a:latin typeface="+mn-lt"/>
              <a:cs typeface="Arial"/>
            </a:rPr>
            <a:t>Taux de TVA : 20%</a:t>
          </a:r>
          <a:endParaRPr lang="fr-FR" sz="1100">
            <a:latin typeface="+mn-lt"/>
          </a:endParaRPr>
        </a:p>
      </xdr:txBody>
    </xdr:sp>
    <xdr:clientData/>
  </xdr:twoCellAnchor>
  <xdr:twoCellAnchor>
    <xdr:from>
      <xdr:col>6</xdr:col>
      <xdr:colOff>0</xdr:colOff>
      <xdr:row>5</xdr:row>
      <xdr:rowOff>0</xdr:rowOff>
    </xdr:from>
    <xdr:to>
      <xdr:col>11</xdr:col>
      <xdr:colOff>561975</xdr:colOff>
      <xdr:row>23</xdr:row>
      <xdr:rowOff>142875</xdr:rowOff>
    </xdr:to>
    <xdr:grpSp>
      <xdr:nvGrpSpPr>
        <xdr:cNvPr id="3" name="Groupe 2">
          <a:extLst>
            <a:ext uri="{FF2B5EF4-FFF2-40B4-BE49-F238E27FC236}">
              <a16:creationId xmlns="" xmlns:a16="http://schemas.microsoft.com/office/drawing/2014/main" id="{A3FD50FD-854F-4514-8C54-40C9F323F038}"/>
            </a:ext>
          </a:extLst>
        </xdr:cNvPr>
        <xdr:cNvGrpSpPr/>
      </xdr:nvGrpSpPr>
      <xdr:grpSpPr>
        <a:xfrm>
          <a:off x="5092700" y="825500"/>
          <a:ext cx="5108575" cy="3114675"/>
          <a:chOff x="4695825" y="333374"/>
          <a:chExt cx="4162425" cy="3057525"/>
        </a:xfrm>
      </xdr:grpSpPr>
      <xdr:sp macro="" textlink="">
        <xdr:nvSpPr>
          <xdr:cNvPr id="4" name="Texte 1">
            <a:extLst>
              <a:ext uri="{FF2B5EF4-FFF2-40B4-BE49-F238E27FC236}">
                <a16:creationId xmlns="" xmlns:a16="http://schemas.microsoft.com/office/drawing/2014/main" id="{A4FBF883-D304-4464-A7BD-CF43AF238CAE}"/>
              </a:ext>
            </a:extLst>
          </xdr:cNvPr>
          <xdr:cNvSpPr txBox="1">
            <a:spLocks noChangeArrowheads="1"/>
          </xdr:cNvSpPr>
        </xdr:nvSpPr>
        <xdr:spPr bwMode="auto">
          <a:xfrm>
            <a:off x="4695825" y="333374"/>
            <a:ext cx="4162425" cy="30575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Procédure</a:t>
            </a:r>
            <a:endParaRPr lang="fr-FR" sz="1000" b="1" i="0" u="none" strike="noStrike" baseline="0">
              <a:solidFill>
                <a:srgbClr val="DD0806"/>
              </a:solidFill>
              <a:latin typeface="Arial"/>
              <a:cs typeface="Arial"/>
            </a:endParaRPr>
          </a:p>
          <a:p>
            <a:pPr algn="l" rtl="0">
              <a:defRPr sz="1000"/>
            </a:pPr>
            <a:endParaRPr lang="fr-FR" sz="1000" b="1" i="0" u="none" strike="noStrike" baseline="0">
              <a:solidFill>
                <a:srgbClr val="DD0806"/>
              </a:solidFill>
              <a:latin typeface="Arial"/>
              <a:cs typeface="Arial"/>
            </a:endParaRPr>
          </a:p>
          <a:p>
            <a:pPr algn="l" rtl="0">
              <a:defRPr sz="1000"/>
            </a:pPr>
            <a:r>
              <a:rPr lang="fr-FR" sz="1000" b="1" i="0" u="none" strike="noStrike" baseline="0">
                <a:solidFill>
                  <a:srgbClr val="DD0806"/>
                </a:solidFill>
                <a:latin typeface="Arial"/>
                <a:cs typeface="Arial"/>
              </a:rPr>
              <a:t>1-</a:t>
            </a:r>
            <a:r>
              <a:rPr lang="fr-FR" sz="1000" b="0" i="0" u="none" strike="noStrike" baseline="0">
                <a:solidFill>
                  <a:srgbClr val="000000"/>
                </a:solidFill>
                <a:latin typeface="Arial"/>
                <a:cs typeface="Arial"/>
              </a:rPr>
              <a:t> Ecrivez la 1</a:t>
            </a:r>
            <a:r>
              <a:rPr lang="fr-FR" sz="1000" b="0" i="0" u="none" strike="noStrike" baseline="30000">
                <a:solidFill>
                  <a:srgbClr val="000000"/>
                </a:solidFill>
                <a:latin typeface="Arial"/>
                <a:cs typeface="Arial"/>
              </a:rPr>
              <a:t>ère</a:t>
            </a:r>
            <a:r>
              <a:rPr lang="fr-FR" sz="1000" b="0" i="0" u="none" strike="noStrike" baseline="0">
                <a:solidFill>
                  <a:srgbClr val="000000"/>
                </a:solidFill>
                <a:latin typeface="Arial"/>
                <a:cs typeface="Arial"/>
              </a:rPr>
              <a:t> formule en C8 :  =B8/(1+20%)      </a:t>
            </a:r>
            <a:r>
              <a:rPr lang="fr-FR" sz="1000" b="0" i="0" u="none" strike="noStrike" baseline="0">
                <a:solidFill>
                  <a:srgbClr val="0000D4"/>
                </a:solidFill>
                <a:latin typeface="Arial"/>
                <a:cs typeface="Arial"/>
              </a:rPr>
              <a:t>(Ne pas taper B8 au clavier mais cliquer sur la cellule B8)</a:t>
            </a: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puis recopiez-la avec la poignée de recopie </a:t>
            </a:r>
            <a:r>
              <a:rPr lang="fr-FR" sz="1200" b="1" i="0" u="none" strike="noStrike" baseline="0">
                <a:solidFill>
                  <a:srgbClr val="000000"/>
                </a:solidFill>
                <a:latin typeface="Arial"/>
                <a:cs typeface="Arial"/>
              </a:rPr>
              <a:t>+</a:t>
            </a:r>
          </a:p>
          <a:p>
            <a:pPr algn="l" rtl="0">
              <a:defRPr sz="1000"/>
            </a:pPr>
            <a:endParaRPr lang="fr-FR" sz="1200" b="1" i="0" u="none" strike="noStrike" baseline="0">
              <a:solidFill>
                <a:srgbClr val="000000"/>
              </a:solidFill>
              <a:latin typeface="Arial"/>
              <a:cs typeface="Arial"/>
            </a:endParaRPr>
          </a:p>
          <a:p>
            <a:pPr algn="l" rtl="0">
              <a:defRPr sz="1000"/>
            </a:pPr>
            <a:r>
              <a:rPr lang="fr-FR" sz="1000" b="1" i="0" u="none" strike="noStrike" baseline="0">
                <a:solidFill>
                  <a:srgbClr val="DD0806"/>
                </a:solidFill>
                <a:latin typeface="Arial"/>
                <a:cs typeface="Arial"/>
              </a:rPr>
              <a:t>2-</a:t>
            </a:r>
            <a:r>
              <a:rPr lang="fr-FR" sz="1000" b="0" i="0" u="none" strike="noStrike" baseline="0">
                <a:solidFill>
                  <a:srgbClr val="000000"/>
                </a:solidFill>
                <a:latin typeface="Arial"/>
                <a:cs typeface="Arial"/>
              </a:rPr>
              <a:t> Ecrivez la 2</a:t>
            </a:r>
            <a:r>
              <a:rPr lang="fr-FR" sz="1000" b="0" i="0" u="none" strike="noStrike" baseline="30000">
                <a:solidFill>
                  <a:srgbClr val="000000"/>
                </a:solidFill>
                <a:latin typeface="Arial"/>
                <a:cs typeface="Arial"/>
              </a:rPr>
              <a:t>ème</a:t>
            </a:r>
            <a:r>
              <a:rPr lang="fr-FR" sz="1000" b="0" i="0" u="none" strike="noStrike" baseline="0">
                <a:solidFill>
                  <a:srgbClr val="000000"/>
                </a:solidFill>
                <a:latin typeface="Arial"/>
                <a:cs typeface="Arial"/>
              </a:rPr>
              <a:t> formule en D8 :  =C8*20%    </a:t>
            </a:r>
            <a:r>
              <a:rPr lang="fr-FR" sz="1000" b="0" i="0" u="none" strike="noStrike" baseline="0">
                <a:solidFill>
                  <a:srgbClr val="0000D4"/>
                </a:solidFill>
                <a:latin typeface="Arial"/>
                <a:cs typeface="Arial"/>
              </a:rPr>
              <a:t> (Ne pas taper C8 au clavier mais cliquer sur la cellule C8)</a:t>
            </a: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puis recopiez-la avec la poignée de recopie</a:t>
            </a:r>
            <a:r>
              <a:rPr lang="fr-FR" sz="1200" b="1" i="0" u="none" strike="noStrike" baseline="0">
                <a:solidFill>
                  <a:srgbClr val="000000"/>
                </a:solidFill>
                <a:latin typeface="Arial"/>
                <a:cs typeface="Arial"/>
              </a:rPr>
              <a:t> +</a:t>
            </a:r>
          </a:p>
          <a:p>
            <a:pPr algn="l" rtl="0">
              <a:defRPr sz="1000"/>
            </a:pPr>
            <a:endParaRPr lang="fr-FR" sz="1200" b="1" i="0" u="none" strike="noStrike" baseline="0">
              <a:solidFill>
                <a:srgbClr val="000000"/>
              </a:solidFill>
              <a:latin typeface="Arial"/>
              <a:cs typeface="Arial"/>
            </a:endParaRPr>
          </a:p>
          <a:p>
            <a:pPr algn="l" rtl="0">
              <a:defRPr sz="1000"/>
            </a:pPr>
            <a:r>
              <a:rPr lang="fr-FR" sz="1000" b="1" i="0" u="none" strike="noStrike" baseline="0">
                <a:solidFill>
                  <a:srgbClr val="DD0806"/>
                </a:solidFill>
                <a:latin typeface="Arial"/>
                <a:cs typeface="Arial"/>
              </a:rPr>
              <a:t>3-</a:t>
            </a:r>
            <a:r>
              <a:rPr lang="fr-FR" sz="1000" b="0" i="0" u="none" strike="noStrike" baseline="0">
                <a:solidFill>
                  <a:srgbClr val="000000"/>
                </a:solidFill>
                <a:latin typeface="Arial"/>
                <a:cs typeface="Arial"/>
              </a:rPr>
              <a:t> Calculez la somme de la 1</a:t>
            </a:r>
            <a:r>
              <a:rPr lang="fr-FR" sz="1000" b="0" i="0" u="none" strike="noStrike" baseline="30000">
                <a:solidFill>
                  <a:srgbClr val="000000"/>
                </a:solidFill>
                <a:latin typeface="Arial"/>
                <a:cs typeface="Arial"/>
              </a:rPr>
              <a:t>ère</a:t>
            </a:r>
            <a:r>
              <a:rPr lang="fr-FR" sz="1000" b="0" i="0" u="none" strike="noStrike" baseline="0">
                <a:solidFill>
                  <a:srgbClr val="000000"/>
                </a:solidFill>
                <a:latin typeface="Arial"/>
                <a:cs typeface="Arial"/>
              </a:rPr>
              <a:t> colonne (Prix TTC) : </a:t>
            </a:r>
          </a:p>
          <a:p>
            <a:pPr algn="l" rtl="0">
              <a:defRPr sz="1000"/>
            </a:pPr>
            <a:r>
              <a:rPr lang="fr-FR" sz="1000" b="0" i="0" u="none" strike="noStrike" baseline="0">
                <a:solidFill>
                  <a:srgbClr val="000000"/>
                </a:solidFill>
                <a:latin typeface="Arial"/>
                <a:cs typeface="Arial"/>
              </a:rPr>
              <a:t>Cliquez en B13 (ne pas taper =) puis cliquez sur le bouton "Somme Automatique" </a:t>
            </a: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DD0806"/>
                </a:solidFill>
                <a:latin typeface="Arial"/>
                <a:cs typeface="Arial"/>
              </a:rPr>
              <a:t>4-</a:t>
            </a:r>
            <a:r>
              <a:rPr lang="fr-FR" sz="1000" b="0" i="0" u="none" strike="noStrike" baseline="0">
                <a:solidFill>
                  <a:srgbClr val="000000"/>
                </a:solidFill>
                <a:latin typeface="Arial"/>
                <a:cs typeface="Arial"/>
              </a:rPr>
              <a:t> Recopiez la somme avec la poignée de recopie </a:t>
            </a:r>
            <a:r>
              <a:rPr lang="fr-FR" sz="1200" b="1" i="0" u="none" strike="noStrike" baseline="0">
                <a:solidFill>
                  <a:srgbClr val="000000"/>
                </a:solidFill>
                <a:latin typeface="Arial"/>
                <a:cs typeface="Arial"/>
              </a:rPr>
              <a:t>+</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000000"/>
                </a:solidFill>
                <a:latin typeface="Arial"/>
                <a:cs typeface="Arial"/>
              </a:rPr>
              <a:t>Attention</a:t>
            </a:r>
            <a:r>
              <a:rPr lang="fr-FR" sz="1000" b="0" i="0" u="none" strike="noStrike" baseline="0">
                <a:solidFill>
                  <a:srgbClr val="000000"/>
                </a:solidFill>
                <a:latin typeface="Arial"/>
                <a:cs typeface="Arial"/>
              </a:rPr>
              <a:t>, si vous utilisez le bouton "Somme automatique" pour les 3 colonnes, la formule proposée à la 3</a:t>
            </a:r>
            <a:r>
              <a:rPr lang="fr-FR" sz="1000" b="0" i="0" u="none" strike="noStrike" baseline="30000">
                <a:solidFill>
                  <a:srgbClr val="000000"/>
                </a:solidFill>
                <a:latin typeface="Arial"/>
                <a:cs typeface="Arial"/>
              </a:rPr>
              <a:t>ème</a:t>
            </a:r>
            <a:r>
              <a:rPr lang="fr-FR" sz="1000" b="0" i="0" u="none" strike="noStrike" baseline="0">
                <a:solidFill>
                  <a:srgbClr val="000000"/>
                </a:solidFill>
                <a:latin typeface="Arial"/>
                <a:cs typeface="Arial"/>
              </a:rPr>
              <a:t> colonne ne sera pas bonne : il vaut mieux utiliser la poignée de recopie...</a:t>
            </a:r>
            <a:endParaRPr lang="fr-FR"/>
          </a:p>
        </xdr:txBody>
      </xdr:sp>
      <xdr:pic>
        <xdr:nvPicPr>
          <xdr:cNvPr id="5" name="Image 4">
            <a:extLst>
              <a:ext uri="{FF2B5EF4-FFF2-40B4-BE49-F238E27FC236}">
                <a16:creationId xmlns="" xmlns:a16="http://schemas.microsoft.com/office/drawing/2014/main" id="{7EBEFD98-276C-4EC9-B2B3-3C1F5E0F56B2}"/>
              </a:ext>
            </a:extLst>
          </xdr:cNvPr>
          <xdr:cNvPicPr>
            <a:picLocks noChangeAspect="1"/>
          </xdr:cNvPicPr>
        </xdr:nvPicPr>
        <xdr:blipFill>
          <a:blip xmlns:r="http://schemas.openxmlformats.org/officeDocument/2006/relationships" r:embed="rId1"/>
          <a:stretch>
            <a:fillRect/>
          </a:stretch>
        </xdr:blipFill>
        <xdr:spPr>
          <a:xfrm>
            <a:off x="5562600" y="2247900"/>
            <a:ext cx="1333333" cy="228571"/>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28575</xdr:colOff>
      <xdr:row>0</xdr:row>
      <xdr:rowOff>38100</xdr:rowOff>
    </xdr:from>
    <xdr:to>
      <xdr:col>4</xdr:col>
      <xdr:colOff>9525</xdr:colOff>
      <xdr:row>1</xdr:row>
      <xdr:rowOff>123825</xdr:rowOff>
    </xdr:to>
    <xdr:sp macro="" textlink="">
      <xdr:nvSpPr>
        <xdr:cNvPr id="7169" name="Texte 1">
          <a:extLst>
            <a:ext uri="{FF2B5EF4-FFF2-40B4-BE49-F238E27FC236}">
              <a16:creationId xmlns="" xmlns:a16="http://schemas.microsoft.com/office/drawing/2014/main" id="{00000000-0008-0000-1000-0000011C0000}"/>
            </a:ext>
          </a:extLst>
        </xdr:cNvPr>
        <xdr:cNvSpPr txBox="1">
          <a:spLocks noChangeArrowheads="1"/>
        </xdr:cNvSpPr>
      </xdr:nvSpPr>
      <xdr:spPr bwMode="auto">
        <a:xfrm>
          <a:off x="28575" y="38100"/>
          <a:ext cx="2705100" cy="2476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Calcul d'intérêts à court terme</a:t>
          </a:r>
          <a:endParaRPr lang="fr-FR" sz="1100">
            <a:latin typeface="+mn-lt"/>
          </a:endParaRPr>
        </a:p>
      </xdr:txBody>
    </xdr:sp>
    <xdr:clientData/>
  </xdr:twoCellAnchor>
  <xdr:twoCellAnchor>
    <xdr:from>
      <xdr:col>1</xdr:col>
      <xdr:colOff>381000</xdr:colOff>
      <xdr:row>11</xdr:row>
      <xdr:rowOff>142875</xdr:rowOff>
    </xdr:from>
    <xdr:to>
      <xdr:col>5</xdr:col>
      <xdr:colOff>85725</xdr:colOff>
      <xdr:row>15</xdr:row>
      <xdr:rowOff>142875</xdr:rowOff>
    </xdr:to>
    <xdr:sp macro="" textlink="">
      <xdr:nvSpPr>
        <xdr:cNvPr id="7172" name="AutoShape 4">
          <a:extLst>
            <a:ext uri="{FF2B5EF4-FFF2-40B4-BE49-F238E27FC236}">
              <a16:creationId xmlns="" xmlns:a16="http://schemas.microsoft.com/office/drawing/2014/main" id="{00000000-0008-0000-1000-0000041C0000}"/>
            </a:ext>
          </a:extLst>
        </xdr:cNvPr>
        <xdr:cNvSpPr>
          <a:spLocks noChangeArrowheads="1"/>
        </xdr:cNvSpPr>
      </xdr:nvSpPr>
      <xdr:spPr bwMode="auto">
        <a:xfrm>
          <a:off x="1143000" y="1924050"/>
          <a:ext cx="2457450" cy="647700"/>
        </a:xfrm>
        <a:prstGeom prst="downArrowCallout">
          <a:avLst>
            <a:gd name="adj1" fmla="val 35306"/>
            <a:gd name="adj2" fmla="val 73529"/>
            <a:gd name="adj3" fmla="val 48528"/>
            <a:gd name="adj4" fmla="val 36764"/>
          </a:avLst>
        </a:prstGeom>
        <a:solidFill>
          <a:srgbClr xmlns:mc="http://schemas.openxmlformats.org/markup-compatibility/2006" xmlns:a14="http://schemas.microsoft.com/office/drawing/2010/main" val="C0C0C0" mc:Ignorable="a14" a14:legacySpreadsheetColorIndex="22"/>
        </a:solidFill>
        <a:ln w="22225">
          <a:solidFill>
            <a:srgbClr xmlns:mc="http://schemas.openxmlformats.org/markup-compatibility/2006" xmlns:a14="http://schemas.microsoft.com/office/drawing/2010/main" val="808080" mc:Ignorable="a14" a14:legacySpreadsheetColorIndex="2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36576" rIns="27432" bIns="0" anchor="t" upright="1"/>
        <a:lstStyle/>
        <a:p>
          <a:pPr algn="ctr" rtl="0">
            <a:defRPr sz="1000"/>
          </a:pPr>
          <a:r>
            <a:rPr lang="fr-FR" sz="1000" b="1" i="0" u="none" strike="noStrike" baseline="0">
              <a:solidFill>
                <a:srgbClr val="DD0806"/>
              </a:solidFill>
              <a:latin typeface="Comic Sans MS"/>
            </a:rPr>
            <a:t>Ce qui doit donner...</a:t>
          </a:r>
          <a:endParaRPr lang="fr-FR"/>
        </a:p>
      </xdr:txBody>
    </xdr:sp>
    <xdr:clientData/>
  </xdr:twoCellAnchor>
  <xdr:twoCellAnchor>
    <xdr:from>
      <xdr:col>6</xdr:col>
      <xdr:colOff>9525</xdr:colOff>
      <xdr:row>1</xdr:row>
      <xdr:rowOff>9525</xdr:rowOff>
    </xdr:from>
    <xdr:to>
      <xdr:col>8</xdr:col>
      <xdr:colOff>457200</xdr:colOff>
      <xdr:row>10</xdr:row>
      <xdr:rowOff>9525</xdr:rowOff>
    </xdr:to>
    <xdr:sp macro="" textlink="">
      <xdr:nvSpPr>
        <xdr:cNvPr id="7173" name="Text Box 5">
          <a:extLst>
            <a:ext uri="{FF2B5EF4-FFF2-40B4-BE49-F238E27FC236}">
              <a16:creationId xmlns="" xmlns:a16="http://schemas.microsoft.com/office/drawing/2014/main" id="{00000000-0008-0000-1000-0000051C0000}"/>
            </a:ext>
          </a:extLst>
        </xdr:cNvPr>
        <xdr:cNvSpPr txBox="1">
          <a:spLocks noChangeArrowheads="1"/>
        </xdr:cNvSpPr>
      </xdr:nvSpPr>
      <xdr:spPr bwMode="auto">
        <a:xfrm>
          <a:off x="4286250" y="171450"/>
          <a:ext cx="1971675" cy="1457325"/>
        </a:xfrm>
        <a:prstGeom prst="rect">
          <a:avLst/>
        </a:prstGeom>
        <a:solidFill>
          <a:srgbClr val="CC00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chemeClr val="bg1"/>
              </a:solidFill>
              <a:latin typeface="+mn-lt"/>
              <a:cs typeface="Arial"/>
            </a:rPr>
            <a:t>Rappels :</a:t>
          </a:r>
          <a:endParaRPr lang="fr-FR" sz="1100" b="0" i="0" u="none" strike="noStrike" baseline="0">
            <a:solidFill>
              <a:schemeClr val="bg1"/>
            </a:solidFill>
            <a:latin typeface="+mn-lt"/>
            <a:cs typeface="Arial"/>
          </a:endParaRPr>
        </a:p>
        <a:p>
          <a:pPr algn="l" rtl="0">
            <a:defRPr sz="1000"/>
          </a:pPr>
          <a:endParaRPr lang="fr-FR" sz="1100" b="0" i="0" u="none" strike="noStrike" baseline="0">
            <a:solidFill>
              <a:schemeClr val="bg1"/>
            </a:solidFill>
            <a:latin typeface="+mn-lt"/>
            <a:cs typeface="Arial"/>
          </a:endParaRPr>
        </a:p>
        <a:p>
          <a:pPr algn="l" rtl="0">
            <a:defRPr sz="1000"/>
          </a:pPr>
          <a:r>
            <a:rPr lang="fr-FR" sz="1100" b="0" i="0" u="none" strike="noStrike" baseline="0">
              <a:solidFill>
                <a:schemeClr val="bg1"/>
              </a:solidFill>
              <a:latin typeface="+mn-lt"/>
              <a:cs typeface="Arial"/>
            </a:rPr>
            <a:t>I = C * t * n / 360</a:t>
          </a:r>
        </a:p>
        <a:p>
          <a:pPr algn="l" rtl="0">
            <a:defRPr sz="1000"/>
          </a:pPr>
          <a:endParaRPr lang="fr-FR" sz="1100" b="0" i="0" u="none" strike="noStrike" baseline="0">
            <a:solidFill>
              <a:schemeClr val="bg1"/>
            </a:solidFill>
            <a:latin typeface="+mn-lt"/>
            <a:cs typeface="Arial"/>
          </a:endParaRPr>
        </a:p>
        <a:p>
          <a:pPr algn="l" rtl="0">
            <a:defRPr sz="1000"/>
          </a:pPr>
          <a:r>
            <a:rPr lang="fr-FR" sz="1100" b="0" i="0" u="none" strike="noStrike" baseline="0">
              <a:solidFill>
                <a:schemeClr val="bg1"/>
              </a:solidFill>
              <a:latin typeface="+mn-lt"/>
              <a:cs typeface="Arial"/>
            </a:rPr>
            <a:t>        avec :</a:t>
          </a:r>
        </a:p>
        <a:p>
          <a:pPr algn="l" rtl="0">
            <a:defRPr sz="1000"/>
          </a:pPr>
          <a:r>
            <a:rPr lang="fr-FR" sz="1100" b="0" i="0" u="none" strike="noStrike" baseline="0">
              <a:solidFill>
                <a:schemeClr val="bg1"/>
              </a:solidFill>
              <a:latin typeface="+mn-lt"/>
              <a:cs typeface="Arial"/>
            </a:rPr>
            <a:t>                I = intérêt</a:t>
          </a:r>
        </a:p>
        <a:p>
          <a:pPr algn="l" rtl="0">
            <a:defRPr sz="1000"/>
          </a:pPr>
          <a:r>
            <a:rPr lang="fr-FR" sz="1100" b="0" i="0" u="none" strike="noStrike" baseline="0">
              <a:solidFill>
                <a:schemeClr val="bg1"/>
              </a:solidFill>
              <a:latin typeface="+mn-lt"/>
              <a:cs typeface="Arial"/>
            </a:rPr>
            <a:t>                C = capital</a:t>
          </a:r>
        </a:p>
        <a:p>
          <a:pPr algn="l" rtl="0">
            <a:defRPr sz="1000"/>
          </a:pPr>
          <a:r>
            <a:rPr lang="fr-FR" sz="1100" b="0" i="0" u="none" strike="noStrike" baseline="0">
              <a:solidFill>
                <a:schemeClr val="bg1"/>
              </a:solidFill>
              <a:latin typeface="+mn-lt"/>
              <a:cs typeface="Arial"/>
            </a:rPr>
            <a:t>                t = taux (annuel)</a:t>
          </a:r>
        </a:p>
        <a:p>
          <a:pPr algn="l" rtl="0">
            <a:defRPr sz="1000"/>
          </a:pPr>
          <a:r>
            <a:rPr lang="fr-FR" sz="1100" b="0" i="0" u="none" strike="noStrike" baseline="0">
              <a:solidFill>
                <a:schemeClr val="bg1"/>
              </a:solidFill>
              <a:latin typeface="+mn-lt"/>
              <a:cs typeface="Arial"/>
            </a:rPr>
            <a:t>                n = durée (en jours)</a:t>
          </a:r>
          <a:endParaRPr lang="fr-FR" sz="1100">
            <a:solidFill>
              <a:schemeClr val="bg1"/>
            </a:solidFill>
            <a:latin typeface="+mn-l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4</xdr:col>
      <xdr:colOff>781050</xdr:colOff>
      <xdr:row>3</xdr:row>
      <xdr:rowOff>85725</xdr:rowOff>
    </xdr:from>
    <xdr:to>
      <xdr:col>5</xdr:col>
      <xdr:colOff>533400</xdr:colOff>
      <xdr:row>14</xdr:row>
      <xdr:rowOff>114300</xdr:rowOff>
    </xdr:to>
    <xdr:sp macro="" textlink="">
      <xdr:nvSpPr>
        <xdr:cNvPr id="15363" name="Line 3">
          <a:extLst>
            <a:ext uri="{FF2B5EF4-FFF2-40B4-BE49-F238E27FC236}">
              <a16:creationId xmlns="" xmlns:a16="http://schemas.microsoft.com/office/drawing/2014/main" id="{00000000-0008-0000-1100-0000033C0000}"/>
            </a:ext>
          </a:extLst>
        </xdr:cNvPr>
        <xdr:cNvSpPr>
          <a:spLocks noChangeShapeType="1"/>
        </xdr:cNvSpPr>
      </xdr:nvSpPr>
      <xdr:spPr bwMode="auto">
        <a:xfrm flipH="1" flipV="1">
          <a:off x="3505200" y="571500"/>
          <a:ext cx="542925" cy="1809750"/>
        </a:xfrm>
        <a:prstGeom prst="line">
          <a:avLst/>
        </a:prstGeom>
        <a:noFill/>
        <a:ln w="17145">
          <a:solidFill>
            <a:srgbClr xmlns:mc="http://schemas.openxmlformats.org/markup-compatibility/2006" xmlns:a14="http://schemas.microsoft.com/office/drawing/2010/main" val="DD0806"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47625</xdr:colOff>
      <xdr:row>0</xdr:row>
      <xdr:rowOff>38100</xdr:rowOff>
    </xdr:from>
    <xdr:to>
      <xdr:col>4</xdr:col>
      <xdr:colOff>28575</xdr:colOff>
      <xdr:row>1</xdr:row>
      <xdr:rowOff>123825</xdr:rowOff>
    </xdr:to>
    <xdr:sp macro="" textlink="">
      <xdr:nvSpPr>
        <xdr:cNvPr id="5" name="Texte 1">
          <a:extLst>
            <a:ext uri="{FF2B5EF4-FFF2-40B4-BE49-F238E27FC236}">
              <a16:creationId xmlns="" xmlns:a16="http://schemas.microsoft.com/office/drawing/2014/main" id="{00000000-0008-0000-1100-000005000000}"/>
            </a:ext>
          </a:extLst>
        </xdr:cNvPr>
        <xdr:cNvSpPr txBox="1">
          <a:spLocks noChangeArrowheads="1"/>
        </xdr:cNvSpPr>
      </xdr:nvSpPr>
      <xdr:spPr bwMode="auto">
        <a:xfrm>
          <a:off x="47625" y="38100"/>
          <a:ext cx="2705100" cy="2476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Calcul d'intérêts à court terme</a:t>
          </a:r>
          <a:endParaRPr lang="fr-FR" sz="1100">
            <a:latin typeface="+mn-lt"/>
          </a:endParaRPr>
        </a:p>
      </xdr:txBody>
    </xdr:sp>
    <xdr:clientData/>
  </xdr:twoCellAnchor>
  <xdr:twoCellAnchor>
    <xdr:from>
      <xdr:col>3</xdr:col>
      <xdr:colOff>171450</xdr:colOff>
      <xdr:row>15</xdr:row>
      <xdr:rowOff>9525</xdr:rowOff>
    </xdr:from>
    <xdr:to>
      <xdr:col>7</xdr:col>
      <xdr:colOff>666750</xdr:colOff>
      <xdr:row>21</xdr:row>
      <xdr:rowOff>133350</xdr:rowOff>
    </xdr:to>
    <xdr:sp macro="" textlink="">
      <xdr:nvSpPr>
        <xdr:cNvPr id="6" name="Text Box 2">
          <a:extLst>
            <a:ext uri="{FF2B5EF4-FFF2-40B4-BE49-F238E27FC236}">
              <a16:creationId xmlns="" xmlns:a16="http://schemas.microsoft.com/office/drawing/2014/main" id="{00000000-0008-0000-1100-000006000000}"/>
            </a:ext>
          </a:extLst>
        </xdr:cNvPr>
        <xdr:cNvSpPr txBox="1">
          <a:spLocks noChangeArrowheads="1"/>
        </xdr:cNvSpPr>
      </xdr:nvSpPr>
      <xdr:spPr bwMode="auto">
        <a:xfrm>
          <a:off x="2343150" y="2438400"/>
          <a:ext cx="3362325" cy="1095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defRPr sz="1000"/>
          </a:pPr>
          <a:r>
            <a:rPr lang="fr-FR" sz="1100" b="0" i="0" u="none" strike="noStrike" baseline="0">
              <a:solidFill>
                <a:srgbClr val="FF0000"/>
              </a:solidFill>
              <a:latin typeface="+mn-lt"/>
              <a:cs typeface="Arial"/>
            </a:rPr>
            <a:t>Remarque :</a:t>
          </a:r>
          <a:r>
            <a:rPr lang="fr-FR" sz="1100" b="0" i="0" u="none" strike="noStrike" baseline="0">
              <a:solidFill>
                <a:srgbClr val="000000"/>
              </a:solidFill>
              <a:latin typeface="+mn-lt"/>
              <a:cs typeface="Arial"/>
            </a:rPr>
            <a:t>  la formule utilisée est  :</a:t>
          </a:r>
        </a:p>
        <a:p>
          <a:pPr algn="l" rtl="0">
            <a:defRPr sz="1000"/>
          </a:pPr>
          <a:r>
            <a:rPr lang="fr-FR" sz="1100" b="0" i="0" u="none" strike="noStrike" baseline="0">
              <a:solidFill>
                <a:srgbClr val="000000"/>
              </a:solidFill>
              <a:latin typeface="+mn-lt"/>
              <a:cs typeface="Arial"/>
            </a:rPr>
            <a:t>I = C x n x t / 360</a:t>
          </a:r>
        </a:p>
        <a:p>
          <a:pPr algn="l" rtl="0">
            <a:defRPr sz="1000"/>
          </a:pPr>
          <a:r>
            <a:rPr lang="fr-FR" sz="1100" b="0" i="0" u="none" strike="noStrike" baseline="0">
              <a:solidFill>
                <a:srgbClr val="000000"/>
              </a:solidFill>
              <a:latin typeface="+mn-lt"/>
              <a:cs typeface="Arial"/>
            </a:rPr>
            <a:t>Le taux t est annuel et la durée n est exprimée en jour.</a:t>
          </a:r>
        </a:p>
        <a:p>
          <a:pPr algn="l" rtl="0">
            <a:defRPr sz="1000"/>
          </a:pPr>
          <a:r>
            <a:rPr lang="fr-FR" sz="1100" b="0" i="0" u="none" strike="noStrike" baseline="0">
              <a:solidFill>
                <a:srgbClr val="000000"/>
              </a:solidFill>
              <a:latin typeface="+mn-lt"/>
              <a:cs typeface="Arial"/>
            </a:rPr>
            <a:t>Pour que les données soient cohérentes, on calcul un taux journalier (en divisant par 360, le nombre de jours de l'année financière).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19050</xdr:colOff>
      <xdr:row>0</xdr:row>
      <xdr:rowOff>66675</xdr:rowOff>
    </xdr:from>
    <xdr:to>
      <xdr:col>6</xdr:col>
      <xdr:colOff>19050</xdr:colOff>
      <xdr:row>0</xdr:row>
      <xdr:rowOff>533400</xdr:rowOff>
    </xdr:to>
    <xdr:sp macro="" textlink="">
      <xdr:nvSpPr>
        <xdr:cNvPr id="9217" name="Texte 1">
          <a:extLst>
            <a:ext uri="{FF2B5EF4-FFF2-40B4-BE49-F238E27FC236}">
              <a16:creationId xmlns="" xmlns:a16="http://schemas.microsoft.com/office/drawing/2014/main" id="{00000000-0008-0000-1200-000001240000}"/>
            </a:ext>
          </a:extLst>
        </xdr:cNvPr>
        <xdr:cNvSpPr txBox="1">
          <a:spLocks noChangeArrowheads="1"/>
        </xdr:cNvSpPr>
      </xdr:nvSpPr>
      <xdr:spPr bwMode="auto">
        <a:xfrm>
          <a:off x="19050" y="66675"/>
          <a:ext cx="4552950" cy="46672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rtl="0"/>
          <a:r>
            <a:rPr lang="fr-FR" sz="1100" b="1" i="0" baseline="0">
              <a:effectLst/>
              <a:latin typeface="+mn-lt"/>
              <a:ea typeface="+mn-ea"/>
              <a:cs typeface="+mn-cs"/>
            </a:rPr>
            <a:t>Objectif</a:t>
          </a:r>
          <a:r>
            <a:rPr lang="fr-FR" sz="1100" b="0" i="0" baseline="0">
              <a:effectLst/>
              <a:latin typeface="+mn-lt"/>
              <a:ea typeface="+mn-ea"/>
              <a:cs typeface="+mn-cs"/>
            </a:rPr>
            <a:t> : Pour chaque client, calculer le montant de la remise , le net commercial et les totaux.</a:t>
          </a:r>
          <a:endParaRPr lang="fr-FR">
            <a:effectLst/>
          </a:endParaRPr>
        </a:p>
      </xdr:txBody>
    </xdr:sp>
    <xdr:clientData/>
  </xdr:twoCellAnchor>
  <xdr:twoCellAnchor>
    <xdr:from>
      <xdr:col>3</xdr:col>
      <xdr:colOff>0</xdr:colOff>
      <xdr:row>10</xdr:row>
      <xdr:rowOff>57150</xdr:rowOff>
    </xdr:from>
    <xdr:to>
      <xdr:col>5</xdr:col>
      <xdr:colOff>666750</xdr:colOff>
      <xdr:row>16</xdr:row>
      <xdr:rowOff>38100</xdr:rowOff>
    </xdr:to>
    <xdr:sp macro="" textlink="">
      <xdr:nvSpPr>
        <xdr:cNvPr id="9218" name="AutoShape 2">
          <a:extLst>
            <a:ext uri="{FF2B5EF4-FFF2-40B4-BE49-F238E27FC236}">
              <a16:creationId xmlns="" xmlns:a16="http://schemas.microsoft.com/office/drawing/2014/main" id="{00000000-0008-0000-1200-000002240000}"/>
            </a:ext>
          </a:extLst>
        </xdr:cNvPr>
        <xdr:cNvSpPr>
          <a:spLocks noChangeArrowheads="1"/>
        </xdr:cNvSpPr>
      </xdr:nvSpPr>
      <xdr:spPr bwMode="auto">
        <a:xfrm>
          <a:off x="2276475" y="2257425"/>
          <a:ext cx="2190750" cy="952500"/>
        </a:xfrm>
        <a:prstGeom prst="downArrowCallout">
          <a:avLst>
            <a:gd name="adj1" fmla="val 57500"/>
            <a:gd name="adj2" fmla="val 57500"/>
            <a:gd name="adj3" fmla="val 16667"/>
            <a:gd name="adj4" fmla="val 66667"/>
          </a:avLst>
        </a:prstGeom>
        <a:solidFill>
          <a:srgbClr xmlns:mc="http://schemas.openxmlformats.org/markup-compatibility/2006" xmlns:a14="http://schemas.microsoft.com/office/drawing/2010/main" val="C0C0C0" mc:Ignorable="a14" a14:legacySpreadsheetColorIndex="22"/>
        </a:solidFill>
        <a:ln w="22225">
          <a:solidFill>
            <a:srgbClr xmlns:mc="http://schemas.openxmlformats.org/markup-compatibility/2006" xmlns:a14="http://schemas.microsoft.com/office/drawing/2010/main" val="808080" mc:Ignorable="a14" a14:legacySpreadsheetColorIndex="2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Geneva"/>
          </a:endParaRPr>
        </a:p>
        <a:p>
          <a:pPr algn="ctr" rtl="0">
            <a:defRPr sz="1000"/>
          </a:pPr>
          <a:r>
            <a:rPr lang="fr-FR" sz="1000" b="1" i="0" u="none" strike="noStrike" baseline="0">
              <a:solidFill>
                <a:srgbClr val="DD0806"/>
              </a:solidFill>
              <a:latin typeface="Comic Sans MS"/>
            </a:rPr>
            <a:t>Ce qui doit donner...</a:t>
          </a:r>
          <a:endParaRPr lang="fr-F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938695</xdr:colOff>
      <xdr:row>15</xdr:row>
      <xdr:rowOff>119957</xdr:rowOff>
    </xdr:from>
    <xdr:to>
      <xdr:col>9</xdr:col>
      <xdr:colOff>350906</xdr:colOff>
      <xdr:row>30</xdr:row>
      <xdr:rowOff>5998</xdr:rowOff>
    </xdr:to>
    <xdr:grpSp>
      <xdr:nvGrpSpPr>
        <xdr:cNvPr id="5" name="Groupe 4">
          <a:extLst>
            <a:ext uri="{FF2B5EF4-FFF2-40B4-BE49-F238E27FC236}">
              <a16:creationId xmlns="" xmlns:a16="http://schemas.microsoft.com/office/drawing/2014/main" id="{00000000-0008-0000-0100-000005000000}"/>
            </a:ext>
          </a:extLst>
        </xdr:cNvPr>
        <xdr:cNvGrpSpPr/>
      </xdr:nvGrpSpPr>
      <xdr:grpSpPr>
        <a:xfrm>
          <a:off x="1888434" y="2770392"/>
          <a:ext cx="7010124" cy="2536476"/>
          <a:chOff x="1524000" y="2659958"/>
          <a:chExt cx="5695950" cy="2381866"/>
        </a:xfrm>
      </xdr:grpSpPr>
      <xdr:sp macro="" textlink="">
        <xdr:nvSpPr>
          <xdr:cNvPr id="6" name="ZoneTexte 5">
            <a:extLst>
              <a:ext uri="{FF2B5EF4-FFF2-40B4-BE49-F238E27FC236}">
                <a16:creationId xmlns="" xmlns:a16="http://schemas.microsoft.com/office/drawing/2014/main" id="{00000000-0008-0000-0100-000006000000}"/>
              </a:ext>
            </a:extLst>
          </xdr:cNvPr>
          <xdr:cNvSpPr txBox="1"/>
        </xdr:nvSpPr>
        <xdr:spPr>
          <a:xfrm>
            <a:off x="1524000" y="2659958"/>
            <a:ext cx="5695950" cy="2381866"/>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Une feuille Excel se</a:t>
            </a:r>
            <a:r>
              <a:rPr lang="fr-FR" sz="1100" baseline="0"/>
              <a:t> présente sous forme d'un tableau. Celui-ci peut contenir jusqu'à  1 048 576 lignes soit 2</a:t>
            </a:r>
            <a:r>
              <a:rPr lang="fr-FR" sz="1100" baseline="30000"/>
              <a:t>20</a:t>
            </a:r>
            <a:r>
              <a:rPr lang="fr-FR" sz="1100" baseline="0"/>
              <a:t> lignes et 16 384 colonnes soit </a:t>
            </a:r>
            <a:r>
              <a:rPr lang="fr-FR" sz="1100" baseline="0">
                <a:solidFill>
                  <a:schemeClr val="dk1"/>
                </a:solidFill>
                <a:effectLst/>
                <a:latin typeface="+mn-lt"/>
                <a:ea typeface="+mn-ea"/>
                <a:cs typeface="+mn-cs"/>
              </a:rPr>
              <a:t>2</a:t>
            </a:r>
            <a:r>
              <a:rPr lang="fr-FR" sz="1100" baseline="30000">
                <a:solidFill>
                  <a:schemeClr val="dk1"/>
                </a:solidFill>
                <a:effectLst/>
                <a:latin typeface="+mn-lt"/>
                <a:ea typeface="+mn-ea"/>
                <a:cs typeface="+mn-cs"/>
              </a:rPr>
              <a:t>14</a:t>
            </a:r>
            <a:r>
              <a:rPr lang="fr-FR" sz="1100" baseline="0">
                <a:solidFill>
                  <a:schemeClr val="dk1"/>
                </a:solidFill>
                <a:effectLst/>
                <a:latin typeface="+mn-lt"/>
                <a:ea typeface="+mn-ea"/>
                <a:cs typeface="+mn-cs"/>
              </a:rPr>
              <a:t> </a:t>
            </a:r>
            <a:r>
              <a:rPr lang="fr-FR" sz="1100" baseline="0"/>
              <a:t>colonnes !</a:t>
            </a:r>
          </a:p>
          <a:p>
            <a:r>
              <a:rPr lang="fr-FR" sz="1100" baseline="0"/>
              <a:t>Les lignes sont caractérisées par des numéros ; quant aux colonnes elles sont repérées par des lettres.</a:t>
            </a:r>
          </a:p>
          <a:p>
            <a:endParaRPr lang="fr-FR" sz="1100" baseline="0"/>
          </a:p>
          <a:p>
            <a:endParaRPr lang="fr-FR" sz="1100" baseline="0"/>
          </a:p>
          <a:p>
            <a:endParaRPr lang="fr-FR" sz="1100" baseline="0"/>
          </a:p>
          <a:p>
            <a:endParaRPr lang="fr-FR" sz="1100" baseline="0"/>
          </a:p>
          <a:p>
            <a:endParaRPr lang="fr-FR" sz="1100" baseline="0"/>
          </a:p>
          <a:p>
            <a:r>
              <a:rPr lang="fr-FR" sz="1100" baseline="0"/>
              <a:t>L'intersection d'une ligne et d'une colonne s'appelle une </a:t>
            </a:r>
            <a:r>
              <a:rPr lang="fr-FR" sz="1100" b="1" baseline="0">
                <a:solidFill>
                  <a:srgbClr val="FF0000"/>
                </a:solidFill>
              </a:rPr>
              <a:t>cellule</a:t>
            </a:r>
            <a:r>
              <a:rPr lang="fr-FR" sz="1100" b="0" baseline="0">
                <a:solidFill>
                  <a:schemeClr val="dk1"/>
                </a:solidFill>
              </a:rPr>
              <a:t> ; elle a pour coordonnée une lettre suivi d'un numéro de ligne, par exemple B22. Cette coordonnée, appelée aussi référence, est composée de 2 éléments, le B et le 22.</a:t>
            </a:r>
          </a:p>
          <a:p>
            <a:r>
              <a:rPr lang="fr-FR" sz="1100" b="0" baseline="0">
                <a:solidFill>
                  <a:schemeClr val="dk1"/>
                </a:solidFill>
              </a:rPr>
              <a:t>La séléction de plusieurs cellules s'appellent une </a:t>
            </a:r>
            <a:r>
              <a:rPr lang="fr-FR" sz="1100" b="1" baseline="0">
                <a:solidFill>
                  <a:srgbClr val="FF0000"/>
                </a:solidFill>
              </a:rPr>
              <a:t>plage</a:t>
            </a:r>
            <a:r>
              <a:rPr lang="fr-FR" sz="1100" b="0" baseline="0">
                <a:solidFill>
                  <a:schemeClr val="dk1"/>
                </a:solidFill>
              </a:rPr>
              <a:t>.</a:t>
            </a:r>
            <a:endParaRPr lang="fr-FR" sz="1100" baseline="0"/>
          </a:p>
        </xdr:txBody>
      </xdr:sp>
      <xdr:pic>
        <xdr:nvPicPr>
          <xdr:cNvPr id="7" name="Image 6">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3030749" y="3242124"/>
            <a:ext cx="2441451" cy="707974"/>
          </a:xfrm>
          <a:prstGeom prst="rect">
            <a:avLst/>
          </a:prstGeom>
        </xdr:spPr>
      </xdr:pic>
    </xdr:grpSp>
    <xdr:clientData/>
  </xdr:twoCellAnchor>
  <xdr:twoCellAnchor>
    <xdr:from>
      <xdr:col>2</xdr:col>
      <xdr:colOff>3009</xdr:colOff>
      <xdr:row>32</xdr:row>
      <xdr:rowOff>1955</xdr:rowOff>
    </xdr:from>
    <xdr:to>
      <xdr:col>9</xdr:col>
      <xdr:colOff>364959</xdr:colOff>
      <xdr:row>54</xdr:row>
      <xdr:rowOff>745</xdr:rowOff>
    </xdr:to>
    <xdr:grpSp>
      <xdr:nvGrpSpPr>
        <xdr:cNvPr id="42" name="Groupe 41">
          <a:extLst>
            <a:ext uri="{FF2B5EF4-FFF2-40B4-BE49-F238E27FC236}">
              <a16:creationId xmlns="" xmlns:a16="http://schemas.microsoft.com/office/drawing/2014/main" id="{A5F123C0-DBA5-440F-B6A3-81CE6307E94B}"/>
            </a:ext>
          </a:extLst>
        </xdr:cNvPr>
        <xdr:cNvGrpSpPr/>
      </xdr:nvGrpSpPr>
      <xdr:grpSpPr>
        <a:xfrm>
          <a:off x="1902487" y="5656216"/>
          <a:ext cx="7010124" cy="3886094"/>
          <a:chOff x="1527009" y="5302825"/>
          <a:chExt cx="5695950" cy="3643137"/>
        </a:xfrm>
      </xdr:grpSpPr>
      <xdr:sp macro="" textlink="">
        <xdr:nvSpPr>
          <xdr:cNvPr id="9" name="ZoneTexte 8">
            <a:extLst>
              <a:ext uri="{FF2B5EF4-FFF2-40B4-BE49-F238E27FC236}">
                <a16:creationId xmlns="" xmlns:a16="http://schemas.microsoft.com/office/drawing/2014/main" id="{00000000-0008-0000-0100-000009000000}"/>
              </a:ext>
            </a:extLst>
          </xdr:cNvPr>
          <xdr:cNvSpPr txBox="1"/>
        </xdr:nvSpPr>
        <xdr:spPr>
          <a:xfrm>
            <a:off x="1527009" y="5302825"/>
            <a:ext cx="5695950" cy="3643137"/>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aseline="0"/>
              <a:t>Dans le haut de la feuille, on trouve les rubans qui regroupent des fonctionnalités d'Excel. Chaque ruban contient des zones à l'intérieur desquelles on va trouver les boutons qui permettent </a:t>
            </a:r>
            <a:r>
              <a:rPr lang="fr-FR" sz="1100" baseline="0">
                <a:solidFill>
                  <a:schemeClr val="dk1"/>
                </a:solidFill>
                <a:effectLst/>
                <a:latin typeface="+mn-lt"/>
                <a:ea typeface="+mn-ea"/>
                <a:cs typeface="+mn-cs"/>
              </a:rPr>
              <a:t>d'effectuer des actions sur la feuille ou le classeur.</a:t>
            </a:r>
          </a:p>
          <a:p>
            <a:r>
              <a:rPr lang="fr-FR" sz="1100" baseline="0">
                <a:solidFill>
                  <a:schemeClr val="dk1"/>
                </a:solidFill>
                <a:effectLst/>
                <a:latin typeface="+mn-lt"/>
                <a:ea typeface="+mn-ea"/>
                <a:cs typeface="+mn-cs"/>
              </a:rPr>
              <a:t>Chaque zone porte un nom et certaines d'entre elles ont, en bas à droite, une petite flèche permettant d'afficher une boîte de dialogue qui autorise des actions plus détaillées.</a:t>
            </a:r>
          </a:p>
          <a:p>
            <a:endParaRPr lang="fr-FR" sz="1100" baseline="0">
              <a:solidFill>
                <a:schemeClr val="dk1"/>
              </a:solidFill>
              <a:effectLst/>
              <a:latin typeface="+mn-lt"/>
              <a:ea typeface="+mn-ea"/>
              <a:cs typeface="+mn-cs"/>
            </a:endParaRPr>
          </a:p>
          <a:p>
            <a:endParaRPr lang="fr-FR" sz="1100" baseline="0">
              <a:solidFill>
                <a:schemeClr val="dk1"/>
              </a:solidFill>
              <a:effectLst/>
              <a:latin typeface="+mn-lt"/>
              <a:ea typeface="+mn-ea"/>
              <a:cs typeface="+mn-cs"/>
            </a:endParaRPr>
          </a:p>
          <a:p>
            <a:endParaRPr lang="fr-FR" sz="1100" baseline="0">
              <a:solidFill>
                <a:schemeClr val="dk1"/>
              </a:solidFill>
              <a:effectLst/>
              <a:latin typeface="+mn-lt"/>
              <a:ea typeface="+mn-ea"/>
              <a:cs typeface="+mn-cs"/>
            </a:endParaRPr>
          </a:p>
          <a:p>
            <a:endParaRPr lang="fr-FR" sz="1100" baseline="0">
              <a:solidFill>
                <a:schemeClr val="dk1"/>
              </a:solidFill>
              <a:effectLst/>
              <a:latin typeface="+mn-lt"/>
              <a:ea typeface="+mn-ea"/>
              <a:cs typeface="+mn-cs"/>
            </a:endParaRPr>
          </a:p>
          <a:p>
            <a:endParaRPr lang="fr-FR" sz="1100" baseline="0"/>
          </a:p>
          <a:p>
            <a:endParaRPr lang="fr-FR" sz="1100" baseline="0"/>
          </a:p>
          <a:p>
            <a:endParaRPr lang="fr-FR" sz="1100" baseline="0"/>
          </a:p>
          <a:p>
            <a:endParaRPr lang="fr-FR" sz="1100" baseline="0"/>
          </a:p>
          <a:p>
            <a:endParaRPr lang="fr-FR" sz="1100" baseline="0"/>
          </a:p>
          <a:p>
            <a:endParaRPr lang="fr-FR" sz="1100" baseline="0"/>
          </a:p>
          <a:p>
            <a:endParaRPr lang="fr-FR" sz="1100" baseline="0"/>
          </a:p>
          <a:p>
            <a:endParaRPr lang="fr-FR" sz="1100" baseline="0"/>
          </a:p>
          <a:p>
            <a:r>
              <a:rPr lang="fr-FR" sz="1100" b="1" i="1" baseline="0"/>
              <a:t>Remarque</a:t>
            </a:r>
            <a:r>
              <a:rPr lang="fr-FR" sz="1100" baseline="0"/>
              <a:t> : Certains rubans peuvent venir s'ajouter aux rubans par défaut en fonction de ce que l'on a sélectionné. Par exemple, un ruban "Graphique" apparaît lorsque l'objet actif est un graphique, un ruban "Outil image" apparaît lorsque l'objet actif est une image...</a:t>
            </a:r>
          </a:p>
          <a:p>
            <a:endParaRPr lang="fr-FR" sz="1100" baseline="0"/>
          </a:p>
          <a:p>
            <a:endParaRPr lang="fr-FR" sz="1100" baseline="0"/>
          </a:p>
          <a:p>
            <a:r>
              <a:rPr lang="fr-FR" sz="1100" baseline="0"/>
              <a:t>Dans une feuille Excel, le pointeur de la souris peut prendre 3 formes différentes.</a:t>
            </a:r>
          </a:p>
        </xdr:txBody>
      </xdr:sp>
      <xdr:grpSp>
        <xdr:nvGrpSpPr>
          <xdr:cNvPr id="41" name="Groupe 40">
            <a:extLst>
              <a:ext uri="{FF2B5EF4-FFF2-40B4-BE49-F238E27FC236}">
                <a16:creationId xmlns="" xmlns:a16="http://schemas.microsoft.com/office/drawing/2014/main" id="{55E0FE4B-5976-47D3-8C66-5A51B2A1290A}"/>
              </a:ext>
            </a:extLst>
          </xdr:cNvPr>
          <xdr:cNvGrpSpPr/>
        </xdr:nvGrpSpPr>
        <xdr:grpSpPr>
          <a:xfrm>
            <a:off x="2898920" y="6042487"/>
            <a:ext cx="3708424" cy="2057904"/>
            <a:chOff x="2898920" y="6042487"/>
            <a:chExt cx="3708424" cy="2057904"/>
          </a:xfrm>
        </xdr:grpSpPr>
        <xdr:pic>
          <xdr:nvPicPr>
            <xdr:cNvPr id="37" name="Image 36">
              <a:extLst>
                <a:ext uri="{FF2B5EF4-FFF2-40B4-BE49-F238E27FC236}">
                  <a16:creationId xmlns="" xmlns:a16="http://schemas.microsoft.com/office/drawing/2014/main" id="{0D39A56F-D175-4DB3-A1F4-B009DD70C18F}"/>
                </a:ext>
              </a:extLst>
            </xdr:cNvPr>
            <xdr:cNvPicPr>
              <a:picLocks noChangeAspect="1"/>
            </xdr:cNvPicPr>
          </xdr:nvPicPr>
          <xdr:blipFill>
            <a:blip xmlns:r="http://schemas.openxmlformats.org/officeDocument/2006/relationships" r:embed="rId2"/>
            <a:stretch>
              <a:fillRect/>
            </a:stretch>
          </xdr:blipFill>
          <xdr:spPr>
            <a:xfrm>
              <a:off x="2898920" y="6684065"/>
              <a:ext cx="2757455" cy="1179289"/>
            </a:xfrm>
            <a:prstGeom prst="rect">
              <a:avLst/>
            </a:prstGeom>
          </xdr:spPr>
        </xdr:pic>
        <xdr:grpSp>
          <xdr:nvGrpSpPr>
            <xdr:cNvPr id="12" name="Groupe 11">
              <a:extLst>
                <a:ext uri="{FF2B5EF4-FFF2-40B4-BE49-F238E27FC236}">
                  <a16:creationId xmlns="" xmlns:a16="http://schemas.microsoft.com/office/drawing/2014/main" id="{00000000-0008-0000-0100-00000C000000}"/>
                </a:ext>
              </a:extLst>
            </xdr:cNvPr>
            <xdr:cNvGrpSpPr/>
          </xdr:nvGrpSpPr>
          <xdr:grpSpPr>
            <a:xfrm>
              <a:off x="3695700" y="6290096"/>
              <a:ext cx="647700" cy="477601"/>
              <a:chOff x="3695700" y="6010276"/>
              <a:chExt cx="647700" cy="466724"/>
            </a:xfrm>
          </xdr:grpSpPr>
          <xdr:cxnSp macro="">
            <xdr:nvCxnSpPr>
              <xdr:cNvPr id="19" name="Connecteur droit 18">
                <a:extLst>
                  <a:ext uri="{FF2B5EF4-FFF2-40B4-BE49-F238E27FC236}">
                    <a16:creationId xmlns="" xmlns:a16="http://schemas.microsoft.com/office/drawing/2014/main" id="{00000000-0008-0000-0100-000013000000}"/>
                  </a:ext>
                </a:extLst>
              </xdr:cNvPr>
              <xdr:cNvCxnSpPr/>
            </xdr:nvCxnSpPr>
            <xdr:spPr bwMode="auto">
              <a:xfrm flipH="1">
                <a:off x="3695700" y="6210300"/>
                <a:ext cx="123825" cy="2286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21" name="Connecteur droit 20">
                <a:extLst>
                  <a:ext uri="{FF2B5EF4-FFF2-40B4-BE49-F238E27FC236}">
                    <a16:creationId xmlns="" xmlns:a16="http://schemas.microsoft.com/office/drawing/2014/main" id="{00000000-0008-0000-0100-000015000000}"/>
                  </a:ext>
                </a:extLst>
              </xdr:cNvPr>
              <xdr:cNvCxnSpPr/>
            </xdr:nvCxnSpPr>
            <xdr:spPr bwMode="auto">
              <a:xfrm>
                <a:off x="4229101" y="6200775"/>
                <a:ext cx="9524" cy="276225"/>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0" name="ZoneTexte 19">
                <a:extLst>
                  <a:ext uri="{FF2B5EF4-FFF2-40B4-BE49-F238E27FC236}">
                    <a16:creationId xmlns="" xmlns:a16="http://schemas.microsoft.com/office/drawing/2014/main" id="{00000000-0008-0000-0100-000014000000}"/>
                  </a:ext>
                </a:extLst>
              </xdr:cNvPr>
              <xdr:cNvSpPr txBox="1"/>
            </xdr:nvSpPr>
            <xdr:spPr>
              <a:xfrm>
                <a:off x="3752850" y="6010276"/>
                <a:ext cx="5905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a:t>Ruban</a:t>
                </a:r>
              </a:p>
            </xdr:txBody>
          </xdr:sp>
        </xdr:grpSp>
        <xdr:grpSp>
          <xdr:nvGrpSpPr>
            <xdr:cNvPr id="13" name="Groupe 12">
              <a:extLst>
                <a:ext uri="{FF2B5EF4-FFF2-40B4-BE49-F238E27FC236}">
                  <a16:creationId xmlns="" xmlns:a16="http://schemas.microsoft.com/office/drawing/2014/main" id="{00000000-0008-0000-0100-00000D000000}"/>
                </a:ext>
              </a:extLst>
            </xdr:cNvPr>
            <xdr:cNvGrpSpPr/>
          </xdr:nvGrpSpPr>
          <xdr:grpSpPr>
            <a:xfrm>
              <a:off x="3743827" y="7719409"/>
              <a:ext cx="1904912" cy="380982"/>
              <a:chOff x="3743827" y="7337873"/>
              <a:chExt cx="1904912" cy="368706"/>
            </a:xfrm>
          </xdr:grpSpPr>
          <xdr:cxnSp macro="">
            <xdr:nvCxnSpPr>
              <xdr:cNvPr id="15" name="Connecteur droit 14">
                <a:extLst>
                  <a:ext uri="{FF2B5EF4-FFF2-40B4-BE49-F238E27FC236}">
                    <a16:creationId xmlns="" xmlns:a16="http://schemas.microsoft.com/office/drawing/2014/main" id="{00000000-0008-0000-0100-00000F000000}"/>
                  </a:ext>
                </a:extLst>
              </xdr:cNvPr>
              <xdr:cNvCxnSpPr/>
            </xdr:nvCxnSpPr>
            <xdr:spPr bwMode="auto">
              <a:xfrm>
                <a:off x="3743827" y="7388893"/>
                <a:ext cx="9524" cy="31131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7" name="Connecteur droit 16">
                <a:extLst>
                  <a:ext uri="{FF2B5EF4-FFF2-40B4-BE49-F238E27FC236}">
                    <a16:creationId xmlns="" xmlns:a16="http://schemas.microsoft.com/office/drawing/2014/main" id="{00000000-0008-0000-0100-000011000000}"/>
                  </a:ext>
                </a:extLst>
              </xdr:cNvPr>
              <xdr:cNvCxnSpPr/>
            </xdr:nvCxnSpPr>
            <xdr:spPr bwMode="auto">
              <a:xfrm>
                <a:off x="5632174" y="7337873"/>
                <a:ext cx="7498" cy="338787"/>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8" name="Connecteur droit avec flèche 17">
                <a:extLst>
                  <a:ext uri="{FF2B5EF4-FFF2-40B4-BE49-F238E27FC236}">
                    <a16:creationId xmlns="" xmlns:a16="http://schemas.microsoft.com/office/drawing/2014/main" id="{00000000-0008-0000-0100-000012000000}"/>
                  </a:ext>
                </a:extLst>
              </xdr:cNvPr>
              <xdr:cNvCxnSpPr/>
            </xdr:nvCxnSpPr>
            <xdr:spPr bwMode="auto">
              <a:xfrm>
                <a:off x="3753351" y="7700211"/>
                <a:ext cx="1895388" cy="6368"/>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stealth" w="med" len="med"/>
                <a:tailEnd type="stealth"/>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16" name="ZoneTexte 15">
                <a:extLst>
                  <a:ext uri="{FF2B5EF4-FFF2-40B4-BE49-F238E27FC236}">
                    <a16:creationId xmlns="" xmlns:a16="http://schemas.microsoft.com/office/drawing/2014/main" id="{00000000-0008-0000-0100-000010000000}"/>
                  </a:ext>
                </a:extLst>
              </xdr:cNvPr>
              <xdr:cNvSpPr txBox="1"/>
            </xdr:nvSpPr>
            <xdr:spPr>
              <a:xfrm>
                <a:off x="4193005" y="7512719"/>
                <a:ext cx="1133474" cy="187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a:t>Zone "Police"</a:t>
                </a:r>
              </a:p>
            </xdr:txBody>
          </xdr:sp>
        </xdr:grpSp>
        <xdr:cxnSp macro="">
          <xdr:nvCxnSpPr>
            <xdr:cNvPr id="14" name="Connecteur en angle 13">
              <a:extLst>
                <a:ext uri="{FF2B5EF4-FFF2-40B4-BE49-F238E27FC236}">
                  <a16:creationId xmlns="" xmlns:a16="http://schemas.microsoft.com/office/drawing/2014/main" id="{00000000-0008-0000-0100-00000E000000}"/>
                </a:ext>
              </a:extLst>
            </xdr:cNvPr>
            <xdr:cNvCxnSpPr/>
          </xdr:nvCxnSpPr>
          <xdr:spPr bwMode="auto">
            <a:xfrm rot="5400000">
              <a:off x="5235751" y="6273258"/>
              <a:ext cx="1602364" cy="1140822"/>
            </a:xfrm>
            <a:prstGeom prst="bentConnector3">
              <a:avLst>
                <a:gd name="adj1" fmla="val 500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grpSp>
    </xdr:grpSp>
    <xdr:clientData/>
  </xdr:twoCellAnchor>
  <xdr:twoCellAnchor>
    <xdr:from>
      <xdr:col>2</xdr:col>
      <xdr:colOff>2629</xdr:colOff>
      <xdr:row>65</xdr:row>
      <xdr:rowOff>1311</xdr:rowOff>
    </xdr:from>
    <xdr:to>
      <xdr:col>9</xdr:col>
      <xdr:colOff>364579</xdr:colOff>
      <xdr:row>100</xdr:row>
      <xdr:rowOff>0</xdr:rowOff>
    </xdr:to>
    <xdr:grpSp>
      <xdr:nvGrpSpPr>
        <xdr:cNvPr id="22" name="Groupe 21">
          <a:extLst>
            <a:ext uri="{FF2B5EF4-FFF2-40B4-BE49-F238E27FC236}">
              <a16:creationId xmlns="" xmlns:a16="http://schemas.microsoft.com/office/drawing/2014/main" id="{00000000-0008-0000-0100-000016000000}"/>
            </a:ext>
          </a:extLst>
        </xdr:cNvPr>
        <xdr:cNvGrpSpPr/>
      </xdr:nvGrpSpPr>
      <xdr:grpSpPr>
        <a:xfrm>
          <a:off x="1902107" y="11486528"/>
          <a:ext cx="7010124" cy="6183037"/>
          <a:chOff x="1526629" y="10764975"/>
          <a:chExt cx="5695950" cy="5800242"/>
        </a:xfrm>
      </xdr:grpSpPr>
      <xdr:sp macro="" textlink="">
        <xdr:nvSpPr>
          <xdr:cNvPr id="23" name="ZoneTexte 22">
            <a:extLst>
              <a:ext uri="{FF2B5EF4-FFF2-40B4-BE49-F238E27FC236}">
                <a16:creationId xmlns="" xmlns:a16="http://schemas.microsoft.com/office/drawing/2014/main" id="{00000000-0008-0000-0100-000017000000}"/>
              </a:ext>
            </a:extLst>
          </xdr:cNvPr>
          <xdr:cNvSpPr txBox="1"/>
        </xdr:nvSpPr>
        <xdr:spPr>
          <a:xfrm>
            <a:off x="1526629" y="10764975"/>
            <a:ext cx="5695950" cy="5800242"/>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aseline="0"/>
              <a:t>Sur la partie Tableau d'une feuille, le pointeur de la souris peut prendre plusieurs formes. Lorsque celui-ci se trouve :</a:t>
            </a:r>
          </a:p>
          <a:p>
            <a:pPr marL="171450" indent="-171450">
              <a:buFont typeface="Courier New" pitchFamily="49" charset="0"/>
              <a:buChar char="o"/>
            </a:pPr>
            <a:r>
              <a:rPr lang="fr-FR" sz="1100" baseline="0"/>
              <a:t>Sur les entêtes de colonnes (lettre) ou de lignes (nombre) au milieu :</a:t>
            </a:r>
          </a:p>
          <a:p>
            <a:pPr marL="628650" lvl="1" indent="-171450">
              <a:buFont typeface="Wingdings" pitchFamily="2" charset="2"/>
              <a:buChar char="Ø"/>
            </a:pPr>
            <a:r>
              <a:rPr lang="fr-FR" sz="1100" baseline="0"/>
              <a:t>L'entête de colonne se met en surbrillande et le pointeur prend la forme suivante</a:t>
            </a:r>
          </a:p>
          <a:p>
            <a:pPr marL="628650" lvl="1" indent="-171450">
              <a:buFont typeface="Wingdings" pitchFamily="2" charset="2"/>
              <a:buChar char="Ø"/>
            </a:pPr>
            <a:r>
              <a:rPr lang="fr-FR" sz="1100" baseline="0"/>
              <a:t>En cliquant, la colonne entière est sélectionnée.</a:t>
            </a:r>
          </a:p>
          <a:p>
            <a:pPr marL="628650" lvl="1" indent="-171450">
              <a:buFont typeface="Wingdings" pitchFamily="2" charset="2"/>
              <a:buChar char="Ø"/>
            </a:pPr>
            <a:endParaRPr lang="fr-FR" sz="1100" baseline="0"/>
          </a:p>
          <a:p>
            <a:pPr lvl="1"/>
            <a:r>
              <a:rPr lang="fr-FR" sz="1100" b="1" i="1" baseline="0"/>
              <a:t>Remarque</a:t>
            </a:r>
            <a:r>
              <a:rPr lang="fr-FR" sz="1100" baseline="0"/>
              <a:t> : Il en est de même pour les entêtes de ligne.</a:t>
            </a:r>
          </a:p>
          <a:p>
            <a:pPr lvl="1"/>
            <a:endParaRPr lang="fr-FR" sz="1100" baseline="0"/>
          </a:p>
          <a:p>
            <a:pPr marL="171450" indent="-171450">
              <a:buFont typeface="Courier New" pitchFamily="49" charset="0"/>
              <a:buChar char="o"/>
            </a:pPr>
            <a:r>
              <a:rPr lang="fr-FR" sz="1100" baseline="0">
                <a:solidFill>
                  <a:schemeClr val="dk1"/>
                </a:solidFill>
                <a:effectLst/>
                <a:latin typeface="+mn-lt"/>
                <a:ea typeface="+mn-ea"/>
                <a:cs typeface="+mn-cs"/>
              </a:rPr>
              <a:t>Sur les entêtes de colonnes (lettre) ou de lignes (nombre) à la limite de 2 colonnes :</a:t>
            </a:r>
          </a:p>
          <a:p>
            <a:pPr marL="628650" marR="0" lvl="1" indent="-171450" defTabSz="914400" eaLnBrk="1" fontAlgn="auto" latinLnBrk="0" hangingPunct="1">
              <a:lnSpc>
                <a:spcPct val="100000"/>
              </a:lnSpc>
              <a:spcBef>
                <a:spcPts val="0"/>
              </a:spcBef>
              <a:spcAft>
                <a:spcPts val="0"/>
              </a:spcAft>
              <a:buClrTx/>
              <a:buSzTx/>
              <a:buFont typeface="Wingdings" pitchFamily="2" charset="2"/>
              <a:buChar char="Ø"/>
              <a:tabLst/>
              <a:defRPr/>
            </a:pPr>
            <a:r>
              <a:rPr lang="fr-FR" sz="1100" baseline="0">
                <a:solidFill>
                  <a:schemeClr val="dk1"/>
                </a:solidFill>
                <a:effectLst/>
                <a:latin typeface="+mn-lt"/>
                <a:ea typeface="+mn-ea"/>
                <a:cs typeface="+mn-cs"/>
              </a:rPr>
              <a:t>Le pointeur prend alors la forme Est-Ouest (ou Nord Sud)</a:t>
            </a:r>
          </a:p>
          <a:p>
            <a:pPr marL="457200" marR="0" lvl="1" indent="0" defTabSz="914400" eaLnBrk="1" fontAlgn="auto" latinLnBrk="0" hangingPunct="1">
              <a:lnSpc>
                <a:spcPct val="100000"/>
              </a:lnSpc>
              <a:spcBef>
                <a:spcPts val="0"/>
              </a:spcBef>
              <a:spcAft>
                <a:spcPts val="0"/>
              </a:spcAft>
              <a:buClrTx/>
              <a:buSzTx/>
              <a:buFontTx/>
              <a:buNone/>
              <a:tabLst/>
              <a:defRPr/>
            </a:pPr>
            <a:endParaRPr lang="fr-FR">
              <a:effectLst/>
            </a:endParaRPr>
          </a:p>
          <a:p>
            <a:pPr marL="628650" lvl="1" indent="-171450">
              <a:buFont typeface="Wingdings" pitchFamily="2" charset="2"/>
              <a:buChar char="Ø"/>
            </a:pPr>
            <a:r>
              <a:rPr lang="fr-FR" sz="1100" baseline="0">
                <a:solidFill>
                  <a:schemeClr val="dk1"/>
                </a:solidFill>
                <a:effectLst/>
                <a:latin typeface="+mn-lt"/>
                <a:ea typeface="+mn-ea"/>
                <a:cs typeface="+mn-cs"/>
              </a:rPr>
              <a:t>En cliquant et en déplaçant vers la droite, on agrandit la largeur de la colonne et on la diminue en se déplaçant vers la gauche.</a:t>
            </a:r>
          </a:p>
          <a:p>
            <a:pPr marL="457200" lvl="1" indent="0">
              <a:buFont typeface="Wingdings" pitchFamily="2" charset="2"/>
              <a:buNone/>
            </a:pPr>
            <a:endParaRPr lang="fr-FR" sz="1100" baseline="0">
              <a:solidFill>
                <a:schemeClr val="dk1"/>
              </a:solidFill>
              <a:effectLst/>
              <a:latin typeface="+mn-lt"/>
              <a:ea typeface="+mn-ea"/>
              <a:cs typeface="+mn-cs"/>
            </a:endParaRPr>
          </a:p>
          <a:p>
            <a:pPr marL="457200" lvl="1" indent="0">
              <a:buFontTx/>
              <a:buNone/>
            </a:pPr>
            <a:r>
              <a:rPr lang="fr-FR" sz="1100" b="1" i="1" baseline="0">
                <a:solidFill>
                  <a:schemeClr val="dk1"/>
                </a:solidFill>
                <a:effectLst/>
                <a:latin typeface="+mn-lt"/>
                <a:ea typeface="+mn-ea"/>
                <a:cs typeface="+mn-cs"/>
              </a:rPr>
              <a:t>Remarque</a:t>
            </a:r>
            <a:r>
              <a:rPr lang="fr-FR" sz="1100" baseline="0">
                <a:solidFill>
                  <a:schemeClr val="dk1"/>
                </a:solidFill>
                <a:effectLst/>
                <a:latin typeface="+mn-lt"/>
                <a:ea typeface="+mn-ea"/>
                <a:cs typeface="+mn-cs"/>
              </a:rPr>
              <a:t> : Il en est de même pour les entêtes de ligne. On peut ainsi modifier la hauteur d'une ligne.</a:t>
            </a:r>
          </a:p>
          <a:p>
            <a:pPr marL="457200" lvl="1" indent="0">
              <a:buFontTx/>
              <a:buNone/>
            </a:pPr>
            <a:endParaRPr lang="fr-FR" sz="1100" baseline="0">
              <a:solidFill>
                <a:schemeClr val="dk1"/>
              </a:solidFill>
              <a:effectLst/>
              <a:latin typeface="+mn-lt"/>
              <a:ea typeface="+mn-ea"/>
              <a:cs typeface="+mn-cs"/>
            </a:endParaRPr>
          </a:p>
          <a:p>
            <a:pPr marL="171450" indent="-171450">
              <a:buFont typeface="Courier New" pitchFamily="49" charset="0"/>
              <a:buChar char="o"/>
            </a:pPr>
            <a:r>
              <a:rPr lang="fr-FR" sz="1100" baseline="0">
                <a:solidFill>
                  <a:schemeClr val="dk1"/>
                </a:solidFill>
                <a:effectLst/>
                <a:latin typeface="+mn-lt"/>
                <a:ea typeface="+mn-ea"/>
                <a:cs typeface="+mn-cs"/>
              </a:rPr>
              <a:t>Au milieu d'une cellule :</a:t>
            </a:r>
            <a:endParaRPr lang="fr-FR" sz="1100">
              <a:effectLst/>
            </a:endParaRPr>
          </a:p>
          <a:p>
            <a:pPr marL="628650" lvl="1" indent="-171450">
              <a:buFont typeface="Wingdings" pitchFamily="2" charset="2"/>
              <a:buChar char="Ø"/>
            </a:pPr>
            <a:r>
              <a:rPr lang="fr-FR" sz="1100" baseline="0">
                <a:solidFill>
                  <a:schemeClr val="dk1"/>
                </a:solidFill>
                <a:effectLst/>
                <a:latin typeface="+mn-lt"/>
                <a:ea typeface="+mn-ea"/>
                <a:cs typeface="+mn-cs"/>
              </a:rPr>
              <a:t>Le pointeur prend la forme d'une croix blanche</a:t>
            </a:r>
            <a:endParaRPr lang="fr-FR">
              <a:effectLst/>
            </a:endParaRPr>
          </a:p>
          <a:p>
            <a:r>
              <a:rPr lang="fr-FR" sz="1100" baseline="0">
                <a:solidFill>
                  <a:schemeClr val="dk1"/>
                </a:solidFill>
                <a:effectLst/>
                <a:latin typeface="+mn-lt"/>
                <a:ea typeface="+mn-ea"/>
                <a:cs typeface="+mn-cs"/>
              </a:rPr>
              <a:t>En cliquant, la cellule est sélectionnée. Si l'on reste clicker et que l'on se déplace sur plusieurs cellules, on sélectionne alors une plage. Celle-ci se met en surbrillance.</a:t>
            </a:r>
          </a:p>
          <a:p>
            <a:pPr marL="171450" indent="-171450">
              <a:buFont typeface="Courier New" pitchFamily="49" charset="0"/>
              <a:buChar char="o"/>
            </a:pPr>
            <a:r>
              <a:rPr lang="fr-FR" sz="1100" baseline="0">
                <a:solidFill>
                  <a:schemeClr val="dk1"/>
                </a:solidFill>
                <a:effectLst/>
                <a:latin typeface="+mn-lt"/>
                <a:ea typeface="+mn-ea"/>
                <a:cs typeface="+mn-cs"/>
              </a:rPr>
              <a:t>Sur les bords d'une cellule ou d'une plage :</a:t>
            </a:r>
          </a:p>
          <a:p>
            <a:pPr marL="628650" lvl="1" indent="-171450">
              <a:buFont typeface="Wingdings" pitchFamily="2" charset="2"/>
              <a:buChar char="Ø"/>
            </a:pPr>
            <a:r>
              <a:rPr lang="fr-FR" sz="1100" baseline="0">
                <a:solidFill>
                  <a:schemeClr val="dk1"/>
                </a:solidFill>
                <a:effectLst/>
                <a:latin typeface="+mn-lt"/>
                <a:ea typeface="+mn-ea"/>
                <a:cs typeface="+mn-cs"/>
              </a:rPr>
              <a:t>Le pointeur prend alors la forme Nord-Sud-Est-Ouest</a:t>
            </a:r>
          </a:p>
          <a:p>
            <a:pPr marL="457200" lvl="1" indent="0">
              <a:buFont typeface="Wingdings" pitchFamily="2" charset="2"/>
              <a:buNone/>
            </a:pPr>
            <a:endParaRPr lang="fr-FR" sz="1100" baseline="0">
              <a:solidFill>
                <a:schemeClr val="dk1"/>
              </a:solidFill>
              <a:effectLst/>
              <a:latin typeface="+mn-lt"/>
              <a:ea typeface="+mn-ea"/>
              <a:cs typeface="+mn-cs"/>
            </a:endParaRPr>
          </a:p>
          <a:p>
            <a:pPr marL="628650" lvl="1" indent="-171450">
              <a:buFont typeface="Wingdings" pitchFamily="2" charset="2"/>
              <a:buChar char="Ø"/>
            </a:pPr>
            <a:r>
              <a:rPr lang="fr-FR">
                <a:effectLst/>
              </a:rPr>
              <a:t>En faisant un </a:t>
            </a:r>
            <a:r>
              <a:rPr lang="fr-FR" sz="1100" baseline="0">
                <a:solidFill>
                  <a:schemeClr val="dk1"/>
                </a:solidFill>
                <a:effectLst/>
                <a:latin typeface="+mn-lt"/>
                <a:ea typeface="+mn-ea"/>
                <a:cs typeface="+mn-cs"/>
              </a:rPr>
              <a:t>clicker-déplacer</a:t>
            </a:r>
            <a:r>
              <a:rPr lang="fr-FR">
                <a:effectLst/>
              </a:rPr>
              <a:t>, on déplace la sélection vers un nouvel emplacement,</a:t>
            </a:r>
            <a:r>
              <a:rPr lang="fr-FR" baseline="0">
                <a:effectLst/>
              </a:rPr>
              <a:t> l'équivalent d'un couper-coller.</a:t>
            </a:r>
          </a:p>
          <a:p>
            <a:pPr marL="628650" lvl="1" indent="-171450">
              <a:buFont typeface="Wingdings" pitchFamily="2" charset="2"/>
              <a:buChar char="Ø"/>
            </a:pPr>
            <a:r>
              <a:rPr lang="fr-FR" baseline="0">
                <a:effectLst/>
              </a:rPr>
              <a:t>En maintenant la touche CTRL enfoncée et faisant un clicker-déplacer, on copie la sélection en cours à un autre emplacement, l'équivalent à un copier-coller.</a:t>
            </a:r>
          </a:p>
          <a:p>
            <a:pPr marL="457200" lvl="1" indent="0">
              <a:buFont typeface="Wingdings" pitchFamily="2" charset="2"/>
              <a:buNone/>
            </a:pPr>
            <a:endParaRPr lang="fr-FR" baseline="0">
              <a:effectLst/>
            </a:endParaRPr>
          </a:p>
          <a:p>
            <a:pPr marL="171450" marR="0" lvl="0" indent="-171450" defTabSz="914400" eaLnBrk="1" fontAlgn="auto" latinLnBrk="0" hangingPunct="1">
              <a:lnSpc>
                <a:spcPct val="100000"/>
              </a:lnSpc>
              <a:spcBef>
                <a:spcPts val="0"/>
              </a:spcBef>
              <a:spcAft>
                <a:spcPts val="0"/>
              </a:spcAft>
              <a:buClrTx/>
              <a:buSzTx/>
              <a:buFont typeface="Courier New" pitchFamily="49" charset="0"/>
              <a:buChar char="o"/>
              <a:tabLst/>
              <a:defRPr/>
            </a:pPr>
            <a:r>
              <a:rPr lang="fr-FR" sz="1100" baseline="0">
                <a:solidFill>
                  <a:schemeClr val="dk1"/>
                </a:solidFill>
                <a:effectLst/>
                <a:latin typeface="+mn-lt"/>
                <a:ea typeface="+mn-ea"/>
                <a:cs typeface="+mn-cs"/>
              </a:rPr>
              <a:t>En bas à droite d'une cellule ou d'une plage, sur le petit carré noir : </a:t>
            </a:r>
            <a:endParaRPr lang="fr-FR" sz="1100">
              <a:effectLst/>
            </a:endParaRPr>
          </a:p>
          <a:p>
            <a:pPr marL="628650" marR="0" lvl="1" indent="-171450" defTabSz="914400" eaLnBrk="1" fontAlgn="auto" latinLnBrk="0" hangingPunct="1">
              <a:lnSpc>
                <a:spcPct val="100000"/>
              </a:lnSpc>
              <a:spcBef>
                <a:spcPts val="0"/>
              </a:spcBef>
              <a:spcAft>
                <a:spcPts val="0"/>
              </a:spcAft>
              <a:buClrTx/>
              <a:buSzTx/>
              <a:buFont typeface="Wingdings" pitchFamily="2" charset="2"/>
              <a:buChar char="Ø"/>
              <a:tabLst/>
              <a:defRPr/>
            </a:pPr>
            <a:r>
              <a:rPr lang="fr-FR" sz="1100" baseline="0">
                <a:solidFill>
                  <a:schemeClr val="dk1"/>
                </a:solidFill>
                <a:effectLst/>
                <a:latin typeface="+mn-lt"/>
                <a:ea typeface="+mn-ea"/>
                <a:cs typeface="+mn-cs"/>
              </a:rPr>
              <a:t>Le pointeur prend la forme d'un petite croix noire,</a:t>
            </a:r>
          </a:p>
          <a:p>
            <a:pPr marL="628650" marR="0" lvl="1" indent="-171450" defTabSz="914400" eaLnBrk="1" fontAlgn="auto" latinLnBrk="0" hangingPunct="1">
              <a:lnSpc>
                <a:spcPct val="100000"/>
              </a:lnSpc>
              <a:spcBef>
                <a:spcPts val="0"/>
              </a:spcBef>
              <a:spcAft>
                <a:spcPts val="0"/>
              </a:spcAft>
              <a:buClrTx/>
              <a:buSzTx/>
              <a:buFont typeface="Wingdings" pitchFamily="2" charset="2"/>
              <a:buChar char="Ø"/>
              <a:tabLst/>
              <a:defRPr/>
            </a:pPr>
            <a:r>
              <a:rPr lang="fr-FR" sz="1100" baseline="0">
                <a:solidFill>
                  <a:schemeClr val="dk1"/>
                </a:solidFill>
                <a:effectLst/>
                <a:latin typeface="+mn-lt"/>
                <a:ea typeface="+mn-ea"/>
                <a:cs typeface="+mn-cs"/>
              </a:rPr>
              <a:t>Un cliquer-déplacer permet de recopier le contenu</a:t>
            </a:r>
          </a:p>
          <a:p>
            <a:pPr marL="457200" marR="0" lvl="1" indent="0" defTabSz="914400" eaLnBrk="1" fontAlgn="auto" latinLnBrk="0" hangingPunct="1">
              <a:lnSpc>
                <a:spcPct val="100000"/>
              </a:lnSpc>
              <a:spcBef>
                <a:spcPts val="0"/>
              </a:spcBef>
              <a:spcAft>
                <a:spcPts val="0"/>
              </a:spcAft>
              <a:buClrTx/>
              <a:buSzTx/>
              <a:buFont typeface="Wingdings" pitchFamily="2" charset="2"/>
              <a:buNone/>
              <a:tabLst/>
              <a:defRPr/>
            </a:pPr>
            <a:r>
              <a:rPr lang="fr-FR" sz="1100" baseline="0">
                <a:solidFill>
                  <a:schemeClr val="dk1"/>
                </a:solidFill>
                <a:effectLst/>
                <a:latin typeface="+mn-lt"/>
                <a:ea typeface="+mn-ea"/>
                <a:cs typeface="+mn-cs"/>
              </a:rPr>
              <a:t>de la cellule vers le bas, la droite, le haut ou la gauche ; c'est la poignée de recopie.</a:t>
            </a:r>
            <a:endParaRPr lang="fr-FR" sz="1100">
              <a:effectLst/>
            </a:endParaRPr>
          </a:p>
        </xdr:txBody>
      </xdr:sp>
      <xdr:grpSp>
        <xdr:nvGrpSpPr>
          <xdr:cNvPr id="24" name="Groupe 23">
            <a:extLst>
              <a:ext uri="{FF2B5EF4-FFF2-40B4-BE49-F238E27FC236}">
                <a16:creationId xmlns="" xmlns:a16="http://schemas.microsoft.com/office/drawing/2014/main" id="{00000000-0008-0000-0100-000018000000}"/>
              </a:ext>
            </a:extLst>
          </xdr:cNvPr>
          <xdr:cNvGrpSpPr/>
        </xdr:nvGrpSpPr>
        <xdr:grpSpPr>
          <a:xfrm>
            <a:off x="5914699" y="11462852"/>
            <a:ext cx="1180952" cy="600366"/>
            <a:chOff x="5586250" y="10996446"/>
            <a:chExt cx="1180952" cy="596083"/>
          </a:xfrm>
        </xdr:grpSpPr>
        <xdr:pic>
          <xdr:nvPicPr>
            <xdr:cNvPr id="29" name="Image 28">
              <a:extLst>
                <a:ext uri="{FF2B5EF4-FFF2-40B4-BE49-F238E27FC236}">
                  <a16:creationId xmlns="" xmlns:a16="http://schemas.microsoft.com/office/drawing/2014/main" id="{00000000-0008-0000-0100-00001D000000}"/>
                </a:ext>
              </a:extLst>
            </xdr:cNvPr>
            <xdr:cNvPicPr>
              <a:picLocks noChangeAspect="1"/>
            </xdr:cNvPicPr>
          </xdr:nvPicPr>
          <xdr:blipFill>
            <a:blip xmlns:r="http://schemas.openxmlformats.org/officeDocument/2006/relationships" r:embed="rId3"/>
            <a:stretch>
              <a:fillRect/>
            </a:stretch>
          </xdr:blipFill>
          <xdr:spPr>
            <a:xfrm>
              <a:off x="5586250" y="11192529"/>
              <a:ext cx="1180952" cy="400000"/>
            </a:xfrm>
            <a:prstGeom prst="rect">
              <a:avLst/>
            </a:prstGeom>
          </xdr:spPr>
        </xdr:pic>
        <xdr:cxnSp macro="">
          <xdr:nvCxnSpPr>
            <xdr:cNvPr id="30" name="Connecteur en angle 29">
              <a:extLst>
                <a:ext uri="{FF2B5EF4-FFF2-40B4-BE49-F238E27FC236}">
                  <a16:creationId xmlns="" xmlns:a16="http://schemas.microsoft.com/office/drawing/2014/main" id="{00000000-0008-0000-0100-00001E000000}"/>
                </a:ext>
              </a:extLst>
            </xdr:cNvPr>
            <xdr:cNvCxnSpPr/>
          </xdr:nvCxnSpPr>
          <xdr:spPr bwMode="auto">
            <a:xfrm rot="16200000" flipH="1">
              <a:off x="6217528" y="11039144"/>
              <a:ext cx="203639" cy="118244"/>
            </a:xfrm>
            <a:prstGeom prst="bentConnector3">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grpSp>
      <xdr:pic>
        <xdr:nvPicPr>
          <xdr:cNvPr id="25" name="Image 24">
            <a:extLst>
              <a:ext uri="{FF2B5EF4-FFF2-40B4-BE49-F238E27FC236}">
                <a16:creationId xmlns="" xmlns:a16="http://schemas.microsoft.com/office/drawing/2014/main" id="{00000000-0008-0000-0100-000019000000}"/>
              </a:ext>
            </a:extLst>
          </xdr:cNvPr>
          <xdr:cNvPicPr>
            <a:picLocks noChangeAspect="1"/>
          </xdr:cNvPicPr>
        </xdr:nvPicPr>
        <xdr:blipFill>
          <a:blip xmlns:r="http://schemas.openxmlformats.org/officeDocument/2006/relationships" r:embed="rId4"/>
          <a:stretch>
            <a:fillRect/>
          </a:stretch>
        </xdr:blipFill>
        <xdr:spPr>
          <a:xfrm>
            <a:off x="5496912" y="12338672"/>
            <a:ext cx="1680296" cy="275741"/>
          </a:xfrm>
          <a:prstGeom prst="rect">
            <a:avLst/>
          </a:prstGeom>
        </xdr:spPr>
      </xdr:pic>
      <xdr:pic>
        <xdr:nvPicPr>
          <xdr:cNvPr id="26" name="Image 25">
            <a:extLst>
              <a:ext uri="{FF2B5EF4-FFF2-40B4-BE49-F238E27FC236}">
                <a16:creationId xmlns="" xmlns:a16="http://schemas.microsoft.com/office/drawing/2014/main" id="{00000000-0008-0000-0100-00001A000000}"/>
              </a:ext>
            </a:extLst>
          </xdr:cNvPr>
          <xdr:cNvPicPr>
            <a:picLocks noChangeAspect="1"/>
          </xdr:cNvPicPr>
        </xdr:nvPicPr>
        <xdr:blipFill>
          <a:blip xmlns:r="http://schemas.openxmlformats.org/officeDocument/2006/relationships" r:embed="rId5"/>
          <a:stretch>
            <a:fillRect/>
          </a:stretch>
        </xdr:blipFill>
        <xdr:spPr>
          <a:xfrm>
            <a:off x="4953003" y="13796407"/>
            <a:ext cx="740044" cy="250566"/>
          </a:xfrm>
          <a:prstGeom prst="rect">
            <a:avLst/>
          </a:prstGeom>
        </xdr:spPr>
      </xdr:pic>
      <xdr:pic>
        <xdr:nvPicPr>
          <xdr:cNvPr id="27" name="Image 26">
            <a:extLst>
              <a:ext uri="{FF2B5EF4-FFF2-40B4-BE49-F238E27FC236}">
                <a16:creationId xmlns="" xmlns:a16="http://schemas.microsoft.com/office/drawing/2014/main" id="{00000000-0008-0000-0100-00001B000000}"/>
              </a:ext>
            </a:extLst>
          </xdr:cNvPr>
          <xdr:cNvPicPr>
            <a:picLocks noChangeAspect="1"/>
          </xdr:cNvPicPr>
        </xdr:nvPicPr>
        <xdr:blipFill rotWithShape="1">
          <a:blip xmlns:r="http://schemas.openxmlformats.org/officeDocument/2006/relationships" r:embed="rId6"/>
          <a:srcRect b="-11277"/>
          <a:stretch/>
        </xdr:blipFill>
        <xdr:spPr>
          <a:xfrm>
            <a:off x="5317464" y="14370327"/>
            <a:ext cx="552381" cy="571429"/>
          </a:xfrm>
          <a:prstGeom prst="rect">
            <a:avLst/>
          </a:prstGeom>
        </xdr:spPr>
      </xdr:pic>
      <xdr:pic>
        <xdr:nvPicPr>
          <xdr:cNvPr id="28" name="Image 27">
            <a:extLst>
              <a:ext uri="{FF2B5EF4-FFF2-40B4-BE49-F238E27FC236}">
                <a16:creationId xmlns="" xmlns:a16="http://schemas.microsoft.com/office/drawing/2014/main" id="{00000000-0008-0000-0100-00001C000000}"/>
              </a:ext>
            </a:extLst>
          </xdr:cNvPr>
          <xdr:cNvPicPr>
            <a:picLocks noChangeAspect="1"/>
          </xdr:cNvPicPr>
        </xdr:nvPicPr>
        <xdr:blipFill>
          <a:blip xmlns:r="http://schemas.openxmlformats.org/officeDocument/2006/relationships" r:embed="rId7"/>
          <a:stretch>
            <a:fillRect/>
          </a:stretch>
        </xdr:blipFill>
        <xdr:spPr>
          <a:xfrm>
            <a:off x="5176632" y="15894325"/>
            <a:ext cx="1066667" cy="371429"/>
          </a:xfrm>
          <a:prstGeom prst="rect">
            <a:avLst/>
          </a:prstGeom>
        </xdr:spPr>
      </xdr:pic>
    </xdr:grpSp>
    <xdr:clientData/>
  </xdr:twoCellAnchor>
  <xdr:twoCellAnchor>
    <xdr:from>
      <xdr:col>2</xdr:col>
      <xdr:colOff>1315</xdr:colOff>
      <xdr:row>55</xdr:row>
      <xdr:rowOff>161924</xdr:rowOff>
    </xdr:from>
    <xdr:to>
      <xdr:col>9</xdr:col>
      <xdr:colOff>363265</xdr:colOff>
      <xdr:row>63</xdr:row>
      <xdr:rowOff>1</xdr:rowOff>
    </xdr:to>
    <xdr:grpSp>
      <xdr:nvGrpSpPr>
        <xdr:cNvPr id="31" name="Groupe 30">
          <a:extLst>
            <a:ext uri="{FF2B5EF4-FFF2-40B4-BE49-F238E27FC236}">
              <a16:creationId xmlns="" xmlns:a16="http://schemas.microsoft.com/office/drawing/2014/main" id="{00000000-0008-0000-0100-00001F000000}"/>
            </a:ext>
          </a:extLst>
        </xdr:cNvPr>
        <xdr:cNvGrpSpPr/>
      </xdr:nvGrpSpPr>
      <xdr:grpSpPr>
        <a:xfrm>
          <a:off x="1900793" y="9880185"/>
          <a:ext cx="7010124" cy="1251642"/>
          <a:chOff x="1525315" y="9272794"/>
          <a:chExt cx="5695950" cy="1163294"/>
        </a:xfrm>
      </xdr:grpSpPr>
      <xdr:sp macro="" textlink="">
        <xdr:nvSpPr>
          <xdr:cNvPr id="32" name="ZoneTexte 31">
            <a:extLst>
              <a:ext uri="{FF2B5EF4-FFF2-40B4-BE49-F238E27FC236}">
                <a16:creationId xmlns="" xmlns:a16="http://schemas.microsoft.com/office/drawing/2014/main" id="{00000000-0008-0000-0100-000020000000}"/>
              </a:ext>
            </a:extLst>
          </xdr:cNvPr>
          <xdr:cNvSpPr txBox="1"/>
        </xdr:nvSpPr>
        <xdr:spPr>
          <a:xfrm>
            <a:off x="1525315" y="9272794"/>
            <a:ext cx="5695950" cy="1163294"/>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aseline="0"/>
              <a:t>En dessous de la zone des rubans, on trouve la barre de formule qui permet d'éditer le contenu de la cellule active. Lorsquse celle-ci contient une fonction, un click sur           permet d'éditer la fonction.</a:t>
            </a:r>
          </a:p>
        </xdr:txBody>
      </xdr:sp>
      <xdr:pic>
        <xdr:nvPicPr>
          <xdr:cNvPr id="33" name="Image 32">
            <a:extLst>
              <a:ext uri="{FF2B5EF4-FFF2-40B4-BE49-F238E27FC236}">
                <a16:creationId xmlns="" xmlns:a16="http://schemas.microsoft.com/office/drawing/2014/main" id="{00000000-0008-0000-0100-000021000000}"/>
              </a:ext>
            </a:extLst>
          </xdr:cNvPr>
          <xdr:cNvPicPr>
            <a:picLocks noChangeAspect="1"/>
          </xdr:cNvPicPr>
        </xdr:nvPicPr>
        <xdr:blipFill>
          <a:blip xmlns:r="http://schemas.openxmlformats.org/officeDocument/2006/relationships" r:embed="rId8"/>
          <a:stretch>
            <a:fillRect/>
          </a:stretch>
        </xdr:blipFill>
        <xdr:spPr>
          <a:xfrm>
            <a:off x="5578367" y="9485085"/>
            <a:ext cx="247619" cy="221220"/>
          </a:xfrm>
          <a:prstGeom prst="rect">
            <a:avLst/>
          </a:prstGeom>
        </xdr:spPr>
      </xdr:pic>
      <xdr:pic>
        <xdr:nvPicPr>
          <xdr:cNvPr id="34" name="Image 33">
            <a:extLst>
              <a:ext uri="{FF2B5EF4-FFF2-40B4-BE49-F238E27FC236}">
                <a16:creationId xmlns="" xmlns:a16="http://schemas.microsoft.com/office/drawing/2014/main" id="{00000000-0008-0000-0100-000022000000}"/>
              </a:ext>
            </a:extLst>
          </xdr:cNvPr>
          <xdr:cNvPicPr>
            <a:picLocks noChangeAspect="1"/>
          </xdr:cNvPicPr>
        </xdr:nvPicPr>
        <xdr:blipFill>
          <a:blip xmlns:r="http://schemas.openxmlformats.org/officeDocument/2006/relationships" r:embed="rId9"/>
          <a:stretch>
            <a:fillRect/>
          </a:stretch>
        </xdr:blipFill>
        <xdr:spPr>
          <a:xfrm>
            <a:off x="2207172" y="9732871"/>
            <a:ext cx="4904762" cy="644423"/>
          </a:xfrm>
          <a:prstGeom prst="rect">
            <a:avLst/>
          </a:prstGeom>
        </xdr:spPr>
      </xdr:pic>
    </xdr:grpSp>
    <xdr:clientData/>
  </xdr:twoCellAnchor>
  <xdr:twoCellAnchor>
    <xdr:from>
      <xdr:col>2</xdr:col>
      <xdr:colOff>9525</xdr:colOff>
      <xdr:row>1</xdr:row>
      <xdr:rowOff>4269</xdr:rowOff>
    </xdr:from>
    <xdr:to>
      <xdr:col>9</xdr:col>
      <xdr:colOff>371475</xdr:colOff>
      <xdr:row>13</xdr:row>
      <xdr:rowOff>158969</xdr:rowOff>
    </xdr:to>
    <xdr:grpSp>
      <xdr:nvGrpSpPr>
        <xdr:cNvPr id="36" name="Groupe 35">
          <a:extLst>
            <a:ext uri="{FF2B5EF4-FFF2-40B4-BE49-F238E27FC236}">
              <a16:creationId xmlns="" xmlns:a16="http://schemas.microsoft.com/office/drawing/2014/main" id="{484311DB-0179-4489-9020-5A8FE7BE4341}"/>
            </a:ext>
          </a:extLst>
        </xdr:cNvPr>
        <xdr:cNvGrpSpPr/>
      </xdr:nvGrpSpPr>
      <xdr:grpSpPr>
        <a:xfrm>
          <a:off x="1909003" y="180965"/>
          <a:ext cx="7010124" cy="2275047"/>
          <a:chOff x="1533525" y="169921"/>
          <a:chExt cx="5695950" cy="2142526"/>
        </a:xfrm>
      </xdr:grpSpPr>
      <xdr:sp macro="" textlink="">
        <xdr:nvSpPr>
          <xdr:cNvPr id="3" name="ZoneTexte 2">
            <a:extLst>
              <a:ext uri="{FF2B5EF4-FFF2-40B4-BE49-F238E27FC236}">
                <a16:creationId xmlns="" xmlns:a16="http://schemas.microsoft.com/office/drawing/2014/main" id="{00000000-0008-0000-0100-000003000000}"/>
              </a:ext>
            </a:extLst>
          </xdr:cNvPr>
          <xdr:cNvSpPr txBox="1"/>
        </xdr:nvSpPr>
        <xdr:spPr>
          <a:xfrm>
            <a:off x="1533525" y="169921"/>
            <a:ext cx="5695950" cy="2142526"/>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Un fichier</a:t>
            </a:r>
            <a:r>
              <a:rPr lang="fr-FR" sz="1100" baseline="0"/>
              <a:t> Excel est appelé un </a:t>
            </a:r>
            <a:r>
              <a:rPr lang="fr-FR" sz="1100" baseline="0">
                <a:solidFill>
                  <a:srgbClr val="FF0000"/>
                </a:solidFill>
              </a:rPr>
              <a:t>classeur</a:t>
            </a:r>
            <a:r>
              <a:rPr lang="fr-FR" sz="1100" baseline="0"/>
              <a:t> car il peut contenir une ou plusieurs feuilles. Celles-ci se présentent sous forme d'onglet dans le bas de la fenêtre.</a:t>
            </a:r>
          </a:p>
          <a:p>
            <a:endParaRPr lang="fr-FR" sz="1100" baseline="0"/>
          </a:p>
          <a:p>
            <a:endParaRPr lang="fr-FR" sz="1100" baseline="0"/>
          </a:p>
          <a:p>
            <a:endParaRPr lang="fr-FR" sz="1100" baseline="0"/>
          </a:p>
          <a:p>
            <a:r>
              <a:rPr lang="fr-FR" sz="1100" baseline="0"/>
              <a:t>Un click sur l'un d'entre eux active cette feuille.</a:t>
            </a:r>
          </a:p>
          <a:p>
            <a:r>
              <a:rPr lang="fr-FR" sz="1100" baseline="0"/>
              <a:t>Un click-droit permet différentes options comme renommer la feuille, la supprimer, la déplacer, changer la couleur de l'onglet...</a:t>
            </a:r>
          </a:p>
          <a:p>
            <a:r>
              <a:rPr lang="fr-FR" sz="1100" baseline="0"/>
              <a:t>Un classeur Excel peut contenir autant de feuille que la mémoire de l'ordinateur le permet</a:t>
            </a:r>
          </a:p>
          <a:p>
            <a:r>
              <a:rPr lang="fr-FR" sz="1100" baseline="0">
                <a:solidFill>
                  <a:schemeClr val="dk1"/>
                </a:solidFill>
                <a:effectLst/>
                <a:latin typeface="+mn-lt"/>
                <a:ea typeface="+mn-ea"/>
                <a:cs typeface="+mn-cs"/>
              </a:rPr>
              <a:t>L'extension d'un classeur Excel version 2007 et ultérieure  </a:t>
            </a:r>
            <a:r>
              <a:rPr lang="fr-FR" sz="1100" baseline="0"/>
              <a:t>est entre autres "xlsx" ou "xlsm" si celui-ci contient des macro-commandes.</a:t>
            </a:r>
          </a:p>
        </xdr:txBody>
      </xdr:sp>
      <xdr:pic>
        <xdr:nvPicPr>
          <xdr:cNvPr id="35" name="Image 34">
            <a:extLst>
              <a:ext uri="{FF2B5EF4-FFF2-40B4-BE49-F238E27FC236}">
                <a16:creationId xmlns="" xmlns:a16="http://schemas.microsoft.com/office/drawing/2014/main" id="{2DA8C802-7D9F-48DA-B002-DF77B176F876}"/>
              </a:ext>
            </a:extLst>
          </xdr:cNvPr>
          <xdr:cNvPicPr>
            <a:picLocks noChangeAspect="1"/>
          </xdr:cNvPicPr>
        </xdr:nvPicPr>
        <xdr:blipFill>
          <a:blip xmlns:r="http://schemas.openxmlformats.org/officeDocument/2006/relationships" r:embed="rId10"/>
          <a:stretch>
            <a:fillRect/>
          </a:stretch>
        </xdr:blipFill>
        <xdr:spPr>
          <a:xfrm>
            <a:off x="1656524" y="662610"/>
            <a:ext cx="5458239" cy="222603"/>
          </a:xfrm>
          <a:prstGeom prst="rect">
            <a:avLst/>
          </a:prstGeom>
        </xdr:spPr>
      </xdr:pic>
    </xdr:grp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95250</xdr:colOff>
      <xdr:row>0</xdr:row>
      <xdr:rowOff>57150</xdr:rowOff>
    </xdr:from>
    <xdr:to>
      <xdr:col>5</xdr:col>
      <xdr:colOff>847725</xdr:colOff>
      <xdr:row>3</xdr:row>
      <xdr:rowOff>9525</xdr:rowOff>
    </xdr:to>
    <xdr:sp macro="" textlink="">
      <xdr:nvSpPr>
        <xdr:cNvPr id="3" name="Texte 1">
          <a:extLst>
            <a:ext uri="{FF2B5EF4-FFF2-40B4-BE49-F238E27FC236}">
              <a16:creationId xmlns="" xmlns:a16="http://schemas.microsoft.com/office/drawing/2014/main" id="{00000000-0008-0000-1300-000003000000}"/>
            </a:ext>
          </a:extLst>
        </xdr:cNvPr>
        <xdr:cNvSpPr txBox="1">
          <a:spLocks noChangeArrowheads="1"/>
        </xdr:cNvSpPr>
      </xdr:nvSpPr>
      <xdr:spPr bwMode="auto">
        <a:xfrm>
          <a:off x="95250" y="57150"/>
          <a:ext cx="4552950" cy="4381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rtl="0"/>
          <a:r>
            <a:rPr lang="fr-FR" sz="1100" b="1" i="0" baseline="0">
              <a:effectLst/>
              <a:latin typeface="+mn-lt"/>
              <a:ea typeface="+mn-ea"/>
              <a:cs typeface="+mn-cs"/>
            </a:rPr>
            <a:t>Objectif</a:t>
          </a:r>
          <a:r>
            <a:rPr lang="fr-FR" sz="1100" b="0" i="0" baseline="0">
              <a:effectLst/>
              <a:latin typeface="+mn-lt"/>
              <a:ea typeface="+mn-ea"/>
              <a:cs typeface="+mn-cs"/>
            </a:rPr>
            <a:t> : Pour chaque client, calculer le montant de la remise , le net commercial et les totaux.</a:t>
          </a:r>
          <a:endParaRPr lang="fr-FR" sz="1000">
            <a:effectLst/>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190500</xdr:colOff>
      <xdr:row>4</xdr:row>
      <xdr:rowOff>57150</xdr:rowOff>
    </xdr:from>
    <xdr:to>
      <xdr:col>6</xdr:col>
      <xdr:colOff>361950</xdr:colOff>
      <xdr:row>13</xdr:row>
      <xdr:rowOff>47625</xdr:rowOff>
    </xdr:to>
    <xdr:sp macro="" textlink="">
      <xdr:nvSpPr>
        <xdr:cNvPr id="18433" name="Text Box 1">
          <a:extLst>
            <a:ext uri="{FF2B5EF4-FFF2-40B4-BE49-F238E27FC236}">
              <a16:creationId xmlns="" xmlns:a16="http://schemas.microsoft.com/office/drawing/2014/main" id="{00000000-0008-0000-1600-000001480000}"/>
            </a:ext>
          </a:extLst>
        </xdr:cNvPr>
        <xdr:cNvSpPr txBox="1">
          <a:spLocks noChangeArrowheads="1"/>
        </xdr:cNvSpPr>
      </xdr:nvSpPr>
      <xdr:spPr bwMode="auto">
        <a:xfrm>
          <a:off x="190500" y="704850"/>
          <a:ext cx="5314950" cy="144780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Etablir le bulletin de notes d'un élève.</a:t>
          </a:r>
        </a:p>
        <a:p>
          <a:pPr algn="l" rtl="0">
            <a:defRPr sz="1000"/>
          </a:pPr>
          <a:endParaRPr lang="fr-FR" sz="1100" b="0" i="0" u="none" strike="noStrike" baseline="0">
            <a:solidFill>
              <a:srgbClr val="000000"/>
            </a:solidFill>
            <a:latin typeface="+mn-lt"/>
            <a:cs typeface="Arial"/>
          </a:endParaRPr>
        </a:p>
        <a:p>
          <a:pPr algn="l" rtl="0">
            <a:defRPr sz="1000"/>
          </a:pPr>
          <a:r>
            <a:rPr lang="fr-FR" sz="1100" b="0" i="0" u="none" strike="noStrike" baseline="0">
              <a:solidFill>
                <a:srgbClr val="000000"/>
              </a:solidFill>
              <a:latin typeface="+mn-lt"/>
              <a:cs typeface="Arial"/>
            </a:rPr>
            <a:t>Pour chaque matière, il faut indiquer une note d'oral qui compte pour 20%  de la note finale, d'une note de contrôle continu qui compte pour 30% de la note finale et d'une note d'écrit qui compte pour 50% de la note finale.</a:t>
          </a:r>
        </a:p>
        <a:p>
          <a:pPr algn="l" rtl="0">
            <a:defRPr sz="1000"/>
          </a:pPr>
          <a:r>
            <a:rPr lang="fr-FR" sz="1100" b="0" i="0" u="none" strike="noStrike" baseline="0">
              <a:solidFill>
                <a:srgbClr val="000000"/>
              </a:solidFill>
              <a:latin typeface="+mn-lt"/>
              <a:cs typeface="Arial"/>
            </a:rPr>
            <a:t>Calculer la note finale pour chaque matière</a:t>
          </a:r>
        </a:p>
        <a:p>
          <a:pPr algn="l" rtl="0">
            <a:defRPr sz="1000"/>
          </a:pPr>
          <a:r>
            <a:rPr lang="fr-FR" sz="1100" b="0" i="0" u="none" strike="noStrike" baseline="0">
              <a:solidFill>
                <a:srgbClr val="000000"/>
              </a:solidFill>
              <a:latin typeface="+mn-lt"/>
              <a:cs typeface="Arial"/>
            </a:rPr>
            <a:t>Indiquer ensuite un coefficent pour chaque matière, puis calculer le nombre de points.</a:t>
          </a:r>
        </a:p>
        <a:p>
          <a:pPr algn="l" rtl="0">
            <a:defRPr sz="1000"/>
          </a:pPr>
          <a:r>
            <a:rPr lang="fr-FR" sz="1100" b="0" i="0" u="none" strike="noStrike" baseline="0">
              <a:solidFill>
                <a:srgbClr val="000000"/>
              </a:solidFill>
              <a:latin typeface="+mn-lt"/>
              <a:cs typeface="Arial"/>
            </a:rPr>
            <a:t>Calculer ensuite le total des points et la moyenne sur 20.</a:t>
          </a:r>
        </a:p>
        <a:p>
          <a:pPr algn="l" rtl="0">
            <a:defRPr sz="1000"/>
          </a:pPr>
          <a:r>
            <a:rPr lang="fr-FR" sz="1100" b="0" i="0" u="none" strike="noStrike" baseline="0">
              <a:solidFill>
                <a:srgbClr val="000000"/>
              </a:solidFill>
              <a:latin typeface="+mn-lt"/>
              <a:cs typeface="Arial"/>
            </a:rPr>
            <a:t> </a:t>
          </a:r>
          <a:endParaRPr lang="fr-FR" sz="1100">
            <a:latin typeface="+mn-lt"/>
          </a:endParaRPr>
        </a:p>
      </xdr:txBody>
    </xdr:sp>
    <xdr:clientData/>
  </xdr:twoCellAnchor>
  <xdr:twoCellAnchor>
    <xdr:from>
      <xdr:col>7</xdr:col>
      <xdr:colOff>9525</xdr:colOff>
      <xdr:row>1</xdr:row>
      <xdr:rowOff>9525</xdr:rowOff>
    </xdr:from>
    <xdr:to>
      <xdr:col>12</xdr:col>
      <xdr:colOff>0</xdr:colOff>
      <xdr:row>9</xdr:row>
      <xdr:rowOff>152400</xdr:rowOff>
    </xdr:to>
    <xdr:sp macro="" textlink="">
      <xdr:nvSpPr>
        <xdr:cNvPr id="3" name="Text Box 8">
          <a:extLst>
            <a:ext uri="{FF2B5EF4-FFF2-40B4-BE49-F238E27FC236}">
              <a16:creationId xmlns="" xmlns:a16="http://schemas.microsoft.com/office/drawing/2014/main" id="{00000000-0008-0000-1600-000003000000}"/>
            </a:ext>
          </a:extLst>
        </xdr:cNvPr>
        <xdr:cNvSpPr txBox="1">
          <a:spLocks noChangeArrowheads="1"/>
        </xdr:cNvSpPr>
      </xdr:nvSpPr>
      <xdr:spPr bwMode="auto">
        <a:xfrm>
          <a:off x="6019800" y="171450"/>
          <a:ext cx="3800475" cy="14382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Procédure pour créer un nouveau classeur</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  </a:t>
          </a:r>
        </a:p>
        <a:p>
          <a:pPr algn="l" rtl="0">
            <a:defRPr sz="1000"/>
          </a:pPr>
          <a:r>
            <a:rPr lang="fr-FR" sz="1000" b="1" i="0" u="none" strike="noStrike" baseline="0">
              <a:solidFill>
                <a:srgbClr val="DD0806"/>
              </a:solidFill>
              <a:latin typeface="Arial"/>
              <a:cs typeface="Arial"/>
            </a:rPr>
            <a:t>1. </a:t>
          </a:r>
          <a:r>
            <a:rPr lang="fr-FR" sz="1000" b="0" i="0" u="none" strike="noStrike" baseline="0">
              <a:solidFill>
                <a:sysClr val="windowText" lastClr="000000"/>
              </a:solidFill>
              <a:latin typeface="Arial"/>
              <a:cs typeface="Arial"/>
            </a:rPr>
            <a:t>Ruban Fichier</a:t>
          </a:r>
        </a:p>
        <a:p>
          <a:pPr algn="l" rtl="0">
            <a:defRPr sz="1000"/>
          </a:pPr>
          <a:r>
            <a:rPr lang="fr-FR" sz="1000" b="1" i="0" u="none" strike="noStrike" baseline="0">
              <a:solidFill>
                <a:srgbClr val="DD0806"/>
              </a:solidFill>
              <a:latin typeface="Arial"/>
              <a:cs typeface="Arial"/>
            </a:rPr>
            <a:t>2.</a:t>
          </a:r>
          <a:r>
            <a:rPr lang="fr-FR" sz="1000" b="0" i="0" u="none" strike="noStrike" baseline="0">
              <a:solidFill>
                <a:srgbClr val="DD0806"/>
              </a:solidFill>
              <a:latin typeface="Arial"/>
              <a:cs typeface="Arial"/>
            </a:rPr>
            <a:t> </a:t>
          </a:r>
          <a:r>
            <a:rPr lang="fr-FR" sz="1000" b="0" i="0" u="none" strike="noStrike" baseline="0">
              <a:solidFill>
                <a:sysClr val="windowText" lastClr="000000"/>
              </a:solidFill>
              <a:latin typeface="Arial"/>
              <a:cs typeface="Arial"/>
            </a:rPr>
            <a:t>Choisir Nouveau</a:t>
          </a:r>
        </a:p>
        <a:p>
          <a:pPr algn="l" rtl="0">
            <a:defRPr sz="1000"/>
          </a:pPr>
          <a:r>
            <a:rPr lang="fr-FR" sz="1000" b="1" i="0" u="none" strike="noStrike" baseline="0">
              <a:solidFill>
                <a:srgbClr val="DD0806"/>
              </a:solidFill>
              <a:latin typeface="Arial"/>
              <a:cs typeface="Arial"/>
            </a:rPr>
            <a:t>3.</a:t>
          </a:r>
          <a:r>
            <a:rPr lang="fr-FR" sz="1000" b="0" i="0" u="none" strike="noStrike" baseline="0">
              <a:solidFill>
                <a:srgbClr val="DD0806"/>
              </a:solidFill>
              <a:latin typeface="Arial"/>
              <a:cs typeface="Arial"/>
            </a:rPr>
            <a:t> </a:t>
          </a:r>
          <a:r>
            <a:rPr lang="fr-FR" sz="1000" b="0" i="0" u="none" strike="noStrike" baseline="0">
              <a:solidFill>
                <a:sysClr val="windowText" lastClr="000000"/>
              </a:solidFill>
              <a:latin typeface="Arial"/>
              <a:cs typeface="Arial"/>
            </a:rPr>
            <a:t>Puis Nouveau Classeur</a:t>
          </a:r>
        </a:p>
        <a:p>
          <a:pPr algn="l" rtl="0">
            <a:defRPr sz="1000"/>
          </a:pPr>
          <a:r>
            <a:rPr lang="fr-FR" sz="1000" b="1" i="0" u="none" strike="noStrike" baseline="0">
              <a:solidFill>
                <a:srgbClr val="DD0806"/>
              </a:solidFill>
              <a:latin typeface="Arial"/>
              <a:cs typeface="Arial"/>
            </a:rPr>
            <a:t>4.</a:t>
          </a:r>
          <a:r>
            <a:rPr lang="fr-FR" sz="1000" b="0" i="0" u="none" strike="noStrike" baseline="0">
              <a:solidFill>
                <a:srgbClr val="DD0806"/>
              </a:solidFill>
              <a:latin typeface="Arial"/>
              <a:cs typeface="Arial"/>
            </a:rPr>
            <a:t> </a:t>
          </a:r>
          <a:r>
            <a:rPr lang="fr-FR" sz="1000" b="0" i="0" u="none" strike="noStrike" baseline="0">
              <a:solidFill>
                <a:sysClr val="windowText" lastClr="000000"/>
              </a:solidFill>
              <a:latin typeface="Arial"/>
              <a:cs typeface="Arial"/>
            </a:rPr>
            <a:t>Enregistrer le (CTRL S)</a:t>
          </a:r>
        </a:p>
        <a:p>
          <a:pPr algn="l" rtl="0">
            <a:defRPr sz="1000"/>
          </a:pPr>
          <a:r>
            <a:rPr lang="fr-FR" sz="1000" b="1" i="0" u="none" strike="noStrike" baseline="0">
              <a:solidFill>
                <a:srgbClr val="DD0806"/>
              </a:solidFill>
              <a:latin typeface="Arial"/>
              <a:cs typeface="Arial"/>
            </a:rPr>
            <a:t>5.</a:t>
          </a:r>
          <a:r>
            <a:rPr lang="fr-FR" sz="1000" b="0" i="0" u="none" strike="noStrike" baseline="0">
              <a:solidFill>
                <a:srgbClr val="DD0806"/>
              </a:solidFill>
              <a:latin typeface="Arial"/>
              <a:cs typeface="Arial"/>
            </a:rPr>
            <a:t> </a:t>
          </a:r>
          <a:r>
            <a:rPr lang="fr-FR" sz="1000" b="0" i="0" u="none" strike="noStrike" baseline="0">
              <a:solidFill>
                <a:sysClr val="windowText" lastClr="000000"/>
              </a:solidFill>
              <a:latin typeface="Arial"/>
              <a:cs typeface="Arial"/>
            </a:rPr>
            <a:t>Emplacement : Mes Documents, puis TPInfo</a:t>
          </a:r>
        </a:p>
        <a:p>
          <a:pPr algn="l" rtl="0">
            <a:defRPr sz="1000"/>
          </a:pPr>
          <a:r>
            <a:rPr lang="fr-FR" sz="1000" b="1" i="0" u="none" strike="noStrike" baseline="0">
              <a:solidFill>
                <a:srgbClr val="DD0806"/>
              </a:solidFill>
              <a:latin typeface="Arial"/>
              <a:cs typeface="Arial"/>
            </a:rPr>
            <a:t>6.</a:t>
          </a:r>
          <a:r>
            <a:rPr lang="fr-FR" sz="1000" b="0" i="0" u="none" strike="noStrike" baseline="0">
              <a:solidFill>
                <a:srgbClr val="DD0806"/>
              </a:solidFill>
              <a:latin typeface="Arial"/>
              <a:cs typeface="Arial"/>
            </a:rPr>
            <a:t> </a:t>
          </a:r>
          <a:r>
            <a:rPr lang="fr-FR" sz="1000" b="0" i="0" u="none" strike="noStrike" baseline="0">
              <a:solidFill>
                <a:sysClr val="windowText" lastClr="000000"/>
              </a:solidFill>
              <a:latin typeface="Arial"/>
              <a:cs typeface="Arial"/>
            </a:rPr>
            <a:t>Nom du fichier : EMLV-Groupe-NomPrénom-BulletinNotes.xlsx</a:t>
          </a:r>
          <a:endParaRPr lang="fr-FR" sz="1000" b="0" i="1" u="none" strike="noStrike" baseline="0">
            <a:solidFill>
              <a:sysClr val="windowText" lastClr="000000"/>
            </a:solidFill>
            <a:latin typeface="Arial"/>
            <a:cs typeface="Arial"/>
          </a:endParaRPr>
        </a:p>
        <a:p>
          <a:pPr algn="l" rtl="0">
            <a:defRPr sz="1000"/>
          </a:pPr>
          <a:endParaRPr lang="fr-FR"/>
        </a:p>
      </xdr:txBody>
    </xdr:sp>
    <xdr:clientData/>
  </xdr:twoCellAnchor>
  <xdr:twoCellAnchor>
    <xdr:from>
      <xdr:col>8</xdr:col>
      <xdr:colOff>752477</xdr:colOff>
      <xdr:row>12</xdr:row>
      <xdr:rowOff>152400</xdr:rowOff>
    </xdr:from>
    <xdr:to>
      <xdr:col>12</xdr:col>
      <xdr:colOff>752477</xdr:colOff>
      <xdr:row>22</xdr:row>
      <xdr:rowOff>133353</xdr:rowOff>
    </xdr:to>
    <xdr:grpSp>
      <xdr:nvGrpSpPr>
        <xdr:cNvPr id="5" name="Groupe 4">
          <a:extLst>
            <a:ext uri="{FF2B5EF4-FFF2-40B4-BE49-F238E27FC236}">
              <a16:creationId xmlns="" xmlns:a16="http://schemas.microsoft.com/office/drawing/2014/main" id="{56A55F34-ACAB-411F-AB9E-15AD9AB1163D}"/>
            </a:ext>
          </a:extLst>
        </xdr:cNvPr>
        <xdr:cNvGrpSpPr/>
      </xdr:nvGrpSpPr>
      <xdr:grpSpPr>
        <a:xfrm>
          <a:off x="9629777" y="2133600"/>
          <a:ext cx="3810000" cy="1631953"/>
          <a:chOff x="9289180" y="12051155"/>
          <a:chExt cx="3080084" cy="1442805"/>
        </a:xfrm>
      </xdr:grpSpPr>
      <xdr:sp macro="" textlink="">
        <xdr:nvSpPr>
          <xdr:cNvPr id="6" name="Text Box 6">
            <a:extLst>
              <a:ext uri="{FF2B5EF4-FFF2-40B4-BE49-F238E27FC236}">
                <a16:creationId xmlns="" xmlns:a16="http://schemas.microsoft.com/office/drawing/2014/main" id="{C410861E-A531-4CFF-A65C-A76DAF88B25C}"/>
              </a:ext>
            </a:extLst>
          </xdr:cNvPr>
          <xdr:cNvSpPr txBox="1">
            <a:spLocks noChangeArrowheads="1"/>
          </xdr:cNvSpPr>
        </xdr:nvSpPr>
        <xdr:spPr bwMode="auto">
          <a:xfrm>
            <a:off x="9289180" y="12062559"/>
            <a:ext cx="3080084" cy="143140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ctr" upright="1"/>
          <a:lstStyle/>
          <a:p>
            <a:pPr algn="ctr" rtl="0">
              <a:lnSpc>
                <a:spcPct val="100000"/>
              </a:lnSpc>
              <a:defRPr sz="1000"/>
            </a:pPr>
            <a:endParaRPr lang="fr-FR" sz="1400" b="0" i="0" u="none" strike="noStrike" baseline="0">
              <a:solidFill>
                <a:srgbClr val="FF0000"/>
              </a:solidFill>
              <a:latin typeface="+mn-lt"/>
              <a:cs typeface="Arial"/>
            </a:endParaRPr>
          </a:p>
          <a:p>
            <a:pPr algn="ctr" rtl="0">
              <a:lnSpc>
                <a:spcPct val="100000"/>
              </a:lnSpc>
              <a:defRPr sz="1000"/>
            </a:pPr>
            <a:endParaRPr lang="fr-FR" sz="1400" b="0" i="0" u="none" strike="noStrike" baseline="0">
              <a:solidFill>
                <a:srgbClr val="FF0000"/>
              </a:solidFill>
              <a:latin typeface="+mn-lt"/>
              <a:cs typeface="Arial"/>
            </a:endParaRPr>
          </a:p>
          <a:p>
            <a:pPr algn="l" rtl="0">
              <a:lnSpc>
                <a:spcPct val="100000"/>
              </a:lnSpc>
              <a:defRPr sz="1000"/>
            </a:pPr>
            <a:r>
              <a:rPr lang="fr-FR" sz="1400" b="0" i="0" u="none" strike="noStrike" baseline="0">
                <a:solidFill>
                  <a:srgbClr val="FF0000"/>
                </a:solidFill>
                <a:latin typeface="+mn-lt"/>
                <a:cs typeface="Arial"/>
              </a:rPr>
              <a:t>Astuce, !</a:t>
            </a:r>
          </a:p>
          <a:p>
            <a:pPr algn="l" rtl="0">
              <a:lnSpc>
                <a:spcPct val="100000"/>
              </a:lnSpc>
              <a:defRPr sz="1000"/>
            </a:pPr>
            <a:r>
              <a:rPr lang="fr-FR" sz="1400" b="0" i="0" u="none" strike="noStrike" baseline="0">
                <a:solidFill>
                  <a:sysClr val="windowText" lastClr="000000"/>
                </a:solidFill>
                <a:latin typeface="+mn-lt"/>
                <a:cs typeface="Arial"/>
              </a:rPr>
              <a:t>Pour remplir un tableau rapidement avec des valeurs aléatoires, utiliser la fonction ALEA.ENTRE.BORNES...</a:t>
            </a:r>
          </a:p>
        </xdr:txBody>
      </xdr:sp>
      <xdr:pic>
        <xdr:nvPicPr>
          <xdr:cNvPr id="7" name="Image 6" descr="C:\Users\emlesueur\AppData\Local\Microsoft\Windows\Temporary Internet Files\Content.IE5\Q7F5459Q\MC900441515[1].wmf">
            <a:extLst>
              <a:ext uri="{FF2B5EF4-FFF2-40B4-BE49-F238E27FC236}">
                <a16:creationId xmlns="" xmlns:a16="http://schemas.microsoft.com/office/drawing/2014/main" id="{A22EEE55-E016-4A87-8176-D8992A1199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97917" y="12051155"/>
            <a:ext cx="486564" cy="438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761999</xdr:colOff>
      <xdr:row>26</xdr:row>
      <xdr:rowOff>0</xdr:rowOff>
    </xdr:from>
    <xdr:to>
      <xdr:col>15</xdr:col>
      <xdr:colOff>752474</xdr:colOff>
      <xdr:row>39</xdr:row>
      <xdr:rowOff>9524</xdr:rowOff>
    </xdr:to>
    <xdr:sp macro="" textlink="">
      <xdr:nvSpPr>
        <xdr:cNvPr id="8" name="ZoneTexte 7">
          <a:extLst>
            <a:ext uri="{FF2B5EF4-FFF2-40B4-BE49-F238E27FC236}">
              <a16:creationId xmlns="" xmlns:a16="http://schemas.microsoft.com/office/drawing/2014/main" id="{AFE49210-E349-48B4-906A-C3BF889462EA}"/>
            </a:ext>
          </a:extLst>
        </xdr:cNvPr>
        <xdr:cNvSpPr txBox="1"/>
      </xdr:nvSpPr>
      <xdr:spPr>
        <a:xfrm>
          <a:off x="7534274" y="4210050"/>
          <a:ext cx="5324475" cy="2114549"/>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fr-FR" sz="1400" b="0" i="0" u="none" strike="noStrike" kern="0" cap="none" spc="0" normalizeH="0" baseline="0" noProof="0">
              <a:ln>
                <a:noFill/>
              </a:ln>
              <a:solidFill>
                <a:prstClr val="black"/>
              </a:solidFill>
              <a:effectLst/>
              <a:uLnTx/>
              <a:uFillTx/>
              <a:latin typeface="+mn-lt"/>
            </a:rPr>
            <a:t>Fonction =ALEA.ENTRE.BORNES(</a:t>
          </a:r>
          <a:r>
            <a:rPr kumimoji="0" lang="fr-FR" sz="1400" b="1" i="0" u="none" strike="noStrike" kern="0" cap="none" spc="0" normalizeH="0" baseline="0" noProof="0">
              <a:ln>
                <a:noFill/>
              </a:ln>
              <a:solidFill>
                <a:srgbClr val="FFC000"/>
              </a:solidFill>
              <a:effectLst/>
              <a:uLnTx/>
              <a:uFillTx/>
              <a:latin typeface="+mn-lt"/>
            </a:rPr>
            <a:t>min, </a:t>
          </a:r>
          <a:r>
            <a:rPr kumimoji="0" lang="fr-FR" sz="1400" b="1" i="0" u="none" strike="noStrike" kern="0" cap="none" spc="0" normalizeH="0" baseline="0" noProof="0">
              <a:ln>
                <a:noFill/>
              </a:ln>
              <a:solidFill>
                <a:srgbClr val="FF0000"/>
              </a:solidFill>
              <a:effectLst/>
              <a:uLnTx/>
              <a:uFillTx/>
              <a:latin typeface="+mn-lt"/>
            </a:rPr>
            <a:t>max</a:t>
          </a:r>
          <a:r>
            <a:rPr kumimoji="0" lang="fr-FR" sz="1400" b="0" i="0" u="none" strike="noStrike" kern="0" cap="none" spc="0" normalizeH="0" baseline="0" noProof="0">
              <a:ln>
                <a:noFill/>
              </a:ln>
              <a:solidFill>
                <a:prstClr val="black"/>
              </a:solidFill>
              <a:effectLst/>
              <a:uLnTx/>
              <a:uFillTx/>
              <a:latin typeface="+mn-lt"/>
            </a:rPr>
            <a:t>)</a:t>
          </a:r>
        </a:p>
        <a:p>
          <a:pPr marL="1371600" marR="0" lvl="3" indent="0" defTabSz="914400" eaLnBrk="1" fontAlgn="auto" latinLnBrk="0" hangingPunct="1">
            <a:lnSpc>
              <a:spcPct val="100000"/>
            </a:lnSpc>
            <a:spcBef>
              <a:spcPts val="0"/>
            </a:spcBef>
            <a:spcAft>
              <a:spcPts val="0"/>
            </a:spcAft>
            <a:buClrTx/>
            <a:buSzTx/>
            <a:buFontTx/>
            <a:buNone/>
            <a:tabLst/>
            <a:defRPr/>
          </a:pPr>
          <a:r>
            <a:rPr kumimoji="0" lang="fr-FR" sz="1100" b="1" i="1" u="none" strike="noStrike" kern="0" cap="none" spc="0" normalizeH="0" baseline="0" noProof="0">
              <a:ln>
                <a:noFill/>
              </a:ln>
              <a:solidFill>
                <a:srgbClr val="FFC000"/>
              </a:solidFill>
              <a:effectLst/>
              <a:uLnTx/>
              <a:uFillTx/>
              <a:latin typeface="+mn-lt"/>
            </a:rPr>
            <a:t>min </a:t>
          </a:r>
          <a:r>
            <a:rPr kumimoji="0" lang="fr-FR" sz="1100" b="0" i="0" u="none" strike="noStrike" kern="0" cap="none" spc="0" normalizeH="0" baseline="0" noProof="0">
              <a:ln>
                <a:noFill/>
              </a:ln>
              <a:solidFill>
                <a:prstClr val="black"/>
              </a:solidFill>
              <a:effectLst/>
              <a:uLnTx/>
              <a:uFillTx/>
              <a:latin typeface="+mn-lt"/>
            </a:rPr>
            <a:t>: Valeur minimum que pourra  </a:t>
          </a:r>
          <a:r>
            <a:rPr lang="fr-FR" sz="1100" b="0" i="0" baseline="0">
              <a:solidFill>
                <a:schemeClr val="dk1"/>
              </a:solidFill>
              <a:effectLst/>
              <a:latin typeface="+mn-lt"/>
              <a:ea typeface="+mn-ea"/>
              <a:cs typeface="+mn-cs"/>
            </a:rPr>
            <a:t>renvoyer </a:t>
          </a:r>
          <a:r>
            <a:rPr kumimoji="0" lang="fr-FR" sz="1100" b="0" i="0" u="none" strike="noStrike" kern="0" cap="none" spc="0" normalizeH="0" baseline="0" noProof="0">
              <a:ln>
                <a:noFill/>
              </a:ln>
              <a:solidFill>
                <a:prstClr val="black"/>
              </a:solidFill>
              <a:effectLst/>
              <a:uLnTx/>
              <a:uFillTx/>
              <a:latin typeface="+mn-lt"/>
            </a:rPr>
            <a:t>la fonction. </a:t>
          </a:r>
        </a:p>
        <a:p>
          <a:pPr marL="1371600" marR="0" lvl="3" indent="0" defTabSz="914400" eaLnBrk="1" fontAlgn="auto" latinLnBrk="0" hangingPunct="1">
            <a:lnSpc>
              <a:spcPct val="100000"/>
            </a:lnSpc>
            <a:spcBef>
              <a:spcPts val="0"/>
            </a:spcBef>
            <a:spcAft>
              <a:spcPts val="0"/>
            </a:spcAft>
            <a:buClrTx/>
            <a:buSzTx/>
            <a:buFontTx/>
            <a:buNone/>
            <a:tabLst/>
            <a:defRPr/>
          </a:pPr>
          <a:r>
            <a:rPr kumimoji="0" lang="fr-FR" sz="1100" b="1" i="1" u="none" strike="noStrike" kern="0" cap="none" spc="0" normalizeH="0" baseline="0" noProof="0">
              <a:ln>
                <a:noFill/>
              </a:ln>
              <a:solidFill>
                <a:srgbClr val="FF0000"/>
              </a:solidFill>
              <a:effectLst/>
              <a:uLnTx/>
              <a:uFillTx/>
              <a:latin typeface="+mn-lt"/>
              <a:ea typeface="+mn-ea"/>
              <a:cs typeface="+mn-cs"/>
            </a:rPr>
            <a:t>maxt : </a:t>
          </a:r>
          <a:r>
            <a:rPr kumimoji="0" lang="fr-FR" sz="1100" b="0" i="0" u="none" strike="noStrike" kern="0" cap="none" spc="0" normalizeH="0" baseline="0" noProof="0">
              <a:ln>
                <a:noFill/>
              </a:ln>
              <a:solidFill>
                <a:prstClr val="black"/>
              </a:solidFill>
              <a:effectLst/>
              <a:uLnTx/>
              <a:uFillTx/>
              <a:latin typeface="+mn-lt"/>
              <a:ea typeface="+mn-ea"/>
              <a:cs typeface="+mn-cs"/>
            </a:rPr>
            <a:t>Valeur maximum que pourra  renvoyer la fonction. .</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fr-FR"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fr-FR" sz="1200" b="0" i="0" u="none" strike="noStrike" kern="0" cap="none" spc="0" normalizeH="0" baseline="0" noProof="0">
              <a:ln>
                <a:noFill/>
              </a:ln>
              <a:solidFill>
                <a:prstClr val="black"/>
              </a:solidFill>
              <a:effectLst/>
              <a:uLnTx/>
              <a:uFillTx/>
              <a:latin typeface="+mn-lt"/>
              <a:ea typeface="+mn-ea"/>
              <a:cs typeface="+mn-cs"/>
            </a:rPr>
            <a:t>Renvoie un nombre aléatoire compris entre </a:t>
          </a:r>
          <a:r>
            <a:rPr kumimoji="0" lang="fr-FR" sz="1100" b="1" i="1" u="none" strike="noStrike" kern="0" cap="none" spc="0" normalizeH="0" baseline="0" noProof="0">
              <a:ln>
                <a:noFill/>
              </a:ln>
              <a:solidFill>
                <a:srgbClr val="FFC000"/>
              </a:solidFill>
              <a:effectLst/>
              <a:uLnTx/>
              <a:uFillTx/>
              <a:latin typeface="+mn-lt"/>
              <a:ea typeface="+mn-ea"/>
              <a:cs typeface="+mn-cs"/>
            </a:rPr>
            <a:t>min</a:t>
          </a:r>
          <a:r>
            <a:rPr kumimoji="0" lang="fr-FR" sz="1100" b="0" i="0" u="none" strike="noStrike" kern="0" cap="none" spc="0" normalizeH="0" baseline="0" noProof="0">
              <a:ln>
                <a:noFill/>
              </a:ln>
              <a:solidFill>
                <a:prstClr val="black"/>
              </a:solidFill>
              <a:effectLst/>
              <a:uLnTx/>
              <a:uFillTx/>
              <a:latin typeface="+mn-lt"/>
              <a:ea typeface="+mn-ea"/>
              <a:cs typeface="+mn-cs"/>
            </a:rPr>
            <a:t> </a:t>
          </a:r>
          <a:r>
            <a:rPr kumimoji="0" lang="fr-FR" sz="1200" b="0" i="0" u="none" strike="noStrike" kern="0" cap="none" spc="0" normalizeH="0" baseline="0" noProof="0">
              <a:ln>
                <a:noFill/>
              </a:ln>
              <a:solidFill>
                <a:prstClr val="black"/>
              </a:solidFill>
              <a:effectLst/>
              <a:uLnTx/>
              <a:uFillTx/>
              <a:latin typeface="+mn-lt"/>
              <a:ea typeface="+mn-ea"/>
              <a:cs typeface="+mn-cs"/>
            </a:rPr>
            <a:t>et </a:t>
          </a:r>
          <a:r>
            <a:rPr kumimoji="0" lang="fr-FR" sz="1100" b="1" i="1" u="none" strike="noStrike" kern="0" cap="none" spc="0" normalizeH="0" baseline="0" noProof="0">
              <a:ln>
                <a:noFill/>
              </a:ln>
              <a:solidFill>
                <a:srgbClr val="FF0000"/>
              </a:solidFill>
              <a:effectLst/>
              <a:uLnTx/>
              <a:uFillTx/>
              <a:latin typeface="+mn-lt"/>
              <a:ea typeface="+mn-ea"/>
              <a:cs typeface="+mn-cs"/>
            </a:rPr>
            <a:t>max</a:t>
          </a:r>
          <a:r>
            <a:rPr kumimoji="0" lang="fr-FR" sz="1200" b="0" i="0" u="none" strike="noStrike" kern="0" cap="none" spc="0" normalizeH="0" baseline="0" noProof="0">
              <a:ln>
                <a:noFill/>
              </a:ln>
              <a:solidFill>
                <a:prstClr val="black"/>
              </a:solidFill>
              <a:effectLst/>
              <a:uLnTx/>
              <a:uFillTx/>
              <a:latin typeface="+mn-lt"/>
              <a:ea typeface="+mn-ea"/>
              <a:cs typeface="+mn-cs"/>
            </a:rPr>
            <a:t>.</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fr-FR"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fr-FR" sz="1200" b="0" i="0" u="none" strike="noStrike" kern="0" cap="none" spc="0" normalizeH="0" baseline="0" noProof="0">
              <a:ln>
                <a:noFill/>
              </a:ln>
              <a:solidFill>
                <a:prstClr val="black"/>
              </a:solidFill>
              <a:effectLst/>
              <a:uLnTx/>
              <a:uFillTx/>
              <a:latin typeface="+mn-lt"/>
              <a:ea typeface="+mn-ea"/>
              <a:cs typeface="+mn-cs"/>
            </a:rPr>
            <a:t>Remarque : Les cellules remplies à l'aide de cette fonction sont modifiées à chaque changement de valeur dans n'importe quelle cellule du classeur !</a:t>
          </a:r>
        </a:p>
        <a:p>
          <a:pPr marL="0" marR="0" lvl="0" indent="0" defTabSz="914400" eaLnBrk="1" fontAlgn="auto" latinLnBrk="0" hangingPunct="1">
            <a:lnSpc>
              <a:spcPct val="100000"/>
            </a:lnSpc>
            <a:spcBef>
              <a:spcPts val="0"/>
            </a:spcBef>
            <a:spcAft>
              <a:spcPts val="0"/>
            </a:spcAft>
            <a:buClrTx/>
            <a:buSzTx/>
            <a:buFontTx/>
            <a:buNone/>
            <a:tabLst/>
            <a:defRPr/>
          </a:pPr>
          <a:r>
            <a:rPr kumimoji="0" lang="fr-FR" sz="1200" b="0" i="0" u="none" strike="noStrike" kern="0" cap="none" spc="0" normalizeH="0" baseline="0" noProof="0">
              <a:ln>
                <a:noFill/>
              </a:ln>
              <a:solidFill>
                <a:prstClr val="black"/>
              </a:solidFill>
              <a:effectLst/>
              <a:uLnTx/>
              <a:uFillTx/>
              <a:latin typeface="+mn-lt"/>
              <a:ea typeface="+mn-ea"/>
              <a:cs typeface="+mn-cs"/>
            </a:rPr>
            <a:t>Si vous souhaitez conserver des valeurs fixes, il faut copier le tableau et effectuer un collage spécial valeurs sur lui-même.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66260</xdr:colOff>
      <xdr:row>0</xdr:row>
      <xdr:rowOff>132521</xdr:rowOff>
    </xdr:from>
    <xdr:to>
      <xdr:col>6</xdr:col>
      <xdr:colOff>115955</xdr:colOff>
      <xdr:row>29</xdr:row>
      <xdr:rowOff>7327</xdr:rowOff>
    </xdr:to>
    <xdr:sp macro="" textlink="">
      <xdr:nvSpPr>
        <xdr:cNvPr id="2" name="ZoneTexte 1">
          <a:extLst>
            <a:ext uri="{FF2B5EF4-FFF2-40B4-BE49-F238E27FC236}">
              <a16:creationId xmlns="" xmlns:a16="http://schemas.microsoft.com/office/drawing/2014/main" id="{00000000-0008-0000-0200-000002000000}"/>
            </a:ext>
          </a:extLst>
        </xdr:cNvPr>
        <xdr:cNvSpPr txBox="1"/>
      </xdr:nvSpPr>
      <xdr:spPr>
        <a:xfrm>
          <a:off x="66260" y="132521"/>
          <a:ext cx="5164620" cy="4570631"/>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Que</a:t>
          </a:r>
          <a:r>
            <a:rPr lang="fr-FR" sz="1100" baseline="0"/>
            <a:t> peut-on mettre dans une cellule ?</a:t>
          </a:r>
        </a:p>
        <a:p>
          <a:r>
            <a:rPr lang="fr-FR" sz="1100" baseline="0">
              <a:sym typeface="Wingdings"/>
            </a:rPr>
            <a:t> Du texte</a:t>
          </a:r>
        </a:p>
        <a:p>
          <a:pPr lvl="1"/>
          <a:r>
            <a:rPr lang="fr-FR" sz="1100" baseline="0">
              <a:sym typeface="Wingdings"/>
            </a:rPr>
            <a:t>Dans ce cas et par défaut, la donnée saisie se positionne à gauche</a:t>
          </a:r>
        </a:p>
        <a:p>
          <a:pPr lvl="1"/>
          <a:endParaRPr lang="fr-FR" sz="1100" baseline="0">
            <a:sym typeface="Wingdings"/>
          </a:endParaRPr>
        </a:p>
        <a:p>
          <a:r>
            <a:rPr lang="fr-FR" sz="1100" baseline="0">
              <a:solidFill>
                <a:schemeClr val="dk1"/>
              </a:solidFill>
              <a:effectLst/>
              <a:latin typeface="+mn-lt"/>
              <a:ea typeface="+mn-ea"/>
              <a:cs typeface="+mn-cs"/>
              <a:sym typeface="Wingdings"/>
            </a:rPr>
            <a:t></a:t>
          </a:r>
          <a:r>
            <a:rPr lang="fr-FR" sz="1100" baseline="0">
              <a:solidFill>
                <a:schemeClr val="dk1"/>
              </a:solidFill>
              <a:effectLst/>
              <a:latin typeface="+mn-lt"/>
              <a:ea typeface="+mn-ea"/>
              <a:cs typeface="+mn-cs"/>
            </a:rPr>
            <a:t> Des valeurs numériques</a:t>
          </a:r>
        </a:p>
        <a:p>
          <a:pPr lvl="1"/>
          <a:r>
            <a:rPr lang="fr-FR" sz="1100" baseline="0">
              <a:solidFill>
                <a:schemeClr val="dk1"/>
              </a:solidFill>
              <a:effectLst/>
              <a:latin typeface="+mn-lt"/>
              <a:ea typeface="+mn-ea"/>
              <a:cs typeface="+mn-cs"/>
            </a:rPr>
            <a:t>Dans ce cas et par défaut, la donnée saisie se positionne à droite</a:t>
          </a:r>
        </a:p>
        <a:p>
          <a:pPr lvl="1"/>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sym typeface="Wingdings"/>
            </a:rPr>
            <a:t></a:t>
          </a:r>
          <a:r>
            <a:rPr lang="fr-FR" sz="1100" baseline="0">
              <a:solidFill>
                <a:schemeClr val="dk1"/>
              </a:solidFill>
              <a:effectLst/>
              <a:latin typeface="+mn-lt"/>
              <a:ea typeface="+mn-ea"/>
              <a:cs typeface="+mn-cs"/>
            </a:rPr>
            <a:t> Des valeurs alpha-numériques (mélange de lettres et de chiffres)</a:t>
          </a:r>
          <a:endParaRPr lang="fr-FR">
            <a:effectLst/>
          </a:endParaRPr>
        </a:p>
        <a:p>
          <a:pPr lvl="1"/>
          <a:r>
            <a:rPr lang="fr-FR" sz="1100" baseline="0">
              <a:solidFill>
                <a:schemeClr val="dk1"/>
              </a:solidFill>
              <a:effectLst/>
              <a:latin typeface="+mn-lt"/>
              <a:ea typeface="+mn-ea"/>
              <a:cs typeface="+mn-cs"/>
            </a:rPr>
            <a:t>Dans ce cas et par défaut, la donnée saisie se positionne à gauche</a:t>
          </a:r>
        </a:p>
        <a:p>
          <a:pPr lvl="1"/>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sym typeface="Wingdings"/>
            </a:rPr>
            <a:t></a:t>
          </a:r>
          <a:r>
            <a:rPr lang="fr-FR" sz="1100" baseline="0">
              <a:solidFill>
                <a:schemeClr val="dk1"/>
              </a:solidFill>
              <a:effectLst/>
              <a:latin typeface="+mn-lt"/>
              <a:ea typeface="+mn-ea"/>
              <a:cs typeface="+mn-cs"/>
            </a:rPr>
            <a:t> Des formules</a:t>
          </a:r>
          <a:endParaRPr lang="fr-FR">
            <a:effectLst/>
          </a:endParaRPr>
        </a:p>
        <a:p>
          <a:pPr lvl="1"/>
          <a:r>
            <a:rPr lang="fr-FR" sz="1100" baseline="0">
              <a:solidFill>
                <a:schemeClr val="dk1"/>
              </a:solidFill>
              <a:effectLst/>
              <a:latin typeface="+mn-lt"/>
              <a:ea typeface="+mn-ea"/>
              <a:cs typeface="+mn-cs"/>
            </a:rPr>
            <a:t>Celles-ci commencent toujours par "="</a:t>
          </a:r>
        </a:p>
        <a:p>
          <a:pPr lvl="1"/>
          <a:r>
            <a:rPr lang="fr-FR" sz="1100" baseline="0">
              <a:solidFill>
                <a:schemeClr val="dk1"/>
              </a:solidFill>
              <a:effectLst/>
              <a:latin typeface="+mn-lt"/>
              <a:ea typeface="+mn-ea"/>
              <a:cs typeface="+mn-cs"/>
            </a:rPr>
            <a:t>Si le résultat est de type texte, il se positionne à gauche</a:t>
          </a:r>
        </a:p>
        <a:p>
          <a:pPr marL="457200" marR="0" lvl="1"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Si le résultat est de type numérique, il se positionne à droite</a:t>
          </a:r>
          <a:endParaRPr lang="fr-FR">
            <a:effectLst/>
          </a:endParaRPr>
        </a:p>
        <a:p>
          <a:pPr lvl="1"/>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sym typeface="Wingdings"/>
            </a:rPr>
            <a:t></a:t>
          </a:r>
          <a:r>
            <a:rPr lang="fr-FR" sz="1100" baseline="0">
              <a:solidFill>
                <a:schemeClr val="dk1"/>
              </a:solidFill>
              <a:effectLst/>
              <a:latin typeface="+mn-lt"/>
              <a:ea typeface="+mn-ea"/>
              <a:cs typeface="+mn-cs"/>
            </a:rPr>
            <a:t> Des fonctions</a:t>
          </a:r>
          <a:endParaRPr lang="fr-FR">
            <a:effectLst/>
          </a:endParaRPr>
        </a:p>
        <a:p>
          <a:pPr lvl="1"/>
          <a:r>
            <a:rPr lang="fr-FR" sz="1100" baseline="0">
              <a:solidFill>
                <a:schemeClr val="dk1"/>
              </a:solidFill>
              <a:effectLst/>
              <a:latin typeface="+mn-lt"/>
              <a:ea typeface="+mn-ea"/>
              <a:cs typeface="+mn-cs"/>
            </a:rPr>
            <a:t>Celles-ci commencent toujours par "=", suivi du nom  de la fonction et entre parenthèses, les arguments (ou paramètres) de la fonction choisie</a:t>
          </a:r>
        </a:p>
        <a:p>
          <a:pPr lvl="1"/>
          <a:r>
            <a:rPr lang="fr-FR" sz="1100" baseline="0">
              <a:solidFill>
                <a:schemeClr val="dk1"/>
              </a:solidFill>
              <a:effectLst/>
              <a:latin typeface="+mn-lt"/>
              <a:ea typeface="+mn-ea"/>
              <a:cs typeface="+mn-cs"/>
            </a:rPr>
            <a:t>Si le résultat est de type texte, il se positionne à gauche</a:t>
          </a:r>
          <a:endParaRPr lang="fr-FR">
            <a:effectLst/>
          </a:endParaRPr>
        </a:p>
        <a:p>
          <a:pPr lvl="1" eaLnBrk="1" fontAlgn="auto" latinLnBrk="0" hangingPunct="1"/>
          <a:r>
            <a:rPr lang="fr-FR" sz="1100" baseline="0">
              <a:solidFill>
                <a:schemeClr val="dk1"/>
              </a:solidFill>
              <a:effectLst/>
              <a:latin typeface="+mn-lt"/>
              <a:ea typeface="+mn-ea"/>
              <a:cs typeface="+mn-cs"/>
            </a:rPr>
            <a:t>Si le résultat est de type numérique, il se positionne à droite</a:t>
          </a:r>
          <a:endParaRPr lang="fr-FR">
            <a:effectLst/>
          </a:endParaRPr>
        </a:p>
        <a:p>
          <a:endParaRPr lang="fr-FR">
            <a:effectLst/>
          </a:endParaRPr>
        </a:p>
        <a:p>
          <a:endParaRPr lang="fr-FR">
            <a:effectLst/>
          </a:endParaRPr>
        </a:p>
        <a:p>
          <a:pPr marL="0" marR="0" lvl="0" indent="0" defTabSz="914400" eaLnBrk="1" fontAlgn="auto" latinLnBrk="0" hangingPunct="1">
            <a:lnSpc>
              <a:spcPct val="100000"/>
            </a:lnSpc>
            <a:spcBef>
              <a:spcPts val="0"/>
            </a:spcBef>
            <a:spcAft>
              <a:spcPts val="0"/>
            </a:spcAft>
            <a:buClrTx/>
            <a:buSzTx/>
            <a:buFont typeface="Courier New" pitchFamily="49" charset="0"/>
            <a:buNone/>
            <a:tabLst/>
            <a:defRPr/>
          </a:pPr>
          <a:r>
            <a:rPr kumimoji="0" lang="fr-FR" sz="1100" b="1" i="0" u="none" strike="noStrike" kern="0" cap="none" spc="0" normalizeH="0" baseline="0" noProof="0">
              <a:ln>
                <a:noFill/>
              </a:ln>
              <a:solidFill>
                <a:srgbClr val="FF0000"/>
              </a:solidFill>
              <a:effectLst/>
              <a:uLnTx/>
              <a:uFillTx/>
              <a:latin typeface="+mn-lt"/>
              <a:ea typeface="+mn-ea"/>
              <a:cs typeface="+mn-cs"/>
            </a:rPr>
            <a:t>On valide la saisie d'une cellule en appuyant sur la touche "Entrée"</a:t>
          </a:r>
        </a:p>
        <a:p>
          <a:pPr marL="0" marR="0" lvl="0" indent="0" defTabSz="914400" eaLnBrk="1" fontAlgn="auto" latinLnBrk="0" hangingPunct="1">
            <a:lnSpc>
              <a:spcPct val="100000"/>
            </a:lnSpc>
            <a:spcBef>
              <a:spcPts val="0"/>
            </a:spcBef>
            <a:spcAft>
              <a:spcPts val="0"/>
            </a:spcAft>
            <a:buClrTx/>
            <a:buSzTx/>
            <a:buFont typeface="Courier New" pitchFamily="49" charset="0"/>
            <a:buNone/>
            <a:tabLst/>
            <a:defRPr/>
          </a:pPr>
          <a:endParaRPr kumimoji="0" lang="fr-FR" sz="11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 typeface="Courier New" pitchFamily="49" charset="0"/>
            <a:buNone/>
            <a:tabLst/>
            <a:defRPr/>
          </a:pPr>
          <a:r>
            <a:rPr kumimoji="0" lang="fr-FR" sz="1100" b="1" i="0" u="none" strike="noStrike" kern="0" cap="none" spc="0" normalizeH="0" baseline="0" noProof="0">
              <a:ln>
                <a:noFill/>
              </a:ln>
              <a:solidFill>
                <a:srgbClr val="FF0000"/>
              </a:solidFill>
              <a:effectLst/>
              <a:uLnTx/>
              <a:uFillTx/>
              <a:latin typeface="+mn-lt"/>
              <a:ea typeface="+mn-ea"/>
              <a:cs typeface="+mn-cs"/>
            </a:rPr>
            <a:t>On abandonne la saisie en cours dans une cellule en appuyant sur la touche "Echap"</a:t>
          </a:r>
        </a:p>
        <a:p>
          <a:endParaRPr lang="fr-FR" sz="1100" baseline="0">
            <a:sym typeface="Wingdings"/>
          </a:endParaRPr>
        </a:p>
      </xdr:txBody>
    </xdr:sp>
    <xdr:clientData/>
  </xdr:twoCellAnchor>
  <xdr:twoCellAnchor>
    <xdr:from>
      <xdr:col>5</xdr:col>
      <xdr:colOff>356152</xdr:colOff>
      <xdr:row>3</xdr:row>
      <xdr:rowOff>95250</xdr:rowOff>
    </xdr:from>
    <xdr:to>
      <xdr:col>6</xdr:col>
      <xdr:colOff>684610</xdr:colOff>
      <xdr:row>3</xdr:row>
      <xdr:rowOff>99391</xdr:rowOff>
    </xdr:to>
    <xdr:cxnSp macro="">
      <xdr:nvCxnSpPr>
        <xdr:cNvPr id="3" name="Connecteur droit avec flèche 2">
          <a:extLst>
            <a:ext uri="{FF2B5EF4-FFF2-40B4-BE49-F238E27FC236}">
              <a16:creationId xmlns="" xmlns:a16="http://schemas.microsoft.com/office/drawing/2014/main" id="{00000000-0008-0000-0200-000003000000}"/>
            </a:ext>
          </a:extLst>
        </xdr:cNvPr>
        <xdr:cNvCxnSpPr/>
      </xdr:nvCxnSpPr>
      <xdr:spPr bwMode="auto">
        <a:xfrm flipV="1">
          <a:off x="4709077" y="581025"/>
          <a:ext cx="1090458" cy="4141"/>
        </a:xfrm>
        <a:prstGeom prst="straightConnector1">
          <a:avLst/>
        </a:prstGeom>
        <a:solidFill>
          <a:srgbClr xmlns:mc="http://schemas.openxmlformats.org/markup-compatibility/2006" xmlns:a14="http://schemas.microsoft.com/office/drawing/2010/main" val="FFFFFF" mc:Ignorable="a14" a14:legacySpreadsheetColorIndex="9"/>
        </a:solidFill>
        <a:ln w="25400" cap="flat" cmpd="sng" algn="ctr">
          <a:solidFill>
            <a:srgbClr val="FF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345282</xdr:colOff>
      <xdr:row>3</xdr:row>
      <xdr:rowOff>107156</xdr:rowOff>
    </xdr:from>
    <xdr:to>
      <xdr:col>6</xdr:col>
      <xdr:colOff>708422</xdr:colOff>
      <xdr:row>5</xdr:row>
      <xdr:rowOff>89297</xdr:rowOff>
    </xdr:to>
    <xdr:cxnSp macro="">
      <xdr:nvCxnSpPr>
        <xdr:cNvPr id="4" name="Connecteur droit avec flèche 3">
          <a:extLst>
            <a:ext uri="{FF2B5EF4-FFF2-40B4-BE49-F238E27FC236}">
              <a16:creationId xmlns="" xmlns:a16="http://schemas.microsoft.com/office/drawing/2014/main" id="{00000000-0008-0000-0200-000004000000}"/>
            </a:ext>
          </a:extLst>
        </xdr:cNvPr>
        <xdr:cNvCxnSpPr/>
      </xdr:nvCxnSpPr>
      <xdr:spPr bwMode="auto">
        <a:xfrm>
          <a:off x="4698207" y="592931"/>
          <a:ext cx="1125140" cy="305991"/>
        </a:xfrm>
        <a:prstGeom prst="straightConnector1">
          <a:avLst/>
        </a:prstGeom>
        <a:solidFill>
          <a:srgbClr xmlns:mc="http://schemas.openxmlformats.org/markup-compatibility/2006" xmlns:a14="http://schemas.microsoft.com/office/drawing/2010/main" val="FFFFFF" mc:Ignorable="a14" a14:legacySpreadsheetColorIndex="9"/>
        </a:solidFill>
        <a:ln w="25400" cap="flat" cmpd="sng" algn="ctr">
          <a:solidFill>
            <a:srgbClr val="FF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369093</xdr:colOff>
      <xdr:row>7</xdr:row>
      <xdr:rowOff>101203</xdr:rowOff>
    </xdr:from>
    <xdr:to>
      <xdr:col>6</xdr:col>
      <xdr:colOff>697551</xdr:colOff>
      <xdr:row>7</xdr:row>
      <xdr:rowOff>105344</xdr:rowOff>
    </xdr:to>
    <xdr:cxnSp macro="">
      <xdr:nvCxnSpPr>
        <xdr:cNvPr id="5" name="Connecteur droit avec flèche 4">
          <a:extLst>
            <a:ext uri="{FF2B5EF4-FFF2-40B4-BE49-F238E27FC236}">
              <a16:creationId xmlns="" xmlns:a16="http://schemas.microsoft.com/office/drawing/2014/main" id="{00000000-0008-0000-0200-000005000000}"/>
            </a:ext>
          </a:extLst>
        </xdr:cNvPr>
        <xdr:cNvCxnSpPr/>
      </xdr:nvCxnSpPr>
      <xdr:spPr bwMode="auto">
        <a:xfrm flipV="1">
          <a:off x="4722018" y="1234678"/>
          <a:ext cx="1090458" cy="4141"/>
        </a:xfrm>
        <a:prstGeom prst="straightConnector1">
          <a:avLst/>
        </a:prstGeom>
        <a:solidFill>
          <a:srgbClr xmlns:mc="http://schemas.openxmlformats.org/markup-compatibility/2006" xmlns:a14="http://schemas.microsoft.com/office/drawing/2010/main" val="FFFFFF" mc:Ignorable="a14" a14:legacySpreadsheetColorIndex="9"/>
        </a:solidFill>
        <a:ln w="25400" cap="flat" cmpd="sng" algn="ctr">
          <a:solidFill>
            <a:srgbClr val="FF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375823</xdr:colOff>
      <xdr:row>9</xdr:row>
      <xdr:rowOff>102755</xdr:rowOff>
    </xdr:from>
    <xdr:to>
      <xdr:col>6</xdr:col>
      <xdr:colOff>704281</xdr:colOff>
      <xdr:row>9</xdr:row>
      <xdr:rowOff>106896</xdr:rowOff>
    </xdr:to>
    <xdr:cxnSp macro="">
      <xdr:nvCxnSpPr>
        <xdr:cNvPr id="6" name="Connecteur droit avec flèche 5">
          <a:extLst>
            <a:ext uri="{FF2B5EF4-FFF2-40B4-BE49-F238E27FC236}">
              <a16:creationId xmlns="" xmlns:a16="http://schemas.microsoft.com/office/drawing/2014/main" id="{00000000-0008-0000-0200-000006000000}"/>
            </a:ext>
          </a:extLst>
        </xdr:cNvPr>
        <xdr:cNvCxnSpPr/>
      </xdr:nvCxnSpPr>
      <xdr:spPr bwMode="auto">
        <a:xfrm flipV="1">
          <a:off x="4728748" y="1560080"/>
          <a:ext cx="1090458" cy="4141"/>
        </a:xfrm>
        <a:prstGeom prst="straightConnector1">
          <a:avLst/>
        </a:prstGeom>
        <a:solidFill>
          <a:srgbClr xmlns:mc="http://schemas.openxmlformats.org/markup-compatibility/2006" xmlns:a14="http://schemas.microsoft.com/office/drawing/2010/main" val="FFFFFF" mc:Ignorable="a14" a14:legacySpreadsheetColorIndex="9"/>
        </a:solidFill>
        <a:ln w="25400" cap="flat" cmpd="sng" algn="ctr">
          <a:solidFill>
            <a:srgbClr val="FF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397254</xdr:colOff>
      <xdr:row>14</xdr:row>
      <xdr:rowOff>88466</xdr:rowOff>
    </xdr:from>
    <xdr:to>
      <xdr:col>6</xdr:col>
      <xdr:colOff>725712</xdr:colOff>
      <xdr:row>14</xdr:row>
      <xdr:rowOff>92607</xdr:rowOff>
    </xdr:to>
    <xdr:cxnSp macro="">
      <xdr:nvCxnSpPr>
        <xdr:cNvPr id="7" name="Connecteur droit avec flèche 6">
          <a:extLst>
            <a:ext uri="{FF2B5EF4-FFF2-40B4-BE49-F238E27FC236}">
              <a16:creationId xmlns="" xmlns:a16="http://schemas.microsoft.com/office/drawing/2014/main" id="{00000000-0008-0000-0200-000007000000}"/>
            </a:ext>
          </a:extLst>
        </xdr:cNvPr>
        <xdr:cNvCxnSpPr/>
      </xdr:nvCxnSpPr>
      <xdr:spPr bwMode="auto">
        <a:xfrm flipV="1">
          <a:off x="4750179" y="2355416"/>
          <a:ext cx="1090458" cy="4141"/>
        </a:xfrm>
        <a:prstGeom prst="straightConnector1">
          <a:avLst/>
        </a:prstGeom>
        <a:solidFill>
          <a:srgbClr xmlns:mc="http://schemas.openxmlformats.org/markup-compatibility/2006" xmlns:a14="http://schemas.microsoft.com/office/drawing/2010/main" val="FFFFFF" mc:Ignorable="a14" a14:legacySpreadsheetColorIndex="9"/>
        </a:solidFill>
        <a:ln w="25400" cap="flat" cmpd="sng" algn="ctr">
          <a:solidFill>
            <a:srgbClr val="FF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412732</xdr:colOff>
      <xdr:row>15</xdr:row>
      <xdr:rowOff>103943</xdr:rowOff>
    </xdr:from>
    <xdr:to>
      <xdr:col>6</xdr:col>
      <xdr:colOff>741190</xdr:colOff>
      <xdr:row>15</xdr:row>
      <xdr:rowOff>108084</xdr:rowOff>
    </xdr:to>
    <xdr:cxnSp macro="">
      <xdr:nvCxnSpPr>
        <xdr:cNvPr id="8" name="Connecteur droit avec flèche 7">
          <a:extLst>
            <a:ext uri="{FF2B5EF4-FFF2-40B4-BE49-F238E27FC236}">
              <a16:creationId xmlns="" xmlns:a16="http://schemas.microsoft.com/office/drawing/2014/main" id="{00000000-0008-0000-0200-000008000000}"/>
            </a:ext>
          </a:extLst>
        </xdr:cNvPr>
        <xdr:cNvCxnSpPr/>
      </xdr:nvCxnSpPr>
      <xdr:spPr bwMode="auto">
        <a:xfrm flipV="1">
          <a:off x="4765657" y="2532818"/>
          <a:ext cx="1090458" cy="4141"/>
        </a:xfrm>
        <a:prstGeom prst="straightConnector1">
          <a:avLst/>
        </a:prstGeom>
        <a:solidFill>
          <a:srgbClr xmlns:mc="http://schemas.openxmlformats.org/markup-compatibility/2006" xmlns:a14="http://schemas.microsoft.com/office/drawing/2010/main" val="FFFFFF" mc:Ignorable="a14" a14:legacySpreadsheetColorIndex="9"/>
        </a:solidFill>
        <a:ln w="25400" cap="flat" cmpd="sng" algn="ctr">
          <a:solidFill>
            <a:srgbClr val="FF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392492</xdr:colOff>
      <xdr:row>20</xdr:row>
      <xdr:rowOff>119421</xdr:rowOff>
    </xdr:from>
    <xdr:to>
      <xdr:col>6</xdr:col>
      <xdr:colOff>720950</xdr:colOff>
      <xdr:row>20</xdr:row>
      <xdr:rowOff>123562</xdr:rowOff>
    </xdr:to>
    <xdr:cxnSp macro="">
      <xdr:nvCxnSpPr>
        <xdr:cNvPr id="9" name="Connecteur droit avec flèche 8">
          <a:extLst>
            <a:ext uri="{FF2B5EF4-FFF2-40B4-BE49-F238E27FC236}">
              <a16:creationId xmlns="" xmlns:a16="http://schemas.microsoft.com/office/drawing/2014/main" id="{00000000-0008-0000-0200-000009000000}"/>
            </a:ext>
          </a:extLst>
        </xdr:cNvPr>
        <xdr:cNvCxnSpPr/>
      </xdr:nvCxnSpPr>
      <xdr:spPr bwMode="auto">
        <a:xfrm flipV="1">
          <a:off x="4745417" y="3357921"/>
          <a:ext cx="1090458" cy="4141"/>
        </a:xfrm>
        <a:prstGeom prst="straightConnector1">
          <a:avLst/>
        </a:prstGeom>
        <a:solidFill>
          <a:srgbClr xmlns:mc="http://schemas.openxmlformats.org/markup-compatibility/2006" xmlns:a14="http://schemas.microsoft.com/office/drawing/2010/main" val="FFFFFF" mc:Ignorable="a14" a14:legacySpreadsheetColorIndex="9"/>
        </a:solidFill>
        <a:ln w="25400" cap="flat" cmpd="sng" algn="ctr">
          <a:solidFill>
            <a:srgbClr val="FF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396064</xdr:colOff>
      <xdr:row>21</xdr:row>
      <xdr:rowOff>134900</xdr:rowOff>
    </xdr:from>
    <xdr:to>
      <xdr:col>6</xdr:col>
      <xdr:colOff>724522</xdr:colOff>
      <xdr:row>21</xdr:row>
      <xdr:rowOff>139041</xdr:rowOff>
    </xdr:to>
    <xdr:cxnSp macro="">
      <xdr:nvCxnSpPr>
        <xdr:cNvPr id="10" name="Connecteur droit avec flèche 9">
          <a:extLst>
            <a:ext uri="{FF2B5EF4-FFF2-40B4-BE49-F238E27FC236}">
              <a16:creationId xmlns="" xmlns:a16="http://schemas.microsoft.com/office/drawing/2014/main" id="{00000000-0008-0000-0200-00000A000000}"/>
            </a:ext>
          </a:extLst>
        </xdr:cNvPr>
        <xdr:cNvCxnSpPr/>
      </xdr:nvCxnSpPr>
      <xdr:spPr bwMode="auto">
        <a:xfrm flipV="1">
          <a:off x="4748989" y="3535325"/>
          <a:ext cx="1090458" cy="4141"/>
        </a:xfrm>
        <a:prstGeom prst="straightConnector1">
          <a:avLst/>
        </a:prstGeom>
        <a:solidFill>
          <a:srgbClr xmlns:mc="http://schemas.openxmlformats.org/markup-compatibility/2006" xmlns:a14="http://schemas.microsoft.com/office/drawing/2010/main" val="FFFFFF" mc:Ignorable="a14" a14:legacySpreadsheetColorIndex="9"/>
        </a:solidFill>
        <a:ln w="25400" cap="flat" cmpd="sng" algn="ctr">
          <a:solidFill>
            <a:srgbClr val="FF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47624</xdr:rowOff>
    </xdr:from>
    <xdr:to>
      <xdr:col>7</xdr:col>
      <xdr:colOff>38100</xdr:colOff>
      <xdr:row>1</xdr:row>
      <xdr:rowOff>152400</xdr:rowOff>
    </xdr:to>
    <xdr:sp macro="" textlink="">
      <xdr:nvSpPr>
        <xdr:cNvPr id="2051" name="Text Box 3">
          <a:extLst>
            <a:ext uri="{FF2B5EF4-FFF2-40B4-BE49-F238E27FC236}">
              <a16:creationId xmlns="" xmlns:a16="http://schemas.microsoft.com/office/drawing/2014/main" id="{00000000-0008-0000-0300-000003080000}"/>
            </a:ext>
          </a:extLst>
        </xdr:cNvPr>
        <xdr:cNvSpPr txBox="1">
          <a:spLocks noChangeArrowheads="1"/>
        </xdr:cNvSpPr>
      </xdr:nvSpPr>
      <xdr:spPr bwMode="auto">
        <a:xfrm>
          <a:off x="95250" y="47624"/>
          <a:ext cx="4772025" cy="342901"/>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Ecrire une formule permettant d'effectuer le produit de A5 par B5</a:t>
          </a:r>
          <a:endParaRPr lang="fr-FR" sz="1100">
            <a:latin typeface="+mn-lt"/>
          </a:endParaRPr>
        </a:p>
      </xdr:txBody>
    </xdr:sp>
    <xdr:clientData/>
  </xdr:twoCellAnchor>
  <xdr:twoCellAnchor>
    <xdr:from>
      <xdr:col>3</xdr:col>
      <xdr:colOff>571500</xdr:colOff>
      <xdr:row>2</xdr:row>
      <xdr:rowOff>85725</xdr:rowOff>
    </xdr:from>
    <xdr:to>
      <xdr:col>10</xdr:col>
      <xdr:colOff>333375</xdr:colOff>
      <xdr:row>24</xdr:row>
      <xdr:rowOff>152401</xdr:rowOff>
    </xdr:to>
    <xdr:sp macro="" textlink="">
      <xdr:nvSpPr>
        <xdr:cNvPr id="2056" name="Text Box 8">
          <a:extLst>
            <a:ext uri="{FF2B5EF4-FFF2-40B4-BE49-F238E27FC236}">
              <a16:creationId xmlns="" xmlns:a16="http://schemas.microsoft.com/office/drawing/2014/main" id="{00000000-0008-0000-0300-000008080000}"/>
            </a:ext>
          </a:extLst>
        </xdr:cNvPr>
        <xdr:cNvSpPr txBox="1">
          <a:spLocks noChangeArrowheads="1"/>
        </xdr:cNvSpPr>
      </xdr:nvSpPr>
      <xdr:spPr bwMode="auto">
        <a:xfrm>
          <a:off x="2724150" y="485775"/>
          <a:ext cx="4724400" cy="3629026"/>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Procédure :</a:t>
          </a:r>
          <a:endParaRPr lang="fr-FR" sz="1100" b="0" i="0" u="none" strike="noStrike" baseline="0">
            <a:solidFill>
              <a:srgbClr val="000000"/>
            </a:solidFill>
            <a:latin typeface="+mn-lt"/>
            <a:cs typeface="Arial"/>
          </a:endParaRPr>
        </a:p>
        <a:p>
          <a:pPr algn="l" rtl="0">
            <a:defRPr sz="1000"/>
          </a:pPr>
          <a:endParaRPr lang="fr-FR" sz="1100" b="0" i="0" u="none" strike="noStrike" baseline="0">
            <a:solidFill>
              <a:srgbClr val="000000"/>
            </a:solidFill>
            <a:latin typeface="+mn-lt"/>
            <a:cs typeface="Arial"/>
          </a:endParaRPr>
        </a:p>
        <a:p>
          <a:pPr algn="l" rtl="0">
            <a:defRPr sz="1000"/>
          </a:pPr>
          <a:r>
            <a:rPr lang="fr-FR" sz="1100" b="0" i="0" u="none" strike="noStrike" baseline="0">
              <a:solidFill>
                <a:srgbClr val="000000"/>
              </a:solidFill>
              <a:latin typeface="+mn-lt"/>
              <a:cs typeface="Arial"/>
            </a:rPr>
            <a:t>  </a:t>
          </a:r>
        </a:p>
        <a:p>
          <a:pPr algn="l" rtl="0">
            <a:defRPr sz="1000"/>
          </a:pPr>
          <a:r>
            <a:rPr lang="fr-FR" sz="1100" b="0" i="0" u="none" strike="noStrike" baseline="0">
              <a:solidFill>
                <a:srgbClr val="DD0806"/>
              </a:solidFill>
              <a:latin typeface="+mn-lt"/>
              <a:cs typeface="Arial"/>
            </a:rPr>
            <a:t>1-</a:t>
          </a:r>
          <a:r>
            <a:rPr lang="fr-FR" sz="1100" b="0" i="0" u="none" strike="noStrike" baseline="0">
              <a:solidFill>
                <a:srgbClr val="000000"/>
              </a:solidFill>
              <a:latin typeface="+mn-lt"/>
              <a:cs typeface="Arial"/>
            </a:rPr>
            <a:t> Cliquez dans la cellule </a:t>
          </a:r>
          <a:r>
            <a:rPr lang="fr-FR" sz="1100" b="0" i="0" u="none" strike="noStrike" baseline="0">
              <a:solidFill>
                <a:srgbClr val="DD0806"/>
              </a:solidFill>
              <a:latin typeface="+mn-lt"/>
              <a:cs typeface="Arial"/>
            </a:rPr>
            <a:t>C5</a:t>
          </a:r>
          <a:r>
            <a:rPr lang="fr-FR" sz="1100" b="0" i="0" u="none" strike="noStrike" baseline="0">
              <a:solidFill>
                <a:srgbClr val="000000"/>
              </a:solidFill>
              <a:latin typeface="+mn-lt"/>
              <a:cs typeface="Arial"/>
            </a:rPr>
            <a:t> (c'est là que l'on veut écrire la première formule) </a:t>
          </a:r>
        </a:p>
        <a:p>
          <a:pPr algn="l" rtl="0">
            <a:defRPr sz="1000"/>
          </a:pPr>
          <a:r>
            <a:rPr lang="fr-FR" sz="1100" b="0" i="0" u="none" strike="noStrike" baseline="0">
              <a:solidFill>
                <a:srgbClr val="DD0806"/>
              </a:solidFill>
              <a:latin typeface="+mn-lt"/>
              <a:cs typeface="Arial"/>
            </a:rPr>
            <a:t>2- </a:t>
          </a:r>
          <a:r>
            <a:rPr lang="fr-FR" sz="1100" b="0" i="0" u="none" strike="noStrike" baseline="0">
              <a:solidFill>
                <a:srgbClr val="000000"/>
              </a:solidFill>
              <a:latin typeface="+mn-lt"/>
              <a:cs typeface="Arial"/>
            </a:rPr>
            <a:t>Tapez au clavier</a:t>
          </a:r>
          <a:r>
            <a:rPr lang="fr-FR" sz="1100" b="0" i="0" u="none" strike="noStrike" baseline="0">
              <a:solidFill>
                <a:srgbClr val="DD0806"/>
              </a:solidFill>
              <a:latin typeface="+mn-lt"/>
              <a:cs typeface="Arial"/>
            </a:rPr>
            <a:t> =</a:t>
          </a:r>
          <a:r>
            <a:rPr lang="fr-FR" sz="1100" b="0" i="0" u="none" strike="noStrike" baseline="0">
              <a:solidFill>
                <a:srgbClr val="000000"/>
              </a:solidFill>
              <a:latin typeface="+mn-lt"/>
              <a:cs typeface="Arial"/>
            </a:rPr>
            <a:t> </a:t>
          </a:r>
        </a:p>
        <a:p>
          <a:pPr algn="l" rtl="0">
            <a:defRPr sz="1000"/>
          </a:pPr>
          <a:r>
            <a:rPr lang="fr-FR" sz="1100" b="0" i="0" u="none" strike="noStrike" baseline="0">
              <a:solidFill>
                <a:srgbClr val="000000"/>
              </a:solidFill>
              <a:latin typeface="+mn-lt"/>
              <a:cs typeface="Arial"/>
            </a:rPr>
            <a:t>        (Excel passe alors en mode écriture de formule : il faut cliquer sur les cellules                 utilisées dans les calculs et, à la fin, valider la formule par la touche </a:t>
          </a:r>
          <a:r>
            <a:rPr lang="fr-FR" sz="1100" b="0" i="1" u="none" strike="noStrike" baseline="0">
              <a:solidFill>
                <a:srgbClr val="000000"/>
              </a:solidFill>
              <a:latin typeface="+mn-lt"/>
              <a:cs typeface="Arial"/>
            </a:rPr>
            <a:t>Entrée</a:t>
          </a:r>
          <a:r>
            <a:rPr lang="fr-FR" sz="1100" b="0" i="0" u="none" strike="noStrike" baseline="0">
              <a:solidFill>
                <a:srgbClr val="000000"/>
              </a:solidFill>
              <a:latin typeface="+mn-lt"/>
              <a:cs typeface="Arial"/>
            </a:rPr>
            <a:t>.)</a:t>
          </a:r>
        </a:p>
        <a:p>
          <a:pPr algn="l" rtl="0">
            <a:defRPr sz="1000"/>
          </a:pPr>
          <a:r>
            <a:rPr lang="fr-FR" sz="1100" b="0" i="0" u="none" strike="noStrike" baseline="0">
              <a:solidFill>
                <a:srgbClr val="DD0806"/>
              </a:solidFill>
              <a:latin typeface="+mn-lt"/>
              <a:cs typeface="Arial"/>
            </a:rPr>
            <a:t>3-</a:t>
          </a:r>
          <a:r>
            <a:rPr lang="fr-FR" sz="1100" b="0" i="0" u="none" strike="noStrike" baseline="0">
              <a:solidFill>
                <a:srgbClr val="000000"/>
              </a:solidFill>
              <a:latin typeface="+mn-lt"/>
              <a:cs typeface="Arial"/>
            </a:rPr>
            <a:t> Cliquez sur </a:t>
          </a:r>
          <a:r>
            <a:rPr lang="fr-FR" sz="1100" b="0" i="0" u="none" strike="noStrike" baseline="0">
              <a:solidFill>
                <a:srgbClr val="DD0806"/>
              </a:solidFill>
              <a:latin typeface="+mn-lt"/>
              <a:cs typeface="Arial"/>
            </a:rPr>
            <a:t>A5</a:t>
          </a:r>
          <a:endParaRPr lang="fr-FR" sz="1100" b="0" i="0" u="none" strike="noStrike" baseline="0">
            <a:solidFill>
              <a:srgbClr val="000000"/>
            </a:solidFill>
            <a:latin typeface="+mn-lt"/>
            <a:cs typeface="Arial"/>
          </a:endParaRPr>
        </a:p>
        <a:p>
          <a:pPr algn="l" rtl="0">
            <a:defRPr sz="1000"/>
          </a:pPr>
          <a:r>
            <a:rPr lang="fr-FR" sz="1100" b="0" i="0" u="none" strike="noStrike" baseline="0">
              <a:solidFill>
                <a:srgbClr val="DD0806"/>
              </a:solidFill>
              <a:latin typeface="+mn-lt"/>
              <a:cs typeface="Arial"/>
            </a:rPr>
            <a:t>4-</a:t>
          </a:r>
          <a:r>
            <a:rPr lang="fr-FR" sz="1100" b="0" i="0" u="none" strike="noStrike" baseline="0">
              <a:solidFill>
                <a:srgbClr val="000000"/>
              </a:solidFill>
              <a:latin typeface="+mn-lt"/>
              <a:cs typeface="Arial"/>
            </a:rPr>
            <a:t> Tapez </a:t>
          </a:r>
          <a:r>
            <a:rPr lang="fr-FR" sz="1100" b="0" i="0" u="none" strike="noStrike" baseline="0">
              <a:solidFill>
                <a:srgbClr val="DD0806"/>
              </a:solidFill>
              <a:latin typeface="+mn-lt"/>
              <a:cs typeface="Arial"/>
            </a:rPr>
            <a:t>*</a:t>
          </a:r>
          <a:r>
            <a:rPr lang="fr-FR" sz="1100" b="0" i="0" u="none" strike="noStrike" baseline="0">
              <a:solidFill>
                <a:srgbClr val="000000"/>
              </a:solidFill>
              <a:latin typeface="+mn-lt"/>
              <a:cs typeface="Arial"/>
            </a:rPr>
            <a:t> (signe multiplier)</a:t>
          </a:r>
        </a:p>
        <a:p>
          <a:pPr algn="l" rtl="0">
            <a:defRPr sz="1000"/>
          </a:pPr>
          <a:r>
            <a:rPr lang="fr-FR" sz="1100" b="0" i="0" u="none" strike="noStrike" baseline="0">
              <a:solidFill>
                <a:srgbClr val="DD0806"/>
              </a:solidFill>
              <a:latin typeface="+mn-lt"/>
              <a:cs typeface="Arial"/>
            </a:rPr>
            <a:t>5-</a:t>
          </a:r>
          <a:r>
            <a:rPr lang="fr-FR" sz="1100" b="0" i="0" u="none" strike="noStrike" baseline="0">
              <a:solidFill>
                <a:srgbClr val="000000"/>
              </a:solidFill>
              <a:latin typeface="+mn-lt"/>
              <a:cs typeface="Arial"/>
            </a:rPr>
            <a:t> Cliquez sur </a:t>
          </a:r>
          <a:r>
            <a:rPr lang="fr-FR" sz="1100" b="0" i="0" u="none" strike="noStrike" baseline="0">
              <a:solidFill>
                <a:srgbClr val="DD0806"/>
              </a:solidFill>
              <a:latin typeface="+mn-lt"/>
              <a:cs typeface="Arial"/>
            </a:rPr>
            <a:t>B5</a:t>
          </a:r>
          <a:endParaRPr lang="fr-FR" sz="1100" b="0" i="0" u="none" strike="noStrike" baseline="0">
            <a:solidFill>
              <a:srgbClr val="000000"/>
            </a:solidFill>
            <a:latin typeface="+mn-lt"/>
            <a:cs typeface="Arial"/>
          </a:endParaRPr>
        </a:p>
        <a:p>
          <a:pPr algn="l" rtl="0">
            <a:defRPr sz="1000"/>
          </a:pPr>
          <a:r>
            <a:rPr lang="fr-FR" sz="1100" b="0" i="0" u="none" strike="noStrike" baseline="0">
              <a:solidFill>
                <a:srgbClr val="DD0806"/>
              </a:solidFill>
              <a:latin typeface="+mn-lt"/>
              <a:cs typeface="Arial"/>
            </a:rPr>
            <a:t>6-</a:t>
          </a:r>
          <a:r>
            <a:rPr lang="fr-FR" sz="1100" b="0" i="0" u="none" strike="noStrike" baseline="0">
              <a:solidFill>
                <a:srgbClr val="000000"/>
              </a:solidFill>
              <a:latin typeface="+mn-lt"/>
              <a:cs typeface="Arial"/>
            </a:rPr>
            <a:t> Validez par </a:t>
          </a:r>
          <a:r>
            <a:rPr lang="fr-FR" sz="1100" b="0" i="0" u="none" strike="noStrike" baseline="0">
              <a:solidFill>
                <a:srgbClr val="DD0806"/>
              </a:solidFill>
              <a:latin typeface="+mn-lt"/>
              <a:cs typeface="Arial"/>
            </a:rPr>
            <a:t>Entrée</a:t>
          </a:r>
        </a:p>
        <a:p>
          <a:pPr algn="l" rtl="0">
            <a:defRPr sz="1000"/>
          </a:pPr>
          <a:endParaRPr lang="fr-FR" sz="1100" b="0" i="0" u="none" strike="noStrike" baseline="0">
            <a:solidFill>
              <a:srgbClr val="000000"/>
            </a:solidFill>
            <a:latin typeface="+mn-lt"/>
            <a:cs typeface="Arial"/>
          </a:endParaRPr>
        </a:p>
        <a:p>
          <a:pPr algn="l" rtl="0">
            <a:defRPr sz="1000"/>
          </a:pPr>
          <a:r>
            <a:rPr lang="fr-FR" sz="1100" b="0" i="0" u="none" strike="noStrike" baseline="0">
              <a:solidFill>
                <a:srgbClr val="000000"/>
              </a:solidFill>
              <a:latin typeface="+mn-lt"/>
              <a:cs typeface="Arial"/>
            </a:rPr>
            <a:t>        • </a:t>
          </a:r>
          <a:r>
            <a:rPr lang="fr-FR" sz="1100" b="0" i="1" u="none" strike="noStrike" baseline="0">
              <a:solidFill>
                <a:srgbClr val="006411"/>
              </a:solidFill>
              <a:latin typeface="+mn-lt"/>
              <a:cs typeface="Arial"/>
            </a:rPr>
            <a:t>La formule est calculée. </a:t>
          </a:r>
        </a:p>
        <a:p>
          <a:pPr algn="l" rtl="0">
            <a:defRPr sz="1000"/>
          </a:pPr>
          <a:endParaRPr lang="fr-FR" sz="1100" b="0" i="1" u="none" strike="noStrike" baseline="0">
            <a:solidFill>
              <a:srgbClr val="006411"/>
            </a:solidFill>
            <a:latin typeface="+mn-lt"/>
            <a:cs typeface="Arial"/>
          </a:endParaRPr>
        </a:p>
        <a:p>
          <a:pPr algn="l" rtl="0">
            <a:defRPr sz="1000"/>
          </a:pPr>
          <a:r>
            <a:rPr lang="fr-FR" sz="1100" b="0" i="0" u="none" strike="noStrike" baseline="0">
              <a:solidFill>
                <a:srgbClr val="DD0806"/>
              </a:solidFill>
              <a:latin typeface="+mn-lt"/>
              <a:cs typeface="Arial"/>
            </a:rPr>
            <a:t>6-</a:t>
          </a:r>
          <a:r>
            <a:rPr lang="fr-FR" sz="1100" b="0" i="0" u="none" strike="noStrike" baseline="0">
              <a:solidFill>
                <a:srgbClr val="000000"/>
              </a:solidFill>
              <a:latin typeface="+mn-lt"/>
              <a:cs typeface="Arial"/>
            </a:rPr>
            <a:t> Cliquez en </a:t>
          </a:r>
          <a:r>
            <a:rPr lang="fr-FR" sz="1100" b="0" i="0" u="none" strike="noStrike" baseline="0">
              <a:solidFill>
                <a:srgbClr val="DD0806"/>
              </a:solidFill>
              <a:latin typeface="+mn-lt"/>
              <a:cs typeface="Arial"/>
            </a:rPr>
            <a:t>B5</a:t>
          </a:r>
          <a:r>
            <a:rPr lang="fr-FR" sz="1100" b="0" i="0" u="none" strike="noStrike" baseline="0">
              <a:solidFill>
                <a:srgbClr val="000000"/>
              </a:solidFill>
              <a:latin typeface="+mn-lt"/>
              <a:cs typeface="Arial"/>
            </a:rPr>
            <a:t> et tapez un autre nombre</a:t>
          </a:r>
        </a:p>
        <a:p>
          <a:pPr algn="l" rtl="0">
            <a:defRPr sz="1000"/>
          </a:pPr>
          <a:r>
            <a:rPr lang="fr-FR" sz="1100" b="0" i="0" u="none" strike="noStrike" baseline="0">
              <a:solidFill>
                <a:srgbClr val="DD0806"/>
              </a:solidFill>
              <a:latin typeface="+mn-lt"/>
              <a:cs typeface="Arial"/>
            </a:rPr>
            <a:t>7-</a:t>
          </a:r>
          <a:r>
            <a:rPr lang="fr-FR" sz="1100" b="0" i="0" u="none" strike="noStrike" baseline="0">
              <a:solidFill>
                <a:srgbClr val="000000"/>
              </a:solidFill>
              <a:latin typeface="+mn-lt"/>
              <a:cs typeface="Arial"/>
            </a:rPr>
            <a:t> Validez par </a:t>
          </a:r>
          <a:r>
            <a:rPr lang="fr-FR" sz="1100" b="0" i="1" u="none" strike="noStrike" baseline="0">
              <a:solidFill>
                <a:srgbClr val="DD0806"/>
              </a:solidFill>
              <a:latin typeface="+mn-lt"/>
              <a:cs typeface="Arial"/>
            </a:rPr>
            <a:t>Entrée</a:t>
          </a:r>
          <a:endParaRPr lang="fr-FR" sz="1100" b="0" i="0" u="none" strike="noStrike" baseline="0">
            <a:solidFill>
              <a:srgbClr val="000000"/>
            </a:solidFill>
            <a:latin typeface="+mn-lt"/>
            <a:cs typeface="Arial"/>
          </a:endParaRPr>
        </a:p>
        <a:p>
          <a:pPr algn="l" rtl="0">
            <a:defRPr sz="1000"/>
          </a:pPr>
          <a:endParaRPr lang="fr-FR" sz="1100" b="0" i="0" u="none" strike="noStrike" baseline="0">
            <a:solidFill>
              <a:srgbClr val="000000"/>
            </a:solidFill>
            <a:latin typeface="+mn-lt"/>
            <a:cs typeface="Arial"/>
          </a:endParaRPr>
        </a:p>
        <a:p>
          <a:pPr algn="l" rtl="0">
            <a:defRPr sz="1000"/>
          </a:pPr>
          <a:r>
            <a:rPr lang="fr-FR" sz="1100" b="0" i="0" u="none" strike="noStrike" baseline="0">
              <a:solidFill>
                <a:srgbClr val="000000"/>
              </a:solidFill>
              <a:latin typeface="+mn-lt"/>
              <a:cs typeface="Arial"/>
            </a:rPr>
            <a:t>        • </a:t>
          </a:r>
          <a:r>
            <a:rPr lang="fr-FR" sz="1100" b="0" i="1" u="none" strike="noStrike" baseline="0">
              <a:solidFill>
                <a:srgbClr val="1FB714"/>
              </a:solidFill>
              <a:latin typeface="+mn-lt"/>
              <a:cs typeface="Arial"/>
            </a:rPr>
            <a:t>La formule est recalculée :</a:t>
          </a:r>
          <a:r>
            <a:rPr lang="fr-FR" sz="1100" b="0" i="0" u="none" strike="noStrike" baseline="0">
              <a:solidFill>
                <a:srgbClr val="000000"/>
              </a:solidFill>
              <a:latin typeface="+mn-lt"/>
              <a:cs typeface="Arial"/>
            </a:rPr>
            <a:t> c'est le but d'un tableur : les formules contiennent des </a:t>
          </a:r>
          <a:r>
            <a:rPr lang="fr-FR" sz="1100" b="1" i="0" u="none" strike="noStrike" baseline="0">
              <a:solidFill>
                <a:srgbClr val="000000"/>
              </a:solidFill>
              <a:latin typeface="+mn-lt"/>
              <a:cs typeface="Arial"/>
            </a:rPr>
            <a:t>références de cellules et non des valeurs numériques</a:t>
          </a:r>
          <a:r>
            <a:rPr lang="fr-FR" sz="1100" b="0" i="0" u="none" strike="noStrike" baseline="0">
              <a:solidFill>
                <a:srgbClr val="000000"/>
              </a:solidFill>
              <a:latin typeface="+mn-lt"/>
              <a:cs typeface="Arial"/>
            </a:rPr>
            <a:t>. Ainsi lorsqu'on saisit de nouvelles valeurs, les calculs se refont.</a:t>
          </a:r>
          <a:endParaRPr lang="fr-FR" sz="1100" b="0" i="1" u="none" strike="noStrike" baseline="0">
            <a:solidFill>
              <a:srgbClr val="006411"/>
            </a:solidFill>
            <a:latin typeface="+mn-lt"/>
            <a:cs typeface="Arial"/>
          </a:endParaRPr>
        </a:p>
        <a:p>
          <a:pPr algn="l" rtl="0">
            <a:defRPr sz="1000"/>
          </a:pPr>
          <a:endParaRPr lang="fr-F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0</xdr:row>
      <xdr:rowOff>47625</xdr:rowOff>
    </xdr:from>
    <xdr:to>
      <xdr:col>8</xdr:col>
      <xdr:colOff>390525</xdr:colOff>
      <xdr:row>1</xdr:row>
      <xdr:rowOff>95250</xdr:rowOff>
    </xdr:to>
    <xdr:sp macro="" textlink="">
      <xdr:nvSpPr>
        <xdr:cNvPr id="20481" name="Text Box 1">
          <a:extLst>
            <a:ext uri="{FF2B5EF4-FFF2-40B4-BE49-F238E27FC236}">
              <a16:creationId xmlns="" xmlns:a16="http://schemas.microsoft.com/office/drawing/2014/main" id="{00000000-0008-0000-0400-000001500000}"/>
            </a:ext>
          </a:extLst>
        </xdr:cNvPr>
        <xdr:cNvSpPr txBox="1">
          <a:spLocks noChangeArrowheads="1"/>
        </xdr:cNvSpPr>
      </xdr:nvSpPr>
      <xdr:spPr bwMode="auto">
        <a:xfrm>
          <a:off x="95250" y="47625"/>
          <a:ext cx="5886450" cy="2857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La cellule C5 contient une formule (=A5*B5) que l'on veut recopier sur la plage C6:C11</a:t>
          </a:r>
          <a:endParaRPr lang="fr-FR" sz="1100">
            <a:latin typeface="+mn-lt"/>
          </a:endParaRPr>
        </a:p>
      </xdr:txBody>
    </xdr:sp>
    <xdr:clientData/>
  </xdr:twoCellAnchor>
  <xdr:twoCellAnchor>
    <xdr:from>
      <xdr:col>4</xdr:col>
      <xdr:colOff>0</xdr:colOff>
      <xdr:row>3</xdr:row>
      <xdr:rowOff>0</xdr:rowOff>
    </xdr:from>
    <xdr:to>
      <xdr:col>10</xdr:col>
      <xdr:colOff>323850</xdr:colOff>
      <xdr:row>29</xdr:row>
      <xdr:rowOff>114300</xdr:rowOff>
    </xdr:to>
    <xdr:grpSp>
      <xdr:nvGrpSpPr>
        <xdr:cNvPr id="2" name="Groupe 1">
          <a:extLst>
            <a:ext uri="{FF2B5EF4-FFF2-40B4-BE49-F238E27FC236}">
              <a16:creationId xmlns="" xmlns:a16="http://schemas.microsoft.com/office/drawing/2014/main" id="{00000000-0008-0000-0400-000002000000}"/>
            </a:ext>
          </a:extLst>
        </xdr:cNvPr>
        <xdr:cNvGrpSpPr/>
      </xdr:nvGrpSpPr>
      <xdr:grpSpPr>
        <a:xfrm>
          <a:off x="3657600" y="571500"/>
          <a:ext cx="5899150" cy="4406900"/>
          <a:chOff x="2971800" y="390525"/>
          <a:chExt cx="4695825" cy="4067175"/>
        </a:xfrm>
      </xdr:grpSpPr>
      <xdr:sp macro="" textlink="">
        <xdr:nvSpPr>
          <xdr:cNvPr id="20483" name="Text Box 3">
            <a:extLst>
              <a:ext uri="{FF2B5EF4-FFF2-40B4-BE49-F238E27FC236}">
                <a16:creationId xmlns="" xmlns:a16="http://schemas.microsoft.com/office/drawing/2014/main" id="{00000000-0008-0000-0400-000003500000}"/>
              </a:ext>
            </a:extLst>
          </xdr:cNvPr>
          <xdr:cNvSpPr txBox="1">
            <a:spLocks noChangeArrowheads="1"/>
          </xdr:cNvSpPr>
        </xdr:nvSpPr>
        <xdr:spPr bwMode="auto">
          <a:xfrm>
            <a:off x="2971800" y="390525"/>
            <a:ext cx="4695825" cy="4067175"/>
          </a:xfrm>
          <a:prstGeom prst="rect">
            <a:avLst/>
          </a:prstGeom>
          <a:solidFill>
            <a:srgbClr val="CCFFCC"/>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Procédure :</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DD0806"/>
                </a:solidFill>
                <a:latin typeface="Arial"/>
                <a:cs typeface="Arial"/>
              </a:rPr>
              <a:t>1-</a:t>
            </a:r>
            <a:r>
              <a:rPr lang="fr-FR" sz="1000" b="0" i="0" u="none" strike="noStrike" baseline="0">
                <a:solidFill>
                  <a:srgbClr val="000000"/>
                </a:solidFill>
                <a:latin typeface="Arial"/>
                <a:cs typeface="Arial"/>
              </a:rPr>
              <a:t> Cliquez dans la cellule </a:t>
            </a:r>
            <a:r>
              <a:rPr lang="fr-FR" sz="1000" b="0" i="0" u="none" strike="noStrike" baseline="0">
                <a:solidFill>
                  <a:srgbClr val="DD0806"/>
                </a:solidFill>
                <a:latin typeface="Arial"/>
                <a:cs typeface="Arial"/>
              </a:rPr>
              <a:t>C5</a:t>
            </a:r>
            <a:r>
              <a:rPr lang="fr-FR" sz="1000" b="0" i="0" u="none" strike="noStrike" baseline="0">
                <a:solidFill>
                  <a:srgbClr val="000000"/>
                </a:solidFill>
                <a:latin typeface="Arial"/>
                <a:cs typeface="Arial"/>
              </a:rPr>
              <a:t> : en bas à droite de la cellule vous pouvez voir la </a:t>
            </a:r>
            <a:r>
              <a:rPr lang="fr-FR" sz="1000" b="0" i="1" u="none" strike="noStrike" baseline="0">
                <a:solidFill>
                  <a:srgbClr val="000000"/>
                </a:solidFill>
                <a:latin typeface="Arial"/>
                <a:cs typeface="Arial"/>
              </a:rPr>
              <a:t>poignée de recopie</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DD0806"/>
              </a:solidFill>
              <a:latin typeface="Arial"/>
              <a:cs typeface="Arial"/>
            </a:endParaRPr>
          </a:p>
          <a:p>
            <a:pPr algn="l" rtl="0">
              <a:defRPr sz="1000"/>
            </a:pPr>
            <a:r>
              <a:rPr lang="fr-FR" sz="1000" b="0" i="0" u="none" strike="noStrike" baseline="0">
                <a:solidFill>
                  <a:srgbClr val="DD0806"/>
                </a:solidFill>
                <a:latin typeface="Arial"/>
                <a:cs typeface="Arial"/>
              </a:rPr>
              <a:t>2-</a:t>
            </a:r>
            <a:r>
              <a:rPr lang="fr-FR" sz="1000" b="0" i="0" u="none" strike="noStrike" baseline="0">
                <a:solidFill>
                  <a:srgbClr val="000000"/>
                </a:solidFill>
                <a:latin typeface="Arial"/>
                <a:cs typeface="Arial"/>
              </a:rPr>
              <a:t> Amenez la souris sur la </a:t>
            </a:r>
            <a:r>
              <a:rPr lang="fr-FR" sz="1000" b="0" i="1" u="none" strike="noStrike" baseline="0">
                <a:solidFill>
                  <a:srgbClr val="000000"/>
                </a:solidFill>
                <a:latin typeface="Arial"/>
                <a:cs typeface="Arial"/>
              </a:rPr>
              <a:t>poignée de recopie</a:t>
            </a:r>
            <a:r>
              <a:rPr lang="fr-FR" sz="1000" b="0" i="0" u="none" strike="noStrike" baseline="0">
                <a:solidFill>
                  <a:srgbClr val="000000"/>
                </a:solidFill>
                <a:latin typeface="Arial"/>
                <a:cs typeface="Arial"/>
              </a:rPr>
              <a:t> : le pointeur prend la forme d'une petite croix noire  </a:t>
            </a:r>
            <a:r>
              <a:rPr lang="fr-FR" sz="1200" b="1" i="0" u="none" strike="noStrike" baseline="0">
                <a:solidFill>
                  <a:srgbClr val="000000"/>
                </a:solidFill>
                <a:latin typeface="Arial"/>
                <a:cs typeface="Arial"/>
              </a:rPr>
              <a:t>+</a:t>
            </a: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        </a:t>
            </a: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DD0806"/>
                </a:solidFill>
                <a:latin typeface="Arial"/>
                <a:cs typeface="Arial"/>
              </a:rPr>
              <a:t>3-</a:t>
            </a:r>
            <a:r>
              <a:rPr lang="fr-FR" sz="1000" b="0" i="0" u="none" strike="noStrike" baseline="0">
                <a:solidFill>
                  <a:srgbClr val="000000"/>
                </a:solidFill>
                <a:latin typeface="Arial"/>
                <a:cs typeface="Arial"/>
              </a:rPr>
              <a:t> Cliquez-glissez avec la croix noire jusqu'à la cellule  </a:t>
            </a:r>
            <a:r>
              <a:rPr lang="fr-FR" sz="1000" b="0" i="0" u="none" strike="noStrike" baseline="0">
                <a:solidFill>
                  <a:srgbClr val="DD0806"/>
                </a:solidFill>
                <a:latin typeface="Arial"/>
                <a:cs typeface="Arial"/>
              </a:rPr>
              <a:t>C11</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DD0806"/>
              </a:solidFill>
              <a:latin typeface="Arial"/>
              <a:cs typeface="Arial"/>
            </a:endParaRPr>
          </a:p>
          <a:p>
            <a:pPr algn="l" rtl="0">
              <a:defRPr sz="1000"/>
            </a:pPr>
            <a:endParaRPr lang="fr-FR" sz="1000" b="0" i="0" u="none" strike="noStrike" baseline="0">
              <a:solidFill>
                <a:srgbClr val="DD0806"/>
              </a:solidFill>
              <a:latin typeface="Arial"/>
              <a:cs typeface="Arial"/>
            </a:endParaRPr>
          </a:p>
          <a:p>
            <a:pPr algn="l" rtl="0">
              <a:defRPr sz="1000"/>
            </a:pPr>
            <a:endParaRPr lang="fr-FR" sz="1000" b="0" i="0" u="none" strike="noStrike" baseline="0">
              <a:solidFill>
                <a:srgbClr val="DD0806"/>
              </a:solidFill>
              <a:latin typeface="Arial"/>
              <a:cs typeface="Arial"/>
            </a:endParaRPr>
          </a:p>
          <a:p>
            <a:pPr algn="l" rtl="0">
              <a:defRPr sz="1000"/>
            </a:pPr>
            <a:r>
              <a:rPr lang="fr-FR" sz="1000" b="0" i="0" u="none" strike="noStrike" baseline="0">
                <a:solidFill>
                  <a:srgbClr val="DD0806"/>
                </a:solidFill>
                <a:latin typeface="Arial"/>
                <a:cs typeface="Arial"/>
              </a:rPr>
              <a:t>    </a:t>
            </a:r>
            <a:r>
              <a:rPr lang="fr-FR" sz="1000" b="0" i="0" u="none" strike="noStrike" baseline="0">
                <a:solidFill>
                  <a:srgbClr val="000000"/>
                </a:solidFill>
                <a:latin typeface="Arial"/>
                <a:cs typeface="Arial"/>
              </a:rPr>
              <a:t>• </a:t>
            </a:r>
            <a:r>
              <a:rPr lang="fr-FR" sz="1000" b="0" i="1" u="none" strike="noStrike" baseline="0">
                <a:solidFill>
                  <a:srgbClr val="006411"/>
                </a:solidFill>
                <a:latin typeface="Arial"/>
                <a:cs typeface="Arial"/>
              </a:rPr>
              <a:t>La formule est recopiée</a:t>
            </a: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DD0806"/>
              </a:solidFill>
              <a:latin typeface="Arial"/>
              <a:cs typeface="Arial"/>
            </a:endParaRPr>
          </a:p>
          <a:p>
            <a:pPr algn="l" rtl="0">
              <a:defRPr sz="1000"/>
            </a:pPr>
            <a:endParaRPr lang="fr-FR" sz="1000" b="0" i="0" u="none" strike="noStrike" baseline="0">
              <a:solidFill>
                <a:srgbClr val="DD0806"/>
              </a:solidFill>
              <a:latin typeface="Arial"/>
              <a:cs typeface="Arial"/>
            </a:endParaRPr>
          </a:p>
          <a:p>
            <a:pPr algn="l" rtl="0">
              <a:defRPr sz="1000"/>
            </a:pPr>
            <a:r>
              <a:rPr lang="fr-FR" sz="1000" b="0" i="0" u="none" strike="noStrike" baseline="0">
                <a:solidFill>
                  <a:srgbClr val="DD0806"/>
                </a:solidFill>
                <a:latin typeface="Arial"/>
                <a:cs typeface="Arial"/>
              </a:rPr>
              <a:t>4-</a:t>
            </a:r>
            <a:r>
              <a:rPr lang="fr-FR" sz="1000" b="0" i="0" u="none" strike="noStrike" baseline="0">
                <a:solidFill>
                  <a:srgbClr val="000000"/>
                </a:solidFill>
                <a:latin typeface="Arial"/>
                <a:cs typeface="Arial"/>
              </a:rPr>
              <a:t> Cliquez en </a:t>
            </a:r>
            <a:r>
              <a:rPr lang="fr-FR" sz="1000" b="0" i="0" u="none" strike="noStrike" baseline="0">
                <a:solidFill>
                  <a:srgbClr val="DD0806"/>
                </a:solidFill>
                <a:latin typeface="Arial"/>
                <a:cs typeface="Arial"/>
              </a:rPr>
              <a:t>C6</a:t>
            </a:r>
            <a:r>
              <a:rPr lang="fr-FR" sz="1000" b="0" i="0" u="none" strike="noStrike" baseline="0">
                <a:solidFill>
                  <a:srgbClr val="000000"/>
                </a:solidFill>
                <a:latin typeface="Arial"/>
                <a:cs typeface="Arial"/>
              </a:rPr>
              <a:t> et lisez la formule sur la barre de formule (en haut de l'écran) : </a:t>
            </a:r>
          </a:p>
          <a:p>
            <a:pPr algn="l" rtl="0">
              <a:defRPr sz="1000"/>
            </a:pPr>
            <a:r>
              <a:rPr lang="fr-FR" sz="1000" b="0" i="0" u="none" strike="noStrike" baseline="0">
                <a:solidFill>
                  <a:srgbClr val="000000"/>
                </a:solidFill>
                <a:latin typeface="Arial"/>
                <a:cs typeface="Arial"/>
              </a:rPr>
              <a:t>la formule d'origine (en </a:t>
            </a:r>
            <a:r>
              <a:rPr lang="fr-FR" sz="1000" b="0" i="0" u="none" strike="noStrike" baseline="0">
                <a:solidFill>
                  <a:srgbClr val="DD0806"/>
                </a:solidFill>
                <a:latin typeface="Arial"/>
                <a:cs typeface="Arial"/>
              </a:rPr>
              <a:t>C5</a:t>
            </a:r>
            <a:r>
              <a:rPr lang="fr-FR" sz="1000" b="0" i="0" u="none" strike="noStrike" baseline="0">
                <a:solidFill>
                  <a:srgbClr val="000000"/>
                </a:solidFill>
                <a:latin typeface="Arial"/>
                <a:cs typeface="Arial"/>
              </a:rPr>
              <a:t>) était </a:t>
            </a:r>
            <a:r>
              <a:rPr lang="fr-FR" sz="1000" b="0" i="0" u="none" strike="noStrike" baseline="0">
                <a:solidFill>
                  <a:srgbClr val="DD0806"/>
                </a:solidFill>
                <a:latin typeface="Arial"/>
                <a:cs typeface="Arial"/>
              </a:rPr>
              <a:t>=A5*B5</a:t>
            </a:r>
            <a:r>
              <a:rPr lang="fr-FR" sz="1000" b="0" i="0" u="none" strike="noStrike" baseline="0">
                <a:solidFill>
                  <a:srgbClr val="000000"/>
                </a:solidFill>
                <a:latin typeface="Arial"/>
                <a:cs typeface="Arial"/>
              </a:rPr>
              <a:t> et Excel a recopié </a:t>
            </a:r>
            <a:r>
              <a:rPr lang="fr-FR" sz="1000" b="0" i="0" u="none" strike="noStrike" baseline="0">
                <a:solidFill>
                  <a:srgbClr val="DD0806"/>
                </a:solidFill>
                <a:latin typeface="Arial"/>
                <a:cs typeface="Arial"/>
              </a:rPr>
              <a:t>=A6*B6</a:t>
            </a:r>
            <a:r>
              <a:rPr lang="fr-FR" sz="1000" b="0" i="0" u="none" strike="noStrike" baseline="0">
                <a:solidFill>
                  <a:srgbClr val="000000"/>
                </a:solidFill>
                <a:latin typeface="Arial"/>
                <a:cs typeface="Arial"/>
              </a:rPr>
              <a:t> </a:t>
            </a:r>
          </a:p>
          <a:p>
            <a:pPr algn="l" rtl="0">
              <a:defRPr sz="1000"/>
            </a:pPr>
            <a:r>
              <a:rPr lang="fr-FR" sz="1000" b="0" i="0" u="none" strike="noStrike" baseline="0">
                <a:solidFill>
                  <a:srgbClr val="000000"/>
                </a:solidFill>
                <a:latin typeface="Arial"/>
                <a:cs typeface="Arial"/>
              </a:rPr>
              <a:t>Les références de cellules utilisées dans la formule sont des </a:t>
            </a:r>
            <a:r>
              <a:rPr lang="fr-FR" sz="1000" b="1" i="0" u="none" strike="noStrike" baseline="0">
                <a:solidFill>
                  <a:srgbClr val="000000"/>
                </a:solidFill>
                <a:latin typeface="Arial"/>
                <a:cs typeface="Arial"/>
              </a:rPr>
              <a:t>références relatives</a:t>
            </a:r>
            <a:r>
              <a:rPr lang="fr-FR" sz="1000" b="0" i="0" u="none" strike="noStrike" baseline="0">
                <a:solidFill>
                  <a:srgbClr val="000000"/>
                </a:solidFill>
                <a:latin typeface="Arial"/>
                <a:cs typeface="Arial"/>
              </a:rPr>
              <a:t>, elles se </a:t>
            </a:r>
            <a:r>
              <a:rPr lang="fr-FR" sz="1000" b="1" i="0" u="none" strike="noStrike" baseline="0">
                <a:solidFill>
                  <a:srgbClr val="000000"/>
                </a:solidFill>
                <a:latin typeface="Arial"/>
                <a:cs typeface="Arial"/>
              </a:rPr>
              <a:t>modifient lors de la recopie</a:t>
            </a:r>
            <a:r>
              <a:rPr lang="fr-FR" sz="1000" b="0" i="0" u="none" strike="noStrike" baseline="0">
                <a:solidFill>
                  <a:srgbClr val="000000"/>
                </a:solidFill>
                <a:latin typeface="Arial"/>
                <a:cs typeface="Arial"/>
              </a:rPr>
              <a:t>.</a:t>
            </a:r>
          </a:p>
          <a:p>
            <a:pPr algn="l" rtl="0">
              <a:defRPr sz="1000"/>
            </a:pPr>
            <a:endParaRPr lang="fr-FR" sz="1000" b="0" i="0" u="none" strike="noStrike" baseline="0">
              <a:solidFill>
                <a:srgbClr val="000000"/>
              </a:solidFill>
              <a:latin typeface="Arial"/>
              <a:cs typeface="Arial"/>
            </a:endParaRPr>
          </a:p>
          <a:p>
            <a:pPr algn="l" rtl="0">
              <a:defRPr sz="1000"/>
            </a:pPr>
            <a:endParaRPr lang="fr-FR" sz="1000" b="0" i="0" u="none" strike="noStrike" baseline="0">
              <a:solidFill>
                <a:srgbClr val="000000"/>
              </a:solidFill>
              <a:latin typeface="Arial"/>
              <a:cs typeface="Arial"/>
            </a:endParaRPr>
          </a:p>
          <a:p>
            <a:pPr algn="l" rtl="0">
              <a:defRPr sz="1000"/>
            </a:pPr>
            <a:endParaRPr lang="fr-FR"/>
          </a:p>
        </xdr:txBody>
      </xdr:sp>
      <xdr:grpSp>
        <xdr:nvGrpSpPr>
          <xdr:cNvPr id="20496" name="Group 16">
            <a:extLst>
              <a:ext uri="{FF2B5EF4-FFF2-40B4-BE49-F238E27FC236}">
                <a16:creationId xmlns="" xmlns:a16="http://schemas.microsoft.com/office/drawing/2014/main" id="{00000000-0008-0000-0400-000010500000}"/>
              </a:ext>
            </a:extLst>
          </xdr:cNvPr>
          <xdr:cNvGrpSpPr>
            <a:grpSpLocks/>
          </xdr:cNvGrpSpPr>
        </xdr:nvGrpSpPr>
        <xdr:grpSpPr bwMode="auto">
          <a:xfrm>
            <a:off x="4105275" y="914400"/>
            <a:ext cx="3095625" cy="2762250"/>
            <a:chOff x="430" y="116"/>
            <a:chExt cx="325" cy="290"/>
          </a:xfrm>
        </xdr:grpSpPr>
        <xdr:grpSp>
          <xdr:nvGrpSpPr>
            <xdr:cNvPr id="20489" name="Group 9">
              <a:extLst>
                <a:ext uri="{FF2B5EF4-FFF2-40B4-BE49-F238E27FC236}">
                  <a16:creationId xmlns="" xmlns:a16="http://schemas.microsoft.com/office/drawing/2014/main" id="{00000000-0008-0000-0400-000009500000}"/>
                </a:ext>
              </a:extLst>
            </xdr:cNvPr>
            <xdr:cNvGrpSpPr>
              <a:grpSpLocks/>
            </xdr:cNvGrpSpPr>
          </xdr:nvGrpSpPr>
          <xdr:grpSpPr bwMode="auto">
            <a:xfrm>
              <a:off x="430" y="116"/>
              <a:ext cx="167" cy="76"/>
              <a:chOff x="587" y="108"/>
              <a:chExt cx="167" cy="76"/>
            </a:xfrm>
          </xdr:grpSpPr>
          <xdr:grpSp>
            <xdr:nvGrpSpPr>
              <xdr:cNvPr id="20487" name="Group 7">
                <a:extLst>
                  <a:ext uri="{FF2B5EF4-FFF2-40B4-BE49-F238E27FC236}">
                    <a16:creationId xmlns="" xmlns:a16="http://schemas.microsoft.com/office/drawing/2014/main" id="{00000000-0008-0000-0400-000007500000}"/>
                  </a:ext>
                </a:extLst>
              </xdr:cNvPr>
              <xdr:cNvGrpSpPr>
                <a:grpSpLocks/>
              </xdr:cNvGrpSpPr>
            </xdr:nvGrpSpPr>
            <xdr:grpSpPr bwMode="auto">
              <a:xfrm>
                <a:off x="587" y="108"/>
                <a:ext cx="167" cy="76"/>
                <a:chOff x="346" y="96"/>
                <a:chExt cx="167" cy="76"/>
              </a:xfrm>
            </xdr:grpSpPr>
            <xdr:pic>
              <xdr:nvPicPr>
                <xdr:cNvPr id="20484" name="Picture 4">
                  <a:extLst>
                    <a:ext uri="{FF2B5EF4-FFF2-40B4-BE49-F238E27FC236}">
                      <a16:creationId xmlns="" xmlns:a16="http://schemas.microsoft.com/office/drawing/2014/main" id="{00000000-0008-0000-0400-0000045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1" y="96"/>
                  <a:ext cx="122" cy="7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sp macro="" textlink="">
              <xdr:nvSpPr>
                <xdr:cNvPr id="20486" name="Line 6">
                  <a:extLst>
                    <a:ext uri="{FF2B5EF4-FFF2-40B4-BE49-F238E27FC236}">
                      <a16:creationId xmlns="" xmlns:a16="http://schemas.microsoft.com/office/drawing/2014/main" id="{00000000-0008-0000-0400-000006500000}"/>
                    </a:ext>
                  </a:extLst>
                </xdr:cNvPr>
                <xdr:cNvSpPr>
                  <a:spLocks noChangeShapeType="1"/>
                </xdr:cNvSpPr>
              </xdr:nvSpPr>
              <xdr:spPr bwMode="auto">
                <a:xfrm>
                  <a:off x="346" y="104"/>
                  <a:ext cx="119" cy="28"/>
                </a:xfrm>
                <a:prstGeom prst="line">
                  <a:avLst/>
                </a:prstGeom>
                <a:noFill/>
                <a:ln w="19050">
                  <a:solidFill>
                    <a:srgbClr xmlns:mc="http://schemas.openxmlformats.org/markup-compatibility/2006" xmlns:a14="http://schemas.microsoft.com/office/drawing/2010/main" val="DD0806"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20485" name="Oval 5">
                <a:extLst>
                  <a:ext uri="{FF2B5EF4-FFF2-40B4-BE49-F238E27FC236}">
                    <a16:creationId xmlns="" xmlns:a16="http://schemas.microsoft.com/office/drawing/2014/main" id="{00000000-0008-0000-0400-000005500000}"/>
                  </a:ext>
                </a:extLst>
              </xdr:cNvPr>
              <xdr:cNvSpPr>
                <a:spLocks noChangeArrowheads="1"/>
              </xdr:cNvSpPr>
            </xdr:nvSpPr>
            <xdr:spPr bwMode="auto">
              <a:xfrm>
                <a:off x="711" y="136"/>
                <a:ext cx="30" cy="26"/>
              </a:xfrm>
              <a:prstGeom prst="ellipse">
                <a:avLst/>
              </a:prstGeom>
              <a:noFill/>
              <a:ln w="19050">
                <a:solidFill>
                  <a:srgbClr xmlns:mc="http://schemas.openxmlformats.org/markup-compatibility/2006" xmlns:a14="http://schemas.microsoft.com/office/drawing/2010/main" val="DD0806"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grpSp>
          <xdr:nvGrpSpPr>
            <xdr:cNvPr id="20494" name="Group 14">
              <a:extLst>
                <a:ext uri="{FF2B5EF4-FFF2-40B4-BE49-F238E27FC236}">
                  <a16:creationId xmlns="" xmlns:a16="http://schemas.microsoft.com/office/drawing/2014/main" id="{00000000-0008-0000-0400-00000E500000}"/>
                </a:ext>
              </a:extLst>
            </xdr:cNvPr>
            <xdr:cNvGrpSpPr>
              <a:grpSpLocks/>
            </xdr:cNvGrpSpPr>
          </xdr:nvGrpSpPr>
          <xdr:grpSpPr bwMode="auto">
            <a:xfrm>
              <a:off x="436" y="222"/>
              <a:ext cx="158" cy="58"/>
              <a:chOff x="584" y="204"/>
              <a:chExt cx="158" cy="58"/>
            </a:xfrm>
          </xdr:grpSpPr>
          <xdr:grpSp>
            <xdr:nvGrpSpPr>
              <xdr:cNvPr id="20491" name="Group 11">
                <a:extLst>
                  <a:ext uri="{FF2B5EF4-FFF2-40B4-BE49-F238E27FC236}">
                    <a16:creationId xmlns="" xmlns:a16="http://schemas.microsoft.com/office/drawing/2014/main" id="{00000000-0008-0000-0400-00000B500000}"/>
                  </a:ext>
                </a:extLst>
              </xdr:cNvPr>
              <xdr:cNvGrpSpPr>
                <a:grpSpLocks/>
              </xdr:cNvGrpSpPr>
            </xdr:nvGrpSpPr>
            <xdr:grpSpPr bwMode="auto">
              <a:xfrm>
                <a:off x="633" y="204"/>
                <a:ext cx="109" cy="58"/>
                <a:chOff x="288" y="212"/>
                <a:chExt cx="109" cy="58"/>
              </a:xfrm>
            </xdr:grpSpPr>
            <xdr:pic>
              <xdr:nvPicPr>
                <xdr:cNvPr id="20488" name="Picture 8">
                  <a:extLst>
                    <a:ext uri="{FF2B5EF4-FFF2-40B4-BE49-F238E27FC236}">
                      <a16:creationId xmlns="" xmlns:a16="http://schemas.microsoft.com/office/drawing/2014/main" id="{00000000-0008-0000-0400-0000085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8" y="212"/>
                  <a:ext cx="109" cy="58"/>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sp macro="" textlink="">
              <xdr:nvSpPr>
                <xdr:cNvPr id="20490" name="Oval 10">
                  <a:extLst>
                    <a:ext uri="{FF2B5EF4-FFF2-40B4-BE49-F238E27FC236}">
                      <a16:creationId xmlns="" xmlns:a16="http://schemas.microsoft.com/office/drawing/2014/main" id="{00000000-0008-0000-0400-00000A500000}"/>
                    </a:ext>
                  </a:extLst>
                </xdr:cNvPr>
                <xdr:cNvSpPr>
                  <a:spLocks noChangeArrowheads="1"/>
                </xdr:cNvSpPr>
              </xdr:nvSpPr>
              <xdr:spPr bwMode="auto">
                <a:xfrm>
                  <a:off x="366" y="229"/>
                  <a:ext cx="29" cy="25"/>
                </a:xfrm>
                <a:prstGeom prst="ellipse">
                  <a:avLst/>
                </a:prstGeom>
                <a:noFill/>
                <a:ln w="19050">
                  <a:solidFill>
                    <a:srgbClr xmlns:mc="http://schemas.openxmlformats.org/markup-compatibility/2006" xmlns:a14="http://schemas.microsoft.com/office/drawing/2010/main" val="DD0806"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sp macro="" textlink="">
            <xdr:nvSpPr>
              <xdr:cNvPr id="20492" name="Line 12">
                <a:extLst>
                  <a:ext uri="{FF2B5EF4-FFF2-40B4-BE49-F238E27FC236}">
                    <a16:creationId xmlns="" xmlns:a16="http://schemas.microsoft.com/office/drawing/2014/main" id="{00000000-0008-0000-0400-00000C500000}"/>
                  </a:ext>
                </a:extLst>
              </xdr:cNvPr>
              <xdr:cNvSpPr>
                <a:spLocks noChangeShapeType="1"/>
              </xdr:cNvSpPr>
            </xdr:nvSpPr>
            <xdr:spPr bwMode="auto">
              <a:xfrm>
                <a:off x="584" y="209"/>
                <a:ext cx="123" cy="23"/>
              </a:xfrm>
              <a:prstGeom prst="line">
                <a:avLst/>
              </a:prstGeom>
              <a:noFill/>
              <a:ln w="19050">
                <a:solidFill>
                  <a:srgbClr xmlns:mc="http://schemas.openxmlformats.org/markup-compatibility/2006" xmlns:a14="http://schemas.microsoft.com/office/drawing/2010/main" val="DD0806"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grpSp>
        <xdr:pic>
          <xdr:nvPicPr>
            <xdr:cNvPr id="20493" name="Picture 13">
              <a:extLst>
                <a:ext uri="{FF2B5EF4-FFF2-40B4-BE49-F238E27FC236}">
                  <a16:creationId xmlns="" xmlns:a16="http://schemas.microsoft.com/office/drawing/2014/main" id="{00000000-0008-0000-0400-00000D5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6" y="268"/>
              <a:ext cx="89" cy="138"/>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285751</xdr:colOff>
      <xdr:row>0</xdr:row>
      <xdr:rowOff>95251</xdr:rowOff>
    </xdr:from>
    <xdr:to>
      <xdr:col>5</xdr:col>
      <xdr:colOff>247651</xdr:colOff>
      <xdr:row>5</xdr:row>
      <xdr:rowOff>152400</xdr:rowOff>
    </xdr:to>
    <xdr:sp macro="" textlink="">
      <xdr:nvSpPr>
        <xdr:cNvPr id="4097" name="Texte 1">
          <a:extLst>
            <a:ext uri="{FF2B5EF4-FFF2-40B4-BE49-F238E27FC236}">
              <a16:creationId xmlns="" xmlns:a16="http://schemas.microsoft.com/office/drawing/2014/main" id="{00000000-0008-0000-0A00-000001100000}"/>
            </a:ext>
          </a:extLst>
        </xdr:cNvPr>
        <xdr:cNvSpPr txBox="1">
          <a:spLocks noChangeArrowheads="1"/>
        </xdr:cNvSpPr>
      </xdr:nvSpPr>
      <xdr:spPr bwMode="auto">
        <a:xfrm>
          <a:off x="285751" y="95251"/>
          <a:ext cx="3905250" cy="866774"/>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Calcul du prix de vente en mars en appliquant un taux d'augmentation au prix de vente pratiqué en février.</a:t>
          </a:r>
        </a:p>
        <a:p>
          <a:pPr algn="l" rtl="0">
            <a:defRPr sz="1000"/>
          </a:pPr>
          <a:endParaRPr lang="fr-FR" sz="1100" b="0" i="0" u="none" strike="noStrike" baseline="0">
            <a:solidFill>
              <a:srgbClr val="000000"/>
            </a:solidFill>
            <a:latin typeface="+mn-lt"/>
            <a:cs typeface="Arial"/>
          </a:endParaRPr>
        </a:p>
        <a:p>
          <a:pPr algn="l" rtl="0">
            <a:defRPr sz="1000"/>
          </a:pPr>
          <a:r>
            <a:rPr lang="fr-FR" sz="1100" b="0" i="0" u="none" strike="noStrike" baseline="0">
              <a:solidFill>
                <a:srgbClr val="000000"/>
              </a:solidFill>
              <a:latin typeface="+mn-lt"/>
              <a:cs typeface="Arial"/>
            </a:rPr>
            <a:t>Taux d'augmentation : 7%</a:t>
          </a:r>
          <a:endParaRPr lang="fr-FR" sz="1100">
            <a:latin typeface="+mn-lt"/>
          </a:endParaRPr>
        </a:p>
      </xdr:txBody>
    </xdr:sp>
    <xdr:clientData/>
  </xdr:twoCellAnchor>
  <xdr:twoCellAnchor>
    <xdr:from>
      <xdr:col>1</xdr:col>
      <xdr:colOff>295275</xdr:colOff>
      <xdr:row>14</xdr:row>
      <xdr:rowOff>85725</xdr:rowOff>
    </xdr:from>
    <xdr:to>
      <xdr:col>4</xdr:col>
      <xdr:colOff>409575</xdr:colOff>
      <xdr:row>18</xdr:row>
      <xdr:rowOff>85725</xdr:rowOff>
    </xdr:to>
    <xdr:sp macro="" textlink="">
      <xdr:nvSpPr>
        <xdr:cNvPr id="4100" name="AutoShape 4">
          <a:extLst>
            <a:ext uri="{FF2B5EF4-FFF2-40B4-BE49-F238E27FC236}">
              <a16:creationId xmlns="" xmlns:a16="http://schemas.microsoft.com/office/drawing/2014/main" id="{00000000-0008-0000-0A00-000004100000}"/>
            </a:ext>
          </a:extLst>
        </xdr:cNvPr>
        <xdr:cNvSpPr>
          <a:spLocks noChangeArrowheads="1"/>
        </xdr:cNvSpPr>
      </xdr:nvSpPr>
      <xdr:spPr bwMode="auto">
        <a:xfrm>
          <a:off x="1057275" y="2514600"/>
          <a:ext cx="2533650" cy="647700"/>
        </a:xfrm>
        <a:prstGeom prst="downArrowCallout">
          <a:avLst>
            <a:gd name="adj1" fmla="val 35306"/>
            <a:gd name="adj2" fmla="val 73529"/>
            <a:gd name="adj3" fmla="val 48528"/>
            <a:gd name="adj4" fmla="val 36764"/>
          </a:avLst>
        </a:prstGeom>
        <a:solidFill>
          <a:srgbClr xmlns:mc="http://schemas.openxmlformats.org/markup-compatibility/2006" xmlns:a14="http://schemas.microsoft.com/office/drawing/2010/main" val="C0C0C0" mc:Ignorable="a14" a14:legacySpreadsheetColorIndex="22"/>
        </a:solidFill>
        <a:ln w="22225">
          <a:solidFill>
            <a:srgbClr xmlns:mc="http://schemas.openxmlformats.org/markup-compatibility/2006" xmlns:a14="http://schemas.microsoft.com/office/drawing/2010/main" val="808080" mc:Ignorable="a14" a14:legacySpreadsheetColorIndex="2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36576" rIns="27432" bIns="0" anchor="t" upright="1"/>
        <a:lstStyle/>
        <a:p>
          <a:pPr algn="ctr" rtl="0">
            <a:defRPr sz="1000"/>
          </a:pPr>
          <a:r>
            <a:rPr lang="fr-FR" sz="1000" b="1" i="0" u="none" strike="noStrike" baseline="0">
              <a:solidFill>
                <a:srgbClr val="DD0806"/>
              </a:solidFill>
              <a:latin typeface="Comic Sans MS"/>
            </a:rPr>
            <a:t>Ce qui doit donner...</a:t>
          </a:r>
          <a:endParaRPr lang="fr-FR"/>
        </a:p>
      </xdr:txBody>
    </xdr:sp>
    <xdr:clientData/>
  </xdr:twoCellAnchor>
  <xdr:twoCellAnchor>
    <xdr:from>
      <xdr:col>6</xdr:col>
      <xdr:colOff>285750</xdr:colOff>
      <xdr:row>6</xdr:row>
      <xdr:rowOff>114300</xdr:rowOff>
    </xdr:from>
    <xdr:to>
      <xdr:col>11</xdr:col>
      <xdr:colOff>161925</xdr:colOff>
      <xdr:row>21</xdr:row>
      <xdr:rowOff>47625</xdr:rowOff>
    </xdr:to>
    <xdr:grpSp>
      <xdr:nvGrpSpPr>
        <xdr:cNvPr id="2" name="Groupe 1">
          <a:extLst>
            <a:ext uri="{FF2B5EF4-FFF2-40B4-BE49-F238E27FC236}">
              <a16:creationId xmlns="" xmlns:a16="http://schemas.microsoft.com/office/drawing/2014/main" id="{00000000-0008-0000-0A00-000002000000}"/>
            </a:ext>
          </a:extLst>
        </xdr:cNvPr>
        <xdr:cNvGrpSpPr/>
      </xdr:nvGrpSpPr>
      <xdr:grpSpPr>
        <a:xfrm>
          <a:off x="6242050" y="1104900"/>
          <a:ext cx="4638675" cy="2460625"/>
          <a:chOff x="5133975" y="1457325"/>
          <a:chExt cx="3686175" cy="2362200"/>
        </a:xfrm>
      </xdr:grpSpPr>
      <xdr:sp macro="" textlink="">
        <xdr:nvSpPr>
          <xdr:cNvPr id="4102" name="Rectangle 6">
            <a:extLst>
              <a:ext uri="{FF2B5EF4-FFF2-40B4-BE49-F238E27FC236}">
                <a16:creationId xmlns="" xmlns:a16="http://schemas.microsoft.com/office/drawing/2014/main" id="{00000000-0008-0000-0A00-000006100000}"/>
              </a:ext>
            </a:extLst>
          </xdr:cNvPr>
          <xdr:cNvSpPr>
            <a:spLocks noChangeArrowheads="1"/>
          </xdr:cNvSpPr>
        </xdr:nvSpPr>
        <xdr:spPr bwMode="auto">
          <a:xfrm>
            <a:off x="5133975" y="1457325"/>
            <a:ext cx="3686175" cy="2362200"/>
          </a:xfrm>
          <a:prstGeom prst="rect">
            <a:avLst/>
          </a:prstGeom>
          <a:solidFill>
            <a:srgbClr xmlns:mc="http://schemas.openxmlformats.org/markup-compatibility/2006" xmlns:a14="http://schemas.microsoft.com/office/drawing/2010/main" val="E3E3E3" mc:Ignorable="a14" a14:legacySpreadsheetColorIndex="47"/>
          </a:solidFill>
          <a:ln w="28575">
            <a:solidFill>
              <a:srgbClr xmlns:mc="http://schemas.openxmlformats.org/markup-compatibility/2006" xmlns:a14="http://schemas.microsoft.com/office/drawing/2010/main" val="0000D4" mc:Ignorable="a14" a14:legacySpreadsheetColorIndex="12"/>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Geneva"/>
              </a:rPr>
              <a:t>Si le résultat apparaît sous la forme d'un pourcentage, </a:t>
            </a:r>
          </a:p>
          <a:p>
            <a:pPr algn="l" rtl="0">
              <a:defRPr sz="1000"/>
            </a:pPr>
            <a:endParaRPr lang="fr-FR" sz="1000" b="0" i="0" u="none" strike="noStrike" baseline="0">
              <a:solidFill>
                <a:srgbClr val="000000"/>
              </a:solidFill>
              <a:latin typeface="Geneva"/>
            </a:endParaRPr>
          </a:p>
          <a:p>
            <a:pPr algn="l" rtl="0">
              <a:defRPr sz="1000"/>
            </a:pPr>
            <a:endParaRPr lang="fr-FR" sz="1000" b="0" i="0" u="none" strike="noStrike" baseline="0">
              <a:solidFill>
                <a:srgbClr val="000000"/>
              </a:solidFill>
              <a:latin typeface="Geneva"/>
            </a:endParaRPr>
          </a:p>
          <a:p>
            <a:pPr algn="l" rtl="0">
              <a:defRPr sz="1000"/>
            </a:pPr>
            <a:endParaRPr lang="fr-FR" sz="1000" b="0" i="0" u="none" strike="noStrike" baseline="0">
              <a:solidFill>
                <a:srgbClr val="000000"/>
              </a:solidFill>
              <a:latin typeface="Geneva"/>
            </a:endParaRPr>
          </a:p>
          <a:p>
            <a:pPr algn="l" rtl="0">
              <a:defRPr sz="1000"/>
            </a:pPr>
            <a:endParaRPr lang="fr-FR" sz="1000" b="0" i="0" u="none" strike="noStrike" baseline="0">
              <a:solidFill>
                <a:srgbClr val="000000"/>
              </a:solidFill>
              <a:latin typeface="Geneva"/>
            </a:endParaRPr>
          </a:p>
          <a:p>
            <a:pPr algn="l" rtl="0">
              <a:defRPr sz="1000"/>
            </a:pPr>
            <a:endParaRPr lang="fr-FR" sz="1000" b="0" i="0" u="none" strike="noStrike" baseline="0">
              <a:solidFill>
                <a:srgbClr val="000000"/>
              </a:solidFill>
              <a:latin typeface="Geneva"/>
            </a:endParaRPr>
          </a:p>
          <a:p>
            <a:pPr algn="l" rtl="0">
              <a:defRPr sz="1000"/>
            </a:pPr>
            <a:endParaRPr lang="fr-FR" sz="1000" b="0" i="0" u="none" strike="noStrike" baseline="0">
              <a:solidFill>
                <a:srgbClr val="000000"/>
              </a:solidFill>
              <a:latin typeface="Geneva"/>
            </a:endParaRPr>
          </a:p>
          <a:p>
            <a:pPr algn="l" rtl="0">
              <a:defRPr sz="1000"/>
            </a:pPr>
            <a:endParaRPr lang="fr-FR" sz="1000" b="0" i="0" u="none" strike="noStrike" baseline="0">
              <a:solidFill>
                <a:srgbClr val="000000"/>
              </a:solidFill>
              <a:latin typeface="Geneva"/>
            </a:endParaRPr>
          </a:p>
          <a:p>
            <a:pPr algn="l" rtl="0">
              <a:defRPr sz="1000"/>
            </a:pPr>
            <a:endParaRPr lang="fr-FR" sz="1000" b="0" i="0" u="none" strike="noStrike" baseline="0">
              <a:solidFill>
                <a:srgbClr val="000000"/>
              </a:solidFill>
              <a:latin typeface="Geneva"/>
            </a:endParaRPr>
          </a:p>
          <a:p>
            <a:pPr algn="l" rtl="0">
              <a:defRPr sz="1000"/>
            </a:pPr>
            <a:endParaRPr lang="fr-FR" sz="1000" b="0" i="0" u="none" strike="noStrike" baseline="0">
              <a:solidFill>
                <a:srgbClr val="000000"/>
              </a:solidFill>
              <a:latin typeface="Geneva"/>
            </a:endParaRPr>
          </a:p>
          <a:p>
            <a:pPr algn="l" rtl="0">
              <a:defRPr sz="1000"/>
            </a:pPr>
            <a:r>
              <a:rPr lang="fr-FR" sz="1000" b="0" i="0" u="none" strike="noStrike" baseline="0">
                <a:solidFill>
                  <a:srgbClr val="000000"/>
                </a:solidFill>
                <a:latin typeface="Geneva"/>
              </a:rPr>
              <a:t>vous pouvez changer son format par le bouton :</a:t>
            </a:r>
          </a:p>
          <a:p>
            <a:pPr algn="l" rtl="0">
              <a:defRPr sz="1000"/>
            </a:pPr>
            <a:r>
              <a:rPr lang="fr-FR" sz="1000" b="0" i="0" u="none" strike="noStrike" baseline="0">
                <a:solidFill>
                  <a:srgbClr val="000000"/>
                </a:solidFill>
                <a:latin typeface="Geneva"/>
              </a:rPr>
              <a:t>(du ruban Accueil, Zone Nombre)</a:t>
            </a:r>
            <a:endParaRPr lang="fr-FR" sz="1000"/>
          </a:p>
        </xdr:txBody>
      </xdr:sp>
      <xdr:pic>
        <xdr:nvPicPr>
          <xdr:cNvPr id="4101" name="Picture 5">
            <a:extLst>
              <a:ext uri="{FF2B5EF4-FFF2-40B4-BE49-F238E27FC236}">
                <a16:creationId xmlns="" xmlns:a16="http://schemas.microsoft.com/office/drawing/2014/main" id="{00000000-0008-0000-0A00-000005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34075" y="1714500"/>
            <a:ext cx="1524000" cy="981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7" name="Image 6">
            <a:extLst>
              <a:ext uri="{FF2B5EF4-FFF2-40B4-BE49-F238E27FC236}">
                <a16:creationId xmlns="" xmlns:a16="http://schemas.microsoft.com/office/drawing/2014/main" id="{00000000-0008-0000-0A00-000007000000}"/>
              </a:ext>
            </a:extLst>
          </xdr:cNvPr>
          <xdr:cNvPicPr>
            <a:picLocks noChangeAspect="1"/>
          </xdr:cNvPicPr>
        </xdr:nvPicPr>
        <xdr:blipFill>
          <a:blip xmlns:r="http://schemas.openxmlformats.org/officeDocument/2006/relationships" r:embed="rId2"/>
          <a:stretch>
            <a:fillRect/>
          </a:stretch>
        </xdr:blipFill>
        <xdr:spPr>
          <a:xfrm>
            <a:off x="7962900" y="2914650"/>
            <a:ext cx="276190" cy="238095"/>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419100</xdr:colOff>
      <xdr:row>13</xdr:row>
      <xdr:rowOff>9525</xdr:rowOff>
    </xdr:from>
    <xdr:to>
      <xdr:col>3</xdr:col>
      <xdr:colOff>352425</xdr:colOff>
      <xdr:row>16</xdr:row>
      <xdr:rowOff>9525</xdr:rowOff>
    </xdr:to>
    <xdr:sp macro="" textlink="">
      <xdr:nvSpPr>
        <xdr:cNvPr id="12291" name="Line 3">
          <a:extLst>
            <a:ext uri="{FF2B5EF4-FFF2-40B4-BE49-F238E27FC236}">
              <a16:creationId xmlns="" xmlns:a16="http://schemas.microsoft.com/office/drawing/2014/main" id="{00000000-0008-0000-0B00-000003300000}"/>
            </a:ext>
          </a:extLst>
        </xdr:cNvPr>
        <xdr:cNvSpPr>
          <a:spLocks noChangeShapeType="1"/>
        </xdr:cNvSpPr>
      </xdr:nvSpPr>
      <xdr:spPr bwMode="auto">
        <a:xfrm flipV="1">
          <a:off x="1943100" y="2114550"/>
          <a:ext cx="695325" cy="485775"/>
        </a:xfrm>
        <a:prstGeom prst="line">
          <a:avLst/>
        </a:prstGeom>
        <a:noFill/>
        <a:ln w="9525">
          <a:solidFill>
            <a:srgbClr xmlns:mc="http://schemas.openxmlformats.org/markup-compatibility/2006" xmlns:a14="http://schemas.microsoft.com/office/drawing/2010/main" val="DD0806"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304800</xdr:colOff>
      <xdr:row>0</xdr:row>
      <xdr:rowOff>152400</xdr:rowOff>
    </xdr:from>
    <xdr:to>
      <xdr:col>5</xdr:col>
      <xdr:colOff>142875</xdr:colOff>
      <xdr:row>5</xdr:row>
      <xdr:rowOff>152400</xdr:rowOff>
    </xdr:to>
    <xdr:sp macro="" textlink="">
      <xdr:nvSpPr>
        <xdr:cNvPr id="5" name="Texte 1">
          <a:extLst>
            <a:ext uri="{FF2B5EF4-FFF2-40B4-BE49-F238E27FC236}">
              <a16:creationId xmlns="" xmlns:a16="http://schemas.microsoft.com/office/drawing/2014/main" id="{00000000-0008-0000-0B00-000005000000}"/>
            </a:ext>
          </a:extLst>
        </xdr:cNvPr>
        <xdr:cNvSpPr txBox="1">
          <a:spLocks noChangeArrowheads="1"/>
        </xdr:cNvSpPr>
      </xdr:nvSpPr>
      <xdr:spPr bwMode="auto">
        <a:xfrm>
          <a:off x="304800" y="152400"/>
          <a:ext cx="3829050" cy="80962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Calcul du prix de vente en mars en appliquant un taux d'augmentation au prix de vente pratiqué en février.</a:t>
          </a:r>
        </a:p>
        <a:p>
          <a:pPr algn="l" rtl="0">
            <a:defRPr sz="1000"/>
          </a:pPr>
          <a:endParaRPr lang="fr-FR" sz="1100" b="0" i="0" u="none" strike="noStrike" baseline="0">
            <a:solidFill>
              <a:srgbClr val="000000"/>
            </a:solidFill>
            <a:latin typeface="+mn-lt"/>
            <a:cs typeface="Arial"/>
          </a:endParaRPr>
        </a:p>
        <a:p>
          <a:pPr algn="l" rtl="0">
            <a:defRPr sz="1000"/>
          </a:pPr>
          <a:r>
            <a:rPr lang="fr-FR" sz="1100" b="0" i="0" u="none" strike="noStrike" baseline="0">
              <a:solidFill>
                <a:srgbClr val="000000"/>
              </a:solidFill>
              <a:latin typeface="+mn-lt"/>
              <a:cs typeface="Arial"/>
            </a:rPr>
            <a:t>Taux d'augmentation : 7%</a:t>
          </a:r>
          <a:endParaRPr lang="fr-FR" sz="1100">
            <a:latin typeface="+mn-lt"/>
          </a:endParaRPr>
        </a:p>
      </xdr:txBody>
    </xdr:sp>
    <xdr:clientData/>
  </xdr:twoCellAnchor>
  <xdr:twoCellAnchor>
    <xdr:from>
      <xdr:col>1</xdr:col>
      <xdr:colOff>0</xdr:colOff>
      <xdr:row>16</xdr:row>
      <xdr:rowOff>9525</xdr:rowOff>
    </xdr:from>
    <xdr:to>
      <xdr:col>6</xdr:col>
      <xdr:colOff>457200</xdr:colOff>
      <xdr:row>19</xdr:row>
      <xdr:rowOff>47625</xdr:rowOff>
    </xdr:to>
    <xdr:sp macro="" textlink="">
      <xdr:nvSpPr>
        <xdr:cNvPr id="6" name="Text Box 2">
          <a:extLst>
            <a:ext uri="{FF2B5EF4-FFF2-40B4-BE49-F238E27FC236}">
              <a16:creationId xmlns="" xmlns:a16="http://schemas.microsoft.com/office/drawing/2014/main" id="{00000000-0008-0000-0B00-000006000000}"/>
            </a:ext>
          </a:extLst>
        </xdr:cNvPr>
        <xdr:cNvSpPr txBox="1">
          <a:spLocks noChangeArrowheads="1"/>
        </xdr:cNvSpPr>
      </xdr:nvSpPr>
      <xdr:spPr bwMode="auto">
        <a:xfrm>
          <a:off x="762000" y="2600325"/>
          <a:ext cx="44481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defRPr sz="1000"/>
          </a:pPr>
          <a:r>
            <a:rPr lang="fr-FR" sz="1000" b="0" i="0" u="none" strike="noStrike" baseline="0">
              <a:solidFill>
                <a:srgbClr val="FF0000"/>
              </a:solidFill>
              <a:latin typeface="Arial"/>
              <a:cs typeface="Arial"/>
            </a:rPr>
            <a:t>Remarque :</a:t>
          </a:r>
          <a:r>
            <a:rPr lang="fr-FR" sz="1000" b="0" i="0" u="none" strike="noStrike" baseline="0">
              <a:solidFill>
                <a:srgbClr val="000000"/>
              </a:solidFill>
              <a:latin typeface="Arial"/>
              <a:cs typeface="Arial"/>
            </a:rPr>
            <a:t> Le fait de faire figurer le taux de 7 % dans la formule n'est pas une très bonne solution : voir l'utilisation de références absolues (plus tard...)</a:t>
          </a:r>
        </a:p>
        <a:p>
          <a:pPr algn="l" rtl="0">
            <a:defRPr sz="1000"/>
          </a:pPr>
          <a:r>
            <a:rPr lang="fr-FR" sz="1000" b="0" i="0" u="none" strike="noStrike" baseline="0">
              <a:solidFill>
                <a:srgbClr val="000000"/>
              </a:solidFill>
              <a:latin typeface="Arial"/>
              <a:cs typeface="Arial"/>
            </a:rPr>
            <a:t>Mais c'est en tout cas mieux que de multiplier le résultat par 100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209550</xdr:colOff>
      <xdr:row>0</xdr:row>
      <xdr:rowOff>133350</xdr:rowOff>
    </xdr:from>
    <xdr:to>
      <xdr:col>4</xdr:col>
      <xdr:colOff>590550</xdr:colOff>
      <xdr:row>3</xdr:row>
      <xdr:rowOff>38100</xdr:rowOff>
    </xdr:to>
    <xdr:sp macro="" textlink="">
      <xdr:nvSpPr>
        <xdr:cNvPr id="5121" name="Texte 1">
          <a:extLst>
            <a:ext uri="{FF2B5EF4-FFF2-40B4-BE49-F238E27FC236}">
              <a16:creationId xmlns="" xmlns:a16="http://schemas.microsoft.com/office/drawing/2014/main" id="{00000000-0008-0000-0C00-000001140000}"/>
            </a:ext>
          </a:extLst>
        </xdr:cNvPr>
        <xdr:cNvSpPr txBox="1">
          <a:spLocks noChangeArrowheads="1"/>
        </xdr:cNvSpPr>
      </xdr:nvSpPr>
      <xdr:spPr bwMode="auto">
        <a:xfrm>
          <a:off x="209550" y="133350"/>
          <a:ext cx="3952875" cy="39052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Calcul du taux de marge et du taux de marque à partir du prix de revient et du prix de vente</a:t>
          </a:r>
          <a:endParaRPr lang="fr-FR" sz="1100">
            <a:latin typeface="+mn-lt"/>
          </a:endParaRPr>
        </a:p>
      </xdr:txBody>
    </xdr:sp>
    <xdr:clientData/>
  </xdr:twoCellAnchor>
  <xdr:twoCellAnchor>
    <xdr:from>
      <xdr:col>1</xdr:col>
      <xdr:colOff>752475</xdr:colOff>
      <xdr:row>10</xdr:row>
      <xdr:rowOff>123825</xdr:rowOff>
    </xdr:from>
    <xdr:to>
      <xdr:col>3</xdr:col>
      <xdr:colOff>352425</xdr:colOff>
      <xdr:row>18</xdr:row>
      <xdr:rowOff>19050</xdr:rowOff>
    </xdr:to>
    <xdr:sp macro="" textlink="">
      <xdr:nvSpPr>
        <xdr:cNvPr id="5122" name="AutoShape 2">
          <a:extLst>
            <a:ext uri="{FF2B5EF4-FFF2-40B4-BE49-F238E27FC236}">
              <a16:creationId xmlns="" xmlns:a16="http://schemas.microsoft.com/office/drawing/2014/main" id="{00000000-0008-0000-0C00-000002140000}"/>
            </a:ext>
          </a:extLst>
        </xdr:cNvPr>
        <xdr:cNvSpPr>
          <a:spLocks noChangeArrowheads="1"/>
        </xdr:cNvSpPr>
      </xdr:nvSpPr>
      <xdr:spPr bwMode="auto">
        <a:xfrm>
          <a:off x="1647825" y="1962150"/>
          <a:ext cx="1314450" cy="1190625"/>
        </a:xfrm>
        <a:prstGeom prst="downArrowCallout">
          <a:avLst>
            <a:gd name="adj1" fmla="val 27600"/>
            <a:gd name="adj2" fmla="val 27600"/>
            <a:gd name="adj3" fmla="val 16667"/>
            <a:gd name="adj4" fmla="val 66667"/>
          </a:avLst>
        </a:prstGeom>
        <a:solidFill>
          <a:srgbClr xmlns:mc="http://schemas.openxmlformats.org/markup-compatibility/2006" xmlns:a14="http://schemas.microsoft.com/office/drawing/2010/main" val="C0C0C0" mc:Ignorable="a14" a14:legacySpreadsheetColorIndex="22"/>
        </a:solidFill>
        <a:ln w="22225">
          <a:solidFill>
            <a:srgbClr xmlns:mc="http://schemas.openxmlformats.org/markup-compatibility/2006" xmlns:a14="http://schemas.microsoft.com/office/drawing/2010/main" val="808080" mc:Ignorable="a14" a14:legacySpreadsheetColorIndex="2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Geneva"/>
          </a:endParaRPr>
        </a:p>
        <a:p>
          <a:pPr algn="ctr" rtl="0">
            <a:defRPr sz="1000"/>
          </a:pPr>
          <a:r>
            <a:rPr lang="fr-FR" sz="1000" b="1" i="0" u="none" strike="noStrike" baseline="0">
              <a:solidFill>
                <a:srgbClr val="DD0806"/>
              </a:solidFill>
              <a:latin typeface="Comic Sans MS"/>
            </a:rPr>
            <a:t>Ce qui doit donner...</a:t>
          </a:r>
          <a:endParaRPr lang="fr-FR"/>
        </a:p>
      </xdr:txBody>
    </xdr:sp>
    <xdr:clientData/>
  </xdr:twoCellAnchor>
  <xdr:twoCellAnchor>
    <xdr:from>
      <xdr:col>4</xdr:col>
      <xdr:colOff>333375</xdr:colOff>
      <xdr:row>5</xdr:row>
      <xdr:rowOff>285750</xdr:rowOff>
    </xdr:from>
    <xdr:to>
      <xdr:col>6</xdr:col>
      <xdr:colOff>561975</xdr:colOff>
      <xdr:row>11</xdr:row>
      <xdr:rowOff>95250</xdr:rowOff>
    </xdr:to>
    <xdr:sp macro="" textlink="">
      <xdr:nvSpPr>
        <xdr:cNvPr id="5123" name="Text Box 3">
          <a:extLst>
            <a:ext uri="{FF2B5EF4-FFF2-40B4-BE49-F238E27FC236}">
              <a16:creationId xmlns="" xmlns:a16="http://schemas.microsoft.com/office/drawing/2014/main" id="{00000000-0008-0000-0C00-000003140000}"/>
            </a:ext>
          </a:extLst>
        </xdr:cNvPr>
        <xdr:cNvSpPr txBox="1">
          <a:spLocks noChangeArrowheads="1"/>
        </xdr:cNvSpPr>
      </xdr:nvSpPr>
      <xdr:spPr bwMode="auto">
        <a:xfrm>
          <a:off x="3905250" y="1095375"/>
          <a:ext cx="1971675" cy="1000125"/>
        </a:xfrm>
        <a:prstGeom prst="rect">
          <a:avLst/>
        </a:prstGeom>
        <a:solidFill>
          <a:srgbClr val="CC00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chemeClr val="bg1"/>
              </a:solidFill>
              <a:latin typeface="+mn-lt"/>
              <a:cs typeface="Arial"/>
            </a:rPr>
            <a:t>Rappels :</a:t>
          </a:r>
          <a:endParaRPr lang="fr-FR" sz="1100" b="0" i="0" u="none" strike="noStrike" baseline="0">
            <a:solidFill>
              <a:schemeClr val="bg1"/>
            </a:solidFill>
            <a:latin typeface="+mn-lt"/>
            <a:cs typeface="Arial"/>
          </a:endParaRPr>
        </a:p>
        <a:p>
          <a:pPr algn="l" rtl="0">
            <a:defRPr sz="1000"/>
          </a:pPr>
          <a:endParaRPr lang="fr-FR" sz="1100" b="0" i="0" u="none" strike="noStrike" baseline="0">
            <a:solidFill>
              <a:schemeClr val="bg1"/>
            </a:solidFill>
            <a:latin typeface="+mn-lt"/>
            <a:cs typeface="Arial"/>
          </a:endParaRPr>
        </a:p>
        <a:p>
          <a:pPr algn="l" rtl="0">
            <a:defRPr sz="1000"/>
          </a:pPr>
          <a:r>
            <a:rPr lang="fr-FR" sz="1100" b="0" i="0" u="none" strike="noStrike" baseline="0">
              <a:solidFill>
                <a:schemeClr val="bg1"/>
              </a:solidFill>
              <a:latin typeface="+mn-lt"/>
              <a:cs typeface="Arial"/>
            </a:rPr>
            <a:t>Marge = PV - PR</a:t>
          </a:r>
        </a:p>
        <a:p>
          <a:pPr algn="l" rtl="0">
            <a:defRPr sz="1000"/>
          </a:pPr>
          <a:r>
            <a:rPr lang="fr-FR" sz="1100" b="0" i="0" u="none" strike="noStrike" baseline="0">
              <a:solidFill>
                <a:schemeClr val="bg1"/>
              </a:solidFill>
              <a:latin typeface="+mn-lt"/>
              <a:cs typeface="Arial"/>
            </a:rPr>
            <a:t>Taux de marge = Marge / PR</a:t>
          </a:r>
        </a:p>
        <a:p>
          <a:pPr algn="l" rtl="0">
            <a:defRPr sz="1000"/>
          </a:pPr>
          <a:r>
            <a:rPr lang="fr-FR" sz="1100" b="0" i="0" u="none" strike="noStrike" baseline="0">
              <a:solidFill>
                <a:schemeClr val="bg1"/>
              </a:solidFill>
              <a:latin typeface="+mn-lt"/>
              <a:cs typeface="Arial"/>
            </a:rPr>
            <a:t>Taux de marque = Marge / PV</a:t>
          </a:r>
          <a:endParaRPr lang="fr-FR" sz="1100">
            <a:solidFill>
              <a:schemeClr val="bg1"/>
            </a:solidFill>
            <a:latin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11</xdr:row>
      <xdr:rowOff>133350</xdr:rowOff>
    </xdr:from>
    <xdr:to>
      <xdr:col>4</xdr:col>
      <xdr:colOff>523875</xdr:colOff>
      <xdr:row>21</xdr:row>
      <xdr:rowOff>85725</xdr:rowOff>
    </xdr:to>
    <xdr:grpSp>
      <xdr:nvGrpSpPr>
        <xdr:cNvPr id="3" name="Groupe 2">
          <a:extLst>
            <a:ext uri="{FF2B5EF4-FFF2-40B4-BE49-F238E27FC236}">
              <a16:creationId xmlns="" xmlns:a16="http://schemas.microsoft.com/office/drawing/2014/main" id="{00000000-0008-0000-0D00-000003000000}"/>
            </a:ext>
          </a:extLst>
        </xdr:cNvPr>
        <xdr:cNvGrpSpPr/>
      </xdr:nvGrpSpPr>
      <xdr:grpSpPr>
        <a:xfrm>
          <a:off x="781050" y="2133600"/>
          <a:ext cx="2809875" cy="1571625"/>
          <a:chOff x="971550" y="2000250"/>
          <a:chExt cx="2809875" cy="1266825"/>
        </a:xfrm>
      </xdr:grpSpPr>
      <xdr:sp macro="" textlink="">
        <xdr:nvSpPr>
          <xdr:cNvPr id="13315" name="AutoShape 3">
            <a:extLst>
              <a:ext uri="{FF2B5EF4-FFF2-40B4-BE49-F238E27FC236}">
                <a16:creationId xmlns="" xmlns:a16="http://schemas.microsoft.com/office/drawing/2014/main" id="{00000000-0008-0000-0D00-000003340000}"/>
              </a:ext>
            </a:extLst>
          </xdr:cNvPr>
          <xdr:cNvSpPr>
            <a:spLocks noChangeArrowheads="1"/>
          </xdr:cNvSpPr>
        </xdr:nvSpPr>
        <xdr:spPr bwMode="auto">
          <a:xfrm>
            <a:off x="971550" y="2000250"/>
            <a:ext cx="2809875" cy="1266825"/>
          </a:xfrm>
          <a:prstGeom prst="upArrowCallout">
            <a:avLst>
              <a:gd name="adj1" fmla="val 55451"/>
              <a:gd name="adj2" fmla="val 55451"/>
              <a:gd name="adj3" fmla="val 16667"/>
              <a:gd name="adj4" fmla="val 6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0" i="0" u="none" strike="noStrike" baseline="0">
                <a:solidFill>
                  <a:srgbClr val="000000"/>
                </a:solidFill>
                <a:latin typeface="+mn-lt"/>
                <a:cs typeface="Arial"/>
              </a:rPr>
              <a:t>Ces cellules sont au format "pourcentage". Pour appliquer ce format :</a:t>
            </a:r>
          </a:p>
          <a:p>
            <a:pPr algn="l" rtl="0">
              <a:defRPr sz="1000"/>
            </a:pPr>
            <a:r>
              <a:rPr lang="fr-FR" sz="1100" b="0" i="0" u="none" strike="noStrike" baseline="0">
                <a:solidFill>
                  <a:srgbClr val="000000"/>
                </a:solidFill>
                <a:latin typeface="+mn-lt"/>
                <a:cs typeface="Arial"/>
              </a:rPr>
              <a:t>1) Sélectionner les cellules</a:t>
            </a:r>
          </a:p>
          <a:p>
            <a:pPr algn="l" rtl="0">
              <a:defRPr sz="1000"/>
            </a:pPr>
            <a:r>
              <a:rPr lang="fr-FR" sz="1100" b="0" i="0" u="none" strike="noStrike" baseline="0">
                <a:solidFill>
                  <a:srgbClr val="000000"/>
                </a:solidFill>
                <a:latin typeface="+mn-lt"/>
                <a:cs typeface="Arial"/>
              </a:rPr>
              <a:t>2) Cliquer sur le bouton           (Ruban </a:t>
            </a:r>
            <a:r>
              <a:rPr lang="fr-FR" sz="1100" b="0" i="1" u="none" strike="noStrike" baseline="0">
                <a:solidFill>
                  <a:srgbClr val="000000"/>
                </a:solidFill>
                <a:latin typeface="+mn-lt"/>
                <a:cs typeface="Arial"/>
              </a:rPr>
              <a:t>Accueil</a:t>
            </a:r>
            <a:r>
              <a:rPr lang="fr-FR" sz="1100" b="0" i="0" u="none" strike="noStrike" baseline="0">
                <a:solidFill>
                  <a:srgbClr val="000000"/>
                </a:solidFill>
                <a:latin typeface="+mn-lt"/>
                <a:cs typeface="Arial"/>
              </a:rPr>
              <a:t>, Zone </a:t>
            </a:r>
            <a:r>
              <a:rPr lang="fr-FR" sz="1100" b="0" i="1" u="none" strike="noStrike" baseline="0">
                <a:solidFill>
                  <a:srgbClr val="000000"/>
                </a:solidFill>
                <a:latin typeface="+mn-lt"/>
                <a:cs typeface="Arial"/>
              </a:rPr>
              <a:t>Nombre</a:t>
            </a:r>
            <a:r>
              <a:rPr lang="fr-FR" sz="1100" b="0" i="0" u="none" strike="noStrike" baseline="0">
                <a:solidFill>
                  <a:srgbClr val="000000"/>
                </a:solidFill>
                <a:latin typeface="+mn-lt"/>
                <a:cs typeface="Arial"/>
              </a:rPr>
              <a:t>)</a:t>
            </a:r>
            <a:endParaRPr lang="fr-FR" sz="1100">
              <a:latin typeface="+mn-lt"/>
            </a:endParaRPr>
          </a:p>
        </xdr:txBody>
      </xdr:sp>
      <xdr:pic>
        <xdr:nvPicPr>
          <xdr:cNvPr id="2" name="Image 1">
            <a:extLst>
              <a:ext uri="{FF2B5EF4-FFF2-40B4-BE49-F238E27FC236}">
                <a16:creationId xmlns=""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2381250" y="2876551"/>
            <a:ext cx="238125" cy="276532"/>
          </a:xfrm>
          <a:prstGeom prst="rect">
            <a:avLst/>
          </a:prstGeom>
        </xdr:spPr>
      </xdr:pic>
    </xdr:grpSp>
    <xdr:clientData/>
  </xdr:twoCellAnchor>
  <xdr:twoCellAnchor>
    <xdr:from>
      <xdr:col>0</xdr:col>
      <xdr:colOff>180975</xdr:colOff>
      <xdr:row>0</xdr:row>
      <xdr:rowOff>114300</xdr:rowOff>
    </xdr:from>
    <xdr:to>
      <xdr:col>5</xdr:col>
      <xdr:colOff>304800</xdr:colOff>
      <xdr:row>3</xdr:row>
      <xdr:rowOff>19050</xdr:rowOff>
    </xdr:to>
    <xdr:sp macro="" textlink="">
      <xdr:nvSpPr>
        <xdr:cNvPr id="6" name="Texte 1">
          <a:extLst>
            <a:ext uri="{FF2B5EF4-FFF2-40B4-BE49-F238E27FC236}">
              <a16:creationId xmlns="" xmlns:a16="http://schemas.microsoft.com/office/drawing/2014/main" id="{00000000-0008-0000-0D00-000006000000}"/>
            </a:ext>
          </a:extLst>
        </xdr:cNvPr>
        <xdr:cNvSpPr txBox="1">
          <a:spLocks noChangeArrowheads="1"/>
        </xdr:cNvSpPr>
      </xdr:nvSpPr>
      <xdr:spPr bwMode="auto">
        <a:xfrm>
          <a:off x="180975" y="114300"/>
          <a:ext cx="3952875" cy="39052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Calcul du taux de marge et du taux de marque à partir du prix de revient et du prix de vente</a:t>
          </a:r>
          <a:endParaRPr lang="fr-FR" sz="1100">
            <a:latin typeface="+mn-lt"/>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dimension ref="A1:AF328"/>
  <sheetViews>
    <sheetView showRowColHeaders="0" topLeftCell="A2" workbookViewId="0">
      <selection activeCell="B23" sqref="B23"/>
    </sheetView>
  </sheetViews>
  <sheetFormatPr baseColWidth="10" defaultColWidth="10.7109375" defaultRowHeight="14" x14ac:dyDescent="0.2"/>
  <cols>
    <col min="1" max="16384" width="10.7109375" style="1"/>
  </cols>
  <sheetData>
    <row r="1" spans="1:32" x14ac:dyDescent="0.2">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row>
    <row r="2" spans="1:32" x14ac:dyDescent="0.2">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row>
    <row r="3" spans="1:32" x14ac:dyDescent="0.2">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row>
    <row r="4" spans="1:32" x14ac:dyDescent="0.2">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row>
    <row r="5" spans="1:32" x14ac:dyDescent="0.2">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spans="1:32" x14ac:dyDescent="0.2">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spans="1:32" x14ac:dyDescent="0.2">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spans="1:32" x14ac:dyDescent="0.2">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spans="1:32" x14ac:dyDescent="0.2">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spans="1:32" x14ac:dyDescent="0.2">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spans="1:32" x14ac:dyDescent="0.2">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spans="1:32" x14ac:dyDescent="0.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spans="1:32" x14ac:dyDescent="0.2">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spans="1:32" x14ac:dyDescent="0.2">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spans="1:32" x14ac:dyDescent="0.2">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spans="1:32" x14ac:dyDescent="0.2">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spans="1:32" x14ac:dyDescent="0.2">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spans="1:32" x14ac:dyDescent="0.2">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spans="1:32" x14ac:dyDescent="0.2">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spans="1:32" x14ac:dyDescent="0.2">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spans="1:32" x14ac:dyDescent="0.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spans="1:32" ht="16" x14ac:dyDescent="0.25">
      <c r="A22" s="20"/>
      <c r="B22" s="21"/>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spans="1:32" x14ac:dyDescent="0.2">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spans="1:32" x14ac:dyDescent="0.2">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spans="1:32" x14ac:dyDescent="0.2">
      <c r="A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spans="1:32" x14ac:dyDescent="0.2">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spans="1:32" x14ac:dyDescent="0.2">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spans="1:32" x14ac:dyDescent="0.2">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spans="1:32" x14ac:dyDescent="0.2">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spans="1:32" x14ac:dyDescent="0.2">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spans="1:32" x14ac:dyDescent="0.2">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spans="1:32" x14ac:dyDescent="0.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spans="1:32" x14ac:dyDescent="0.2">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spans="1:32" x14ac:dyDescent="0.2">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spans="1:32" x14ac:dyDescent="0.2">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spans="1:32" x14ac:dyDescent="0.2">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spans="1:32" x14ac:dyDescent="0.2">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spans="1:32" x14ac:dyDescent="0.2">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spans="1:32" x14ac:dyDescent="0.2">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spans="1:32" x14ac:dyDescent="0.2">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spans="1:32" x14ac:dyDescent="0.2">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spans="1:32" x14ac:dyDescent="0.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spans="1:32" x14ac:dyDescent="0.2">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spans="1:32" x14ac:dyDescent="0.2">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spans="1:32" x14ac:dyDescent="0.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spans="1:32" x14ac:dyDescent="0.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spans="1:32" x14ac:dyDescent="0.2">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spans="1:32" x14ac:dyDescent="0.2">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spans="1:32" x14ac:dyDescent="0.2">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spans="1:32" x14ac:dyDescent="0.2">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spans="1:32" x14ac:dyDescent="0.2">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spans="1:32" x14ac:dyDescent="0.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spans="1:32" x14ac:dyDescent="0.2">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spans="1:32" x14ac:dyDescent="0.2">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spans="1:32" x14ac:dyDescent="0.2">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spans="1:32" x14ac:dyDescent="0.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spans="1:32" x14ac:dyDescent="0.2">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spans="1:32" x14ac:dyDescent="0.2">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spans="1:32" x14ac:dyDescent="0.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spans="1:32" x14ac:dyDescent="0.2">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spans="1:32" x14ac:dyDescent="0.2">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spans="1:32" x14ac:dyDescent="0.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spans="1:32" x14ac:dyDescent="0.2">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spans="1:32" x14ac:dyDescent="0.2">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spans="1:32" x14ac:dyDescent="0.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spans="1:32" x14ac:dyDescent="0.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spans="1:32" x14ac:dyDescent="0.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spans="1:32" x14ac:dyDescent="0.2">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spans="1:32" x14ac:dyDescent="0.2">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spans="1:32" x14ac:dyDescent="0.2">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spans="1:32" x14ac:dyDescent="0.2">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spans="1:32" x14ac:dyDescent="0.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spans="1:32" x14ac:dyDescent="0.2">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spans="1:32" x14ac:dyDescent="0.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spans="1:32" x14ac:dyDescent="0.2">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spans="1:32" x14ac:dyDescent="0.2">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spans="1:32" x14ac:dyDescent="0.2">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spans="1:32" x14ac:dyDescent="0.2">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spans="1:32" x14ac:dyDescent="0.2">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spans="1:32" x14ac:dyDescent="0.2">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spans="1:32" x14ac:dyDescent="0.2">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spans="1:32" x14ac:dyDescent="0.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spans="1:32" x14ac:dyDescent="0.2">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spans="1:32" x14ac:dyDescent="0.2">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spans="1:32" x14ac:dyDescent="0.2">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spans="1:32" x14ac:dyDescent="0.2">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spans="1:32" x14ac:dyDescent="0.2">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spans="1:32" x14ac:dyDescent="0.2">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spans="1:32" x14ac:dyDescent="0.2">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spans="1:32" x14ac:dyDescent="0.2">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spans="1:32" x14ac:dyDescent="0.2">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spans="1:32" x14ac:dyDescent="0.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spans="1:32" x14ac:dyDescent="0.2">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spans="1:32" x14ac:dyDescent="0.2">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spans="1:32" x14ac:dyDescent="0.2">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spans="1:32" x14ac:dyDescent="0.2">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spans="1:32" x14ac:dyDescent="0.2">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spans="1:32" x14ac:dyDescent="0.2">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spans="1:32" x14ac:dyDescent="0.2">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spans="1:32"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spans="1:32"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spans="1:32"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spans="1:32"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spans="1:32"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spans="1:32"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spans="1:32"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spans="1:32"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spans="1:32"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spans="1:32"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spans="1:32"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spans="1:32"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spans="1:32"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spans="1:32"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spans="1:32"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spans="1:32"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spans="1:32"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spans="1:32"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spans="1:32"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spans="1:32"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spans="1:32" x14ac:dyDescent="0.2">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spans="1:32" x14ac:dyDescent="0.2">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spans="1:32" x14ac:dyDescent="0.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spans="1:32" x14ac:dyDescent="0.2">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spans="1:32" x14ac:dyDescent="0.2">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spans="1:32" x14ac:dyDescent="0.2">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spans="1:32" x14ac:dyDescent="0.2">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spans="1:32"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spans="1:32"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spans="1:32"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spans="1:32"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spans="1:32"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spans="1:32"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spans="1:32"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spans="1:32"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spans="1:32"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spans="1:32"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spans="1:32"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spans="1:32"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spans="1:32"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spans="1:32"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spans="1:32"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spans="1:32"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spans="1:32"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spans="1:32"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spans="1:32"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spans="1:32"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spans="1:32"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spans="1:32"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spans="1:32"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spans="1:32"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spans="1:32"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spans="1:32"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spans="1:32"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spans="1:32"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spans="1:32"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spans="1:32"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spans="1:32"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spans="1:32"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spans="1:32"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spans="1:32"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spans="1:32"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spans="1:32"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spans="1:32"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spans="1:32"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spans="1:32"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spans="1:32"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spans="1:32"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spans="1:32"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spans="1:32"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spans="1:32"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spans="1:32"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spans="1:32"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spans="1:32"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spans="1:32"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spans="1:32"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spans="1:32"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spans="1:32"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spans="1:32"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spans="1:32"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spans="1:32"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spans="1:32"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spans="1:32"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spans="1:32"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spans="1:32"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spans="1:32"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spans="1:32"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spans="1:32"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spans="1:32"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spans="1:32"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spans="1:32"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spans="1:32"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spans="1:32"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spans="1:32"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spans="1:32"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spans="1:32"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spans="1:32"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spans="1:32"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spans="1:32"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spans="1:32"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spans="1:32"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spans="1:32"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spans="1:32"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spans="1:32"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spans="1:32"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spans="1:32"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spans="1:32"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spans="1:32"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spans="1:32"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spans="1:32"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spans="1:32"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spans="1:32"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spans="1:32"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spans="1:32"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spans="1:32"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spans="1:32"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spans="1:32"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spans="1:32"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spans="1:32"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spans="1:32"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spans="1:32"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spans="1:32"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spans="1:32"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spans="1:32"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spans="1:32"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spans="1:32"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spans="1:32"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spans="1:32"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spans="1:32"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spans="1:32"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spans="1:32"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spans="1:32"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spans="1:32"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spans="1:32"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spans="1:32"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spans="1:32"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spans="1:32"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spans="1:32"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spans="1:32"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spans="1:32"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spans="1:32"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spans="1:32"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spans="1:32"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spans="1:32"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spans="1:32"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spans="1:32"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spans="1:32"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spans="1:32"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spans="1:32"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spans="1:32"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spans="1:32"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spans="1:32"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spans="1:32"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spans="1:32"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spans="1:32"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spans="1:32"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spans="1:32"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spans="1:32"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spans="1:32"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spans="1:32"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spans="1:32"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spans="1:32"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spans="1:32"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spans="1:32"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spans="1:32"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spans="1:32"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spans="1:32"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spans="1:32"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spans="1:32"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spans="1:32"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spans="1:32"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spans="1:32"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spans="1:32"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spans="1:32"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spans="1:32"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spans="1:32"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spans="1:32"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spans="1:32"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spans="1:32"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spans="1:32"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spans="1:32"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spans="1:32"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spans="1:32"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spans="1:32"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spans="1:32"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spans="1:32"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spans="1:32"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spans="1:32"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spans="1:32"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spans="1:32"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spans="1:32"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spans="1:32"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spans="1:32"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spans="1:32"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spans="1:32"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spans="1:32"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spans="1:32"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spans="1:32"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spans="1:32"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spans="1:32"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spans="1:32"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spans="1:32"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spans="1:32"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spans="1:32"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spans="1:32"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spans="1:32"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spans="1:32"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spans="1:32"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spans="1:32"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spans="1:32"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spans="1:32"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spans="1:32"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spans="1:32"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spans="1:32"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spans="1:32"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spans="1:32"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spans="1:32"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spans="1:32"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spans="1:32"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spans="1:32"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spans="1:32"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spans="1:32"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spans="1:32"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spans="1:32"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spans="1:32"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spans="1:32"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spans="1:32"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spans="1:32"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spans="1:32"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sheetData>
  <phoneticPr fontId="0" type="noConversion"/>
  <printOptions gridLines="1" gridLinesSet="0"/>
  <pageMargins left="0.78740157499999996" right="0.78740157499999996" top="0.984251969" bottom="0.984251969" header="0.4921259845" footer="0.4921259845"/>
  <pageSetup paperSize="9" orientation="portrait" verticalDpi="0" r:id="rId1"/>
  <headerFooter alignWithMargins="0">
    <oddHeader>&amp;A</oddHeader>
    <oddFooter>Page &amp;P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enableFormatConditionsCalculation="0"/>
  <dimension ref="B4:J252"/>
  <sheetViews>
    <sheetView workbookViewId="0">
      <selection activeCell="G252" sqref="G252"/>
    </sheetView>
  </sheetViews>
  <sheetFormatPr baseColWidth="10" defaultRowHeight="13" x14ac:dyDescent="0.15"/>
  <cols>
    <col min="1" max="2" width="10.7109375" style="2"/>
    <col min="3" max="4" width="11.28515625" style="2" bestFit="1" customWidth="1"/>
    <col min="5" max="5" width="10.7109375" style="30" customWidth="1"/>
    <col min="6" max="9" width="10.7109375" style="2"/>
    <col min="10" max="10" width="10.7109375" style="30"/>
    <col min="11" max="16384" width="10.7109375" style="2"/>
  </cols>
  <sheetData>
    <row r="4" spans="2:10" ht="26" x14ac:dyDescent="0.15">
      <c r="B4" s="25" t="s">
        <v>107</v>
      </c>
      <c r="C4" s="25" t="s">
        <v>91</v>
      </c>
      <c r="D4" s="25" t="s">
        <v>92</v>
      </c>
      <c r="E4" s="29" t="s">
        <v>282</v>
      </c>
    </row>
    <row r="5" spans="2:10" x14ac:dyDescent="0.15">
      <c r="B5" s="6" t="s">
        <v>108</v>
      </c>
      <c r="C5" s="40">
        <v>45</v>
      </c>
      <c r="D5" s="40">
        <v>47.55</v>
      </c>
      <c r="E5" s="42">
        <f>(D5-C5)/C5</f>
        <v>5.6666666666666601E-2</v>
      </c>
      <c r="J5" s="30">
        <v>5.6666666666666601E-2</v>
      </c>
    </row>
    <row r="6" spans="2:10" x14ac:dyDescent="0.15">
      <c r="B6" s="6" t="s">
        <v>109</v>
      </c>
      <c r="C6" s="40">
        <v>58</v>
      </c>
      <c r="D6" s="40">
        <v>60.55</v>
      </c>
      <c r="E6" s="42">
        <f t="shared" ref="E6:E69" si="0">(D6-C6)/C6</f>
        <v>4.3965517241379259E-2</v>
      </c>
      <c r="J6" s="30">
        <v>4.3965517241379259E-2</v>
      </c>
    </row>
    <row r="7" spans="2:10" x14ac:dyDescent="0.15">
      <c r="B7" s="6" t="s">
        <v>110</v>
      </c>
      <c r="C7" s="40">
        <v>235</v>
      </c>
      <c r="D7" s="40">
        <v>237.55</v>
      </c>
      <c r="E7" s="42">
        <f t="shared" si="0"/>
        <v>1.0851063829787282E-2</v>
      </c>
      <c r="J7" s="30">
        <v>1.0851063829787282E-2</v>
      </c>
    </row>
    <row r="8" spans="2:10" x14ac:dyDescent="0.15">
      <c r="B8" s="6" t="s">
        <v>111</v>
      </c>
      <c r="C8" s="40">
        <v>12</v>
      </c>
      <c r="D8" s="40">
        <v>14.55</v>
      </c>
      <c r="E8" s="42">
        <f t="shared" si="0"/>
        <v>0.21250000000000005</v>
      </c>
      <c r="J8" s="30">
        <v>0.21249999999999999</v>
      </c>
    </row>
    <row r="9" spans="2:10" x14ac:dyDescent="0.15">
      <c r="B9" s="6" t="s">
        <v>112</v>
      </c>
      <c r="C9" s="40">
        <v>13</v>
      </c>
      <c r="D9" s="40">
        <v>15.55</v>
      </c>
      <c r="E9" s="42">
        <f t="shared" si="0"/>
        <v>0.19615384615384621</v>
      </c>
      <c r="J9" s="30">
        <v>0.19615384615384621</v>
      </c>
    </row>
    <row r="10" spans="2:10" x14ac:dyDescent="0.15">
      <c r="B10" s="6" t="s">
        <v>113</v>
      </c>
      <c r="C10" s="40">
        <v>14</v>
      </c>
      <c r="D10" s="40">
        <v>16.55</v>
      </c>
      <c r="E10" s="42">
        <f t="shared" si="0"/>
        <v>0.18214285714285719</v>
      </c>
      <c r="J10" s="30">
        <v>0.18214285714285719</v>
      </c>
    </row>
    <row r="11" spans="2:10" x14ac:dyDescent="0.15">
      <c r="B11" s="6" t="s">
        <v>114</v>
      </c>
      <c r="C11" s="40">
        <v>22</v>
      </c>
      <c r="D11" s="40">
        <v>24.55</v>
      </c>
      <c r="E11" s="42">
        <f t="shared" si="0"/>
        <v>0.11590909090909095</v>
      </c>
      <c r="J11" s="30">
        <v>0.11590909090909095</v>
      </c>
    </row>
    <row r="12" spans="2:10" x14ac:dyDescent="0.15">
      <c r="B12" s="6" t="s">
        <v>115</v>
      </c>
      <c r="C12" s="40">
        <v>16</v>
      </c>
      <c r="D12" s="40">
        <v>14</v>
      </c>
      <c r="E12" s="42">
        <f t="shared" si="0"/>
        <v>-0.125</v>
      </c>
      <c r="J12" s="30">
        <v>-0.125</v>
      </c>
    </row>
    <row r="13" spans="2:10" x14ac:dyDescent="0.15">
      <c r="B13" s="6" t="s">
        <v>116</v>
      </c>
      <c r="C13" s="40">
        <v>17</v>
      </c>
      <c r="D13" s="40">
        <v>19.55</v>
      </c>
      <c r="E13" s="42">
        <f t="shared" si="0"/>
        <v>0.15000000000000005</v>
      </c>
      <c r="J13" s="30">
        <v>0.15</v>
      </c>
    </row>
    <row r="14" spans="2:10" x14ac:dyDescent="0.15">
      <c r="B14" s="6" t="s">
        <v>117</v>
      </c>
      <c r="C14" s="40">
        <v>3.55</v>
      </c>
      <c r="D14" s="40">
        <v>6.1</v>
      </c>
      <c r="E14" s="42">
        <f t="shared" si="0"/>
        <v>0.71830985915492951</v>
      </c>
      <c r="J14" s="30">
        <v>0.71830985915492951</v>
      </c>
    </row>
    <row r="15" spans="2:10" x14ac:dyDescent="0.15">
      <c r="B15" s="6" t="s">
        <v>118</v>
      </c>
      <c r="C15" s="40">
        <v>12</v>
      </c>
      <c r="D15" s="40">
        <v>14.55</v>
      </c>
      <c r="E15" s="42">
        <f t="shared" si="0"/>
        <v>0.21250000000000005</v>
      </c>
      <c r="J15" s="30">
        <v>0.21249999999999999</v>
      </c>
    </row>
    <row r="16" spans="2:10" x14ac:dyDescent="0.15">
      <c r="B16" s="6" t="s">
        <v>119</v>
      </c>
      <c r="C16" s="40">
        <v>20.45</v>
      </c>
      <c r="D16" s="40">
        <v>23</v>
      </c>
      <c r="E16" s="42">
        <f t="shared" si="0"/>
        <v>0.12469437652811739</v>
      </c>
      <c r="J16" s="30">
        <v>0.12469437652811739</v>
      </c>
    </row>
    <row r="17" spans="2:10" x14ac:dyDescent="0.15">
      <c r="B17" s="6" t="s">
        <v>120</v>
      </c>
      <c r="C17" s="40">
        <v>28.9</v>
      </c>
      <c r="D17" s="40">
        <v>31.45</v>
      </c>
      <c r="E17" s="42">
        <f t="shared" si="0"/>
        <v>8.8235294117647092E-2</v>
      </c>
      <c r="J17" s="30">
        <v>8.8235294117647092E-2</v>
      </c>
    </row>
    <row r="18" spans="2:10" x14ac:dyDescent="0.15">
      <c r="B18" s="6" t="s">
        <v>121</v>
      </c>
      <c r="C18" s="40">
        <v>37.35</v>
      </c>
      <c r="D18" s="40">
        <v>39.9</v>
      </c>
      <c r="E18" s="42">
        <f t="shared" si="0"/>
        <v>6.8273092369477831E-2</v>
      </c>
      <c r="J18" s="30">
        <v>6.8273092369477831E-2</v>
      </c>
    </row>
    <row r="19" spans="2:10" x14ac:dyDescent="0.15">
      <c r="B19" s="6" t="s">
        <v>122</v>
      </c>
      <c r="C19" s="40">
        <v>45.8</v>
      </c>
      <c r="D19" s="40">
        <v>48.35</v>
      </c>
      <c r="E19" s="42">
        <f t="shared" si="0"/>
        <v>5.5676855895196602E-2</v>
      </c>
      <c r="J19" s="30">
        <v>5.5676855895196602E-2</v>
      </c>
    </row>
    <row r="20" spans="2:10" x14ac:dyDescent="0.15">
      <c r="B20" s="6" t="s">
        <v>123</v>
      </c>
      <c r="C20" s="40">
        <v>54.25</v>
      </c>
      <c r="D20" s="40">
        <v>56.8</v>
      </c>
      <c r="E20" s="42">
        <f t="shared" si="0"/>
        <v>4.7004608294930826E-2</v>
      </c>
      <c r="J20" s="30">
        <v>4.7004608294930826E-2</v>
      </c>
    </row>
    <row r="21" spans="2:10" x14ac:dyDescent="0.15">
      <c r="B21" s="6" t="s">
        <v>124</v>
      </c>
      <c r="C21" s="40">
        <v>62.7</v>
      </c>
      <c r="D21" s="40">
        <v>65.25</v>
      </c>
      <c r="E21" s="42">
        <f t="shared" si="0"/>
        <v>4.0669856459330099E-2</v>
      </c>
      <c r="J21" s="30">
        <v>4.0669856459330099E-2</v>
      </c>
    </row>
    <row r="22" spans="2:10" x14ac:dyDescent="0.15">
      <c r="B22" s="6" t="s">
        <v>125</v>
      </c>
      <c r="C22" s="40">
        <v>71.150000000000006</v>
      </c>
      <c r="D22" s="40">
        <v>73.7</v>
      </c>
      <c r="E22" s="42">
        <f t="shared" si="0"/>
        <v>3.5839775122979575E-2</v>
      </c>
      <c r="J22" s="30">
        <v>3.5839775122979575E-2</v>
      </c>
    </row>
    <row r="23" spans="2:10" x14ac:dyDescent="0.15">
      <c r="B23" s="6" t="s">
        <v>126</v>
      </c>
      <c r="C23" s="40">
        <v>79.599999999999994</v>
      </c>
      <c r="D23" s="40">
        <v>82.15</v>
      </c>
      <c r="E23" s="42">
        <f t="shared" si="0"/>
        <v>3.2035175879397131E-2</v>
      </c>
      <c r="J23" s="30">
        <v>3.2035175879397131E-2</v>
      </c>
    </row>
    <row r="24" spans="2:10" x14ac:dyDescent="0.15">
      <c r="B24" s="6" t="s">
        <v>127</v>
      </c>
      <c r="C24" s="40">
        <v>1246</v>
      </c>
      <c r="D24" s="40">
        <v>1248.55</v>
      </c>
      <c r="E24" s="42">
        <f t="shared" si="0"/>
        <v>2.0465489566612797E-3</v>
      </c>
      <c r="J24" s="30">
        <v>2.0465489566612797E-3</v>
      </c>
    </row>
    <row r="25" spans="2:10" x14ac:dyDescent="0.15">
      <c r="B25" s="6" t="s">
        <v>128</v>
      </c>
      <c r="C25" s="40">
        <v>12</v>
      </c>
      <c r="D25" s="40">
        <v>14.55</v>
      </c>
      <c r="E25" s="42">
        <f t="shared" si="0"/>
        <v>0.21250000000000005</v>
      </c>
      <c r="J25" s="30">
        <v>0.21249999999999999</v>
      </c>
    </row>
    <row r="26" spans="2:10" x14ac:dyDescent="0.15">
      <c r="B26" s="6" t="s">
        <v>129</v>
      </c>
      <c r="C26" s="40">
        <v>15.25</v>
      </c>
      <c r="D26" s="40">
        <v>17.8</v>
      </c>
      <c r="E26" s="42">
        <f t="shared" si="0"/>
        <v>0.16721311475409842</v>
      </c>
      <c r="J26" s="30">
        <v>0.16721311475409842</v>
      </c>
    </row>
    <row r="27" spans="2:10" x14ac:dyDescent="0.15">
      <c r="B27" s="6" t="s">
        <v>130</v>
      </c>
      <c r="C27" s="40">
        <v>18.5</v>
      </c>
      <c r="D27" s="40">
        <v>21.05</v>
      </c>
      <c r="E27" s="42">
        <f t="shared" si="0"/>
        <v>0.13783783783783787</v>
      </c>
      <c r="J27" s="30">
        <v>0.13783783783783787</v>
      </c>
    </row>
    <row r="28" spans="2:10" x14ac:dyDescent="0.15">
      <c r="B28" s="6" t="s">
        <v>131</v>
      </c>
      <c r="C28" s="40">
        <v>21.75</v>
      </c>
      <c r="D28" s="40">
        <v>24.3</v>
      </c>
      <c r="E28" s="42">
        <f t="shared" si="0"/>
        <v>0.11724137931034485</v>
      </c>
      <c r="J28" s="30">
        <v>0.11724137931034485</v>
      </c>
    </row>
    <row r="29" spans="2:10" x14ac:dyDescent="0.15">
      <c r="B29" s="6" t="s">
        <v>132</v>
      </c>
      <c r="C29" s="40">
        <v>25</v>
      </c>
      <c r="D29" s="40">
        <v>27.55</v>
      </c>
      <c r="E29" s="42">
        <f t="shared" si="0"/>
        <v>0.10200000000000004</v>
      </c>
      <c r="J29" s="30">
        <v>0.10200000000000004</v>
      </c>
    </row>
    <row r="30" spans="2:10" x14ac:dyDescent="0.15">
      <c r="B30" s="6" t="s">
        <v>133</v>
      </c>
      <c r="C30" s="40">
        <v>28.25</v>
      </c>
      <c r="D30" s="40">
        <v>30.8</v>
      </c>
      <c r="E30" s="42">
        <f t="shared" si="0"/>
        <v>9.0265486725663743E-2</v>
      </c>
      <c r="J30" s="30">
        <v>9.0265486725663743E-2</v>
      </c>
    </row>
    <row r="31" spans="2:10" x14ac:dyDescent="0.15">
      <c r="B31" s="6" t="s">
        <v>134</v>
      </c>
      <c r="C31" s="40">
        <v>31.5</v>
      </c>
      <c r="D31" s="40">
        <v>34.049999999999997</v>
      </c>
      <c r="E31" s="42">
        <f t="shared" si="0"/>
        <v>8.0952380952380859E-2</v>
      </c>
      <c r="J31" s="30">
        <v>8.0952380952380859E-2</v>
      </c>
    </row>
    <row r="32" spans="2:10" x14ac:dyDescent="0.15">
      <c r="B32" s="6" t="s">
        <v>135</v>
      </c>
      <c r="C32" s="40">
        <v>34.75</v>
      </c>
      <c r="D32" s="40">
        <v>37.299999999999997</v>
      </c>
      <c r="E32" s="42">
        <f t="shared" si="0"/>
        <v>7.338129496402869E-2</v>
      </c>
      <c r="J32" s="30">
        <v>7.338129496402869E-2</v>
      </c>
    </row>
    <row r="33" spans="2:10" x14ac:dyDescent="0.15">
      <c r="B33" s="6" t="s">
        <v>136</v>
      </c>
      <c r="C33" s="40">
        <v>38</v>
      </c>
      <c r="D33" s="40">
        <v>40.549999999999997</v>
      </c>
      <c r="E33" s="42">
        <f t="shared" si="0"/>
        <v>6.7105263157894668E-2</v>
      </c>
      <c r="J33" s="30">
        <v>6.7105263157894668E-2</v>
      </c>
    </row>
    <row r="34" spans="2:10" x14ac:dyDescent="0.15">
      <c r="B34" s="6" t="s">
        <v>137</v>
      </c>
      <c r="C34" s="40">
        <v>41.25</v>
      </c>
      <c r="D34" s="40">
        <v>43.8</v>
      </c>
      <c r="E34" s="42">
        <f t="shared" si="0"/>
        <v>6.1818181818181751E-2</v>
      </c>
      <c r="J34" s="30">
        <v>6.1818181818181751E-2</v>
      </c>
    </row>
    <row r="35" spans="2:10" x14ac:dyDescent="0.15">
      <c r="B35" s="6" t="s">
        <v>138</v>
      </c>
      <c r="C35" s="40">
        <v>44.5</v>
      </c>
      <c r="D35" s="40">
        <v>47.05</v>
      </c>
      <c r="E35" s="42">
        <f t="shared" si="0"/>
        <v>5.7303370786516789E-2</v>
      </c>
      <c r="J35" s="30">
        <v>5.7303370786516789E-2</v>
      </c>
    </row>
    <row r="36" spans="2:10" x14ac:dyDescent="0.15">
      <c r="B36" s="6" t="s">
        <v>139</v>
      </c>
      <c r="C36" s="40">
        <v>47.75</v>
      </c>
      <c r="D36" s="40">
        <v>50.3</v>
      </c>
      <c r="E36" s="42">
        <f t="shared" si="0"/>
        <v>5.3403141361256484E-2</v>
      </c>
      <c r="J36" s="30">
        <v>5.3403141361256484E-2</v>
      </c>
    </row>
    <row r="37" spans="2:10" x14ac:dyDescent="0.15">
      <c r="B37" s="6" t="s">
        <v>140</v>
      </c>
      <c r="C37" s="40">
        <v>51</v>
      </c>
      <c r="D37" s="40">
        <v>53.55</v>
      </c>
      <c r="E37" s="42">
        <f t="shared" si="0"/>
        <v>4.9999999999999947E-2</v>
      </c>
      <c r="J37" s="30">
        <v>4.9999999999999947E-2</v>
      </c>
    </row>
    <row r="38" spans="2:10" x14ac:dyDescent="0.15">
      <c r="B38" s="6" t="s">
        <v>141</v>
      </c>
      <c r="C38" s="40">
        <v>54.25</v>
      </c>
      <c r="D38" s="40">
        <v>56.8</v>
      </c>
      <c r="E38" s="42">
        <f t="shared" si="0"/>
        <v>4.7004608294930826E-2</v>
      </c>
      <c r="J38" s="30">
        <v>4.7004608294930826E-2</v>
      </c>
    </row>
    <row r="39" spans="2:10" x14ac:dyDescent="0.15">
      <c r="B39" s="6" t="s">
        <v>142</v>
      </c>
      <c r="C39" s="40">
        <v>57.5</v>
      </c>
      <c r="D39" s="40">
        <v>60.05</v>
      </c>
      <c r="E39" s="42">
        <f t="shared" si="0"/>
        <v>4.434782608695647E-2</v>
      </c>
      <c r="J39" s="30">
        <v>4.434782608695647E-2</v>
      </c>
    </row>
    <row r="40" spans="2:10" x14ac:dyDescent="0.15">
      <c r="B40" s="6" t="s">
        <v>143</v>
      </c>
      <c r="C40" s="40">
        <v>60.75</v>
      </c>
      <c r="D40" s="40">
        <v>63.3</v>
      </c>
      <c r="E40" s="42">
        <f t="shared" si="0"/>
        <v>4.1975308641975261E-2</v>
      </c>
      <c r="J40" s="30">
        <v>4.1975308641975261E-2</v>
      </c>
    </row>
    <row r="41" spans="2:10" x14ac:dyDescent="0.15">
      <c r="B41" s="6" t="s">
        <v>144</v>
      </c>
      <c r="C41" s="40">
        <v>64</v>
      </c>
      <c r="D41" s="40">
        <v>66.55</v>
      </c>
      <c r="E41" s="42">
        <f t="shared" si="0"/>
        <v>3.9843749999999956E-2</v>
      </c>
      <c r="J41" s="30">
        <v>3.9843749999999997E-2</v>
      </c>
    </row>
    <row r="42" spans="2:10" x14ac:dyDescent="0.15">
      <c r="B42" s="6" t="s">
        <v>145</v>
      </c>
      <c r="C42" s="40">
        <v>67.25</v>
      </c>
      <c r="D42" s="40">
        <v>69.8</v>
      </c>
      <c r="E42" s="42">
        <f t="shared" si="0"/>
        <v>3.7918215613382857E-2</v>
      </c>
      <c r="J42" s="30">
        <v>3.7918215613382857E-2</v>
      </c>
    </row>
    <row r="43" spans="2:10" x14ac:dyDescent="0.15">
      <c r="B43" s="6" t="s">
        <v>146</v>
      </c>
      <c r="C43" s="40">
        <v>70.5</v>
      </c>
      <c r="D43" s="40">
        <v>73.05</v>
      </c>
      <c r="E43" s="42">
        <f t="shared" si="0"/>
        <v>3.6170212765957409E-2</v>
      </c>
      <c r="J43" s="30">
        <v>3.6170212765957409E-2</v>
      </c>
    </row>
    <row r="44" spans="2:10" x14ac:dyDescent="0.15">
      <c r="B44" s="6" t="s">
        <v>147</v>
      </c>
      <c r="C44" s="40">
        <v>73.75</v>
      </c>
      <c r="D44" s="40">
        <v>76.3</v>
      </c>
      <c r="E44" s="42">
        <f t="shared" si="0"/>
        <v>3.4576271186440639E-2</v>
      </c>
      <c r="J44" s="30">
        <v>3.4576271186440639E-2</v>
      </c>
    </row>
    <row r="45" spans="2:10" x14ac:dyDescent="0.15">
      <c r="B45" s="6" t="s">
        <v>148</v>
      </c>
      <c r="C45" s="40">
        <v>77</v>
      </c>
      <c r="D45" s="40">
        <v>79.55</v>
      </c>
      <c r="E45" s="42">
        <f t="shared" si="0"/>
        <v>3.3116883116883079E-2</v>
      </c>
      <c r="J45" s="30">
        <v>3.3116883116883079E-2</v>
      </c>
    </row>
    <row r="46" spans="2:10" x14ac:dyDescent="0.15">
      <c r="B46" s="6" t="s">
        <v>149</v>
      </c>
      <c r="C46" s="40">
        <v>80.25</v>
      </c>
      <c r="D46" s="40">
        <v>82.8</v>
      </c>
      <c r="E46" s="42">
        <f t="shared" si="0"/>
        <v>3.1775700934579404E-2</v>
      </c>
      <c r="J46" s="30">
        <v>3.1775700934579404E-2</v>
      </c>
    </row>
    <row r="47" spans="2:10" x14ac:dyDescent="0.15">
      <c r="B47" s="6" t="s">
        <v>150</v>
      </c>
      <c r="C47" s="40">
        <v>83.5</v>
      </c>
      <c r="D47" s="40">
        <v>86.05</v>
      </c>
      <c r="E47" s="42">
        <f t="shared" si="0"/>
        <v>3.053892215568859E-2</v>
      </c>
      <c r="J47" s="30">
        <v>3.053892215568859E-2</v>
      </c>
    </row>
    <row r="48" spans="2:10" x14ac:dyDescent="0.15">
      <c r="B48" s="6" t="s">
        <v>151</v>
      </c>
      <c r="C48" s="40">
        <v>86.75</v>
      </c>
      <c r="D48" s="40">
        <v>89.3</v>
      </c>
      <c r="E48" s="42">
        <f t="shared" si="0"/>
        <v>2.9394812680115241E-2</v>
      </c>
      <c r="J48" s="30">
        <v>2.9394812680115241E-2</v>
      </c>
    </row>
    <row r="49" spans="2:10" x14ac:dyDescent="0.15">
      <c r="B49" s="6" t="s">
        <v>152</v>
      </c>
      <c r="C49" s="40">
        <v>90</v>
      </c>
      <c r="D49" s="40">
        <v>92.55</v>
      </c>
      <c r="E49" s="42">
        <f t="shared" si="0"/>
        <v>2.8333333333333301E-2</v>
      </c>
      <c r="J49" s="30">
        <v>2.8333333333333301E-2</v>
      </c>
    </row>
    <row r="50" spans="2:10" x14ac:dyDescent="0.15">
      <c r="B50" s="6" t="s">
        <v>153</v>
      </c>
      <c r="C50" s="40">
        <v>93.25</v>
      </c>
      <c r="D50" s="40">
        <v>95.8</v>
      </c>
      <c r="E50" s="42">
        <f t="shared" si="0"/>
        <v>2.7345844504021416E-2</v>
      </c>
      <c r="J50" s="30">
        <v>2.7345844504021416E-2</v>
      </c>
    </row>
    <row r="51" spans="2:10" x14ac:dyDescent="0.15">
      <c r="B51" s="6" t="s">
        <v>154</v>
      </c>
      <c r="C51" s="40">
        <v>96.5</v>
      </c>
      <c r="D51" s="40">
        <v>99.05</v>
      </c>
      <c r="E51" s="42">
        <f t="shared" si="0"/>
        <v>2.6424870466321214E-2</v>
      </c>
      <c r="J51" s="30">
        <v>2.6424870466321214E-2</v>
      </c>
    </row>
    <row r="52" spans="2:10" x14ac:dyDescent="0.15">
      <c r="B52" s="6" t="s">
        <v>155</v>
      </c>
      <c r="C52" s="40">
        <v>99.75</v>
      </c>
      <c r="D52" s="40">
        <v>102.3</v>
      </c>
      <c r="E52" s="42">
        <f t="shared" si="0"/>
        <v>2.5563909774436063E-2</v>
      </c>
      <c r="J52" s="30">
        <v>2.5563909774436063E-2</v>
      </c>
    </row>
    <row r="53" spans="2:10" x14ac:dyDescent="0.15">
      <c r="B53" s="6" t="s">
        <v>156</v>
      </c>
      <c r="C53" s="40">
        <v>103</v>
      </c>
      <c r="D53" s="40">
        <v>105.55</v>
      </c>
      <c r="E53" s="42">
        <f t="shared" si="0"/>
        <v>2.4757281553398031E-2</v>
      </c>
      <c r="J53" s="30">
        <v>2.4757281553398031E-2</v>
      </c>
    </row>
    <row r="54" spans="2:10" x14ac:dyDescent="0.15">
      <c r="B54" s="6" t="s">
        <v>157</v>
      </c>
      <c r="C54" s="40">
        <v>106.25</v>
      </c>
      <c r="D54" s="40">
        <v>108.8</v>
      </c>
      <c r="E54" s="42">
        <f t="shared" si="0"/>
        <v>2.3999999999999973E-2</v>
      </c>
      <c r="J54" s="30">
        <v>2.3999999999999973E-2</v>
      </c>
    </row>
    <row r="55" spans="2:10" x14ac:dyDescent="0.15">
      <c r="B55" s="6" t="s">
        <v>158</v>
      </c>
      <c r="C55" s="40">
        <v>109.5</v>
      </c>
      <c r="D55" s="40">
        <v>112.05</v>
      </c>
      <c r="E55" s="42">
        <f t="shared" si="0"/>
        <v>2.3287671232876686E-2</v>
      </c>
      <c r="J55" s="30">
        <v>2.3287671232876686E-2</v>
      </c>
    </row>
    <row r="56" spans="2:10" x14ac:dyDescent="0.15">
      <c r="B56" s="6" t="s">
        <v>159</v>
      </c>
      <c r="C56" s="40">
        <v>112.75</v>
      </c>
      <c r="D56" s="40">
        <v>115.3</v>
      </c>
      <c r="E56" s="42">
        <f t="shared" si="0"/>
        <v>2.2616407982261614E-2</v>
      </c>
      <c r="J56" s="30">
        <v>2.2616407982261614E-2</v>
      </c>
    </row>
    <row r="57" spans="2:10" x14ac:dyDescent="0.15">
      <c r="B57" s="6" t="s">
        <v>160</v>
      </c>
      <c r="C57" s="40">
        <v>116</v>
      </c>
      <c r="D57" s="40">
        <v>118.55</v>
      </c>
      <c r="E57" s="42">
        <f t="shared" si="0"/>
        <v>2.198275862068963E-2</v>
      </c>
      <c r="J57" s="30">
        <v>2.198275862068963E-2</v>
      </c>
    </row>
    <row r="58" spans="2:10" x14ac:dyDescent="0.15">
      <c r="B58" s="6" t="s">
        <v>161</v>
      </c>
      <c r="C58" s="40">
        <v>119.25</v>
      </c>
      <c r="D58" s="40">
        <v>121.8</v>
      </c>
      <c r="E58" s="42">
        <f t="shared" si="0"/>
        <v>2.1383647798742113E-2</v>
      </c>
      <c r="J58" s="30">
        <v>2.1383647798742113E-2</v>
      </c>
    </row>
    <row r="59" spans="2:10" x14ac:dyDescent="0.15">
      <c r="B59" s="6" t="s">
        <v>162</v>
      </c>
      <c r="C59" s="40">
        <v>122.5</v>
      </c>
      <c r="D59" s="40">
        <v>125.05</v>
      </c>
      <c r="E59" s="42">
        <f t="shared" si="0"/>
        <v>2.081632653061222E-2</v>
      </c>
      <c r="J59" s="30">
        <v>2.081632653061222E-2</v>
      </c>
    </row>
    <row r="60" spans="2:10" x14ac:dyDescent="0.15">
      <c r="B60" s="6" t="s">
        <v>163</v>
      </c>
      <c r="C60" s="40">
        <v>125.75</v>
      </c>
      <c r="D60" s="40">
        <v>128.30000000000001</v>
      </c>
      <c r="E60" s="42">
        <f t="shared" si="0"/>
        <v>2.0278330019880806E-2</v>
      </c>
      <c r="J60" s="30">
        <v>2.0278330019880806E-2</v>
      </c>
    </row>
    <row r="61" spans="2:10" x14ac:dyDescent="0.15">
      <c r="B61" s="6" t="s">
        <v>164</v>
      </c>
      <c r="C61" s="40">
        <v>129</v>
      </c>
      <c r="D61" s="40">
        <v>131.55000000000001</v>
      </c>
      <c r="E61" s="42">
        <f t="shared" si="0"/>
        <v>1.9767441860465203E-2</v>
      </c>
      <c r="J61" s="30">
        <v>1.9767441860465203E-2</v>
      </c>
    </row>
    <row r="62" spans="2:10" x14ac:dyDescent="0.15">
      <c r="B62" s="6" t="s">
        <v>165</v>
      </c>
      <c r="C62" s="40">
        <v>132.25</v>
      </c>
      <c r="D62" s="40">
        <v>134.80000000000001</v>
      </c>
      <c r="E62" s="42">
        <f t="shared" si="0"/>
        <v>1.9281663516068141E-2</v>
      </c>
      <c r="J62" s="30">
        <v>1.9281663516068141E-2</v>
      </c>
    </row>
    <row r="63" spans="2:10" x14ac:dyDescent="0.15">
      <c r="B63" s="6" t="s">
        <v>166</v>
      </c>
      <c r="C63" s="40">
        <v>135.5</v>
      </c>
      <c r="D63" s="40">
        <v>138.05000000000001</v>
      </c>
      <c r="E63" s="42">
        <f t="shared" si="0"/>
        <v>1.8819188191882004E-2</v>
      </c>
      <c r="J63" s="30">
        <v>1.8819188191882004E-2</v>
      </c>
    </row>
    <row r="64" spans="2:10" x14ac:dyDescent="0.15">
      <c r="B64" s="6" t="s">
        <v>167</v>
      </c>
      <c r="C64" s="40">
        <v>138.75</v>
      </c>
      <c r="D64" s="40">
        <v>141.30000000000001</v>
      </c>
      <c r="E64" s="42">
        <f t="shared" si="0"/>
        <v>1.8378378378378461E-2</v>
      </c>
      <c r="J64" s="30">
        <v>1.8378378378378461E-2</v>
      </c>
    </row>
    <row r="65" spans="2:10" x14ac:dyDescent="0.15">
      <c r="B65" s="6" t="s">
        <v>168</v>
      </c>
      <c r="C65" s="40">
        <v>142</v>
      </c>
      <c r="D65" s="40">
        <v>144.55000000000001</v>
      </c>
      <c r="E65" s="42">
        <f t="shared" si="0"/>
        <v>1.795774647887332E-2</v>
      </c>
      <c r="J65" s="30">
        <v>1.795774647887332E-2</v>
      </c>
    </row>
    <row r="66" spans="2:10" x14ac:dyDescent="0.15">
      <c r="B66" s="6" t="s">
        <v>169</v>
      </c>
      <c r="C66" s="40">
        <v>145.25</v>
      </c>
      <c r="D66" s="40">
        <v>147.80000000000001</v>
      </c>
      <c r="E66" s="42">
        <f t="shared" si="0"/>
        <v>1.7555938037865829E-2</v>
      </c>
      <c r="J66" s="30">
        <v>1.7555938037865829E-2</v>
      </c>
    </row>
    <row r="67" spans="2:10" x14ac:dyDescent="0.15">
      <c r="B67" s="6" t="s">
        <v>170</v>
      </c>
      <c r="C67" s="40">
        <v>148.5</v>
      </c>
      <c r="D67" s="40">
        <v>151.05000000000001</v>
      </c>
      <c r="E67" s="42">
        <f t="shared" si="0"/>
        <v>1.7171717171717248E-2</v>
      </c>
      <c r="J67" s="30">
        <v>1.7171717171717248E-2</v>
      </c>
    </row>
    <row r="68" spans="2:10" x14ac:dyDescent="0.15">
      <c r="B68" s="6" t="s">
        <v>171</v>
      </c>
      <c r="C68" s="40">
        <v>151.75</v>
      </c>
      <c r="D68" s="40">
        <v>154.30000000000001</v>
      </c>
      <c r="E68" s="42">
        <f t="shared" si="0"/>
        <v>1.6803953871499251E-2</v>
      </c>
      <c r="J68" s="30">
        <v>1.6803953871499251E-2</v>
      </c>
    </row>
    <row r="69" spans="2:10" x14ac:dyDescent="0.15">
      <c r="B69" s="6" t="s">
        <v>172</v>
      </c>
      <c r="C69" s="40">
        <v>155</v>
      </c>
      <c r="D69" s="40">
        <v>157.55000000000001</v>
      </c>
      <c r="E69" s="42">
        <f t="shared" si="0"/>
        <v>1.645161290322588E-2</v>
      </c>
      <c r="J69" s="30">
        <v>1.645161290322588E-2</v>
      </c>
    </row>
    <row r="70" spans="2:10" x14ac:dyDescent="0.15">
      <c r="B70" s="6" t="s">
        <v>173</v>
      </c>
      <c r="C70" s="40">
        <v>158.25</v>
      </c>
      <c r="D70" s="40">
        <v>160.80000000000001</v>
      </c>
      <c r="E70" s="42">
        <f t="shared" ref="E70:E133" si="1">(D70-C70)/C70</f>
        <v>1.6113744075829457E-2</v>
      </c>
      <c r="J70" s="30">
        <v>1.6113744075829457E-2</v>
      </c>
    </row>
    <row r="71" spans="2:10" x14ac:dyDescent="0.15">
      <c r="B71" s="6" t="s">
        <v>174</v>
      </c>
      <c r="C71" s="40">
        <v>161.5</v>
      </c>
      <c r="D71" s="40">
        <v>164.05</v>
      </c>
      <c r="E71" s="42">
        <f t="shared" si="1"/>
        <v>1.5789473684210596E-2</v>
      </c>
      <c r="J71" s="30">
        <v>1.5789473684210596E-2</v>
      </c>
    </row>
    <row r="72" spans="2:10" x14ac:dyDescent="0.15">
      <c r="B72" s="6" t="s">
        <v>175</v>
      </c>
      <c r="C72" s="40">
        <v>164.75</v>
      </c>
      <c r="D72" s="40">
        <v>167.3</v>
      </c>
      <c r="E72" s="42">
        <f t="shared" si="1"/>
        <v>1.5477996965098703E-2</v>
      </c>
      <c r="J72" s="30">
        <v>1.5477996965098703E-2</v>
      </c>
    </row>
    <row r="73" spans="2:10" x14ac:dyDescent="0.15">
      <c r="B73" s="6" t="s">
        <v>176</v>
      </c>
      <c r="C73" s="40">
        <v>168</v>
      </c>
      <c r="D73" s="40">
        <v>170.55</v>
      </c>
      <c r="E73" s="42">
        <f t="shared" si="1"/>
        <v>1.5178571428571496E-2</v>
      </c>
      <c r="J73" s="30">
        <v>1.5178571428571496E-2</v>
      </c>
    </row>
    <row r="74" spans="2:10" x14ac:dyDescent="0.15">
      <c r="B74" s="6" t="s">
        <v>177</v>
      </c>
      <c r="C74" s="40">
        <v>171.25</v>
      </c>
      <c r="D74" s="40">
        <v>173.8</v>
      </c>
      <c r="E74" s="42">
        <f t="shared" si="1"/>
        <v>1.4890510948905176E-2</v>
      </c>
      <c r="J74" s="30">
        <v>1.4890510948905176E-2</v>
      </c>
    </row>
    <row r="75" spans="2:10" x14ac:dyDescent="0.15">
      <c r="B75" s="6" t="s">
        <v>178</v>
      </c>
      <c r="C75" s="40">
        <v>174.5</v>
      </c>
      <c r="D75" s="40">
        <v>177.05</v>
      </c>
      <c r="E75" s="42">
        <f t="shared" si="1"/>
        <v>1.4613180515759378E-2</v>
      </c>
      <c r="J75" s="30">
        <v>1.4613180515759378E-2</v>
      </c>
    </row>
    <row r="76" spans="2:10" x14ac:dyDescent="0.15">
      <c r="B76" s="6" t="s">
        <v>179</v>
      </c>
      <c r="C76" s="40">
        <v>177.75</v>
      </c>
      <c r="D76" s="40">
        <v>180.3</v>
      </c>
      <c r="E76" s="42">
        <f t="shared" si="1"/>
        <v>1.4345991561181498E-2</v>
      </c>
      <c r="J76" s="30">
        <v>1.4345991561181498E-2</v>
      </c>
    </row>
    <row r="77" spans="2:10" x14ac:dyDescent="0.15">
      <c r="B77" s="6" t="s">
        <v>180</v>
      </c>
      <c r="C77" s="40">
        <v>181</v>
      </c>
      <c r="D77" s="40">
        <v>183.55</v>
      </c>
      <c r="E77" s="42">
        <f t="shared" si="1"/>
        <v>1.4088397790055312E-2</v>
      </c>
      <c r="J77" s="30">
        <v>1.4088397790055312E-2</v>
      </c>
    </row>
    <row r="78" spans="2:10" x14ac:dyDescent="0.15">
      <c r="B78" s="6" t="s">
        <v>181</v>
      </c>
      <c r="C78" s="40">
        <v>184.25</v>
      </c>
      <c r="D78" s="40">
        <v>186.8</v>
      </c>
      <c r="E78" s="42">
        <f t="shared" si="1"/>
        <v>1.3839891451831812E-2</v>
      </c>
      <c r="J78" s="30">
        <v>1.3839891451831812E-2</v>
      </c>
    </row>
    <row r="79" spans="2:10" x14ac:dyDescent="0.15">
      <c r="B79" s="6" t="s">
        <v>182</v>
      </c>
      <c r="C79" s="40">
        <v>25</v>
      </c>
      <c r="D79" s="40">
        <v>29</v>
      </c>
      <c r="E79" s="42">
        <f t="shared" si="1"/>
        <v>0.16</v>
      </c>
      <c r="J79" s="30">
        <v>0.16</v>
      </c>
    </row>
    <row r="80" spans="2:10" x14ac:dyDescent="0.15">
      <c r="B80" s="6" t="s">
        <v>183</v>
      </c>
      <c r="C80" s="40">
        <v>190.75</v>
      </c>
      <c r="D80" s="40">
        <v>193.3</v>
      </c>
      <c r="E80" s="42">
        <f t="shared" si="1"/>
        <v>1.3368283093053795E-2</v>
      </c>
      <c r="J80" s="30">
        <v>1.3368283093053795E-2</v>
      </c>
    </row>
    <row r="81" spans="2:10" x14ac:dyDescent="0.15">
      <c r="B81" s="6" t="s">
        <v>184</v>
      </c>
      <c r="C81" s="40">
        <v>194</v>
      </c>
      <c r="D81" s="40">
        <v>196.55</v>
      </c>
      <c r="E81" s="42">
        <f t="shared" si="1"/>
        <v>1.3144329896907276E-2</v>
      </c>
      <c r="J81" s="30">
        <v>1.3144329896907276E-2</v>
      </c>
    </row>
    <row r="82" spans="2:10" x14ac:dyDescent="0.15">
      <c r="B82" s="6" t="s">
        <v>185</v>
      </c>
      <c r="C82" s="40">
        <v>197.25</v>
      </c>
      <c r="D82" s="40">
        <v>199.8</v>
      </c>
      <c r="E82" s="42">
        <f t="shared" si="1"/>
        <v>1.2927756653992453E-2</v>
      </c>
      <c r="J82" s="30">
        <v>1.2927756653992453E-2</v>
      </c>
    </row>
    <row r="83" spans="2:10" x14ac:dyDescent="0.15">
      <c r="B83" s="6" t="s">
        <v>186</v>
      </c>
      <c r="C83" s="40">
        <v>200.5</v>
      </c>
      <c r="D83" s="40">
        <v>203.05</v>
      </c>
      <c r="E83" s="42">
        <f t="shared" si="1"/>
        <v>1.2718204488778112E-2</v>
      </c>
      <c r="J83" s="30">
        <v>1.2718204488778112E-2</v>
      </c>
    </row>
    <row r="84" spans="2:10" x14ac:dyDescent="0.15">
      <c r="B84" s="6" t="s">
        <v>187</v>
      </c>
      <c r="C84" s="40">
        <v>203.75</v>
      </c>
      <c r="D84" s="40">
        <v>206.3</v>
      </c>
      <c r="E84" s="42">
        <f t="shared" si="1"/>
        <v>1.251533742331294E-2</v>
      </c>
      <c r="J84" s="30">
        <v>1.251533742331294E-2</v>
      </c>
    </row>
    <row r="85" spans="2:10" x14ac:dyDescent="0.15">
      <c r="B85" s="6" t="s">
        <v>188</v>
      </c>
      <c r="C85" s="40">
        <v>207</v>
      </c>
      <c r="D85" s="40">
        <v>209.55</v>
      </c>
      <c r="E85" s="42">
        <f t="shared" si="1"/>
        <v>1.2318840579710199E-2</v>
      </c>
      <c r="J85" s="30">
        <v>1.2318840579710199E-2</v>
      </c>
    </row>
    <row r="86" spans="2:10" x14ac:dyDescent="0.15">
      <c r="B86" s="6" t="s">
        <v>189</v>
      </c>
      <c r="C86" s="40">
        <v>210.25</v>
      </c>
      <c r="D86" s="40">
        <v>212.8</v>
      </c>
      <c r="E86" s="42">
        <f t="shared" si="1"/>
        <v>1.2128418549346071E-2</v>
      </c>
      <c r="J86" s="30">
        <v>1.2128418549346071E-2</v>
      </c>
    </row>
    <row r="87" spans="2:10" x14ac:dyDescent="0.15">
      <c r="B87" s="6" t="s">
        <v>190</v>
      </c>
      <c r="C87" s="40">
        <v>213.5</v>
      </c>
      <c r="D87" s="40">
        <v>216.05</v>
      </c>
      <c r="E87" s="42">
        <f t="shared" si="1"/>
        <v>1.1943793911007078E-2</v>
      </c>
      <c r="J87" s="30">
        <v>1.1943793911007078E-2</v>
      </c>
    </row>
    <row r="88" spans="2:10" x14ac:dyDescent="0.15">
      <c r="B88" s="6" t="s">
        <v>191</v>
      </c>
      <c r="C88" s="40">
        <v>216.75</v>
      </c>
      <c r="D88" s="40">
        <v>219.3</v>
      </c>
      <c r="E88" s="42">
        <f t="shared" si="1"/>
        <v>1.1764705882352993E-2</v>
      </c>
      <c r="J88" s="30">
        <v>1.1764705882352993E-2</v>
      </c>
    </row>
    <row r="89" spans="2:10" x14ac:dyDescent="0.15">
      <c r="B89" s="6" t="s">
        <v>192</v>
      </c>
      <c r="C89" s="40">
        <v>220</v>
      </c>
      <c r="D89" s="40">
        <v>222.55</v>
      </c>
      <c r="E89" s="42">
        <f t="shared" si="1"/>
        <v>1.1590909090909143E-2</v>
      </c>
      <c r="J89" s="30">
        <v>1.1590909090909143E-2</v>
      </c>
    </row>
    <row r="90" spans="2:10" x14ac:dyDescent="0.15">
      <c r="B90" s="6" t="s">
        <v>193</v>
      </c>
      <c r="C90" s="40">
        <v>223.25</v>
      </c>
      <c r="D90" s="40">
        <v>225.8</v>
      </c>
      <c r="E90" s="42">
        <f t="shared" si="1"/>
        <v>1.1422172452407666E-2</v>
      </c>
      <c r="J90" s="30">
        <v>1.1422172452407666E-2</v>
      </c>
    </row>
    <row r="91" spans="2:10" x14ac:dyDescent="0.15">
      <c r="B91" s="6" t="s">
        <v>194</v>
      </c>
      <c r="C91" s="40">
        <v>226.5</v>
      </c>
      <c r="D91" s="40">
        <v>229.05</v>
      </c>
      <c r="E91" s="42">
        <f t="shared" si="1"/>
        <v>1.1258278145695414E-2</v>
      </c>
      <c r="J91" s="30">
        <v>1.1258278145695414E-2</v>
      </c>
    </row>
    <row r="92" spans="2:10" x14ac:dyDescent="0.15">
      <c r="B92" s="6" t="s">
        <v>195</v>
      </c>
      <c r="C92" s="40">
        <v>229.75</v>
      </c>
      <c r="D92" s="40">
        <v>232.3</v>
      </c>
      <c r="E92" s="42">
        <f t="shared" si="1"/>
        <v>1.1099020674646404E-2</v>
      </c>
      <c r="J92" s="30">
        <v>1.1099020674646404E-2</v>
      </c>
    </row>
    <row r="93" spans="2:10" x14ac:dyDescent="0.15">
      <c r="B93" s="6" t="s">
        <v>196</v>
      </c>
      <c r="C93" s="40">
        <v>233</v>
      </c>
      <c r="D93" s="40">
        <v>235.55</v>
      </c>
      <c r="E93" s="42">
        <f t="shared" si="1"/>
        <v>1.0944206008583739E-2</v>
      </c>
      <c r="J93" s="30">
        <v>1.0944206008583739E-2</v>
      </c>
    </row>
    <row r="94" spans="2:10" x14ac:dyDescent="0.15">
      <c r="B94" s="6" t="s">
        <v>197</v>
      </c>
      <c r="C94" s="40">
        <v>236.25</v>
      </c>
      <c r="D94" s="40">
        <v>238.8</v>
      </c>
      <c r="E94" s="42">
        <f t="shared" si="1"/>
        <v>1.0793650793650841E-2</v>
      </c>
      <c r="J94" s="30">
        <v>1.0793650793650841E-2</v>
      </c>
    </row>
    <row r="95" spans="2:10" x14ac:dyDescent="0.15">
      <c r="B95" s="6" t="s">
        <v>198</v>
      </c>
      <c r="C95" s="40">
        <v>239.5</v>
      </c>
      <c r="D95" s="40">
        <v>242.05</v>
      </c>
      <c r="E95" s="42">
        <f t="shared" si="1"/>
        <v>1.0647181628392531E-2</v>
      </c>
      <c r="J95" s="30">
        <v>1.0647181628392531E-2</v>
      </c>
    </row>
    <row r="96" spans="2:10" x14ac:dyDescent="0.15">
      <c r="B96" s="6" t="s">
        <v>199</v>
      </c>
      <c r="C96" s="40">
        <v>242.75</v>
      </c>
      <c r="D96" s="40">
        <v>245.3</v>
      </c>
      <c r="E96" s="42">
        <f t="shared" si="1"/>
        <v>1.0504634397528368E-2</v>
      </c>
      <c r="J96" s="30">
        <v>1.0504634397528368E-2</v>
      </c>
    </row>
    <row r="97" spans="2:10" x14ac:dyDescent="0.15">
      <c r="B97" s="6" t="s">
        <v>200</v>
      </c>
      <c r="C97" s="40">
        <v>246</v>
      </c>
      <c r="D97" s="40">
        <v>248.55</v>
      </c>
      <c r="E97" s="42">
        <f t="shared" si="1"/>
        <v>1.0365853658536631E-2</v>
      </c>
      <c r="J97" s="30">
        <v>1.0365853658536631E-2</v>
      </c>
    </row>
    <row r="98" spans="2:10" x14ac:dyDescent="0.15">
      <c r="B98" s="6" t="s">
        <v>201</v>
      </c>
      <c r="C98" s="40">
        <v>249.25</v>
      </c>
      <c r="D98" s="40">
        <v>251.8</v>
      </c>
      <c r="E98" s="42">
        <f t="shared" si="1"/>
        <v>1.0230692076228731E-2</v>
      </c>
      <c r="J98" s="30">
        <v>1.0230692076228731E-2</v>
      </c>
    </row>
    <row r="99" spans="2:10" x14ac:dyDescent="0.15">
      <c r="B99" s="6" t="s">
        <v>202</v>
      </c>
      <c r="C99" s="40">
        <v>252.5</v>
      </c>
      <c r="D99" s="40">
        <v>255.05</v>
      </c>
      <c r="E99" s="42">
        <f t="shared" si="1"/>
        <v>1.0099009900990144E-2</v>
      </c>
      <c r="J99" s="30">
        <v>1.0099009900990144E-2</v>
      </c>
    </row>
    <row r="100" spans="2:10" x14ac:dyDescent="0.15">
      <c r="B100" s="6" t="s">
        <v>203</v>
      </c>
      <c r="C100" s="40">
        <v>255.75</v>
      </c>
      <c r="D100" s="40">
        <v>258.3</v>
      </c>
      <c r="E100" s="42">
        <f t="shared" si="1"/>
        <v>9.9706744868035633E-3</v>
      </c>
      <c r="J100" s="30">
        <v>9.9706744868035633E-3</v>
      </c>
    </row>
    <row r="101" spans="2:10" x14ac:dyDescent="0.15">
      <c r="B101" s="6" t="s">
        <v>204</v>
      </c>
      <c r="C101" s="40">
        <v>259</v>
      </c>
      <c r="D101" s="40">
        <v>261.55</v>
      </c>
      <c r="E101" s="42">
        <f t="shared" si="1"/>
        <v>9.8455598455598897E-3</v>
      </c>
      <c r="J101" s="30">
        <v>9.8455598455598897E-3</v>
      </c>
    </row>
    <row r="102" spans="2:10" x14ac:dyDescent="0.15">
      <c r="B102" s="6" t="s">
        <v>205</v>
      </c>
      <c r="C102" s="40">
        <v>262.25</v>
      </c>
      <c r="D102" s="40">
        <v>264.8</v>
      </c>
      <c r="E102" s="42">
        <f t="shared" si="1"/>
        <v>9.7235462345090992E-3</v>
      </c>
      <c r="J102" s="30">
        <v>9.7235462345090992E-3</v>
      </c>
    </row>
    <row r="103" spans="2:10" x14ac:dyDescent="0.15">
      <c r="B103" s="6" t="s">
        <v>206</v>
      </c>
      <c r="C103" s="40">
        <v>265.5</v>
      </c>
      <c r="D103" s="40">
        <v>268.05</v>
      </c>
      <c r="E103" s="42">
        <f t="shared" si="1"/>
        <v>9.6045197740113417E-3</v>
      </c>
      <c r="J103" s="30">
        <v>9.6045197740113417E-3</v>
      </c>
    </row>
    <row r="104" spans="2:10" x14ac:dyDescent="0.15">
      <c r="B104" s="6" t="s">
        <v>207</v>
      </c>
      <c r="C104" s="40">
        <v>268.75</v>
      </c>
      <c r="D104" s="40">
        <v>271.3</v>
      </c>
      <c r="E104" s="42">
        <f t="shared" si="1"/>
        <v>9.4883720930232975E-3</v>
      </c>
      <c r="J104" s="30">
        <v>9.4883720930232975E-3</v>
      </c>
    </row>
    <row r="105" spans="2:10" x14ac:dyDescent="0.15">
      <c r="B105" s="6" t="s">
        <v>208</v>
      </c>
      <c r="C105" s="40">
        <v>272</v>
      </c>
      <c r="D105" s="40">
        <v>274.55</v>
      </c>
      <c r="E105" s="42">
        <f t="shared" si="1"/>
        <v>9.3750000000000413E-3</v>
      </c>
      <c r="J105" s="30">
        <v>9.3750000000000413E-3</v>
      </c>
    </row>
    <row r="106" spans="2:10" x14ac:dyDescent="0.15">
      <c r="B106" s="6" t="s">
        <v>209</v>
      </c>
      <c r="C106" s="40">
        <v>275.25</v>
      </c>
      <c r="D106" s="40">
        <v>277.8</v>
      </c>
      <c r="E106" s="42">
        <f t="shared" si="1"/>
        <v>9.264305177111758E-3</v>
      </c>
      <c r="J106" s="30">
        <v>9.264305177111758E-3</v>
      </c>
    </row>
    <row r="107" spans="2:10" x14ac:dyDescent="0.15">
      <c r="B107" s="6" t="s">
        <v>210</v>
      </c>
      <c r="C107" s="40">
        <v>278.5</v>
      </c>
      <c r="D107" s="40">
        <v>281.05</v>
      </c>
      <c r="E107" s="42">
        <f t="shared" si="1"/>
        <v>9.1561938958707768E-3</v>
      </c>
      <c r="J107" s="30">
        <v>9.1561938958707768E-3</v>
      </c>
    </row>
    <row r="108" spans="2:10" x14ac:dyDescent="0.15">
      <c r="B108" s="6" t="s">
        <v>211</v>
      </c>
      <c r="C108" s="40">
        <v>281.75</v>
      </c>
      <c r="D108" s="40">
        <v>284.3</v>
      </c>
      <c r="E108" s="42">
        <f t="shared" si="1"/>
        <v>9.0505767524401461E-3</v>
      </c>
      <c r="J108" s="30">
        <v>9.0505767524401461E-3</v>
      </c>
    </row>
    <row r="109" spans="2:10" x14ac:dyDescent="0.15">
      <c r="B109" s="6" t="s">
        <v>212</v>
      </c>
      <c r="C109" s="40">
        <v>285</v>
      </c>
      <c r="D109" s="40">
        <v>287.55</v>
      </c>
      <c r="E109" s="42">
        <f t="shared" si="1"/>
        <v>8.9473684210526708E-3</v>
      </c>
      <c r="J109" s="30">
        <v>8.9473684210526708E-3</v>
      </c>
    </row>
    <row r="110" spans="2:10" x14ac:dyDescent="0.15">
      <c r="B110" s="6" t="s">
        <v>213</v>
      </c>
      <c r="C110" s="40">
        <v>288.25</v>
      </c>
      <c r="D110" s="40">
        <v>290.8</v>
      </c>
      <c r="E110" s="42">
        <f t="shared" si="1"/>
        <v>8.8464874241110537E-3</v>
      </c>
      <c r="J110" s="30">
        <v>8.8464874241110537E-3</v>
      </c>
    </row>
    <row r="111" spans="2:10" x14ac:dyDescent="0.15">
      <c r="B111" s="6" t="s">
        <v>214</v>
      </c>
      <c r="C111" s="40">
        <v>291.5</v>
      </c>
      <c r="D111" s="40">
        <v>294.05</v>
      </c>
      <c r="E111" s="42">
        <f t="shared" si="1"/>
        <v>8.7478559176672778E-3</v>
      </c>
      <c r="J111" s="30">
        <v>8.7478559176672778E-3</v>
      </c>
    </row>
    <row r="112" spans="2:10" x14ac:dyDescent="0.15">
      <c r="B112" s="6" t="s">
        <v>215</v>
      </c>
      <c r="C112" s="40">
        <v>294.75</v>
      </c>
      <c r="D112" s="40">
        <v>297.3</v>
      </c>
      <c r="E112" s="42">
        <f t="shared" si="1"/>
        <v>8.6513994910941867E-3</v>
      </c>
      <c r="J112" s="30">
        <v>8.6513994910941867E-3</v>
      </c>
    </row>
    <row r="113" spans="2:10" x14ac:dyDescent="0.15">
      <c r="B113" s="6" t="s">
        <v>216</v>
      </c>
      <c r="C113" s="40">
        <v>298</v>
      </c>
      <c r="D113" s="40">
        <v>300.55</v>
      </c>
      <c r="E113" s="42">
        <f t="shared" si="1"/>
        <v>8.5570469798658105E-3</v>
      </c>
      <c r="J113" s="30">
        <v>8.5570469798658105E-3</v>
      </c>
    </row>
    <row r="114" spans="2:10" x14ac:dyDescent="0.15">
      <c r="B114" s="6" t="s">
        <v>217</v>
      </c>
      <c r="C114" s="40">
        <v>301.25</v>
      </c>
      <c r="D114" s="40">
        <v>303.8</v>
      </c>
      <c r="E114" s="42">
        <f t="shared" si="1"/>
        <v>8.4647302904564698E-3</v>
      </c>
      <c r="J114" s="30">
        <v>8.4647302904564698E-3</v>
      </c>
    </row>
    <row r="115" spans="2:10" x14ac:dyDescent="0.15">
      <c r="B115" s="6" t="s">
        <v>218</v>
      </c>
      <c r="C115" s="40">
        <v>304.5</v>
      </c>
      <c r="D115" s="40">
        <v>307.05</v>
      </c>
      <c r="E115" s="42">
        <f t="shared" si="1"/>
        <v>8.3743842364532393E-3</v>
      </c>
      <c r="J115" s="30">
        <v>8.3743842364532393E-3</v>
      </c>
    </row>
    <row r="116" spans="2:10" x14ac:dyDescent="0.15">
      <c r="B116" s="6" t="s">
        <v>219</v>
      </c>
      <c r="C116" s="40">
        <v>307.75</v>
      </c>
      <c r="D116" s="40">
        <v>310.3</v>
      </c>
      <c r="E116" s="42">
        <f t="shared" si="1"/>
        <v>8.2859463850528392E-3</v>
      </c>
      <c r="J116" s="30">
        <v>8.2859463850528392E-3</v>
      </c>
    </row>
    <row r="117" spans="2:10" x14ac:dyDescent="0.15">
      <c r="B117" s="6" t="s">
        <v>220</v>
      </c>
      <c r="C117" s="40">
        <v>311</v>
      </c>
      <c r="D117" s="40">
        <v>313.55</v>
      </c>
      <c r="E117" s="42">
        <f t="shared" si="1"/>
        <v>8.1993569131833168E-3</v>
      </c>
      <c r="J117" s="30">
        <v>8.1993569131833168E-3</v>
      </c>
    </row>
    <row r="118" spans="2:10" x14ac:dyDescent="0.15">
      <c r="B118" s="6" t="s">
        <v>221</v>
      </c>
      <c r="C118" s="40">
        <v>314.25</v>
      </c>
      <c r="D118" s="40">
        <v>316.8</v>
      </c>
      <c r="E118" s="42">
        <f t="shared" si="1"/>
        <v>8.1145584725537349E-3</v>
      </c>
      <c r="J118" s="30">
        <v>8.1145584725537349E-3</v>
      </c>
    </row>
    <row r="119" spans="2:10" x14ac:dyDescent="0.15">
      <c r="B119" s="6" t="s">
        <v>222</v>
      </c>
      <c r="C119" s="40">
        <v>317.5</v>
      </c>
      <c r="D119" s="40">
        <v>320.05</v>
      </c>
      <c r="E119" s="42">
        <f t="shared" si="1"/>
        <v>8.0314960629921626E-3</v>
      </c>
      <c r="J119" s="30">
        <v>8.0314960629921626E-3</v>
      </c>
    </row>
    <row r="120" spans="2:10" x14ac:dyDescent="0.15">
      <c r="B120" s="6" t="s">
        <v>223</v>
      </c>
      <c r="C120" s="40">
        <v>320.75</v>
      </c>
      <c r="D120" s="40">
        <v>323.3</v>
      </c>
      <c r="E120" s="42">
        <f t="shared" si="1"/>
        <v>7.9501169134840576E-3</v>
      </c>
      <c r="J120" s="30">
        <v>7.9501169134840576E-3</v>
      </c>
    </row>
    <row r="121" spans="2:10" x14ac:dyDescent="0.15">
      <c r="B121" s="6" t="s">
        <v>224</v>
      </c>
      <c r="C121" s="40">
        <v>324</v>
      </c>
      <c r="D121" s="40">
        <v>326.55</v>
      </c>
      <c r="E121" s="42">
        <f t="shared" si="1"/>
        <v>7.870370370370406E-3</v>
      </c>
      <c r="J121" s="30">
        <v>7.870370370370406E-3</v>
      </c>
    </row>
    <row r="122" spans="2:10" x14ac:dyDescent="0.15">
      <c r="B122" s="6" t="s">
        <v>225</v>
      </c>
      <c r="C122" s="40">
        <v>327.25</v>
      </c>
      <c r="D122" s="40">
        <v>329.8</v>
      </c>
      <c r="E122" s="42">
        <f t="shared" si="1"/>
        <v>7.7922077922078269E-3</v>
      </c>
      <c r="J122" s="30">
        <v>7.7922077922078269E-3</v>
      </c>
    </row>
    <row r="123" spans="2:10" x14ac:dyDescent="0.15">
      <c r="B123" s="6" t="s">
        <v>226</v>
      </c>
      <c r="C123" s="40">
        <v>330.5</v>
      </c>
      <c r="D123" s="40">
        <v>333.05</v>
      </c>
      <c r="E123" s="42">
        <f t="shared" si="1"/>
        <v>7.7155824508321072E-3</v>
      </c>
      <c r="J123" s="30">
        <v>7.7155824508321072E-3</v>
      </c>
    </row>
    <row r="124" spans="2:10" x14ac:dyDescent="0.15">
      <c r="B124" s="6" t="s">
        <v>227</v>
      </c>
      <c r="C124" s="40">
        <v>333.75</v>
      </c>
      <c r="D124" s="40">
        <v>336.3</v>
      </c>
      <c r="E124" s="42">
        <f t="shared" si="1"/>
        <v>7.6404494382022814E-3</v>
      </c>
      <c r="J124" s="30">
        <v>7.6404494382022814E-3</v>
      </c>
    </row>
    <row r="125" spans="2:10" x14ac:dyDescent="0.15">
      <c r="B125" s="6" t="s">
        <v>228</v>
      </c>
      <c r="C125" s="40">
        <v>337</v>
      </c>
      <c r="D125" s="40">
        <v>339.55</v>
      </c>
      <c r="E125" s="42">
        <f t="shared" si="1"/>
        <v>7.5667655786350483E-3</v>
      </c>
      <c r="J125" s="30">
        <v>7.5667655786350483E-3</v>
      </c>
    </row>
    <row r="126" spans="2:10" x14ac:dyDescent="0.15">
      <c r="B126" s="6" t="s">
        <v>229</v>
      </c>
      <c r="C126" s="40">
        <v>340.25</v>
      </c>
      <c r="D126" s="40">
        <v>342.8</v>
      </c>
      <c r="E126" s="42">
        <f t="shared" si="1"/>
        <v>7.4944893460691005E-3</v>
      </c>
      <c r="J126" s="30">
        <v>7.4944893460691005E-3</v>
      </c>
    </row>
    <row r="127" spans="2:10" x14ac:dyDescent="0.15">
      <c r="B127" s="6" t="s">
        <v>230</v>
      </c>
      <c r="C127" s="40">
        <v>343.5</v>
      </c>
      <c r="D127" s="40">
        <v>346.05</v>
      </c>
      <c r="E127" s="42">
        <f t="shared" si="1"/>
        <v>7.4235807860262336E-3</v>
      </c>
      <c r="J127" s="30">
        <v>7.4235807860262336E-3</v>
      </c>
    </row>
    <row r="128" spans="2:10" x14ac:dyDescent="0.15">
      <c r="B128" s="6" t="s">
        <v>231</v>
      </c>
      <c r="C128" s="40">
        <v>346.75</v>
      </c>
      <c r="D128" s="40">
        <v>349.3</v>
      </c>
      <c r="E128" s="42">
        <f t="shared" si="1"/>
        <v>7.3540014419610994E-3</v>
      </c>
      <c r="J128" s="30">
        <v>7.3540014419610994E-3</v>
      </c>
    </row>
    <row r="129" spans="2:10" x14ac:dyDescent="0.15">
      <c r="B129" s="6" t="s">
        <v>232</v>
      </c>
      <c r="C129" s="40">
        <v>350</v>
      </c>
      <c r="D129" s="40">
        <v>352.55</v>
      </c>
      <c r="E129" s="42">
        <f t="shared" si="1"/>
        <v>7.2857142857143181E-3</v>
      </c>
      <c r="J129" s="30">
        <v>7.2857142857143181E-3</v>
      </c>
    </row>
    <row r="130" spans="2:10" x14ac:dyDescent="0.15">
      <c r="B130" s="6" t="s">
        <v>233</v>
      </c>
      <c r="C130" s="40">
        <v>353.25</v>
      </c>
      <c r="D130" s="40">
        <v>355.8</v>
      </c>
      <c r="E130" s="42">
        <f t="shared" si="1"/>
        <v>7.2186836518047031E-3</v>
      </c>
      <c r="J130" s="30">
        <v>7.2186836518047031E-3</v>
      </c>
    </row>
    <row r="131" spans="2:10" x14ac:dyDescent="0.15">
      <c r="B131" s="6" t="s">
        <v>234</v>
      </c>
      <c r="C131" s="40">
        <v>356.5</v>
      </c>
      <c r="D131" s="40">
        <v>359.05</v>
      </c>
      <c r="E131" s="42">
        <f t="shared" si="1"/>
        <v>7.1528751753156001E-3</v>
      </c>
      <c r="J131" s="30">
        <v>7.1528751753156001E-3</v>
      </c>
    </row>
    <row r="132" spans="2:10" x14ac:dyDescent="0.15">
      <c r="B132" s="6" t="s">
        <v>235</v>
      </c>
      <c r="C132" s="40">
        <v>359.75</v>
      </c>
      <c r="D132" s="40">
        <v>362.3</v>
      </c>
      <c r="E132" s="42">
        <f t="shared" si="1"/>
        <v>7.0882557331480509E-3</v>
      </c>
      <c r="J132" s="30">
        <v>7.0882557331480509E-3</v>
      </c>
    </row>
    <row r="133" spans="2:10" x14ac:dyDescent="0.15">
      <c r="B133" s="6" t="s">
        <v>236</v>
      </c>
      <c r="C133" s="40">
        <v>363</v>
      </c>
      <c r="D133" s="40">
        <v>365.55</v>
      </c>
      <c r="E133" s="42">
        <f t="shared" si="1"/>
        <v>7.0247933884297837E-3</v>
      </c>
      <c r="J133" s="30">
        <v>7.0247933884297837E-3</v>
      </c>
    </row>
    <row r="134" spans="2:10" x14ac:dyDescent="0.15">
      <c r="B134" s="6" t="s">
        <v>237</v>
      </c>
      <c r="C134" s="40">
        <v>366.25</v>
      </c>
      <c r="D134" s="40">
        <v>368.8</v>
      </c>
      <c r="E134" s="42">
        <f t="shared" ref="E134:E197" si="2">(D134-C134)/C134</f>
        <v>6.9624573378839899E-3</v>
      </c>
      <c r="J134" s="30">
        <v>6.9624573378839899E-3</v>
      </c>
    </row>
    <row r="135" spans="2:10" x14ac:dyDescent="0.15">
      <c r="B135" s="6" t="s">
        <v>238</v>
      </c>
      <c r="C135" s="40">
        <v>369.5</v>
      </c>
      <c r="D135" s="40">
        <v>372.05</v>
      </c>
      <c r="E135" s="42">
        <f t="shared" si="2"/>
        <v>6.9012178619756734E-3</v>
      </c>
      <c r="J135" s="30">
        <v>6.9012178619756734E-3</v>
      </c>
    </row>
    <row r="136" spans="2:10" x14ac:dyDescent="0.15">
      <c r="B136" s="6" t="s">
        <v>239</v>
      </c>
      <c r="C136" s="40">
        <v>372.75</v>
      </c>
      <c r="D136" s="40">
        <v>375.3</v>
      </c>
      <c r="E136" s="42">
        <f t="shared" si="2"/>
        <v>6.8410462776660264E-3</v>
      </c>
      <c r="J136" s="30">
        <v>6.8410462776660264E-3</v>
      </c>
    </row>
    <row r="137" spans="2:10" x14ac:dyDescent="0.15">
      <c r="B137" s="6" t="s">
        <v>240</v>
      </c>
      <c r="C137" s="40">
        <v>376</v>
      </c>
      <c r="D137" s="40">
        <v>378.55</v>
      </c>
      <c r="E137" s="42">
        <f t="shared" si="2"/>
        <v>6.7819148936170519E-3</v>
      </c>
      <c r="J137" s="30">
        <v>6.7819148936170519E-3</v>
      </c>
    </row>
    <row r="138" spans="2:10" x14ac:dyDescent="0.15">
      <c r="B138" s="6" t="s">
        <v>241</v>
      </c>
      <c r="C138" s="40">
        <v>379.25</v>
      </c>
      <c r="D138" s="40">
        <v>381.8</v>
      </c>
      <c r="E138" s="42">
        <f t="shared" si="2"/>
        <v>6.7237969676994368E-3</v>
      </c>
      <c r="J138" s="30">
        <v>6.7237969676994368E-3</v>
      </c>
    </row>
    <row r="139" spans="2:10" x14ac:dyDescent="0.15">
      <c r="B139" s="6" t="s">
        <v>242</v>
      </c>
      <c r="C139" s="40">
        <v>382.5</v>
      </c>
      <c r="D139" s="40">
        <v>385.05</v>
      </c>
      <c r="E139" s="42">
        <f t="shared" si="2"/>
        <v>6.6666666666666966E-3</v>
      </c>
      <c r="J139" s="30">
        <v>6.6666666666666966E-3</v>
      </c>
    </row>
    <row r="140" spans="2:10" x14ac:dyDescent="0.15">
      <c r="B140" s="6" t="s">
        <v>243</v>
      </c>
      <c r="C140" s="40">
        <v>385.75</v>
      </c>
      <c r="D140" s="40">
        <v>388.3</v>
      </c>
      <c r="E140" s="42">
        <f t="shared" si="2"/>
        <v>6.6104990278678197E-3</v>
      </c>
      <c r="J140" s="30">
        <v>6.6104990278678197E-3</v>
      </c>
    </row>
    <row r="141" spans="2:10" x14ac:dyDescent="0.15">
      <c r="B141" s="6" t="s">
        <v>244</v>
      </c>
      <c r="C141" s="40">
        <v>389</v>
      </c>
      <c r="D141" s="40">
        <v>391.55</v>
      </c>
      <c r="E141" s="42">
        <f t="shared" si="2"/>
        <v>6.5552699228792069E-3</v>
      </c>
      <c r="J141" s="30">
        <v>6.5552699228792069E-3</v>
      </c>
    </row>
    <row r="142" spans="2:10" x14ac:dyDescent="0.15">
      <c r="B142" s="6" t="s">
        <v>245</v>
      </c>
      <c r="C142" s="40">
        <v>392.25</v>
      </c>
      <c r="D142" s="40">
        <v>394.8</v>
      </c>
      <c r="E142" s="42">
        <f t="shared" si="2"/>
        <v>6.5009560229445798E-3</v>
      </c>
      <c r="J142" s="30">
        <v>6.5009560229445798E-3</v>
      </c>
    </row>
    <row r="143" spans="2:10" x14ac:dyDescent="0.15">
      <c r="B143" s="6" t="s">
        <v>246</v>
      </c>
      <c r="C143" s="40">
        <v>395.5</v>
      </c>
      <c r="D143" s="40">
        <v>398.05</v>
      </c>
      <c r="E143" s="42">
        <f t="shared" si="2"/>
        <v>6.4475347661188658E-3</v>
      </c>
      <c r="J143" s="30">
        <v>6.4475347661188658E-3</v>
      </c>
    </row>
    <row r="144" spans="2:10" x14ac:dyDescent="0.15">
      <c r="B144" s="6" t="s">
        <v>247</v>
      </c>
      <c r="C144" s="40">
        <v>398.75</v>
      </c>
      <c r="D144" s="40">
        <v>401.3</v>
      </c>
      <c r="E144" s="42">
        <f t="shared" si="2"/>
        <v>6.3949843260188372E-3</v>
      </c>
      <c r="J144" s="30">
        <v>6.3949843260188372E-3</v>
      </c>
    </row>
    <row r="145" spans="2:10" x14ac:dyDescent="0.15">
      <c r="B145" s="6" t="s">
        <v>248</v>
      </c>
      <c r="C145" s="40">
        <v>402</v>
      </c>
      <c r="D145" s="40">
        <v>404.55</v>
      </c>
      <c r="E145" s="42">
        <f t="shared" si="2"/>
        <v>6.3432835820895804E-3</v>
      </c>
      <c r="J145" s="30">
        <v>6.3432835820895804E-3</v>
      </c>
    </row>
    <row r="146" spans="2:10" x14ac:dyDescent="0.15">
      <c r="B146" s="6" t="s">
        <v>249</v>
      </c>
      <c r="C146" s="40">
        <v>405.25</v>
      </c>
      <c r="D146" s="40">
        <v>407.8</v>
      </c>
      <c r="E146" s="42">
        <f t="shared" si="2"/>
        <v>6.2924120913016935E-3</v>
      </c>
      <c r="J146" s="30">
        <v>6.2924120913016935E-3</v>
      </c>
    </row>
    <row r="147" spans="2:10" x14ac:dyDescent="0.15">
      <c r="B147" s="6" t="s">
        <v>250</v>
      </c>
      <c r="C147" s="40">
        <v>408.5</v>
      </c>
      <c r="D147" s="40">
        <v>411.05</v>
      </c>
      <c r="E147" s="42">
        <f t="shared" si="2"/>
        <v>6.2423500611995383E-3</v>
      </c>
      <c r="J147" s="30">
        <v>6.2423500611995383E-3</v>
      </c>
    </row>
    <row r="148" spans="2:10" x14ac:dyDescent="0.15">
      <c r="B148" s="6" t="s">
        <v>251</v>
      </c>
      <c r="C148" s="40">
        <v>411.75</v>
      </c>
      <c r="D148" s="40">
        <v>414.3</v>
      </c>
      <c r="E148" s="42">
        <f t="shared" si="2"/>
        <v>6.193078324225893E-3</v>
      </c>
      <c r="J148" s="30">
        <v>6.193078324225893E-3</v>
      </c>
    </row>
    <row r="149" spans="2:10" x14ac:dyDescent="0.15">
      <c r="B149" s="6" t="s">
        <v>252</v>
      </c>
      <c r="C149" s="40">
        <v>415</v>
      </c>
      <c r="D149" s="40">
        <v>417.55</v>
      </c>
      <c r="E149" s="42">
        <f t="shared" si="2"/>
        <v>6.1445783132530393E-3</v>
      </c>
      <c r="J149" s="30">
        <v>6.1445783132530393E-3</v>
      </c>
    </row>
    <row r="150" spans="2:10" x14ac:dyDescent="0.15">
      <c r="B150" s="6" t="s">
        <v>253</v>
      </c>
      <c r="C150" s="40">
        <v>418.25</v>
      </c>
      <c r="D150" s="40">
        <v>420.8</v>
      </c>
      <c r="E150" s="42">
        <f t="shared" si="2"/>
        <v>6.0968320382546598E-3</v>
      </c>
      <c r="J150" s="30">
        <v>6.0968320382546598E-3</v>
      </c>
    </row>
    <row r="151" spans="2:10" x14ac:dyDescent="0.15">
      <c r="B151" s="6" t="s">
        <v>254</v>
      </c>
      <c r="C151" s="40">
        <v>421.5</v>
      </c>
      <c r="D151" s="40">
        <v>424.05</v>
      </c>
      <c r="E151" s="42">
        <f t="shared" si="2"/>
        <v>6.0498220640569662E-3</v>
      </c>
      <c r="J151" s="30">
        <v>6.0498220640569662E-3</v>
      </c>
    </row>
    <row r="152" spans="2:10" x14ac:dyDescent="0.15">
      <c r="B152" s="6" t="s">
        <v>255</v>
      </c>
      <c r="C152" s="40">
        <v>424.75</v>
      </c>
      <c r="D152" s="40">
        <v>427.3</v>
      </c>
      <c r="E152" s="42">
        <f t="shared" si="2"/>
        <v>6.0035314891112683E-3</v>
      </c>
      <c r="J152" s="30">
        <v>6.0035314891112683E-3</v>
      </c>
    </row>
    <row r="153" spans="2:10" x14ac:dyDescent="0.15">
      <c r="B153" s="6" t="s">
        <v>256</v>
      </c>
      <c r="C153" s="40">
        <v>428</v>
      </c>
      <c r="D153" s="40">
        <v>430.55</v>
      </c>
      <c r="E153" s="42">
        <f t="shared" si="2"/>
        <v>5.9579439252336712E-3</v>
      </c>
      <c r="J153" s="30">
        <v>5.9579439252336712E-3</v>
      </c>
    </row>
    <row r="154" spans="2:10" x14ac:dyDescent="0.15">
      <c r="B154" s="6" t="s">
        <v>257</v>
      </c>
      <c r="C154" s="40">
        <v>431.25</v>
      </c>
      <c r="D154" s="40">
        <v>433.8</v>
      </c>
      <c r="E154" s="42">
        <f t="shared" si="2"/>
        <v>5.9130434782608959E-3</v>
      </c>
      <c r="J154" s="30">
        <v>5.9130434782608959E-3</v>
      </c>
    </row>
    <row r="155" spans="2:10" x14ac:dyDescent="0.15">
      <c r="B155" s="6" t="s">
        <v>258</v>
      </c>
      <c r="C155" s="40">
        <v>434.5</v>
      </c>
      <c r="D155" s="40">
        <v>437.05</v>
      </c>
      <c r="E155" s="42">
        <f t="shared" si="2"/>
        <v>5.8688147295742491E-3</v>
      </c>
      <c r="J155" s="30">
        <v>5.8688147295742491E-3</v>
      </c>
    </row>
    <row r="156" spans="2:10" x14ac:dyDescent="0.15">
      <c r="B156" s="6" t="s">
        <v>259</v>
      </c>
      <c r="C156" s="40">
        <v>437.75</v>
      </c>
      <c r="D156" s="40">
        <v>440.3</v>
      </c>
      <c r="E156" s="42">
        <f t="shared" si="2"/>
        <v>5.8252427184466282E-3</v>
      </c>
      <c r="J156" s="30">
        <v>5.8252427184466282E-3</v>
      </c>
    </row>
    <row r="157" spans="2:10" x14ac:dyDescent="0.15">
      <c r="B157" s="6" t="s">
        <v>260</v>
      </c>
      <c r="C157" s="40">
        <v>441</v>
      </c>
      <c r="D157" s="40">
        <v>443.55</v>
      </c>
      <c r="E157" s="42">
        <f t="shared" si="2"/>
        <v>5.7823129251700937E-3</v>
      </c>
      <c r="J157" s="30">
        <v>5.7823129251700937E-3</v>
      </c>
    </row>
    <row r="158" spans="2:10" x14ac:dyDescent="0.15">
      <c r="B158" s="6" t="s">
        <v>261</v>
      </c>
      <c r="C158" s="40">
        <v>444.25</v>
      </c>
      <c r="D158" s="40">
        <v>446.8</v>
      </c>
      <c r="E158" s="42">
        <f t="shared" si="2"/>
        <v>5.7400112549240547E-3</v>
      </c>
      <c r="J158" s="30">
        <v>5.7400112549240547E-3</v>
      </c>
    </row>
    <row r="159" spans="2:10" x14ac:dyDescent="0.15">
      <c r="B159" s="6" t="s">
        <v>262</v>
      </c>
      <c r="C159" s="40">
        <v>447.5</v>
      </c>
      <c r="D159" s="40">
        <v>450.05</v>
      </c>
      <c r="E159" s="42">
        <f t="shared" si="2"/>
        <v>5.6983240223463941E-3</v>
      </c>
      <c r="J159" s="30">
        <v>5.6983240223463941E-3</v>
      </c>
    </row>
    <row r="160" spans="2:10" x14ac:dyDescent="0.15">
      <c r="B160" s="6" t="s">
        <v>263</v>
      </c>
      <c r="C160" s="40">
        <v>450.75</v>
      </c>
      <c r="D160" s="40">
        <v>453.3</v>
      </c>
      <c r="E160" s="42">
        <f t="shared" si="2"/>
        <v>5.6572379367720721E-3</v>
      </c>
      <c r="J160" s="30">
        <v>5.6572379367720721E-3</v>
      </c>
    </row>
    <row r="161" spans="2:10" x14ac:dyDescent="0.15">
      <c r="B161" s="6" t="s">
        <v>264</v>
      </c>
      <c r="C161" s="40">
        <v>454</v>
      </c>
      <c r="D161" s="40">
        <v>456.55</v>
      </c>
      <c r="E161" s="42">
        <f t="shared" si="2"/>
        <v>5.6167400881057521E-3</v>
      </c>
      <c r="J161" s="30">
        <v>5.6167400881057521E-3</v>
      </c>
    </row>
    <row r="162" spans="2:10" x14ac:dyDescent="0.15">
      <c r="B162" s="6" t="s">
        <v>265</v>
      </c>
      <c r="C162" s="40">
        <v>457.25</v>
      </c>
      <c r="D162" s="40">
        <v>459.8</v>
      </c>
      <c r="E162" s="42">
        <f t="shared" si="2"/>
        <v>5.576817933296908E-3</v>
      </c>
      <c r="J162" s="30">
        <v>5.576817933296908E-3</v>
      </c>
    </row>
    <row r="163" spans="2:10" x14ac:dyDescent="0.15">
      <c r="B163" s="6" t="s">
        <v>266</v>
      </c>
      <c r="C163" s="40">
        <v>460.5</v>
      </c>
      <c r="D163" s="40">
        <v>463.05</v>
      </c>
      <c r="E163" s="42">
        <f t="shared" si="2"/>
        <v>5.5374592833876465E-3</v>
      </c>
      <c r="J163" s="30">
        <v>5.5374592833876465E-3</v>
      </c>
    </row>
    <row r="164" spans="2:10" x14ac:dyDescent="0.15">
      <c r="B164" s="6" t="s">
        <v>267</v>
      </c>
      <c r="C164" s="40">
        <v>463.75</v>
      </c>
      <c r="D164" s="40">
        <v>466.3</v>
      </c>
      <c r="E164" s="42">
        <f t="shared" si="2"/>
        <v>5.4986522911051458E-3</v>
      </c>
      <c r="J164" s="30">
        <v>5.4986522911051458E-3</v>
      </c>
    </row>
    <row r="165" spans="2:10" x14ac:dyDescent="0.15">
      <c r="B165" s="6" t="s">
        <v>268</v>
      </c>
      <c r="C165" s="40">
        <v>467</v>
      </c>
      <c r="D165" s="40">
        <v>469.55</v>
      </c>
      <c r="E165" s="42">
        <f t="shared" si="2"/>
        <v>5.4603854389721875E-3</v>
      </c>
      <c r="J165" s="30">
        <v>5.4603854389721875E-3</v>
      </c>
    </row>
    <row r="166" spans="2:10" x14ac:dyDescent="0.15">
      <c r="B166" s="6" t="s">
        <v>269</v>
      </c>
      <c r="C166" s="40">
        <v>470.25</v>
      </c>
      <c r="D166" s="40">
        <v>472.8</v>
      </c>
      <c r="E166" s="42">
        <f t="shared" si="2"/>
        <v>5.42264752791071E-3</v>
      </c>
      <c r="J166" s="30">
        <v>5.42264752791071E-3</v>
      </c>
    </row>
    <row r="167" spans="2:10" x14ac:dyDescent="0.15">
      <c r="B167" s="6" t="s">
        <v>270</v>
      </c>
      <c r="C167" s="40">
        <v>473.5</v>
      </c>
      <c r="D167" s="40">
        <v>476.05</v>
      </c>
      <c r="E167" s="42">
        <f t="shared" si="2"/>
        <v>5.3854276663147021E-3</v>
      </c>
      <c r="J167" s="30">
        <v>5.3854276663147021E-3</v>
      </c>
    </row>
    <row r="168" spans="2:10" x14ac:dyDescent="0.15">
      <c r="B168" s="6" t="s">
        <v>271</v>
      </c>
      <c r="C168" s="40">
        <v>476.75</v>
      </c>
      <c r="D168" s="40">
        <v>479.3</v>
      </c>
      <c r="E168" s="42">
        <f t="shared" si="2"/>
        <v>5.3487152595700291E-3</v>
      </c>
      <c r="J168" s="30">
        <v>5.3487152595700291E-3</v>
      </c>
    </row>
    <row r="169" spans="2:10" x14ac:dyDescent="0.15">
      <c r="B169" s="6" t="s">
        <v>272</v>
      </c>
      <c r="C169" s="40">
        <v>480</v>
      </c>
      <c r="D169" s="40">
        <v>482.55</v>
      </c>
      <c r="E169" s="42">
        <f t="shared" si="2"/>
        <v>5.3125000000000238E-3</v>
      </c>
      <c r="J169" s="30">
        <v>5.3125000000000238E-3</v>
      </c>
    </row>
    <row r="170" spans="2:10" x14ac:dyDescent="0.15">
      <c r="B170" s="6" t="s">
        <v>273</v>
      </c>
      <c r="C170" s="40">
        <v>483.25</v>
      </c>
      <c r="D170" s="40">
        <v>485.8</v>
      </c>
      <c r="E170" s="42">
        <f t="shared" si="2"/>
        <v>5.2767718572167849E-3</v>
      </c>
      <c r="J170" s="30">
        <v>5.2767718572167849E-3</v>
      </c>
    </row>
    <row r="171" spans="2:10" x14ac:dyDescent="0.15">
      <c r="B171" s="6" t="s">
        <v>274</v>
      </c>
      <c r="C171" s="40">
        <v>486.5</v>
      </c>
      <c r="D171" s="40">
        <v>489.05</v>
      </c>
      <c r="E171" s="42">
        <f t="shared" si="2"/>
        <v>5.241521068859222E-3</v>
      </c>
      <c r="J171" s="30">
        <v>5.241521068859222E-3</v>
      </c>
    </row>
    <row r="172" spans="2:10" x14ac:dyDescent="0.15">
      <c r="B172" s="6" t="s">
        <v>275</v>
      </c>
      <c r="C172" s="40">
        <v>489.75</v>
      </c>
      <c r="D172" s="40">
        <v>492.3</v>
      </c>
      <c r="E172" s="42">
        <f t="shared" si="2"/>
        <v>5.2067381316998704E-3</v>
      </c>
      <c r="J172" s="30">
        <v>5.2067381316998704E-3</v>
      </c>
    </row>
    <row r="173" spans="2:10" x14ac:dyDescent="0.15">
      <c r="B173" s="6" t="s">
        <v>276</v>
      </c>
      <c r="C173" s="40">
        <v>493</v>
      </c>
      <c r="D173" s="40">
        <v>495.55</v>
      </c>
      <c r="E173" s="42">
        <f t="shared" si="2"/>
        <v>5.1724137931034716E-3</v>
      </c>
      <c r="J173" s="30">
        <v>5.1724137931034716E-3</v>
      </c>
    </row>
    <row r="174" spans="2:10" x14ac:dyDescent="0.15">
      <c r="B174" s="6" t="s">
        <v>277</v>
      </c>
      <c r="C174" s="40">
        <v>496.25</v>
      </c>
      <c r="D174" s="40">
        <v>498.8</v>
      </c>
      <c r="E174" s="42">
        <f t="shared" si="2"/>
        <v>5.1385390428211816E-3</v>
      </c>
      <c r="J174" s="30">
        <v>5.1385390428211816E-3</v>
      </c>
    </row>
    <row r="175" spans="2:10" x14ac:dyDescent="0.15">
      <c r="B175" s="6" t="s">
        <v>278</v>
      </c>
      <c r="C175" s="40">
        <v>499.5</v>
      </c>
      <c r="D175" s="40">
        <v>502.05</v>
      </c>
      <c r="E175" s="42">
        <f t="shared" si="2"/>
        <v>5.1051051051051281E-3</v>
      </c>
      <c r="J175" s="30">
        <v>5.1051051051051281E-3</v>
      </c>
    </row>
    <row r="176" spans="2:10" x14ac:dyDescent="0.15">
      <c r="B176" s="6" t="s">
        <v>279</v>
      </c>
      <c r="C176" s="40">
        <v>502.75</v>
      </c>
      <c r="D176" s="40">
        <v>505.3</v>
      </c>
      <c r="E176" s="42">
        <f t="shared" si="2"/>
        <v>5.0721034311288146E-3</v>
      </c>
      <c r="J176" s="30">
        <v>5.0721034311288146E-3</v>
      </c>
    </row>
    <row r="177" spans="2:10" x14ac:dyDescent="0.15">
      <c r="B177" s="6" t="s">
        <v>280</v>
      </c>
      <c r="C177" s="40">
        <v>506</v>
      </c>
      <c r="D177" s="40">
        <v>508.55</v>
      </c>
      <c r="E177" s="42">
        <f t="shared" si="2"/>
        <v>5.0395256916996268E-3</v>
      </c>
      <c r="J177" s="30">
        <v>5.0395256916996268E-3</v>
      </c>
    </row>
    <row r="178" spans="2:10" x14ac:dyDescent="0.15">
      <c r="B178" s="6" t="s">
        <v>281</v>
      </c>
      <c r="C178" s="40">
        <v>509.25</v>
      </c>
      <c r="D178" s="40">
        <v>511.8</v>
      </c>
      <c r="E178" s="42">
        <f t="shared" si="2"/>
        <v>5.0073637702503903E-3</v>
      </c>
      <c r="J178" s="30">
        <v>5.0073637702503903E-3</v>
      </c>
    </row>
    <row r="179" spans="2:10" x14ac:dyDescent="0.15">
      <c r="B179" s="6" t="s">
        <v>0</v>
      </c>
      <c r="C179" s="40">
        <v>512.5</v>
      </c>
      <c r="D179" s="40">
        <v>515.04999999999995</v>
      </c>
      <c r="E179" s="42">
        <f t="shared" si="2"/>
        <v>4.9756097560974726E-3</v>
      </c>
      <c r="J179" s="30">
        <v>4.9756097560974726E-3</v>
      </c>
    </row>
    <row r="180" spans="2:10" x14ac:dyDescent="0.15">
      <c r="B180" s="6" t="s">
        <v>1</v>
      </c>
      <c r="C180" s="40">
        <v>515.75</v>
      </c>
      <c r="D180" s="40">
        <v>518.29999999999995</v>
      </c>
      <c r="E180" s="42">
        <f t="shared" si="2"/>
        <v>4.9442559379543468E-3</v>
      </c>
      <c r="J180" s="30">
        <v>4.9442559379543468E-3</v>
      </c>
    </row>
    <row r="181" spans="2:10" x14ac:dyDescent="0.15">
      <c r="B181" s="6" t="s">
        <v>2</v>
      </c>
      <c r="C181" s="40">
        <v>519</v>
      </c>
      <c r="D181" s="40">
        <v>521.54999999999995</v>
      </c>
      <c r="E181" s="42">
        <f t="shared" si="2"/>
        <v>4.9132947976877738E-3</v>
      </c>
      <c r="J181" s="30">
        <v>4.9132947976877738E-3</v>
      </c>
    </row>
    <row r="182" spans="2:10" x14ac:dyDescent="0.15">
      <c r="B182" s="6" t="s">
        <v>3</v>
      </c>
      <c r="C182" s="40">
        <v>522.25</v>
      </c>
      <c r="D182" s="40">
        <v>524.79999999999995</v>
      </c>
      <c r="E182" s="42">
        <f t="shared" si="2"/>
        <v>4.8827190043081942E-3</v>
      </c>
      <c r="J182" s="30">
        <v>4.8827190043081942E-3</v>
      </c>
    </row>
    <row r="183" spans="2:10" x14ac:dyDescent="0.15">
      <c r="B183" s="6" t="s">
        <v>4</v>
      </c>
      <c r="C183" s="40">
        <v>525.5</v>
      </c>
      <c r="D183" s="40">
        <v>528.04999999999995</v>
      </c>
      <c r="E183" s="42">
        <f t="shared" si="2"/>
        <v>4.8525214081825965E-3</v>
      </c>
      <c r="J183" s="30">
        <v>4.8525214081825965E-3</v>
      </c>
    </row>
    <row r="184" spans="2:10" x14ac:dyDescent="0.15">
      <c r="B184" s="6" t="s">
        <v>5</v>
      </c>
      <c r="C184" s="40">
        <v>528.75</v>
      </c>
      <c r="D184" s="40">
        <v>531.29999999999995</v>
      </c>
      <c r="E184" s="42">
        <f t="shared" si="2"/>
        <v>4.8226950354609069E-3</v>
      </c>
      <c r="J184" s="30">
        <v>4.8226950354609069E-3</v>
      </c>
    </row>
    <row r="185" spans="2:10" x14ac:dyDescent="0.15">
      <c r="B185" s="6" t="s">
        <v>6</v>
      </c>
      <c r="C185" s="40">
        <v>532</v>
      </c>
      <c r="D185" s="40">
        <v>534.54999999999995</v>
      </c>
      <c r="E185" s="42">
        <f t="shared" si="2"/>
        <v>4.7932330827066818E-3</v>
      </c>
      <c r="J185" s="30">
        <v>4.7932330827066818E-3</v>
      </c>
    </row>
    <row r="186" spans="2:10" x14ac:dyDescent="0.15">
      <c r="B186" s="6" t="s">
        <v>7</v>
      </c>
      <c r="C186" s="40">
        <v>535.25</v>
      </c>
      <c r="D186" s="40">
        <v>537.79999999999995</v>
      </c>
      <c r="E186" s="42">
        <f t="shared" si="2"/>
        <v>4.7641289117234089E-3</v>
      </c>
      <c r="J186" s="30">
        <v>4.7641289117234089E-3</v>
      </c>
    </row>
    <row r="187" spans="2:10" x14ac:dyDescent="0.15">
      <c r="B187" s="6" t="s">
        <v>8</v>
      </c>
      <c r="C187" s="40">
        <v>538.5</v>
      </c>
      <c r="D187" s="40">
        <v>541.04999999999995</v>
      </c>
      <c r="E187" s="42">
        <f t="shared" si="2"/>
        <v>4.7353760445681603E-3</v>
      </c>
      <c r="J187" s="30">
        <v>4.7353760445681603E-3</v>
      </c>
    </row>
    <row r="188" spans="2:10" x14ac:dyDescent="0.15">
      <c r="B188" s="6" t="s">
        <v>9</v>
      </c>
      <c r="C188" s="40">
        <v>541.75</v>
      </c>
      <c r="D188" s="40">
        <v>544.29999999999995</v>
      </c>
      <c r="E188" s="42">
        <f t="shared" si="2"/>
        <v>4.7069681587447246E-3</v>
      </c>
      <c r="J188" s="30">
        <v>4.7069681587447246E-3</v>
      </c>
    </row>
    <row r="189" spans="2:10" x14ac:dyDescent="0.15">
      <c r="B189" s="6" t="s">
        <v>10</v>
      </c>
      <c r="C189" s="40">
        <v>545</v>
      </c>
      <c r="D189" s="40">
        <v>547.54999999999995</v>
      </c>
      <c r="E189" s="42">
        <f t="shared" si="2"/>
        <v>4.6788990825687238E-3</v>
      </c>
      <c r="J189" s="30">
        <v>4.6788990825687238E-3</v>
      </c>
    </row>
    <row r="190" spans="2:10" x14ac:dyDescent="0.15">
      <c r="B190" s="6" t="s">
        <v>11</v>
      </c>
      <c r="C190" s="40">
        <v>548.25</v>
      </c>
      <c r="D190" s="40">
        <v>550.79999999999995</v>
      </c>
      <c r="E190" s="42">
        <f t="shared" si="2"/>
        <v>4.6511627906975911E-3</v>
      </c>
      <c r="J190" s="30">
        <v>4.6511627906975911E-3</v>
      </c>
    </row>
    <row r="191" spans="2:10" x14ac:dyDescent="0.15">
      <c r="B191" s="6" t="s">
        <v>12</v>
      </c>
      <c r="C191" s="40">
        <v>551.5</v>
      </c>
      <c r="D191" s="40">
        <v>554.04999999999995</v>
      </c>
      <c r="E191" s="42">
        <f t="shared" si="2"/>
        <v>4.6237533998185936E-3</v>
      </c>
      <c r="J191" s="30">
        <v>4.6237533998185936E-3</v>
      </c>
    </row>
    <row r="192" spans="2:10" x14ac:dyDescent="0.15">
      <c r="B192" s="6" t="s">
        <v>13</v>
      </c>
      <c r="C192" s="40">
        <v>554.75</v>
      </c>
      <c r="D192" s="40">
        <v>557.29999999999995</v>
      </c>
      <c r="E192" s="42">
        <f t="shared" si="2"/>
        <v>4.5966651644884261E-3</v>
      </c>
      <c r="J192" s="30">
        <v>4.5966651644884261E-3</v>
      </c>
    </row>
    <row r="193" spans="2:10" x14ac:dyDescent="0.15">
      <c r="B193" s="6" t="s">
        <v>14</v>
      </c>
      <c r="C193" s="40">
        <v>558</v>
      </c>
      <c r="D193" s="40">
        <v>560.54999999999995</v>
      </c>
      <c r="E193" s="42">
        <f t="shared" si="2"/>
        <v>4.5698924731181981E-3</v>
      </c>
      <c r="J193" s="30">
        <v>4.5698924731181981E-3</v>
      </c>
    </row>
    <row r="194" spans="2:10" x14ac:dyDescent="0.15">
      <c r="B194" s="6" t="s">
        <v>15</v>
      </c>
      <c r="C194" s="40">
        <v>561.25</v>
      </c>
      <c r="D194" s="40">
        <v>563.79999999999995</v>
      </c>
      <c r="E194" s="42">
        <f t="shared" si="2"/>
        <v>4.5434298440979147E-3</v>
      </c>
      <c r="J194" s="30">
        <v>4.5434298440979147E-3</v>
      </c>
    </row>
    <row r="195" spans="2:10" x14ac:dyDescent="0.15">
      <c r="B195" s="6" t="s">
        <v>16</v>
      </c>
      <c r="C195" s="40">
        <v>564.5</v>
      </c>
      <c r="D195" s="40">
        <v>567.04999999999995</v>
      </c>
      <c r="E195" s="42">
        <f t="shared" si="2"/>
        <v>4.517271922054835E-3</v>
      </c>
      <c r="J195" s="30">
        <v>4.517271922054835E-3</v>
      </c>
    </row>
    <row r="196" spans="2:10" x14ac:dyDescent="0.15">
      <c r="B196" s="6" t="s">
        <v>17</v>
      </c>
      <c r="C196" s="40">
        <v>567.75</v>
      </c>
      <c r="D196" s="40">
        <v>570.29999999999995</v>
      </c>
      <c r="E196" s="42">
        <f t="shared" si="2"/>
        <v>4.4914134742403428E-3</v>
      </c>
      <c r="J196" s="30">
        <v>4.4914134742403428E-3</v>
      </c>
    </row>
    <row r="197" spans="2:10" x14ac:dyDescent="0.15">
      <c r="B197" s="6" t="s">
        <v>18</v>
      </c>
      <c r="C197" s="40">
        <v>571</v>
      </c>
      <c r="D197" s="40">
        <v>573.54999999999995</v>
      </c>
      <c r="E197" s="42">
        <f t="shared" si="2"/>
        <v>4.4658493870402003E-3</v>
      </c>
      <c r="J197" s="30">
        <v>4.4658493870402003E-3</v>
      </c>
    </row>
    <row r="198" spans="2:10" x14ac:dyDescent="0.15">
      <c r="B198" s="6" t="s">
        <v>19</v>
      </c>
      <c r="C198" s="40">
        <v>574.25</v>
      </c>
      <c r="D198" s="40">
        <v>576.79999999999995</v>
      </c>
      <c r="E198" s="42">
        <f t="shared" ref="E198:E252" si="3">(D198-C198)/C198</f>
        <v>4.4405746626033169E-3</v>
      </c>
      <c r="J198" s="30">
        <v>4.4405746626033169E-3</v>
      </c>
    </row>
    <row r="199" spans="2:10" x14ac:dyDescent="0.15">
      <c r="B199" s="6" t="s">
        <v>20</v>
      </c>
      <c r="C199" s="40">
        <v>577.5</v>
      </c>
      <c r="D199" s="40">
        <v>580.04999999999995</v>
      </c>
      <c r="E199" s="42">
        <f t="shared" si="3"/>
        <v>4.4155844155843371E-3</v>
      </c>
      <c r="J199" s="30">
        <v>4.4155844155843371E-3</v>
      </c>
    </row>
    <row r="200" spans="2:10" x14ac:dyDescent="0.15">
      <c r="B200" s="6" t="s">
        <v>21</v>
      </c>
      <c r="C200" s="40">
        <v>580.75</v>
      </c>
      <c r="D200" s="40">
        <v>583.29999999999995</v>
      </c>
      <c r="E200" s="42">
        <f t="shared" si="3"/>
        <v>4.3908738699956172E-3</v>
      </c>
      <c r="J200" s="30">
        <v>4.3908738699956172E-3</v>
      </c>
    </row>
    <row r="201" spans="2:10" x14ac:dyDescent="0.15">
      <c r="B201" s="6" t="s">
        <v>22</v>
      </c>
      <c r="C201" s="40">
        <v>584</v>
      </c>
      <c r="D201" s="40">
        <v>586.54999999999995</v>
      </c>
      <c r="E201" s="42">
        <f t="shared" si="3"/>
        <v>4.3664383561643058E-3</v>
      </c>
      <c r="J201" s="30">
        <v>4.3664383561643058E-3</v>
      </c>
    </row>
    <row r="202" spans="2:10" x14ac:dyDescent="0.15">
      <c r="B202" s="6" t="s">
        <v>23</v>
      </c>
      <c r="C202" s="40">
        <v>587.25</v>
      </c>
      <c r="D202" s="40">
        <v>589.79999999999995</v>
      </c>
      <c r="E202" s="42">
        <f t="shared" si="3"/>
        <v>4.3422733077904717E-3</v>
      </c>
      <c r="J202" s="30">
        <v>4.3422733077904717E-3</v>
      </c>
    </row>
    <row r="203" spans="2:10" x14ac:dyDescent="0.15">
      <c r="B203" s="6" t="s">
        <v>24</v>
      </c>
      <c r="C203" s="40">
        <v>590.5</v>
      </c>
      <c r="D203" s="40">
        <v>593.04999999999995</v>
      </c>
      <c r="E203" s="42">
        <f t="shared" si="3"/>
        <v>4.3183742591023783E-3</v>
      </c>
      <c r="J203" s="30">
        <v>4.3183742591023783E-3</v>
      </c>
    </row>
    <row r="204" spans="2:10" x14ac:dyDescent="0.15">
      <c r="B204" s="6" t="s">
        <v>25</v>
      </c>
      <c r="C204" s="40">
        <v>593.75</v>
      </c>
      <c r="D204" s="40">
        <v>596.29999999999995</v>
      </c>
      <c r="E204" s="42">
        <f t="shared" si="3"/>
        <v>4.2947368421051863E-3</v>
      </c>
      <c r="J204" s="30">
        <v>4.2947368421051863E-3</v>
      </c>
    </row>
    <row r="205" spans="2:10" x14ac:dyDescent="0.15">
      <c r="B205" s="6" t="s">
        <v>26</v>
      </c>
      <c r="C205" s="40">
        <v>597</v>
      </c>
      <c r="D205" s="40">
        <v>599.54999999999995</v>
      </c>
      <c r="E205" s="42">
        <f t="shared" si="3"/>
        <v>4.2713567839195218E-3</v>
      </c>
      <c r="J205" s="30">
        <v>4.2713567839195218E-3</v>
      </c>
    </row>
    <row r="206" spans="2:10" x14ac:dyDescent="0.15">
      <c r="B206" s="6" t="s">
        <v>27</v>
      </c>
      <c r="C206" s="40">
        <v>600.25</v>
      </c>
      <c r="D206" s="40">
        <v>602.79999999999995</v>
      </c>
      <c r="E206" s="42">
        <f t="shared" si="3"/>
        <v>4.2482299042065049E-3</v>
      </c>
      <c r="J206" s="30">
        <v>4.2482299042065049E-3</v>
      </c>
    </row>
    <row r="207" spans="2:10" x14ac:dyDescent="0.15">
      <c r="B207" s="6" t="s">
        <v>28</v>
      </c>
      <c r="C207" s="40">
        <v>603.5</v>
      </c>
      <c r="D207" s="40">
        <v>606.04999999999995</v>
      </c>
      <c r="E207" s="42">
        <f t="shared" si="3"/>
        <v>4.2253521126759813E-3</v>
      </c>
      <c r="J207" s="30">
        <v>4.2253521126759813E-3</v>
      </c>
    </row>
    <row r="208" spans="2:10" x14ac:dyDescent="0.15">
      <c r="B208" s="6" t="s">
        <v>29</v>
      </c>
      <c r="C208" s="40">
        <v>606.75</v>
      </c>
      <c r="D208" s="40">
        <v>609.29999999999995</v>
      </c>
      <c r="E208" s="42">
        <f t="shared" si="3"/>
        <v>4.2027194066748324E-3</v>
      </c>
      <c r="J208" s="30">
        <v>4.2027194066748324E-3</v>
      </c>
    </row>
    <row r="209" spans="2:10" x14ac:dyDescent="0.15">
      <c r="B209" s="6" t="s">
        <v>30</v>
      </c>
      <c r="C209" s="40">
        <v>610</v>
      </c>
      <c r="D209" s="40">
        <v>612.54999999999995</v>
      </c>
      <c r="E209" s="42">
        <f t="shared" si="3"/>
        <v>4.1803278688523843E-3</v>
      </c>
      <c r="J209" s="30">
        <v>4.1803278688523843E-3</v>
      </c>
    </row>
    <row r="210" spans="2:10" x14ac:dyDescent="0.15">
      <c r="B210" s="6" t="s">
        <v>31</v>
      </c>
      <c r="C210" s="40">
        <v>613.25</v>
      </c>
      <c r="D210" s="40">
        <v>615.79999999999995</v>
      </c>
      <c r="E210" s="42">
        <f t="shared" si="3"/>
        <v>4.1581736649000485E-3</v>
      </c>
      <c r="J210" s="30">
        <v>4.1581736649000485E-3</v>
      </c>
    </row>
    <row r="211" spans="2:10" x14ac:dyDescent="0.15">
      <c r="B211" s="6" t="s">
        <v>32</v>
      </c>
      <c r="C211" s="40">
        <v>616.5</v>
      </c>
      <c r="D211" s="40">
        <v>619.04999999999995</v>
      </c>
      <c r="E211" s="42">
        <f t="shared" si="3"/>
        <v>4.1362530413624563E-3</v>
      </c>
      <c r="J211" s="30">
        <v>4.1362530413624563E-3</v>
      </c>
    </row>
    <row r="212" spans="2:10" x14ac:dyDescent="0.15">
      <c r="B212" s="6" t="s">
        <v>33</v>
      </c>
      <c r="C212" s="40">
        <v>619.75</v>
      </c>
      <c r="D212" s="40">
        <v>622.29999999999995</v>
      </c>
      <c r="E212" s="42">
        <f t="shared" si="3"/>
        <v>4.1145623235174737E-3</v>
      </c>
      <c r="J212" s="30">
        <v>4.1145623235174737E-3</v>
      </c>
    </row>
    <row r="213" spans="2:10" x14ac:dyDescent="0.15">
      <c r="B213" s="6" t="s">
        <v>34</v>
      </c>
      <c r="C213" s="40">
        <v>623</v>
      </c>
      <c r="D213" s="40">
        <v>625.54999999999995</v>
      </c>
      <c r="E213" s="42">
        <f t="shared" si="3"/>
        <v>4.0930979133225595E-3</v>
      </c>
      <c r="J213" s="30">
        <v>4.0930979133225595E-3</v>
      </c>
    </row>
    <row r="214" spans="2:10" x14ac:dyDescent="0.15">
      <c r="B214" s="6" t="s">
        <v>35</v>
      </c>
      <c r="C214" s="40">
        <v>626.25</v>
      </c>
      <c r="D214" s="40">
        <v>628.79999999999995</v>
      </c>
      <c r="E214" s="42">
        <f t="shared" si="3"/>
        <v>4.0718562874250772E-3</v>
      </c>
      <c r="J214" s="30">
        <v>4.0718562874250772E-3</v>
      </c>
    </row>
    <row r="215" spans="2:10" x14ac:dyDescent="0.15">
      <c r="B215" s="6" t="s">
        <v>36</v>
      </c>
      <c r="C215" s="40">
        <v>629.5</v>
      </c>
      <c r="D215" s="40">
        <v>632.04999999999995</v>
      </c>
      <c r="E215" s="42">
        <f t="shared" si="3"/>
        <v>4.0508339952342407E-3</v>
      </c>
      <c r="J215" s="30">
        <v>4.0508339952342407E-3</v>
      </c>
    </row>
    <row r="216" spans="2:10" x14ac:dyDescent="0.15">
      <c r="B216" s="6" t="s">
        <v>37</v>
      </c>
      <c r="C216" s="40">
        <v>632.75</v>
      </c>
      <c r="D216" s="40">
        <v>635.29999999999995</v>
      </c>
      <c r="E216" s="42">
        <f t="shared" si="3"/>
        <v>4.0300276570524769E-3</v>
      </c>
      <c r="J216" s="30">
        <v>4.0300276570524769E-3</v>
      </c>
    </row>
    <row r="217" spans="2:10" x14ac:dyDescent="0.15">
      <c r="B217" s="6" t="s">
        <v>38</v>
      </c>
      <c r="C217" s="40">
        <v>636</v>
      </c>
      <c r="D217" s="40">
        <v>638.54999999999995</v>
      </c>
      <c r="E217" s="42">
        <f t="shared" si="3"/>
        <v>4.0094339622640798E-3</v>
      </c>
      <c r="J217" s="30">
        <v>4.0094339622640798E-3</v>
      </c>
    </row>
    <row r="218" spans="2:10" x14ac:dyDescent="0.15">
      <c r="B218" s="6" t="s">
        <v>39</v>
      </c>
      <c r="C218" s="40">
        <v>639.25</v>
      </c>
      <c r="D218" s="40">
        <v>641.79999999999995</v>
      </c>
      <c r="E218" s="42">
        <f t="shared" si="3"/>
        <v>3.9890496675791236E-3</v>
      </c>
      <c r="J218" s="30">
        <v>3.9890496675791236E-3</v>
      </c>
    </row>
    <row r="219" spans="2:10" x14ac:dyDescent="0.15">
      <c r="B219" s="6" t="s">
        <v>40</v>
      </c>
      <c r="C219" s="40">
        <v>642.5</v>
      </c>
      <c r="D219" s="40">
        <v>645.04999999999995</v>
      </c>
      <c r="E219" s="42">
        <f t="shared" si="3"/>
        <v>3.9688715953306681E-3</v>
      </c>
      <c r="J219" s="30">
        <v>3.9688715953306681E-3</v>
      </c>
    </row>
    <row r="220" spans="2:10" x14ac:dyDescent="0.15">
      <c r="B220" s="6" t="s">
        <v>41</v>
      </c>
      <c r="C220" s="40">
        <v>645.75</v>
      </c>
      <c r="D220" s="40">
        <v>648.29999999999995</v>
      </c>
      <c r="E220" s="42">
        <f t="shared" si="3"/>
        <v>3.9488966318233908E-3</v>
      </c>
      <c r="J220" s="30">
        <v>3.9488966318233908E-3</v>
      </c>
    </row>
    <row r="221" spans="2:10" x14ac:dyDescent="0.15">
      <c r="B221" s="6" t="s">
        <v>42</v>
      </c>
      <c r="C221" s="40">
        <v>649</v>
      </c>
      <c r="D221" s="40">
        <v>651.54999999999995</v>
      </c>
      <c r="E221" s="42">
        <f t="shared" si="3"/>
        <v>3.9291217257318252E-3</v>
      </c>
      <c r="J221" s="30">
        <v>3.9291217257318252E-3</v>
      </c>
    </row>
    <row r="222" spans="2:10" x14ac:dyDescent="0.15">
      <c r="B222" s="6" t="s">
        <v>43</v>
      </c>
      <c r="C222" s="40">
        <v>652.25</v>
      </c>
      <c r="D222" s="40">
        <v>654.79999999999995</v>
      </c>
      <c r="E222" s="42">
        <f t="shared" si="3"/>
        <v>3.9095438865465E-3</v>
      </c>
      <c r="J222" s="30">
        <v>3.9095438865465E-3</v>
      </c>
    </row>
    <row r="223" spans="2:10" x14ac:dyDescent="0.15">
      <c r="B223" s="6" t="s">
        <v>44</v>
      </c>
      <c r="C223" s="40">
        <v>655.5</v>
      </c>
      <c r="D223" s="40">
        <v>658.05</v>
      </c>
      <c r="E223" s="42">
        <f t="shared" si="3"/>
        <v>3.8901601830662923E-3</v>
      </c>
      <c r="J223" s="30">
        <v>3.8901601830662923E-3</v>
      </c>
    </row>
    <row r="224" spans="2:10" x14ac:dyDescent="0.15">
      <c r="B224" s="6" t="s">
        <v>45</v>
      </c>
      <c r="C224" s="40">
        <v>658.75</v>
      </c>
      <c r="D224" s="40">
        <v>661.3</v>
      </c>
      <c r="E224" s="42">
        <f t="shared" si="3"/>
        <v>3.8709677419354149E-3</v>
      </c>
      <c r="J224" s="30">
        <v>3.8709677419354149E-3</v>
      </c>
    </row>
    <row r="225" spans="2:10" x14ac:dyDescent="0.15">
      <c r="B225" s="6" t="s">
        <v>46</v>
      </c>
      <c r="C225" s="40">
        <v>662</v>
      </c>
      <c r="D225" s="40">
        <v>664.55</v>
      </c>
      <c r="E225" s="42">
        <f t="shared" si="3"/>
        <v>3.8519637462234961E-3</v>
      </c>
      <c r="J225" s="30">
        <v>3.8519637462234961E-3</v>
      </c>
    </row>
    <row r="226" spans="2:10" x14ac:dyDescent="0.15">
      <c r="B226" s="6" t="s">
        <v>47</v>
      </c>
      <c r="C226" s="40">
        <v>665.25</v>
      </c>
      <c r="D226" s="40">
        <v>667.8</v>
      </c>
      <c r="E226" s="42">
        <f t="shared" si="3"/>
        <v>3.8331454340472821E-3</v>
      </c>
      <c r="J226" s="30">
        <v>3.8331454340472821E-3</v>
      </c>
    </row>
    <row r="227" spans="2:10" x14ac:dyDescent="0.15">
      <c r="B227" s="6" t="s">
        <v>48</v>
      </c>
      <c r="C227" s="40">
        <v>668.5</v>
      </c>
      <c r="D227" s="40">
        <v>671.05</v>
      </c>
      <c r="E227" s="42">
        <f t="shared" si="3"/>
        <v>3.8145100972325425E-3</v>
      </c>
      <c r="J227" s="30">
        <v>3.8145100972325425E-3</v>
      </c>
    </row>
    <row r="228" spans="2:10" x14ac:dyDescent="0.15">
      <c r="B228" s="6" t="s">
        <v>49</v>
      </c>
      <c r="C228" s="40">
        <v>671.75</v>
      </c>
      <c r="D228" s="40">
        <v>674.3</v>
      </c>
      <c r="E228" s="42">
        <f t="shared" si="3"/>
        <v>3.796055080014819E-3</v>
      </c>
      <c r="J228" s="30">
        <v>3.796055080014819E-3</v>
      </c>
    </row>
    <row r="229" spans="2:10" x14ac:dyDescent="0.15">
      <c r="B229" s="6" t="s">
        <v>50</v>
      </c>
      <c r="C229" s="40">
        <v>675</v>
      </c>
      <c r="D229" s="40">
        <v>677.55</v>
      </c>
      <c r="E229" s="42">
        <f t="shared" si="3"/>
        <v>3.7777777777777103E-3</v>
      </c>
      <c r="J229" s="30">
        <v>3.7777777777777103E-3</v>
      </c>
    </row>
    <row r="230" spans="2:10" x14ac:dyDescent="0.15">
      <c r="B230" s="6" t="s">
        <v>51</v>
      </c>
      <c r="C230" s="40">
        <v>678.25</v>
      </c>
      <c r="D230" s="40">
        <v>680.8</v>
      </c>
      <c r="E230" s="42">
        <f t="shared" si="3"/>
        <v>3.7596756358274303E-3</v>
      </c>
      <c r="J230" s="30">
        <v>3.7596756358274303E-3</v>
      </c>
    </row>
    <row r="231" spans="2:10" x14ac:dyDescent="0.15">
      <c r="B231" s="6" t="s">
        <v>52</v>
      </c>
      <c r="C231" s="40">
        <v>12</v>
      </c>
      <c r="D231" s="40">
        <v>14</v>
      </c>
      <c r="E231" s="42">
        <f t="shared" si="3"/>
        <v>0.16666666666666666</v>
      </c>
      <c r="J231" s="30">
        <v>0.16666666666666666</v>
      </c>
    </row>
    <row r="232" spans="2:10" x14ac:dyDescent="0.15">
      <c r="B232" s="6" t="s">
        <v>53</v>
      </c>
      <c r="C232" s="40">
        <v>15</v>
      </c>
      <c r="D232" s="40">
        <v>16</v>
      </c>
      <c r="E232" s="42">
        <f t="shared" si="3"/>
        <v>6.6666666666666666E-2</v>
      </c>
      <c r="J232" s="30">
        <v>6.6666666666666666E-2</v>
      </c>
    </row>
    <row r="233" spans="2:10" x14ac:dyDescent="0.15">
      <c r="B233" s="6" t="s">
        <v>54</v>
      </c>
      <c r="C233" s="40">
        <v>18</v>
      </c>
      <c r="D233" s="40">
        <v>18</v>
      </c>
      <c r="E233" s="42">
        <f t="shared" si="3"/>
        <v>0</v>
      </c>
      <c r="J233" s="30">
        <v>0</v>
      </c>
    </row>
    <row r="234" spans="2:10" x14ac:dyDescent="0.15">
      <c r="B234" s="6" t="s">
        <v>55</v>
      </c>
      <c r="C234" s="40">
        <v>21</v>
      </c>
      <c r="D234" s="40">
        <v>20</v>
      </c>
      <c r="E234" s="42">
        <f t="shared" si="3"/>
        <v>-4.7619047619047616E-2</v>
      </c>
      <c r="J234" s="30">
        <v>-4.7619047619047616E-2</v>
      </c>
    </row>
    <row r="235" spans="2:10" x14ac:dyDescent="0.15">
      <c r="B235" s="6" t="s">
        <v>56</v>
      </c>
      <c r="C235" s="40">
        <v>24</v>
      </c>
      <c r="D235" s="40">
        <v>22</v>
      </c>
      <c r="E235" s="42">
        <f t="shared" si="3"/>
        <v>-8.3333333333333329E-2</v>
      </c>
      <c r="J235" s="30">
        <v>-8.3333333333333329E-2</v>
      </c>
    </row>
    <row r="236" spans="2:10" x14ac:dyDescent="0.15">
      <c r="B236" s="6" t="s">
        <v>57</v>
      </c>
      <c r="C236" s="40">
        <v>27</v>
      </c>
      <c r="D236" s="40">
        <v>24</v>
      </c>
      <c r="E236" s="42">
        <f t="shared" si="3"/>
        <v>-0.1111111111111111</v>
      </c>
      <c r="J236" s="30">
        <v>-0.1111111111111111</v>
      </c>
    </row>
    <row r="237" spans="2:10" x14ac:dyDescent="0.15">
      <c r="B237" s="6" t="s">
        <v>58</v>
      </c>
      <c r="C237" s="40">
        <v>30</v>
      </c>
      <c r="D237" s="40">
        <v>26</v>
      </c>
      <c r="E237" s="42">
        <f t="shared" si="3"/>
        <v>-0.13333333333333333</v>
      </c>
      <c r="J237" s="30">
        <v>-0.13333333333333333</v>
      </c>
    </row>
    <row r="238" spans="2:10" x14ac:dyDescent="0.15">
      <c r="B238" s="6" t="s">
        <v>59</v>
      </c>
      <c r="C238" s="40">
        <v>33</v>
      </c>
      <c r="D238" s="40">
        <v>28</v>
      </c>
      <c r="E238" s="42">
        <f t="shared" si="3"/>
        <v>-0.15151515151515152</v>
      </c>
      <c r="J238" s="30">
        <v>-0.15151515151515152</v>
      </c>
    </row>
    <row r="239" spans="2:10" x14ac:dyDescent="0.15">
      <c r="B239" s="6" t="s">
        <v>60</v>
      </c>
      <c r="C239" s="40">
        <v>36</v>
      </c>
      <c r="D239" s="40">
        <v>30</v>
      </c>
      <c r="E239" s="42">
        <f t="shared" si="3"/>
        <v>-0.16666666666666666</v>
      </c>
      <c r="J239" s="30">
        <v>-0.16666666666666666</v>
      </c>
    </row>
    <row r="240" spans="2:10" x14ac:dyDescent="0.15">
      <c r="B240" s="6" t="s">
        <v>61</v>
      </c>
      <c r="C240" s="40">
        <v>39</v>
      </c>
      <c r="D240" s="40">
        <v>32</v>
      </c>
      <c r="E240" s="42">
        <f t="shared" si="3"/>
        <v>-0.17948717948717949</v>
      </c>
      <c r="J240" s="30">
        <v>-0.17948717948717949</v>
      </c>
    </row>
    <row r="241" spans="2:10" x14ac:dyDescent="0.15">
      <c r="B241" s="6" t="s">
        <v>62</v>
      </c>
      <c r="C241" s="40">
        <v>42</v>
      </c>
      <c r="D241" s="40">
        <v>34</v>
      </c>
      <c r="E241" s="42">
        <f t="shared" si="3"/>
        <v>-0.19047619047619047</v>
      </c>
      <c r="J241" s="30">
        <v>-0.19047619047619047</v>
      </c>
    </row>
    <row r="242" spans="2:10" x14ac:dyDescent="0.15">
      <c r="B242" s="6" t="s">
        <v>63</v>
      </c>
      <c r="C242" s="40">
        <v>45</v>
      </c>
      <c r="D242" s="40">
        <v>36</v>
      </c>
      <c r="E242" s="42">
        <f t="shared" si="3"/>
        <v>-0.2</v>
      </c>
      <c r="J242" s="30">
        <v>-0.2</v>
      </c>
    </row>
    <row r="243" spans="2:10" x14ac:dyDescent="0.15">
      <c r="B243" s="6" t="s">
        <v>64</v>
      </c>
      <c r="C243" s="40">
        <v>720.5</v>
      </c>
      <c r="D243" s="40">
        <v>723.05</v>
      </c>
      <c r="E243" s="42">
        <f t="shared" si="3"/>
        <v>3.53920888272027E-3</v>
      </c>
      <c r="J243" s="30">
        <v>3.53920888272027E-3</v>
      </c>
    </row>
    <row r="244" spans="2:10" x14ac:dyDescent="0.15">
      <c r="B244" s="6" t="s">
        <v>65</v>
      </c>
      <c r="C244" s="40">
        <v>723.75</v>
      </c>
      <c r="D244" s="40">
        <v>726.3</v>
      </c>
      <c r="E244" s="42">
        <f t="shared" si="3"/>
        <v>3.5233160621761031E-3</v>
      </c>
      <c r="J244" s="30">
        <v>3.5233160621761031E-3</v>
      </c>
    </row>
    <row r="245" spans="2:10" x14ac:dyDescent="0.15">
      <c r="B245" s="6" t="s">
        <v>66</v>
      </c>
      <c r="C245" s="40">
        <v>727</v>
      </c>
      <c r="D245" s="40">
        <v>729.55</v>
      </c>
      <c r="E245" s="42">
        <f t="shared" si="3"/>
        <v>3.507565337001313E-3</v>
      </c>
      <c r="J245" s="30">
        <v>3.507565337001313E-3</v>
      </c>
    </row>
    <row r="246" spans="2:10" x14ac:dyDescent="0.15">
      <c r="B246" s="6" t="s">
        <v>67</v>
      </c>
      <c r="C246" s="40">
        <v>730.25</v>
      </c>
      <c r="D246" s="40">
        <v>732.8</v>
      </c>
      <c r="E246" s="42">
        <f t="shared" si="3"/>
        <v>3.4919548099965141E-3</v>
      </c>
      <c r="J246" s="30">
        <v>3.4919548099965141E-3</v>
      </c>
    </row>
    <row r="247" spans="2:10" x14ac:dyDescent="0.15">
      <c r="B247" s="6" t="s">
        <v>68</v>
      </c>
      <c r="C247" s="40">
        <v>733.5</v>
      </c>
      <c r="D247" s="40">
        <v>736.05</v>
      </c>
      <c r="E247" s="42">
        <f t="shared" si="3"/>
        <v>3.4764826175868501E-3</v>
      </c>
      <c r="J247" s="30">
        <v>3.4764826175868501E-3</v>
      </c>
    </row>
    <row r="248" spans="2:10" x14ac:dyDescent="0.15">
      <c r="B248" s="6" t="s">
        <v>69</v>
      </c>
      <c r="C248" s="40">
        <v>736.75</v>
      </c>
      <c r="D248" s="40">
        <v>739.3</v>
      </c>
      <c r="E248" s="42">
        <f t="shared" si="3"/>
        <v>3.4611469290803591E-3</v>
      </c>
      <c r="J248" s="30">
        <v>3.4611469290803591E-3</v>
      </c>
    </row>
    <row r="249" spans="2:10" x14ac:dyDescent="0.15">
      <c r="B249" s="6" t="s">
        <v>70</v>
      </c>
      <c r="C249" s="40">
        <v>740</v>
      </c>
      <c r="D249" s="40">
        <v>742.55</v>
      </c>
      <c r="E249" s="42">
        <f t="shared" si="3"/>
        <v>3.4459459459458843E-3</v>
      </c>
      <c r="J249" s="30">
        <v>3.4459459459458843E-3</v>
      </c>
    </row>
    <row r="250" spans="2:10" x14ac:dyDescent="0.15">
      <c r="B250" s="6" t="s">
        <v>71</v>
      </c>
      <c r="C250" s="40">
        <v>743.25</v>
      </c>
      <c r="D250" s="40">
        <v>745.8</v>
      </c>
      <c r="E250" s="42">
        <f t="shared" si="3"/>
        <v>3.4308779011099286E-3</v>
      </c>
      <c r="J250" s="30">
        <v>3.4308779011099286E-3</v>
      </c>
    </row>
    <row r="251" spans="2:10" x14ac:dyDescent="0.15">
      <c r="B251" s="6" t="s">
        <v>72</v>
      </c>
      <c r="C251" s="40">
        <v>746.5</v>
      </c>
      <c r="D251" s="40">
        <v>749.05</v>
      </c>
      <c r="E251" s="42">
        <f t="shared" si="3"/>
        <v>3.4159410582718748E-3</v>
      </c>
      <c r="J251" s="30">
        <v>3.4159410582718748E-3</v>
      </c>
    </row>
    <row r="252" spans="2:10" x14ac:dyDescent="0.15">
      <c r="B252" s="6" t="s">
        <v>73</v>
      </c>
      <c r="C252" s="40">
        <v>749.75</v>
      </c>
      <c r="D252" s="40">
        <v>752.3</v>
      </c>
      <c r="E252" s="42">
        <f t="shared" si="3"/>
        <v>3.4011337112370183E-3</v>
      </c>
      <c r="J252" s="30">
        <v>3.4011337112370183E-3</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enableFormatConditionsCalculation="0"/>
  <dimension ref="B4:E252"/>
  <sheetViews>
    <sheetView workbookViewId="0">
      <selection activeCell="E5" sqref="E5"/>
    </sheetView>
  </sheetViews>
  <sheetFormatPr baseColWidth="10" defaultRowHeight="13" x14ac:dyDescent="0.15"/>
  <cols>
    <col min="1" max="16384" width="10.7109375" style="2"/>
  </cols>
  <sheetData>
    <row r="4" spans="2:5" ht="26" x14ac:dyDescent="0.15">
      <c r="B4" s="25" t="s">
        <v>107</v>
      </c>
      <c r="C4" s="25" t="s">
        <v>91</v>
      </c>
      <c r="D4" s="25" t="s">
        <v>92</v>
      </c>
      <c r="E4" s="25" t="s">
        <v>93</v>
      </c>
    </row>
    <row r="5" spans="2:5" x14ac:dyDescent="0.15">
      <c r="B5" s="6" t="s">
        <v>108</v>
      </c>
      <c r="C5" s="40">
        <v>45</v>
      </c>
      <c r="D5" s="40">
        <v>47.55</v>
      </c>
      <c r="E5" s="42">
        <f>(D5-C5)/C5</f>
        <v>5.6666666666666601E-2</v>
      </c>
    </row>
    <row r="6" spans="2:5" x14ac:dyDescent="0.15">
      <c r="B6" s="6" t="s">
        <v>109</v>
      </c>
      <c r="C6" s="40">
        <v>58</v>
      </c>
      <c r="D6" s="40">
        <v>60.55</v>
      </c>
      <c r="E6" s="42">
        <f t="shared" ref="E6:E69" si="0">(D6-C6)/C6</f>
        <v>4.3965517241379259E-2</v>
      </c>
    </row>
    <row r="7" spans="2:5" x14ac:dyDescent="0.15">
      <c r="B7" s="6" t="s">
        <v>110</v>
      </c>
      <c r="C7" s="40">
        <v>235</v>
      </c>
      <c r="D7" s="40">
        <v>237.55</v>
      </c>
      <c r="E7" s="42">
        <f t="shared" si="0"/>
        <v>1.0851063829787282E-2</v>
      </c>
    </row>
    <row r="8" spans="2:5" x14ac:dyDescent="0.15">
      <c r="B8" s="6" t="s">
        <v>111</v>
      </c>
      <c r="C8" s="40">
        <v>12</v>
      </c>
      <c r="D8" s="40">
        <v>14.55</v>
      </c>
      <c r="E8" s="42">
        <f t="shared" si="0"/>
        <v>0.21250000000000005</v>
      </c>
    </row>
    <row r="9" spans="2:5" x14ac:dyDescent="0.15">
      <c r="B9" s="6" t="s">
        <v>112</v>
      </c>
      <c r="C9" s="40">
        <v>13</v>
      </c>
      <c r="D9" s="40">
        <v>15.55</v>
      </c>
      <c r="E9" s="42">
        <f t="shared" si="0"/>
        <v>0.19615384615384621</v>
      </c>
    </row>
    <row r="10" spans="2:5" x14ac:dyDescent="0.15">
      <c r="B10" s="6" t="s">
        <v>113</v>
      </c>
      <c r="C10" s="40">
        <v>14</v>
      </c>
      <c r="D10" s="40">
        <v>16.55</v>
      </c>
      <c r="E10" s="42">
        <f t="shared" si="0"/>
        <v>0.18214285714285719</v>
      </c>
    </row>
    <row r="11" spans="2:5" x14ac:dyDescent="0.15">
      <c r="B11" s="6" t="s">
        <v>114</v>
      </c>
      <c r="C11" s="40">
        <v>22</v>
      </c>
      <c r="D11" s="40">
        <v>24.55</v>
      </c>
      <c r="E11" s="42">
        <f t="shared" si="0"/>
        <v>0.11590909090909095</v>
      </c>
    </row>
    <row r="12" spans="2:5" x14ac:dyDescent="0.15">
      <c r="B12" s="6" t="s">
        <v>115</v>
      </c>
      <c r="C12" s="40">
        <v>16</v>
      </c>
      <c r="D12" s="40">
        <v>14</v>
      </c>
      <c r="E12" s="42">
        <f t="shared" si="0"/>
        <v>-0.125</v>
      </c>
    </row>
    <row r="13" spans="2:5" x14ac:dyDescent="0.15">
      <c r="B13" s="6" t="s">
        <v>116</v>
      </c>
      <c r="C13" s="40">
        <v>17</v>
      </c>
      <c r="D13" s="40">
        <v>19.55</v>
      </c>
      <c r="E13" s="42">
        <f t="shared" si="0"/>
        <v>0.15000000000000005</v>
      </c>
    </row>
    <row r="14" spans="2:5" x14ac:dyDescent="0.15">
      <c r="B14" s="6" t="s">
        <v>117</v>
      </c>
      <c r="C14" s="40">
        <v>3.55</v>
      </c>
      <c r="D14" s="40">
        <v>6.1</v>
      </c>
      <c r="E14" s="42">
        <f t="shared" si="0"/>
        <v>0.71830985915492951</v>
      </c>
    </row>
    <row r="15" spans="2:5" x14ac:dyDescent="0.15">
      <c r="B15" s="6" t="s">
        <v>118</v>
      </c>
      <c r="C15" s="40">
        <v>12</v>
      </c>
      <c r="D15" s="40">
        <v>14.55</v>
      </c>
      <c r="E15" s="42">
        <f t="shared" si="0"/>
        <v>0.21250000000000005</v>
      </c>
    </row>
    <row r="16" spans="2:5" x14ac:dyDescent="0.15">
      <c r="B16" s="6" t="s">
        <v>119</v>
      </c>
      <c r="C16" s="40">
        <v>20.45</v>
      </c>
      <c r="D16" s="40">
        <v>23</v>
      </c>
      <c r="E16" s="42">
        <f t="shared" si="0"/>
        <v>0.12469437652811739</v>
      </c>
    </row>
    <row r="17" spans="2:5" x14ac:dyDescent="0.15">
      <c r="B17" s="6" t="s">
        <v>120</v>
      </c>
      <c r="C17" s="40">
        <v>28.9</v>
      </c>
      <c r="D17" s="40">
        <v>31.45</v>
      </c>
      <c r="E17" s="42">
        <f t="shared" si="0"/>
        <v>8.8235294117647092E-2</v>
      </c>
    </row>
    <row r="18" spans="2:5" x14ac:dyDescent="0.15">
      <c r="B18" s="6" t="s">
        <v>121</v>
      </c>
      <c r="C18" s="40">
        <v>37.35</v>
      </c>
      <c r="D18" s="40">
        <v>39.9</v>
      </c>
      <c r="E18" s="42">
        <f t="shared" si="0"/>
        <v>6.8273092369477831E-2</v>
      </c>
    </row>
    <row r="19" spans="2:5" x14ac:dyDescent="0.15">
      <c r="B19" s="6" t="s">
        <v>122</v>
      </c>
      <c r="C19" s="40">
        <v>45.8</v>
      </c>
      <c r="D19" s="40">
        <v>48.35</v>
      </c>
      <c r="E19" s="42">
        <f t="shared" si="0"/>
        <v>5.5676855895196602E-2</v>
      </c>
    </row>
    <row r="20" spans="2:5" x14ac:dyDescent="0.15">
      <c r="B20" s="6" t="s">
        <v>123</v>
      </c>
      <c r="C20" s="40">
        <v>54.25</v>
      </c>
      <c r="D20" s="40">
        <v>56.8</v>
      </c>
      <c r="E20" s="42">
        <f t="shared" si="0"/>
        <v>4.7004608294930826E-2</v>
      </c>
    </row>
    <row r="21" spans="2:5" x14ac:dyDescent="0.15">
      <c r="B21" s="6" t="s">
        <v>124</v>
      </c>
      <c r="C21" s="40">
        <v>62.7</v>
      </c>
      <c r="D21" s="40">
        <v>65.25</v>
      </c>
      <c r="E21" s="42">
        <f t="shared" si="0"/>
        <v>4.0669856459330099E-2</v>
      </c>
    </row>
    <row r="22" spans="2:5" x14ac:dyDescent="0.15">
      <c r="B22" s="6" t="s">
        <v>125</v>
      </c>
      <c r="C22" s="40">
        <v>71.150000000000006</v>
      </c>
      <c r="D22" s="40">
        <v>73.7</v>
      </c>
      <c r="E22" s="42">
        <f t="shared" si="0"/>
        <v>3.5839775122979575E-2</v>
      </c>
    </row>
    <row r="23" spans="2:5" x14ac:dyDescent="0.15">
      <c r="B23" s="6" t="s">
        <v>126</v>
      </c>
      <c r="C23" s="40">
        <v>79.599999999999994</v>
      </c>
      <c r="D23" s="40">
        <v>82.15</v>
      </c>
      <c r="E23" s="42">
        <f t="shared" si="0"/>
        <v>3.2035175879397131E-2</v>
      </c>
    </row>
    <row r="24" spans="2:5" x14ac:dyDescent="0.15">
      <c r="B24" s="6" t="s">
        <v>127</v>
      </c>
      <c r="C24" s="40">
        <v>1246</v>
      </c>
      <c r="D24" s="40">
        <v>1248.55</v>
      </c>
      <c r="E24" s="42">
        <f t="shared" si="0"/>
        <v>2.0465489566612797E-3</v>
      </c>
    </row>
    <row r="25" spans="2:5" x14ac:dyDescent="0.15">
      <c r="B25" s="6" t="s">
        <v>128</v>
      </c>
      <c r="C25" s="40">
        <v>12</v>
      </c>
      <c r="D25" s="40">
        <v>14.55</v>
      </c>
      <c r="E25" s="42">
        <f t="shared" si="0"/>
        <v>0.21250000000000005</v>
      </c>
    </row>
    <row r="26" spans="2:5" x14ac:dyDescent="0.15">
      <c r="B26" s="6" t="s">
        <v>129</v>
      </c>
      <c r="C26" s="40">
        <v>15.25</v>
      </c>
      <c r="D26" s="40">
        <v>17.8</v>
      </c>
      <c r="E26" s="42">
        <f t="shared" si="0"/>
        <v>0.16721311475409842</v>
      </c>
    </row>
    <row r="27" spans="2:5" x14ac:dyDescent="0.15">
      <c r="B27" s="6" t="s">
        <v>130</v>
      </c>
      <c r="C27" s="40">
        <v>18.5</v>
      </c>
      <c r="D27" s="40">
        <v>21.05</v>
      </c>
      <c r="E27" s="42">
        <f t="shared" si="0"/>
        <v>0.13783783783783787</v>
      </c>
    </row>
    <row r="28" spans="2:5" x14ac:dyDescent="0.15">
      <c r="B28" s="6" t="s">
        <v>131</v>
      </c>
      <c r="C28" s="40">
        <v>21.75</v>
      </c>
      <c r="D28" s="40">
        <v>24.3</v>
      </c>
      <c r="E28" s="42">
        <f t="shared" si="0"/>
        <v>0.11724137931034485</v>
      </c>
    </row>
    <row r="29" spans="2:5" x14ac:dyDescent="0.15">
      <c r="B29" s="6" t="s">
        <v>132</v>
      </c>
      <c r="C29" s="40">
        <v>25</v>
      </c>
      <c r="D29" s="40">
        <v>27.55</v>
      </c>
      <c r="E29" s="42">
        <f t="shared" si="0"/>
        <v>0.10200000000000004</v>
      </c>
    </row>
    <row r="30" spans="2:5" x14ac:dyDescent="0.15">
      <c r="B30" s="6" t="s">
        <v>133</v>
      </c>
      <c r="C30" s="40">
        <v>28.25</v>
      </c>
      <c r="D30" s="40">
        <v>30.8</v>
      </c>
      <c r="E30" s="42">
        <f t="shared" si="0"/>
        <v>9.0265486725663743E-2</v>
      </c>
    </row>
    <row r="31" spans="2:5" x14ac:dyDescent="0.15">
      <c r="B31" s="6" t="s">
        <v>134</v>
      </c>
      <c r="C31" s="40">
        <v>31.5</v>
      </c>
      <c r="D31" s="40">
        <v>34.049999999999997</v>
      </c>
      <c r="E31" s="42">
        <f t="shared" si="0"/>
        <v>8.0952380952380859E-2</v>
      </c>
    </row>
    <row r="32" spans="2:5" x14ac:dyDescent="0.15">
      <c r="B32" s="6" t="s">
        <v>135</v>
      </c>
      <c r="C32" s="40">
        <v>34.75</v>
      </c>
      <c r="D32" s="40">
        <v>37.299999999999997</v>
      </c>
      <c r="E32" s="42">
        <f t="shared" si="0"/>
        <v>7.338129496402869E-2</v>
      </c>
    </row>
    <row r="33" spans="2:5" x14ac:dyDescent="0.15">
      <c r="B33" s="6" t="s">
        <v>136</v>
      </c>
      <c r="C33" s="40">
        <v>38</v>
      </c>
      <c r="D33" s="40">
        <v>40.549999999999997</v>
      </c>
      <c r="E33" s="42">
        <f t="shared" si="0"/>
        <v>6.7105263157894668E-2</v>
      </c>
    </row>
    <row r="34" spans="2:5" x14ac:dyDescent="0.15">
      <c r="B34" s="6" t="s">
        <v>137</v>
      </c>
      <c r="C34" s="40">
        <v>41.25</v>
      </c>
      <c r="D34" s="40">
        <v>43.8</v>
      </c>
      <c r="E34" s="42">
        <f t="shared" si="0"/>
        <v>6.1818181818181751E-2</v>
      </c>
    </row>
    <row r="35" spans="2:5" x14ac:dyDescent="0.15">
      <c r="B35" s="6" t="s">
        <v>138</v>
      </c>
      <c r="C35" s="40">
        <v>44.5</v>
      </c>
      <c r="D35" s="40">
        <v>47.05</v>
      </c>
      <c r="E35" s="42">
        <f t="shared" si="0"/>
        <v>5.7303370786516789E-2</v>
      </c>
    </row>
    <row r="36" spans="2:5" x14ac:dyDescent="0.15">
      <c r="B36" s="6" t="s">
        <v>139</v>
      </c>
      <c r="C36" s="40">
        <v>47.75</v>
      </c>
      <c r="D36" s="40">
        <v>50.3</v>
      </c>
      <c r="E36" s="42">
        <f t="shared" si="0"/>
        <v>5.3403141361256484E-2</v>
      </c>
    </row>
    <row r="37" spans="2:5" x14ac:dyDescent="0.15">
      <c r="B37" s="6" t="s">
        <v>140</v>
      </c>
      <c r="C37" s="40">
        <v>51</v>
      </c>
      <c r="D37" s="40">
        <v>53.55</v>
      </c>
      <c r="E37" s="42">
        <f t="shared" si="0"/>
        <v>4.9999999999999947E-2</v>
      </c>
    </row>
    <row r="38" spans="2:5" x14ac:dyDescent="0.15">
      <c r="B38" s="6" t="s">
        <v>141</v>
      </c>
      <c r="C38" s="40">
        <v>54.25</v>
      </c>
      <c r="D38" s="40">
        <v>56.8</v>
      </c>
      <c r="E38" s="42">
        <f t="shared" si="0"/>
        <v>4.7004608294930826E-2</v>
      </c>
    </row>
    <row r="39" spans="2:5" x14ac:dyDescent="0.15">
      <c r="B39" s="6" t="s">
        <v>142</v>
      </c>
      <c r="C39" s="40">
        <v>57.5</v>
      </c>
      <c r="D39" s="40">
        <v>60.05</v>
      </c>
      <c r="E39" s="42">
        <f t="shared" si="0"/>
        <v>4.434782608695647E-2</v>
      </c>
    </row>
    <row r="40" spans="2:5" x14ac:dyDescent="0.15">
      <c r="B40" s="6" t="s">
        <v>143</v>
      </c>
      <c r="C40" s="40">
        <v>60.75</v>
      </c>
      <c r="D40" s="40">
        <v>63.3</v>
      </c>
      <c r="E40" s="42">
        <f t="shared" si="0"/>
        <v>4.1975308641975261E-2</v>
      </c>
    </row>
    <row r="41" spans="2:5" x14ac:dyDescent="0.15">
      <c r="B41" s="6" t="s">
        <v>144</v>
      </c>
      <c r="C41" s="40">
        <v>64</v>
      </c>
      <c r="D41" s="40">
        <v>66.55</v>
      </c>
      <c r="E41" s="42">
        <f t="shared" si="0"/>
        <v>3.9843749999999956E-2</v>
      </c>
    </row>
    <row r="42" spans="2:5" x14ac:dyDescent="0.15">
      <c r="B42" s="6" t="s">
        <v>145</v>
      </c>
      <c r="C42" s="40">
        <v>67.25</v>
      </c>
      <c r="D42" s="40">
        <v>69.8</v>
      </c>
      <c r="E42" s="42">
        <f t="shared" si="0"/>
        <v>3.7918215613382857E-2</v>
      </c>
    </row>
    <row r="43" spans="2:5" x14ac:dyDescent="0.15">
      <c r="B43" s="6" t="s">
        <v>146</v>
      </c>
      <c r="C43" s="40">
        <v>70.5</v>
      </c>
      <c r="D43" s="40">
        <v>73.05</v>
      </c>
      <c r="E43" s="42">
        <f t="shared" si="0"/>
        <v>3.6170212765957409E-2</v>
      </c>
    </row>
    <row r="44" spans="2:5" x14ac:dyDescent="0.15">
      <c r="B44" s="6" t="s">
        <v>147</v>
      </c>
      <c r="C44" s="40">
        <v>73.75</v>
      </c>
      <c r="D44" s="40">
        <v>76.3</v>
      </c>
      <c r="E44" s="42">
        <f t="shared" si="0"/>
        <v>3.4576271186440639E-2</v>
      </c>
    </row>
    <row r="45" spans="2:5" x14ac:dyDescent="0.15">
      <c r="B45" s="6" t="s">
        <v>148</v>
      </c>
      <c r="C45" s="40">
        <v>77</v>
      </c>
      <c r="D45" s="40">
        <v>79.55</v>
      </c>
      <c r="E45" s="42">
        <f t="shared" si="0"/>
        <v>3.3116883116883079E-2</v>
      </c>
    </row>
    <row r="46" spans="2:5" x14ac:dyDescent="0.15">
      <c r="B46" s="6" t="s">
        <v>149</v>
      </c>
      <c r="C46" s="40">
        <v>80.25</v>
      </c>
      <c r="D46" s="40">
        <v>82.8</v>
      </c>
      <c r="E46" s="42">
        <f t="shared" si="0"/>
        <v>3.1775700934579404E-2</v>
      </c>
    </row>
    <row r="47" spans="2:5" x14ac:dyDescent="0.15">
      <c r="B47" s="6" t="s">
        <v>150</v>
      </c>
      <c r="C47" s="40">
        <v>83.5</v>
      </c>
      <c r="D47" s="40">
        <v>86.05</v>
      </c>
      <c r="E47" s="42">
        <f t="shared" si="0"/>
        <v>3.053892215568859E-2</v>
      </c>
    </row>
    <row r="48" spans="2:5" x14ac:dyDescent="0.15">
      <c r="B48" s="6" t="s">
        <v>151</v>
      </c>
      <c r="C48" s="40">
        <v>86.75</v>
      </c>
      <c r="D48" s="40">
        <v>89.3</v>
      </c>
      <c r="E48" s="42">
        <f t="shared" si="0"/>
        <v>2.9394812680115241E-2</v>
      </c>
    </row>
    <row r="49" spans="2:5" x14ac:dyDescent="0.15">
      <c r="B49" s="6" t="s">
        <v>152</v>
      </c>
      <c r="C49" s="40">
        <v>90</v>
      </c>
      <c r="D49" s="40">
        <v>92.55</v>
      </c>
      <c r="E49" s="42">
        <f t="shared" si="0"/>
        <v>2.8333333333333301E-2</v>
      </c>
    </row>
    <row r="50" spans="2:5" x14ac:dyDescent="0.15">
      <c r="B50" s="6" t="s">
        <v>153</v>
      </c>
      <c r="C50" s="40">
        <v>93.25</v>
      </c>
      <c r="D50" s="40">
        <v>95.8</v>
      </c>
      <c r="E50" s="42">
        <f t="shared" si="0"/>
        <v>2.7345844504021416E-2</v>
      </c>
    </row>
    <row r="51" spans="2:5" x14ac:dyDescent="0.15">
      <c r="B51" s="6" t="s">
        <v>154</v>
      </c>
      <c r="C51" s="40">
        <v>96.5</v>
      </c>
      <c r="D51" s="40">
        <v>99.05</v>
      </c>
      <c r="E51" s="42">
        <f t="shared" si="0"/>
        <v>2.6424870466321214E-2</v>
      </c>
    </row>
    <row r="52" spans="2:5" x14ac:dyDescent="0.15">
      <c r="B52" s="6" t="s">
        <v>155</v>
      </c>
      <c r="C52" s="40">
        <v>99.75</v>
      </c>
      <c r="D52" s="40">
        <v>102.3</v>
      </c>
      <c r="E52" s="42">
        <f t="shared" si="0"/>
        <v>2.5563909774436063E-2</v>
      </c>
    </row>
    <row r="53" spans="2:5" x14ac:dyDescent="0.15">
      <c r="B53" s="6" t="s">
        <v>156</v>
      </c>
      <c r="C53" s="40">
        <v>103</v>
      </c>
      <c r="D53" s="40">
        <v>105.55</v>
      </c>
      <c r="E53" s="42">
        <f t="shared" si="0"/>
        <v>2.4757281553398031E-2</v>
      </c>
    </row>
    <row r="54" spans="2:5" x14ac:dyDescent="0.15">
      <c r="B54" s="6" t="s">
        <v>157</v>
      </c>
      <c r="C54" s="40">
        <v>106.25</v>
      </c>
      <c r="D54" s="40">
        <v>108.8</v>
      </c>
      <c r="E54" s="42">
        <f t="shared" si="0"/>
        <v>2.3999999999999973E-2</v>
      </c>
    </row>
    <row r="55" spans="2:5" x14ac:dyDescent="0.15">
      <c r="B55" s="6" t="s">
        <v>158</v>
      </c>
      <c r="C55" s="40">
        <v>109.5</v>
      </c>
      <c r="D55" s="40">
        <v>112.05</v>
      </c>
      <c r="E55" s="42">
        <f t="shared" si="0"/>
        <v>2.3287671232876686E-2</v>
      </c>
    </row>
    <row r="56" spans="2:5" x14ac:dyDescent="0.15">
      <c r="B56" s="6" t="s">
        <v>159</v>
      </c>
      <c r="C56" s="40">
        <v>112.75</v>
      </c>
      <c r="D56" s="40">
        <v>115.3</v>
      </c>
      <c r="E56" s="42">
        <f t="shared" si="0"/>
        <v>2.2616407982261614E-2</v>
      </c>
    </row>
    <row r="57" spans="2:5" x14ac:dyDescent="0.15">
      <c r="B57" s="6" t="s">
        <v>160</v>
      </c>
      <c r="C57" s="40">
        <v>116</v>
      </c>
      <c r="D57" s="40">
        <v>118.55</v>
      </c>
      <c r="E57" s="42">
        <f t="shared" si="0"/>
        <v>2.198275862068963E-2</v>
      </c>
    </row>
    <row r="58" spans="2:5" x14ac:dyDescent="0.15">
      <c r="B58" s="6" t="s">
        <v>161</v>
      </c>
      <c r="C58" s="40">
        <v>119.25</v>
      </c>
      <c r="D58" s="40">
        <v>121.8</v>
      </c>
      <c r="E58" s="42">
        <f t="shared" si="0"/>
        <v>2.1383647798742113E-2</v>
      </c>
    </row>
    <row r="59" spans="2:5" x14ac:dyDescent="0.15">
      <c r="B59" s="6" t="s">
        <v>162</v>
      </c>
      <c r="C59" s="40">
        <v>122.5</v>
      </c>
      <c r="D59" s="40">
        <v>125.05</v>
      </c>
      <c r="E59" s="42">
        <f t="shared" si="0"/>
        <v>2.081632653061222E-2</v>
      </c>
    </row>
    <row r="60" spans="2:5" x14ac:dyDescent="0.15">
      <c r="B60" s="6" t="s">
        <v>163</v>
      </c>
      <c r="C60" s="40">
        <v>125.75</v>
      </c>
      <c r="D60" s="40">
        <v>128.30000000000001</v>
      </c>
      <c r="E60" s="42">
        <f t="shared" si="0"/>
        <v>2.0278330019880806E-2</v>
      </c>
    </row>
    <row r="61" spans="2:5" x14ac:dyDescent="0.15">
      <c r="B61" s="6" t="s">
        <v>164</v>
      </c>
      <c r="C61" s="40">
        <v>129</v>
      </c>
      <c r="D61" s="40">
        <v>131.55000000000001</v>
      </c>
      <c r="E61" s="42">
        <f t="shared" si="0"/>
        <v>1.9767441860465203E-2</v>
      </c>
    </row>
    <row r="62" spans="2:5" x14ac:dyDescent="0.15">
      <c r="B62" s="6" t="s">
        <v>165</v>
      </c>
      <c r="C62" s="40">
        <v>132.25</v>
      </c>
      <c r="D62" s="40">
        <v>134.80000000000001</v>
      </c>
      <c r="E62" s="42">
        <f t="shared" si="0"/>
        <v>1.9281663516068141E-2</v>
      </c>
    </row>
    <row r="63" spans="2:5" x14ac:dyDescent="0.15">
      <c r="B63" s="6" t="s">
        <v>166</v>
      </c>
      <c r="C63" s="40">
        <v>135.5</v>
      </c>
      <c r="D63" s="40">
        <v>138.05000000000001</v>
      </c>
      <c r="E63" s="42">
        <f t="shared" si="0"/>
        <v>1.8819188191882004E-2</v>
      </c>
    </row>
    <row r="64" spans="2:5" x14ac:dyDescent="0.15">
      <c r="B64" s="6" t="s">
        <v>167</v>
      </c>
      <c r="C64" s="40">
        <v>138.75</v>
      </c>
      <c r="D64" s="40">
        <v>141.30000000000001</v>
      </c>
      <c r="E64" s="42">
        <f t="shared" si="0"/>
        <v>1.8378378378378461E-2</v>
      </c>
    </row>
    <row r="65" spans="2:5" x14ac:dyDescent="0.15">
      <c r="B65" s="6" t="s">
        <v>168</v>
      </c>
      <c r="C65" s="40">
        <v>142</v>
      </c>
      <c r="D65" s="40">
        <v>144.55000000000001</v>
      </c>
      <c r="E65" s="42">
        <f t="shared" si="0"/>
        <v>1.795774647887332E-2</v>
      </c>
    </row>
    <row r="66" spans="2:5" x14ac:dyDescent="0.15">
      <c r="B66" s="6" t="s">
        <v>169</v>
      </c>
      <c r="C66" s="40">
        <v>145.25</v>
      </c>
      <c r="D66" s="40">
        <v>147.80000000000001</v>
      </c>
      <c r="E66" s="42">
        <f t="shared" si="0"/>
        <v>1.7555938037865829E-2</v>
      </c>
    </row>
    <row r="67" spans="2:5" x14ac:dyDescent="0.15">
      <c r="B67" s="6" t="s">
        <v>170</v>
      </c>
      <c r="C67" s="40">
        <v>148.5</v>
      </c>
      <c r="D67" s="40">
        <v>151.05000000000001</v>
      </c>
      <c r="E67" s="42">
        <f t="shared" si="0"/>
        <v>1.7171717171717248E-2</v>
      </c>
    </row>
    <row r="68" spans="2:5" x14ac:dyDescent="0.15">
      <c r="B68" s="6" t="s">
        <v>171</v>
      </c>
      <c r="C68" s="40">
        <v>151.75</v>
      </c>
      <c r="D68" s="40">
        <v>154.30000000000001</v>
      </c>
      <c r="E68" s="42">
        <f t="shared" si="0"/>
        <v>1.6803953871499251E-2</v>
      </c>
    </row>
    <row r="69" spans="2:5" x14ac:dyDescent="0.15">
      <c r="B69" s="6" t="s">
        <v>172</v>
      </c>
      <c r="C69" s="40">
        <v>155</v>
      </c>
      <c r="D69" s="40">
        <v>157.55000000000001</v>
      </c>
      <c r="E69" s="42">
        <f t="shared" si="0"/>
        <v>1.645161290322588E-2</v>
      </c>
    </row>
    <row r="70" spans="2:5" x14ac:dyDescent="0.15">
      <c r="B70" s="6" t="s">
        <v>173</v>
      </c>
      <c r="C70" s="40">
        <v>158.25</v>
      </c>
      <c r="D70" s="40">
        <v>160.80000000000001</v>
      </c>
      <c r="E70" s="42">
        <f t="shared" ref="E70:E133" si="1">(D70-C70)/C70</f>
        <v>1.6113744075829457E-2</v>
      </c>
    </row>
    <row r="71" spans="2:5" x14ac:dyDescent="0.15">
      <c r="B71" s="6" t="s">
        <v>174</v>
      </c>
      <c r="C71" s="40">
        <v>161.5</v>
      </c>
      <c r="D71" s="40">
        <v>164.05</v>
      </c>
      <c r="E71" s="42">
        <f t="shared" si="1"/>
        <v>1.5789473684210596E-2</v>
      </c>
    </row>
    <row r="72" spans="2:5" x14ac:dyDescent="0.15">
      <c r="B72" s="6" t="s">
        <v>175</v>
      </c>
      <c r="C72" s="40">
        <v>164.75</v>
      </c>
      <c r="D72" s="40">
        <v>167.3</v>
      </c>
      <c r="E72" s="42">
        <f t="shared" si="1"/>
        <v>1.5477996965098703E-2</v>
      </c>
    </row>
    <row r="73" spans="2:5" x14ac:dyDescent="0.15">
      <c r="B73" s="6" t="s">
        <v>176</v>
      </c>
      <c r="C73" s="40">
        <v>168</v>
      </c>
      <c r="D73" s="40">
        <v>170.55</v>
      </c>
      <c r="E73" s="42">
        <f t="shared" si="1"/>
        <v>1.5178571428571496E-2</v>
      </c>
    </row>
    <row r="74" spans="2:5" x14ac:dyDescent="0.15">
      <c r="B74" s="6" t="s">
        <v>177</v>
      </c>
      <c r="C74" s="40">
        <v>171.25</v>
      </c>
      <c r="D74" s="40">
        <v>173.8</v>
      </c>
      <c r="E74" s="42">
        <f t="shared" si="1"/>
        <v>1.4890510948905176E-2</v>
      </c>
    </row>
    <row r="75" spans="2:5" x14ac:dyDescent="0.15">
      <c r="B75" s="6" t="s">
        <v>178</v>
      </c>
      <c r="C75" s="40">
        <v>174.5</v>
      </c>
      <c r="D75" s="40">
        <v>177.05</v>
      </c>
      <c r="E75" s="42">
        <f t="shared" si="1"/>
        <v>1.4613180515759378E-2</v>
      </c>
    </row>
    <row r="76" spans="2:5" x14ac:dyDescent="0.15">
      <c r="B76" s="6" t="s">
        <v>179</v>
      </c>
      <c r="C76" s="40">
        <v>177.75</v>
      </c>
      <c r="D76" s="40">
        <v>180.3</v>
      </c>
      <c r="E76" s="42">
        <f t="shared" si="1"/>
        <v>1.4345991561181498E-2</v>
      </c>
    </row>
    <row r="77" spans="2:5" x14ac:dyDescent="0.15">
      <c r="B77" s="6" t="s">
        <v>180</v>
      </c>
      <c r="C77" s="40">
        <v>181</v>
      </c>
      <c r="D77" s="40">
        <v>183.55</v>
      </c>
      <c r="E77" s="42">
        <f t="shared" si="1"/>
        <v>1.4088397790055312E-2</v>
      </c>
    </row>
    <row r="78" spans="2:5" x14ac:dyDescent="0.15">
      <c r="B78" s="6" t="s">
        <v>181</v>
      </c>
      <c r="C78" s="40">
        <v>184.25</v>
      </c>
      <c r="D78" s="40">
        <v>186.8</v>
      </c>
      <c r="E78" s="42">
        <f t="shared" si="1"/>
        <v>1.3839891451831812E-2</v>
      </c>
    </row>
    <row r="79" spans="2:5" x14ac:dyDescent="0.15">
      <c r="B79" s="6" t="s">
        <v>182</v>
      </c>
      <c r="C79" s="40">
        <v>25</v>
      </c>
      <c r="D79" s="40">
        <v>29</v>
      </c>
      <c r="E79" s="42">
        <f t="shared" si="1"/>
        <v>0.16</v>
      </c>
    </row>
    <row r="80" spans="2:5" x14ac:dyDescent="0.15">
      <c r="B80" s="6" t="s">
        <v>183</v>
      </c>
      <c r="C80" s="40">
        <v>190.75</v>
      </c>
      <c r="D80" s="40">
        <v>193.3</v>
      </c>
      <c r="E80" s="42">
        <f t="shared" si="1"/>
        <v>1.3368283093053795E-2</v>
      </c>
    </row>
    <row r="81" spans="2:5" x14ac:dyDescent="0.15">
      <c r="B81" s="6" t="s">
        <v>184</v>
      </c>
      <c r="C81" s="40">
        <v>194</v>
      </c>
      <c r="D81" s="40">
        <v>196.55</v>
      </c>
      <c r="E81" s="42">
        <f t="shared" si="1"/>
        <v>1.3144329896907276E-2</v>
      </c>
    </row>
    <row r="82" spans="2:5" x14ac:dyDescent="0.15">
      <c r="B82" s="6" t="s">
        <v>185</v>
      </c>
      <c r="C82" s="40">
        <v>197.25</v>
      </c>
      <c r="D82" s="40">
        <v>199.8</v>
      </c>
      <c r="E82" s="42">
        <f t="shared" si="1"/>
        <v>1.2927756653992453E-2</v>
      </c>
    </row>
    <row r="83" spans="2:5" x14ac:dyDescent="0.15">
      <c r="B83" s="6" t="s">
        <v>186</v>
      </c>
      <c r="C83" s="40">
        <v>200.5</v>
      </c>
      <c r="D83" s="40">
        <v>203.05</v>
      </c>
      <c r="E83" s="42">
        <f t="shared" si="1"/>
        <v>1.2718204488778112E-2</v>
      </c>
    </row>
    <row r="84" spans="2:5" x14ac:dyDescent="0.15">
      <c r="B84" s="6" t="s">
        <v>187</v>
      </c>
      <c r="C84" s="40">
        <v>203.75</v>
      </c>
      <c r="D84" s="40">
        <v>206.3</v>
      </c>
      <c r="E84" s="42">
        <f t="shared" si="1"/>
        <v>1.251533742331294E-2</v>
      </c>
    </row>
    <row r="85" spans="2:5" x14ac:dyDescent="0.15">
      <c r="B85" s="6" t="s">
        <v>188</v>
      </c>
      <c r="C85" s="40">
        <v>207</v>
      </c>
      <c r="D85" s="40">
        <v>209.55</v>
      </c>
      <c r="E85" s="42">
        <f t="shared" si="1"/>
        <v>1.2318840579710199E-2</v>
      </c>
    </row>
    <row r="86" spans="2:5" x14ac:dyDescent="0.15">
      <c r="B86" s="6" t="s">
        <v>189</v>
      </c>
      <c r="C86" s="40">
        <v>210.25</v>
      </c>
      <c r="D86" s="40">
        <v>212.8</v>
      </c>
      <c r="E86" s="42">
        <f t="shared" si="1"/>
        <v>1.2128418549346071E-2</v>
      </c>
    </row>
    <row r="87" spans="2:5" x14ac:dyDescent="0.15">
      <c r="B87" s="6" t="s">
        <v>190</v>
      </c>
      <c r="C87" s="40">
        <v>213.5</v>
      </c>
      <c r="D87" s="40">
        <v>216.05</v>
      </c>
      <c r="E87" s="42">
        <f t="shared" si="1"/>
        <v>1.1943793911007078E-2</v>
      </c>
    </row>
    <row r="88" spans="2:5" x14ac:dyDescent="0.15">
      <c r="B88" s="6" t="s">
        <v>191</v>
      </c>
      <c r="C88" s="40">
        <v>216.75</v>
      </c>
      <c r="D88" s="40">
        <v>219.3</v>
      </c>
      <c r="E88" s="42">
        <f t="shared" si="1"/>
        <v>1.1764705882352993E-2</v>
      </c>
    </row>
    <row r="89" spans="2:5" x14ac:dyDescent="0.15">
      <c r="B89" s="6" t="s">
        <v>192</v>
      </c>
      <c r="C89" s="40">
        <v>220</v>
      </c>
      <c r="D89" s="40">
        <v>222.55</v>
      </c>
      <c r="E89" s="42">
        <f t="shared" si="1"/>
        <v>1.1590909090909143E-2</v>
      </c>
    </row>
    <row r="90" spans="2:5" x14ac:dyDescent="0.15">
      <c r="B90" s="6" t="s">
        <v>193</v>
      </c>
      <c r="C90" s="40">
        <v>223.25</v>
      </c>
      <c r="D90" s="40">
        <v>225.8</v>
      </c>
      <c r="E90" s="42">
        <f t="shared" si="1"/>
        <v>1.1422172452407666E-2</v>
      </c>
    </row>
    <row r="91" spans="2:5" x14ac:dyDescent="0.15">
      <c r="B91" s="6" t="s">
        <v>194</v>
      </c>
      <c r="C91" s="40">
        <v>226.5</v>
      </c>
      <c r="D91" s="40">
        <v>229.05</v>
      </c>
      <c r="E91" s="42">
        <f t="shared" si="1"/>
        <v>1.1258278145695414E-2</v>
      </c>
    </row>
    <row r="92" spans="2:5" x14ac:dyDescent="0.15">
      <c r="B92" s="6" t="s">
        <v>195</v>
      </c>
      <c r="C92" s="40">
        <v>229.75</v>
      </c>
      <c r="D92" s="40">
        <v>232.3</v>
      </c>
      <c r="E92" s="42">
        <f t="shared" si="1"/>
        <v>1.1099020674646404E-2</v>
      </c>
    </row>
    <row r="93" spans="2:5" x14ac:dyDescent="0.15">
      <c r="B93" s="6" t="s">
        <v>196</v>
      </c>
      <c r="C93" s="40">
        <v>233</v>
      </c>
      <c r="D93" s="40">
        <v>235.55</v>
      </c>
      <c r="E93" s="42">
        <f t="shared" si="1"/>
        <v>1.0944206008583739E-2</v>
      </c>
    </row>
    <row r="94" spans="2:5" x14ac:dyDescent="0.15">
      <c r="B94" s="6" t="s">
        <v>197</v>
      </c>
      <c r="C94" s="40">
        <v>236.25</v>
      </c>
      <c r="D94" s="40">
        <v>238.8</v>
      </c>
      <c r="E94" s="42">
        <f t="shared" si="1"/>
        <v>1.0793650793650841E-2</v>
      </c>
    </row>
    <row r="95" spans="2:5" x14ac:dyDescent="0.15">
      <c r="B95" s="6" t="s">
        <v>198</v>
      </c>
      <c r="C95" s="40">
        <v>239.5</v>
      </c>
      <c r="D95" s="40">
        <v>242.05</v>
      </c>
      <c r="E95" s="42">
        <f t="shared" si="1"/>
        <v>1.0647181628392531E-2</v>
      </c>
    </row>
    <row r="96" spans="2:5" x14ac:dyDescent="0.15">
      <c r="B96" s="6" t="s">
        <v>199</v>
      </c>
      <c r="C96" s="40">
        <v>242.75</v>
      </c>
      <c r="D96" s="40">
        <v>245.3</v>
      </c>
      <c r="E96" s="42">
        <f t="shared" si="1"/>
        <v>1.0504634397528368E-2</v>
      </c>
    </row>
    <row r="97" spans="2:5" x14ac:dyDescent="0.15">
      <c r="B97" s="6" t="s">
        <v>200</v>
      </c>
      <c r="C97" s="40">
        <v>246</v>
      </c>
      <c r="D97" s="40">
        <v>248.55</v>
      </c>
      <c r="E97" s="42">
        <f t="shared" si="1"/>
        <v>1.0365853658536631E-2</v>
      </c>
    </row>
    <row r="98" spans="2:5" x14ac:dyDescent="0.15">
      <c r="B98" s="6" t="s">
        <v>201</v>
      </c>
      <c r="C98" s="40">
        <v>249.25</v>
      </c>
      <c r="D98" s="40">
        <v>251.8</v>
      </c>
      <c r="E98" s="42">
        <f t="shared" si="1"/>
        <v>1.0230692076228731E-2</v>
      </c>
    </row>
    <row r="99" spans="2:5" x14ac:dyDescent="0.15">
      <c r="B99" s="6" t="s">
        <v>202</v>
      </c>
      <c r="C99" s="40">
        <v>252.5</v>
      </c>
      <c r="D99" s="40">
        <v>255.05</v>
      </c>
      <c r="E99" s="42">
        <f t="shared" si="1"/>
        <v>1.0099009900990144E-2</v>
      </c>
    </row>
    <row r="100" spans="2:5" x14ac:dyDescent="0.15">
      <c r="B100" s="6" t="s">
        <v>203</v>
      </c>
      <c r="C100" s="40">
        <v>255.75</v>
      </c>
      <c r="D100" s="40">
        <v>258.3</v>
      </c>
      <c r="E100" s="42">
        <f t="shared" si="1"/>
        <v>9.9706744868035633E-3</v>
      </c>
    </row>
    <row r="101" spans="2:5" x14ac:dyDescent="0.15">
      <c r="B101" s="6" t="s">
        <v>204</v>
      </c>
      <c r="C101" s="40">
        <v>259</v>
      </c>
      <c r="D101" s="40">
        <v>261.55</v>
      </c>
      <c r="E101" s="42">
        <f t="shared" si="1"/>
        <v>9.8455598455598897E-3</v>
      </c>
    </row>
    <row r="102" spans="2:5" x14ac:dyDescent="0.15">
      <c r="B102" s="6" t="s">
        <v>205</v>
      </c>
      <c r="C102" s="40">
        <v>262.25</v>
      </c>
      <c r="D102" s="40">
        <v>264.8</v>
      </c>
      <c r="E102" s="42">
        <f t="shared" si="1"/>
        <v>9.7235462345090992E-3</v>
      </c>
    </row>
    <row r="103" spans="2:5" x14ac:dyDescent="0.15">
      <c r="B103" s="6" t="s">
        <v>206</v>
      </c>
      <c r="C103" s="40">
        <v>265.5</v>
      </c>
      <c r="D103" s="40">
        <v>268.05</v>
      </c>
      <c r="E103" s="42">
        <f t="shared" si="1"/>
        <v>9.6045197740113417E-3</v>
      </c>
    </row>
    <row r="104" spans="2:5" x14ac:dyDescent="0.15">
      <c r="B104" s="6" t="s">
        <v>207</v>
      </c>
      <c r="C104" s="40">
        <v>268.75</v>
      </c>
      <c r="D104" s="40">
        <v>271.3</v>
      </c>
      <c r="E104" s="42">
        <f t="shared" si="1"/>
        <v>9.4883720930232975E-3</v>
      </c>
    </row>
    <row r="105" spans="2:5" x14ac:dyDescent="0.15">
      <c r="B105" s="6" t="s">
        <v>208</v>
      </c>
      <c r="C105" s="40">
        <v>272</v>
      </c>
      <c r="D105" s="40">
        <v>274.55</v>
      </c>
      <c r="E105" s="42">
        <f t="shared" si="1"/>
        <v>9.3750000000000413E-3</v>
      </c>
    </row>
    <row r="106" spans="2:5" x14ac:dyDescent="0.15">
      <c r="B106" s="6" t="s">
        <v>209</v>
      </c>
      <c r="C106" s="40">
        <v>275.25</v>
      </c>
      <c r="D106" s="40">
        <v>277.8</v>
      </c>
      <c r="E106" s="42">
        <f t="shared" si="1"/>
        <v>9.264305177111758E-3</v>
      </c>
    </row>
    <row r="107" spans="2:5" x14ac:dyDescent="0.15">
      <c r="B107" s="6" t="s">
        <v>210</v>
      </c>
      <c r="C107" s="40">
        <v>278.5</v>
      </c>
      <c r="D107" s="40">
        <v>281.05</v>
      </c>
      <c r="E107" s="42">
        <f t="shared" si="1"/>
        <v>9.1561938958707768E-3</v>
      </c>
    </row>
    <row r="108" spans="2:5" x14ac:dyDescent="0.15">
      <c r="B108" s="6" t="s">
        <v>211</v>
      </c>
      <c r="C108" s="40">
        <v>281.75</v>
      </c>
      <c r="D108" s="40">
        <v>284.3</v>
      </c>
      <c r="E108" s="42">
        <f t="shared" si="1"/>
        <v>9.0505767524401461E-3</v>
      </c>
    </row>
    <row r="109" spans="2:5" x14ac:dyDescent="0.15">
      <c r="B109" s="6" t="s">
        <v>212</v>
      </c>
      <c r="C109" s="40">
        <v>285</v>
      </c>
      <c r="D109" s="40">
        <v>287.55</v>
      </c>
      <c r="E109" s="42">
        <f t="shared" si="1"/>
        <v>8.9473684210526708E-3</v>
      </c>
    </row>
    <row r="110" spans="2:5" x14ac:dyDescent="0.15">
      <c r="B110" s="6" t="s">
        <v>213</v>
      </c>
      <c r="C110" s="40">
        <v>288.25</v>
      </c>
      <c r="D110" s="40">
        <v>290.8</v>
      </c>
      <c r="E110" s="42">
        <f t="shared" si="1"/>
        <v>8.8464874241110537E-3</v>
      </c>
    </row>
    <row r="111" spans="2:5" x14ac:dyDescent="0.15">
      <c r="B111" s="6" t="s">
        <v>214</v>
      </c>
      <c r="C111" s="40">
        <v>291.5</v>
      </c>
      <c r="D111" s="40">
        <v>294.05</v>
      </c>
      <c r="E111" s="42">
        <f t="shared" si="1"/>
        <v>8.7478559176672778E-3</v>
      </c>
    </row>
    <row r="112" spans="2:5" x14ac:dyDescent="0.15">
      <c r="B112" s="6" t="s">
        <v>215</v>
      </c>
      <c r="C112" s="40">
        <v>294.75</v>
      </c>
      <c r="D112" s="40">
        <v>297.3</v>
      </c>
      <c r="E112" s="42">
        <f t="shared" si="1"/>
        <v>8.6513994910941867E-3</v>
      </c>
    </row>
    <row r="113" spans="2:5" x14ac:dyDescent="0.15">
      <c r="B113" s="6" t="s">
        <v>216</v>
      </c>
      <c r="C113" s="40">
        <v>298</v>
      </c>
      <c r="D113" s="40">
        <v>300.55</v>
      </c>
      <c r="E113" s="42">
        <f t="shared" si="1"/>
        <v>8.5570469798658105E-3</v>
      </c>
    </row>
    <row r="114" spans="2:5" x14ac:dyDescent="0.15">
      <c r="B114" s="6" t="s">
        <v>217</v>
      </c>
      <c r="C114" s="40">
        <v>301.25</v>
      </c>
      <c r="D114" s="40">
        <v>303.8</v>
      </c>
      <c r="E114" s="42">
        <f t="shared" si="1"/>
        <v>8.4647302904564698E-3</v>
      </c>
    </row>
    <row r="115" spans="2:5" x14ac:dyDescent="0.15">
      <c r="B115" s="6" t="s">
        <v>218</v>
      </c>
      <c r="C115" s="40">
        <v>304.5</v>
      </c>
      <c r="D115" s="40">
        <v>307.05</v>
      </c>
      <c r="E115" s="42">
        <f t="shared" si="1"/>
        <v>8.3743842364532393E-3</v>
      </c>
    </row>
    <row r="116" spans="2:5" x14ac:dyDescent="0.15">
      <c r="B116" s="6" t="s">
        <v>219</v>
      </c>
      <c r="C116" s="40">
        <v>307.75</v>
      </c>
      <c r="D116" s="40">
        <v>310.3</v>
      </c>
      <c r="E116" s="42">
        <f t="shared" si="1"/>
        <v>8.2859463850528392E-3</v>
      </c>
    </row>
    <row r="117" spans="2:5" x14ac:dyDescent="0.15">
      <c r="B117" s="6" t="s">
        <v>220</v>
      </c>
      <c r="C117" s="40">
        <v>311</v>
      </c>
      <c r="D117" s="40">
        <v>313.55</v>
      </c>
      <c r="E117" s="42">
        <f t="shared" si="1"/>
        <v>8.1993569131833168E-3</v>
      </c>
    </row>
    <row r="118" spans="2:5" x14ac:dyDescent="0.15">
      <c r="B118" s="6" t="s">
        <v>221</v>
      </c>
      <c r="C118" s="40">
        <v>314.25</v>
      </c>
      <c r="D118" s="40">
        <v>316.8</v>
      </c>
      <c r="E118" s="42">
        <f t="shared" si="1"/>
        <v>8.1145584725537349E-3</v>
      </c>
    </row>
    <row r="119" spans="2:5" x14ac:dyDescent="0.15">
      <c r="B119" s="6" t="s">
        <v>222</v>
      </c>
      <c r="C119" s="40">
        <v>317.5</v>
      </c>
      <c r="D119" s="40">
        <v>320.05</v>
      </c>
      <c r="E119" s="42">
        <f t="shared" si="1"/>
        <v>8.0314960629921626E-3</v>
      </c>
    </row>
    <row r="120" spans="2:5" x14ac:dyDescent="0.15">
      <c r="B120" s="6" t="s">
        <v>223</v>
      </c>
      <c r="C120" s="40">
        <v>320.75</v>
      </c>
      <c r="D120" s="40">
        <v>323.3</v>
      </c>
      <c r="E120" s="42">
        <f t="shared" si="1"/>
        <v>7.9501169134840576E-3</v>
      </c>
    </row>
    <row r="121" spans="2:5" x14ac:dyDescent="0.15">
      <c r="B121" s="6" t="s">
        <v>224</v>
      </c>
      <c r="C121" s="40">
        <v>324</v>
      </c>
      <c r="D121" s="40">
        <v>326.55</v>
      </c>
      <c r="E121" s="42">
        <f t="shared" si="1"/>
        <v>7.870370370370406E-3</v>
      </c>
    </row>
    <row r="122" spans="2:5" x14ac:dyDescent="0.15">
      <c r="B122" s="6" t="s">
        <v>225</v>
      </c>
      <c r="C122" s="40">
        <v>327.25</v>
      </c>
      <c r="D122" s="40">
        <v>329.8</v>
      </c>
      <c r="E122" s="42">
        <f t="shared" si="1"/>
        <v>7.7922077922078269E-3</v>
      </c>
    </row>
    <row r="123" spans="2:5" x14ac:dyDescent="0.15">
      <c r="B123" s="6" t="s">
        <v>226</v>
      </c>
      <c r="C123" s="40">
        <v>330.5</v>
      </c>
      <c r="D123" s="40">
        <v>333.05</v>
      </c>
      <c r="E123" s="42">
        <f t="shared" si="1"/>
        <v>7.7155824508321072E-3</v>
      </c>
    </row>
    <row r="124" spans="2:5" x14ac:dyDescent="0.15">
      <c r="B124" s="6" t="s">
        <v>227</v>
      </c>
      <c r="C124" s="40">
        <v>333.75</v>
      </c>
      <c r="D124" s="40">
        <v>336.3</v>
      </c>
      <c r="E124" s="42">
        <f t="shared" si="1"/>
        <v>7.6404494382022814E-3</v>
      </c>
    </row>
    <row r="125" spans="2:5" x14ac:dyDescent="0.15">
      <c r="B125" s="6" t="s">
        <v>228</v>
      </c>
      <c r="C125" s="40">
        <v>337</v>
      </c>
      <c r="D125" s="40">
        <v>339.55</v>
      </c>
      <c r="E125" s="42">
        <f t="shared" si="1"/>
        <v>7.5667655786350483E-3</v>
      </c>
    </row>
    <row r="126" spans="2:5" x14ac:dyDescent="0.15">
      <c r="B126" s="6" t="s">
        <v>229</v>
      </c>
      <c r="C126" s="40">
        <v>340.25</v>
      </c>
      <c r="D126" s="40">
        <v>342.8</v>
      </c>
      <c r="E126" s="42">
        <f t="shared" si="1"/>
        <v>7.4944893460691005E-3</v>
      </c>
    </row>
    <row r="127" spans="2:5" x14ac:dyDescent="0.15">
      <c r="B127" s="6" t="s">
        <v>230</v>
      </c>
      <c r="C127" s="40">
        <v>343.5</v>
      </c>
      <c r="D127" s="40">
        <v>346.05</v>
      </c>
      <c r="E127" s="42">
        <f t="shared" si="1"/>
        <v>7.4235807860262336E-3</v>
      </c>
    </row>
    <row r="128" spans="2:5" x14ac:dyDescent="0.15">
      <c r="B128" s="6" t="s">
        <v>231</v>
      </c>
      <c r="C128" s="40">
        <v>346.75</v>
      </c>
      <c r="D128" s="40">
        <v>349.3</v>
      </c>
      <c r="E128" s="42">
        <f t="shared" si="1"/>
        <v>7.3540014419610994E-3</v>
      </c>
    </row>
    <row r="129" spans="2:5" x14ac:dyDescent="0.15">
      <c r="B129" s="6" t="s">
        <v>232</v>
      </c>
      <c r="C129" s="40">
        <v>350</v>
      </c>
      <c r="D129" s="40">
        <v>352.55</v>
      </c>
      <c r="E129" s="42">
        <f t="shared" si="1"/>
        <v>7.2857142857143181E-3</v>
      </c>
    </row>
    <row r="130" spans="2:5" x14ac:dyDescent="0.15">
      <c r="B130" s="6" t="s">
        <v>233</v>
      </c>
      <c r="C130" s="40">
        <v>353.25</v>
      </c>
      <c r="D130" s="40">
        <v>355.8</v>
      </c>
      <c r="E130" s="42">
        <f t="shared" si="1"/>
        <v>7.2186836518047031E-3</v>
      </c>
    </row>
    <row r="131" spans="2:5" x14ac:dyDescent="0.15">
      <c r="B131" s="6" t="s">
        <v>234</v>
      </c>
      <c r="C131" s="40">
        <v>356.5</v>
      </c>
      <c r="D131" s="40">
        <v>359.05</v>
      </c>
      <c r="E131" s="42">
        <f t="shared" si="1"/>
        <v>7.1528751753156001E-3</v>
      </c>
    </row>
    <row r="132" spans="2:5" x14ac:dyDescent="0.15">
      <c r="B132" s="6" t="s">
        <v>235</v>
      </c>
      <c r="C132" s="40">
        <v>359.75</v>
      </c>
      <c r="D132" s="40">
        <v>362.3</v>
      </c>
      <c r="E132" s="42">
        <f t="shared" si="1"/>
        <v>7.0882557331480509E-3</v>
      </c>
    </row>
    <row r="133" spans="2:5" x14ac:dyDescent="0.15">
      <c r="B133" s="6" t="s">
        <v>236</v>
      </c>
      <c r="C133" s="40">
        <v>363</v>
      </c>
      <c r="D133" s="40">
        <v>365.55</v>
      </c>
      <c r="E133" s="42">
        <f t="shared" si="1"/>
        <v>7.0247933884297837E-3</v>
      </c>
    </row>
    <row r="134" spans="2:5" x14ac:dyDescent="0.15">
      <c r="B134" s="6" t="s">
        <v>237</v>
      </c>
      <c r="C134" s="40">
        <v>366.25</v>
      </c>
      <c r="D134" s="40">
        <v>368.8</v>
      </c>
      <c r="E134" s="42">
        <f t="shared" ref="E134:E197" si="2">(D134-C134)/C134</f>
        <v>6.9624573378839899E-3</v>
      </c>
    </row>
    <row r="135" spans="2:5" x14ac:dyDescent="0.15">
      <c r="B135" s="6" t="s">
        <v>238</v>
      </c>
      <c r="C135" s="40">
        <v>369.5</v>
      </c>
      <c r="D135" s="40">
        <v>372.05</v>
      </c>
      <c r="E135" s="42">
        <f t="shared" si="2"/>
        <v>6.9012178619756734E-3</v>
      </c>
    </row>
    <row r="136" spans="2:5" x14ac:dyDescent="0.15">
      <c r="B136" s="6" t="s">
        <v>239</v>
      </c>
      <c r="C136" s="40">
        <v>372.75</v>
      </c>
      <c r="D136" s="40">
        <v>375.3</v>
      </c>
      <c r="E136" s="42">
        <f t="shared" si="2"/>
        <v>6.8410462776660264E-3</v>
      </c>
    </row>
    <row r="137" spans="2:5" x14ac:dyDescent="0.15">
      <c r="B137" s="6" t="s">
        <v>240</v>
      </c>
      <c r="C137" s="40">
        <v>376</v>
      </c>
      <c r="D137" s="40">
        <v>378.55</v>
      </c>
      <c r="E137" s="42">
        <f t="shared" si="2"/>
        <v>6.7819148936170519E-3</v>
      </c>
    </row>
    <row r="138" spans="2:5" x14ac:dyDescent="0.15">
      <c r="B138" s="6" t="s">
        <v>241</v>
      </c>
      <c r="C138" s="40">
        <v>379.25</v>
      </c>
      <c r="D138" s="40">
        <v>381.8</v>
      </c>
      <c r="E138" s="42">
        <f t="shared" si="2"/>
        <v>6.7237969676994368E-3</v>
      </c>
    </row>
    <row r="139" spans="2:5" x14ac:dyDescent="0.15">
      <c r="B139" s="6" t="s">
        <v>242</v>
      </c>
      <c r="C139" s="40">
        <v>382.5</v>
      </c>
      <c r="D139" s="40">
        <v>385.05</v>
      </c>
      <c r="E139" s="42">
        <f t="shared" si="2"/>
        <v>6.6666666666666966E-3</v>
      </c>
    </row>
    <row r="140" spans="2:5" x14ac:dyDescent="0.15">
      <c r="B140" s="6" t="s">
        <v>243</v>
      </c>
      <c r="C140" s="40">
        <v>385.75</v>
      </c>
      <c r="D140" s="40">
        <v>388.3</v>
      </c>
      <c r="E140" s="42">
        <f t="shared" si="2"/>
        <v>6.6104990278678197E-3</v>
      </c>
    </row>
    <row r="141" spans="2:5" x14ac:dyDescent="0.15">
      <c r="B141" s="6" t="s">
        <v>244</v>
      </c>
      <c r="C141" s="40">
        <v>389</v>
      </c>
      <c r="D141" s="40">
        <v>391.55</v>
      </c>
      <c r="E141" s="42">
        <f t="shared" si="2"/>
        <v>6.5552699228792069E-3</v>
      </c>
    </row>
    <row r="142" spans="2:5" x14ac:dyDescent="0.15">
      <c r="B142" s="6" t="s">
        <v>245</v>
      </c>
      <c r="C142" s="40">
        <v>392.25</v>
      </c>
      <c r="D142" s="40">
        <v>394.8</v>
      </c>
      <c r="E142" s="42">
        <f t="shared" si="2"/>
        <v>6.5009560229445798E-3</v>
      </c>
    </row>
    <row r="143" spans="2:5" x14ac:dyDescent="0.15">
      <c r="B143" s="6" t="s">
        <v>246</v>
      </c>
      <c r="C143" s="40">
        <v>395.5</v>
      </c>
      <c r="D143" s="40">
        <v>398.05</v>
      </c>
      <c r="E143" s="42">
        <f t="shared" si="2"/>
        <v>6.4475347661188658E-3</v>
      </c>
    </row>
    <row r="144" spans="2:5" x14ac:dyDescent="0.15">
      <c r="B144" s="6" t="s">
        <v>247</v>
      </c>
      <c r="C144" s="40">
        <v>398.75</v>
      </c>
      <c r="D144" s="40">
        <v>401.3</v>
      </c>
      <c r="E144" s="42">
        <f t="shared" si="2"/>
        <v>6.3949843260188372E-3</v>
      </c>
    </row>
    <row r="145" spans="2:5" x14ac:dyDescent="0.15">
      <c r="B145" s="6" t="s">
        <v>248</v>
      </c>
      <c r="C145" s="40">
        <v>402</v>
      </c>
      <c r="D145" s="40">
        <v>404.55</v>
      </c>
      <c r="E145" s="42">
        <f t="shared" si="2"/>
        <v>6.3432835820895804E-3</v>
      </c>
    </row>
    <row r="146" spans="2:5" x14ac:dyDescent="0.15">
      <c r="B146" s="6" t="s">
        <v>249</v>
      </c>
      <c r="C146" s="40">
        <v>405.25</v>
      </c>
      <c r="D146" s="40">
        <v>407.8</v>
      </c>
      <c r="E146" s="42">
        <f t="shared" si="2"/>
        <v>6.2924120913016935E-3</v>
      </c>
    </row>
    <row r="147" spans="2:5" x14ac:dyDescent="0.15">
      <c r="B147" s="6" t="s">
        <v>250</v>
      </c>
      <c r="C147" s="40">
        <v>408.5</v>
      </c>
      <c r="D147" s="40">
        <v>411.05</v>
      </c>
      <c r="E147" s="42">
        <f t="shared" si="2"/>
        <v>6.2423500611995383E-3</v>
      </c>
    </row>
    <row r="148" spans="2:5" x14ac:dyDescent="0.15">
      <c r="B148" s="6" t="s">
        <v>251</v>
      </c>
      <c r="C148" s="40">
        <v>411.75</v>
      </c>
      <c r="D148" s="40">
        <v>414.3</v>
      </c>
      <c r="E148" s="42">
        <f t="shared" si="2"/>
        <v>6.193078324225893E-3</v>
      </c>
    </row>
    <row r="149" spans="2:5" x14ac:dyDescent="0.15">
      <c r="B149" s="6" t="s">
        <v>252</v>
      </c>
      <c r="C149" s="40">
        <v>415</v>
      </c>
      <c r="D149" s="40">
        <v>417.55</v>
      </c>
      <c r="E149" s="42">
        <f t="shared" si="2"/>
        <v>6.1445783132530393E-3</v>
      </c>
    </row>
    <row r="150" spans="2:5" x14ac:dyDescent="0.15">
      <c r="B150" s="6" t="s">
        <v>253</v>
      </c>
      <c r="C150" s="40">
        <v>418.25</v>
      </c>
      <c r="D150" s="40">
        <v>420.8</v>
      </c>
      <c r="E150" s="42">
        <f t="shared" si="2"/>
        <v>6.0968320382546598E-3</v>
      </c>
    </row>
    <row r="151" spans="2:5" x14ac:dyDescent="0.15">
      <c r="B151" s="6" t="s">
        <v>254</v>
      </c>
      <c r="C151" s="40">
        <v>421.5</v>
      </c>
      <c r="D151" s="40">
        <v>424.05</v>
      </c>
      <c r="E151" s="42">
        <f t="shared" si="2"/>
        <v>6.0498220640569662E-3</v>
      </c>
    </row>
    <row r="152" spans="2:5" x14ac:dyDescent="0.15">
      <c r="B152" s="6" t="s">
        <v>255</v>
      </c>
      <c r="C152" s="40">
        <v>424.75</v>
      </c>
      <c r="D152" s="40">
        <v>427.3</v>
      </c>
      <c r="E152" s="42">
        <f t="shared" si="2"/>
        <v>6.0035314891112683E-3</v>
      </c>
    </row>
    <row r="153" spans="2:5" x14ac:dyDescent="0.15">
      <c r="B153" s="6" t="s">
        <v>256</v>
      </c>
      <c r="C153" s="40">
        <v>428</v>
      </c>
      <c r="D153" s="40">
        <v>430.55</v>
      </c>
      <c r="E153" s="42">
        <f t="shared" si="2"/>
        <v>5.9579439252336712E-3</v>
      </c>
    </row>
    <row r="154" spans="2:5" x14ac:dyDescent="0.15">
      <c r="B154" s="6" t="s">
        <v>257</v>
      </c>
      <c r="C154" s="40">
        <v>431.25</v>
      </c>
      <c r="D154" s="40">
        <v>433.8</v>
      </c>
      <c r="E154" s="42">
        <f t="shared" si="2"/>
        <v>5.9130434782608959E-3</v>
      </c>
    </row>
    <row r="155" spans="2:5" x14ac:dyDescent="0.15">
      <c r="B155" s="6" t="s">
        <v>258</v>
      </c>
      <c r="C155" s="40">
        <v>434.5</v>
      </c>
      <c r="D155" s="40">
        <v>437.05</v>
      </c>
      <c r="E155" s="42">
        <f t="shared" si="2"/>
        <v>5.8688147295742491E-3</v>
      </c>
    </row>
    <row r="156" spans="2:5" x14ac:dyDescent="0.15">
      <c r="B156" s="6" t="s">
        <v>259</v>
      </c>
      <c r="C156" s="40">
        <v>437.75</v>
      </c>
      <c r="D156" s="40">
        <v>440.3</v>
      </c>
      <c r="E156" s="42">
        <f t="shared" si="2"/>
        <v>5.8252427184466282E-3</v>
      </c>
    </row>
    <row r="157" spans="2:5" x14ac:dyDescent="0.15">
      <c r="B157" s="6" t="s">
        <v>260</v>
      </c>
      <c r="C157" s="40">
        <v>441</v>
      </c>
      <c r="D157" s="40">
        <v>443.55</v>
      </c>
      <c r="E157" s="42">
        <f t="shared" si="2"/>
        <v>5.7823129251700937E-3</v>
      </c>
    </row>
    <row r="158" spans="2:5" x14ac:dyDescent="0.15">
      <c r="B158" s="6" t="s">
        <v>261</v>
      </c>
      <c r="C158" s="40">
        <v>444.25</v>
      </c>
      <c r="D158" s="40">
        <v>446.8</v>
      </c>
      <c r="E158" s="42">
        <f t="shared" si="2"/>
        <v>5.7400112549240547E-3</v>
      </c>
    </row>
    <row r="159" spans="2:5" x14ac:dyDescent="0.15">
      <c r="B159" s="6" t="s">
        <v>262</v>
      </c>
      <c r="C159" s="40">
        <v>447.5</v>
      </c>
      <c r="D159" s="40">
        <v>450.05</v>
      </c>
      <c r="E159" s="42">
        <f t="shared" si="2"/>
        <v>5.6983240223463941E-3</v>
      </c>
    </row>
    <row r="160" spans="2:5" x14ac:dyDescent="0.15">
      <c r="B160" s="6" t="s">
        <v>263</v>
      </c>
      <c r="C160" s="40">
        <v>450.75</v>
      </c>
      <c r="D160" s="40">
        <v>453.3</v>
      </c>
      <c r="E160" s="42">
        <f t="shared" si="2"/>
        <v>5.6572379367720721E-3</v>
      </c>
    </row>
    <row r="161" spans="2:5" x14ac:dyDescent="0.15">
      <c r="B161" s="6" t="s">
        <v>264</v>
      </c>
      <c r="C161" s="40">
        <v>454</v>
      </c>
      <c r="D161" s="40">
        <v>456.55</v>
      </c>
      <c r="E161" s="42">
        <f t="shared" si="2"/>
        <v>5.6167400881057521E-3</v>
      </c>
    </row>
    <row r="162" spans="2:5" x14ac:dyDescent="0.15">
      <c r="B162" s="6" t="s">
        <v>265</v>
      </c>
      <c r="C162" s="40">
        <v>457.25</v>
      </c>
      <c r="D162" s="40">
        <v>459.8</v>
      </c>
      <c r="E162" s="42">
        <f t="shared" si="2"/>
        <v>5.576817933296908E-3</v>
      </c>
    </row>
    <row r="163" spans="2:5" x14ac:dyDescent="0.15">
      <c r="B163" s="6" t="s">
        <v>266</v>
      </c>
      <c r="C163" s="40">
        <v>460.5</v>
      </c>
      <c r="D163" s="40">
        <v>463.05</v>
      </c>
      <c r="E163" s="42">
        <f t="shared" si="2"/>
        <v>5.5374592833876465E-3</v>
      </c>
    </row>
    <row r="164" spans="2:5" x14ac:dyDescent="0.15">
      <c r="B164" s="6" t="s">
        <v>267</v>
      </c>
      <c r="C164" s="40">
        <v>463.75</v>
      </c>
      <c r="D164" s="40">
        <v>466.3</v>
      </c>
      <c r="E164" s="42">
        <f t="shared" si="2"/>
        <v>5.4986522911051458E-3</v>
      </c>
    </row>
    <row r="165" spans="2:5" x14ac:dyDescent="0.15">
      <c r="B165" s="6" t="s">
        <v>268</v>
      </c>
      <c r="C165" s="40">
        <v>467</v>
      </c>
      <c r="D165" s="40">
        <v>469.55</v>
      </c>
      <c r="E165" s="42">
        <f t="shared" si="2"/>
        <v>5.4603854389721875E-3</v>
      </c>
    </row>
    <row r="166" spans="2:5" x14ac:dyDescent="0.15">
      <c r="B166" s="6" t="s">
        <v>269</v>
      </c>
      <c r="C166" s="40">
        <v>470.25</v>
      </c>
      <c r="D166" s="40">
        <v>472.8</v>
      </c>
      <c r="E166" s="42">
        <f t="shared" si="2"/>
        <v>5.42264752791071E-3</v>
      </c>
    </row>
    <row r="167" spans="2:5" x14ac:dyDescent="0.15">
      <c r="B167" s="6" t="s">
        <v>270</v>
      </c>
      <c r="C167" s="40">
        <v>473.5</v>
      </c>
      <c r="D167" s="40">
        <v>476.05</v>
      </c>
      <c r="E167" s="42">
        <f t="shared" si="2"/>
        <v>5.3854276663147021E-3</v>
      </c>
    </row>
    <row r="168" spans="2:5" x14ac:dyDescent="0.15">
      <c r="B168" s="6" t="s">
        <v>271</v>
      </c>
      <c r="C168" s="40">
        <v>476.75</v>
      </c>
      <c r="D168" s="40">
        <v>479.3</v>
      </c>
      <c r="E168" s="42">
        <f t="shared" si="2"/>
        <v>5.3487152595700291E-3</v>
      </c>
    </row>
    <row r="169" spans="2:5" x14ac:dyDescent="0.15">
      <c r="B169" s="6" t="s">
        <v>272</v>
      </c>
      <c r="C169" s="40">
        <v>480</v>
      </c>
      <c r="D169" s="40">
        <v>482.55</v>
      </c>
      <c r="E169" s="42">
        <f t="shared" si="2"/>
        <v>5.3125000000000238E-3</v>
      </c>
    </row>
    <row r="170" spans="2:5" x14ac:dyDescent="0.15">
      <c r="B170" s="6" t="s">
        <v>273</v>
      </c>
      <c r="C170" s="40">
        <v>483.25</v>
      </c>
      <c r="D170" s="40">
        <v>485.8</v>
      </c>
      <c r="E170" s="42">
        <f t="shared" si="2"/>
        <v>5.2767718572167849E-3</v>
      </c>
    </row>
    <row r="171" spans="2:5" x14ac:dyDescent="0.15">
      <c r="B171" s="6" t="s">
        <v>274</v>
      </c>
      <c r="C171" s="40">
        <v>486.5</v>
      </c>
      <c r="D171" s="40">
        <v>489.05</v>
      </c>
      <c r="E171" s="42">
        <f t="shared" si="2"/>
        <v>5.241521068859222E-3</v>
      </c>
    </row>
    <row r="172" spans="2:5" x14ac:dyDescent="0.15">
      <c r="B172" s="6" t="s">
        <v>275</v>
      </c>
      <c r="C172" s="40">
        <v>489.75</v>
      </c>
      <c r="D172" s="40">
        <v>492.3</v>
      </c>
      <c r="E172" s="42">
        <f t="shared" si="2"/>
        <v>5.2067381316998704E-3</v>
      </c>
    </row>
    <row r="173" spans="2:5" x14ac:dyDescent="0.15">
      <c r="B173" s="6" t="s">
        <v>276</v>
      </c>
      <c r="C173" s="40">
        <v>493</v>
      </c>
      <c r="D173" s="40">
        <v>495.55</v>
      </c>
      <c r="E173" s="42">
        <f t="shared" si="2"/>
        <v>5.1724137931034716E-3</v>
      </c>
    </row>
    <row r="174" spans="2:5" x14ac:dyDescent="0.15">
      <c r="B174" s="6" t="s">
        <v>277</v>
      </c>
      <c r="C174" s="40">
        <v>496.25</v>
      </c>
      <c r="D174" s="40">
        <v>498.8</v>
      </c>
      <c r="E174" s="42">
        <f t="shared" si="2"/>
        <v>5.1385390428211816E-3</v>
      </c>
    </row>
    <row r="175" spans="2:5" x14ac:dyDescent="0.15">
      <c r="B175" s="6" t="s">
        <v>278</v>
      </c>
      <c r="C175" s="40">
        <v>499.5</v>
      </c>
      <c r="D175" s="40">
        <v>502.05</v>
      </c>
      <c r="E175" s="42">
        <f t="shared" si="2"/>
        <v>5.1051051051051281E-3</v>
      </c>
    </row>
    <row r="176" spans="2:5" x14ac:dyDescent="0.15">
      <c r="B176" s="6" t="s">
        <v>279</v>
      </c>
      <c r="C176" s="40">
        <v>502.75</v>
      </c>
      <c r="D176" s="40">
        <v>505.3</v>
      </c>
      <c r="E176" s="42">
        <f t="shared" si="2"/>
        <v>5.0721034311288146E-3</v>
      </c>
    </row>
    <row r="177" spans="2:5" x14ac:dyDescent="0.15">
      <c r="B177" s="6" t="s">
        <v>280</v>
      </c>
      <c r="C177" s="40">
        <v>506</v>
      </c>
      <c r="D177" s="40">
        <v>508.55</v>
      </c>
      <c r="E177" s="42">
        <f t="shared" si="2"/>
        <v>5.0395256916996268E-3</v>
      </c>
    </row>
    <row r="178" spans="2:5" x14ac:dyDescent="0.15">
      <c r="B178" s="6" t="s">
        <v>281</v>
      </c>
      <c r="C178" s="40">
        <v>509.25</v>
      </c>
      <c r="D178" s="40">
        <v>511.8</v>
      </c>
      <c r="E178" s="42">
        <f t="shared" si="2"/>
        <v>5.0073637702503903E-3</v>
      </c>
    </row>
    <row r="179" spans="2:5" x14ac:dyDescent="0.15">
      <c r="B179" s="6" t="s">
        <v>0</v>
      </c>
      <c r="C179" s="40">
        <v>512.5</v>
      </c>
      <c r="D179" s="40">
        <v>515.04999999999995</v>
      </c>
      <c r="E179" s="42">
        <f t="shared" si="2"/>
        <v>4.9756097560974726E-3</v>
      </c>
    </row>
    <row r="180" spans="2:5" x14ac:dyDescent="0.15">
      <c r="B180" s="6" t="s">
        <v>1</v>
      </c>
      <c r="C180" s="40">
        <v>515.75</v>
      </c>
      <c r="D180" s="40">
        <v>518.29999999999995</v>
      </c>
      <c r="E180" s="42">
        <f t="shared" si="2"/>
        <v>4.9442559379543468E-3</v>
      </c>
    </row>
    <row r="181" spans="2:5" x14ac:dyDescent="0.15">
      <c r="B181" s="6" t="s">
        <v>2</v>
      </c>
      <c r="C181" s="40">
        <v>519</v>
      </c>
      <c r="D181" s="40">
        <v>521.54999999999995</v>
      </c>
      <c r="E181" s="42">
        <f t="shared" si="2"/>
        <v>4.9132947976877738E-3</v>
      </c>
    </row>
    <row r="182" spans="2:5" x14ac:dyDescent="0.15">
      <c r="B182" s="6" t="s">
        <v>3</v>
      </c>
      <c r="C182" s="40">
        <v>522.25</v>
      </c>
      <c r="D182" s="40">
        <v>524.79999999999995</v>
      </c>
      <c r="E182" s="42">
        <f t="shared" si="2"/>
        <v>4.8827190043081942E-3</v>
      </c>
    </row>
    <row r="183" spans="2:5" x14ac:dyDescent="0.15">
      <c r="B183" s="6" t="s">
        <v>4</v>
      </c>
      <c r="C183" s="40">
        <v>525.5</v>
      </c>
      <c r="D183" s="40">
        <v>528.04999999999995</v>
      </c>
      <c r="E183" s="42">
        <f t="shared" si="2"/>
        <v>4.8525214081825965E-3</v>
      </c>
    </row>
    <row r="184" spans="2:5" x14ac:dyDescent="0.15">
      <c r="B184" s="6" t="s">
        <v>5</v>
      </c>
      <c r="C184" s="40">
        <v>528.75</v>
      </c>
      <c r="D184" s="40">
        <v>531.29999999999995</v>
      </c>
      <c r="E184" s="42">
        <f t="shared" si="2"/>
        <v>4.8226950354609069E-3</v>
      </c>
    </row>
    <row r="185" spans="2:5" x14ac:dyDescent="0.15">
      <c r="B185" s="6" t="s">
        <v>6</v>
      </c>
      <c r="C185" s="40">
        <v>532</v>
      </c>
      <c r="D185" s="40">
        <v>534.54999999999995</v>
      </c>
      <c r="E185" s="42">
        <f t="shared" si="2"/>
        <v>4.7932330827066818E-3</v>
      </c>
    </row>
    <row r="186" spans="2:5" x14ac:dyDescent="0.15">
      <c r="B186" s="6" t="s">
        <v>7</v>
      </c>
      <c r="C186" s="40">
        <v>535.25</v>
      </c>
      <c r="D186" s="40">
        <v>537.79999999999995</v>
      </c>
      <c r="E186" s="42">
        <f t="shared" si="2"/>
        <v>4.7641289117234089E-3</v>
      </c>
    </row>
    <row r="187" spans="2:5" x14ac:dyDescent="0.15">
      <c r="B187" s="6" t="s">
        <v>8</v>
      </c>
      <c r="C187" s="40">
        <v>538.5</v>
      </c>
      <c r="D187" s="40">
        <v>541.04999999999995</v>
      </c>
      <c r="E187" s="42">
        <f t="shared" si="2"/>
        <v>4.7353760445681603E-3</v>
      </c>
    </row>
    <row r="188" spans="2:5" x14ac:dyDescent="0.15">
      <c r="B188" s="6" t="s">
        <v>9</v>
      </c>
      <c r="C188" s="40">
        <v>541.75</v>
      </c>
      <c r="D188" s="40">
        <v>544.29999999999995</v>
      </c>
      <c r="E188" s="42">
        <f t="shared" si="2"/>
        <v>4.7069681587447246E-3</v>
      </c>
    </row>
    <row r="189" spans="2:5" x14ac:dyDescent="0.15">
      <c r="B189" s="6" t="s">
        <v>10</v>
      </c>
      <c r="C189" s="40">
        <v>545</v>
      </c>
      <c r="D189" s="40">
        <v>547.54999999999995</v>
      </c>
      <c r="E189" s="42">
        <f t="shared" si="2"/>
        <v>4.6788990825687238E-3</v>
      </c>
    </row>
    <row r="190" spans="2:5" x14ac:dyDescent="0.15">
      <c r="B190" s="6" t="s">
        <v>11</v>
      </c>
      <c r="C190" s="40">
        <v>548.25</v>
      </c>
      <c r="D190" s="40">
        <v>550.79999999999995</v>
      </c>
      <c r="E190" s="42">
        <f t="shared" si="2"/>
        <v>4.6511627906975911E-3</v>
      </c>
    </row>
    <row r="191" spans="2:5" x14ac:dyDescent="0.15">
      <c r="B191" s="6" t="s">
        <v>12</v>
      </c>
      <c r="C191" s="40">
        <v>551.5</v>
      </c>
      <c r="D191" s="40">
        <v>554.04999999999995</v>
      </c>
      <c r="E191" s="42">
        <f t="shared" si="2"/>
        <v>4.6237533998185936E-3</v>
      </c>
    </row>
    <row r="192" spans="2:5" x14ac:dyDescent="0.15">
      <c r="B192" s="6" t="s">
        <v>13</v>
      </c>
      <c r="C192" s="40">
        <v>554.75</v>
      </c>
      <c r="D192" s="40">
        <v>557.29999999999995</v>
      </c>
      <c r="E192" s="42">
        <f t="shared" si="2"/>
        <v>4.5966651644884261E-3</v>
      </c>
    </row>
    <row r="193" spans="2:5" x14ac:dyDescent="0.15">
      <c r="B193" s="6" t="s">
        <v>14</v>
      </c>
      <c r="C193" s="40">
        <v>558</v>
      </c>
      <c r="D193" s="40">
        <v>560.54999999999995</v>
      </c>
      <c r="E193" s="42">
        <f t="shared" si="2"/>
        <v>4.5698924731181981E-3</v>
      </c>
    </row>
    <row r="194" spans="2:5" x14ac:dyDescent="0.15">
      <c r="B194" s="6" t="s">
        <v>15</v>
      </c>
      <c r="C194" s="40">
        <v>561.25</v>
      </c>
      <c r="D194" s="40">
        <v>563.79999999999995</v>
      </c>
      <c r="E194" s="42">
        <f t="shared" si="2"/>
        <v>4.5434298440979147E-3</v>
      </c>
    </row>
    <row r="195" spans="2:5" x14ac:dyDescent="0.15">
      <c r="B195" s="6" t="s">
        <v>16</v>
      </c>
      <c r="C195" s="40">
        <v>564.5</v>
      </c>
      <c r="D195" s="40">
        <v>567.04999999999995</v>
      </c>
      <c r="E195" s="42">
        <f t="shared" si="2"/>
        <v>4.517271922054835E-3</v>
      </c>
    </row>
    <row r="196" spans="2:5" x14ac:dyDescent="0.15">
      <c r="B196" s="6" t="s">
        <v>17</v>
      </c>
      <c r="C196" s="40">
        <v>567.75</v>
      </c>
      <c r="D196" s="40">
        <v>570.29999999999995</v>
      </c>
      <c r="E196" s="42">
        <f t="shared" si="2"/>
        <v>4.4914134742403428E-3</v>
      </c>
    </row>
    <row r="197" spans="2:5" x14ac:dyDescent="0.15">
      <c r="B197" s="6" t="s">
        <v>18</v>
      </c>
      <c r="C197" s="40">
        <v>571</v>
      </c>
      <c r="D197" s="40">
        <v>573.54999999999995</v>
      </c>
      <c r="E197" s="42">
        <f t="shared" si="2"/>
        <v>4.4658493870402003E-3</v>
      </c>
    </row>
    <row r="198" spans="2:5" x14ac:dyDescent="0.15">
      <c r="B198" s="6" t="s">
        <v>19</v>
      </c>
      <c r="C198" s="40">
        <v>574.25</v>
      </c>
      <c r="D198" s="40">
        <v>576.79999999999995</v>
      </c>
      <c r="E198" s="42">
        <f t="shared" ref="E198:E252" si="3">(D198-C198)/C198</f>
        <v>4.4405746626033169E-3</v>
      </c>
    </row>
    <row r="199" spans="2:5" x14ac:dyDescent="0.15">
      <c r="B199" s="6" t="s">
        <v>20</v>
      </c>
      <c r="C199" s="40">
        <v>577.5</v>
      </c>
      <c r="D199" s="40">
        <v>580.04999999999995</v>
      </c>
      <c r="E199" s="42">
        <f t="shared" si="3"/>
        <v>4.4155844155843371E-3</v>
      </c>
    </row>
    <row r="200" spans="2:5" x14ac:dyDescent="0.15">
      <c r="B200" s="6" t="s">
        <v>21</v>
      </c>
      <c r="C200" s="40">
        <v>580.75</v>
      </c>
      <c r="D200" s="40">
        <v>583.29999999999995</v>
      </c>
      <c r="E200" s="42">
        <f t="shared" si="3"/>
        <v>4.3908738699956172E-3</v>
      </c>
    </row>
    <row r="201" spans="2:5" x14ac:dyDescent="0.15">
      <c r="B201" s="6" t="s">
        <v>22</v>
      </c>
      <c r="C201" s="40">
        <v>584</v>
      </c>
      <c r="D201" s="40">
        <v>586.54999999999995</v>
      </c>
      <c r="E201" s="42">
        <f t="shared" si="3"/>
        <v>4.3664383561643058E-3</v>
      </c>
    </row>
    <row r="202" spans="2:5" x14ac:dyDescent="0.15">
      <c r="B202" s="6" t="s">
        <v>23</v>
      </c>
      <c r="C202" s="40">
        <v>587.25</v>
      </c>
      <c r="D202" s="40">
        <v>589.79999999999995</v>
      </c>
      <c r="E202" s="42">
        <f t="shared" si="3"/>
        <v>4.3422733077904717E-3</v>
      </c>
    </row>
    <row r="203" spans="2:5" x14ac:dyDescent="0.15">
      <c r="B203" s="6" t="s">
        <v>24</v>
      </c>
      <c r="C203" s="40">
        <v>590.5</v>
      </c>
      <c r="D203" s="40">
        <v>593.04999999999995</v>
      </c>
      <c r="E203" s="42">
        <f t="shared" si="3"/>
        <v>4.3183742591023783E-3</v>
      </c>
    </row>
    <row r="204" spans="2:5" x14ac:dyDescent="0.15">
      <c r="B204" s="6" t="s">
        <v>25</v>
      </c>
      <c r="C204" s="40">
        <v>593.75</v>
      </c>
      <c r="D204" s="40">
        <v>596.29999999999995</v>
      </c>
      <c r="E204" s="42">
        <f t="shared" si="3"/>
        <v>4.2947368421051863E-3</v>
      </c>
    </row>
    <row r="205" spans="2:5" x14ac:dyDescent="0.15">
      <c r="B205" s="6" t="s">
        <v>26</v>
      </c>
      <c r="C205" s="40">
        <v>597</v>
      </c>
      <c r="D205" s="40">
        <v>599.54999999999995</v>
      </c>
      <c r="E205" s="42">
        <f t="shared" si="3"/>
        <v>4.2713567839195218E-3</v>
      </c>
    </row>
    <row r="206" spans="2:5" x14ac:dyDescent="0.15">
      <c r="B206" s="6" t="s">
        <v>27</v>
      </c>
      <c r="C206" s="40">
        <v>600.25</v>
      </c>
      <c r="D206" s="40">
        <v>602.79999999999995</v>
      </c>
      <c r="E206" s="42">
        <f t="shared" si="3"/>
        <v>4.2482299042065049E-3</v>
      </c>
    </row>
    <row r="207" spans="2:5" x14ac:dyDescent="0.15">
      <c r="B207" s="6" t="s">
        <v>28</v>
      </c>
      <c r="C207" s="40">
        <v>603.5</v>
      </c>
      <c r="D207" s="40">
        <v>606.04999999999995</v>
      </c>
      <c r="E207" s="42">
        <f t="shared" si="3"/>
        <v>4.2253521126759813E-3</v>
      </c>
    </row>
    <row r="208" spans="2:5" x14ac:dyDescent="0.15">
      <c r="B208" s="6" t="s">
        <v>29</v>
      </c>
      <c r="C208" s="40">
        <v>606.75</v>
      </c>
      <c r="D208" s="40">
        <v>609.29999999999995</v>
      </c>
      <c r="E208" s="42">
        <f t="shared" si="3"/>
        <v>4.2027194066748324E-3</v>
      </c>
    </row>
    <row r="209" spans="2:5" x14ac:dyDescent="0.15">
      <c r="B209" s="6" t="s">
        <v>30</v>
      </c>
      <c r="C209" s="40">
        <v>610</v>
      </c>
      <c r="D209" s="40">
        <v>612.54999999999995</v>
      </c>
      <c r="E209" s="42">
        <f t="shared" si="3"/>
        <v>4.1803278688523843E-3</v>
      </c>
    </row>
    <row r="210" spans="2:5" x14ac:dyDescent="0.15">
      <c r="B210" s="6" t="s">
        <v>31</v>
      </c>
      <c r="C210" s="40">
        <v>613.25</v>
      </c>
      <c r="D210" s="40">
        <v>615.79999999999995</v>
      </c>
      <c r="E210" s="42">
        <f t="shared" si="3"/>
        <v>4.1581736649000485E-3</v>
      </c>
    </row>
    <row r="211" spans="2:5" x14ac:dyDescent="0.15">
      <c r="B211" s="6" t="s">
        <v>32</v>
      </c>
      <c r="C211" s="40">
        <v>616.5</v>
      </c>
      <c r="D211" s="40">
        <v>619.04999999999995</v>
      </c>
      <c r="E211" s="42">
        <f t="shared" si="3"/>
        <v>4.1362530413624563E-3</v>
      </c>
    </row>
    <row r="212" spans="2:5" x14ac:dyDescent="0.15">
      <c r="B212" s="6" t="s">
        <v>33</v>
      </c>
      <c r="C212" s="40">
        <v>619.75</v>
      </c>
      <c r="D212" s="40">
        <v>622.29999999999995</v>
      </c>
      <c r="E212" s="42">
        <f t="shared" si="3"/>
        <v>4.1145623235174737E-3</v>
      </c>
    </row>
    <row r="213" spans="2:5" x14ac:dyDescent="0.15">
      <c r="B213" s="6" t="s">
        <v>34</v>
      </c>
      <c r="C213" s="40">
        <v>623</v>
      </c>
      <c r="D213" s="40">
        <v>625.54999999999995</v>
      </c>
      <c r="E213" s="42">
        <f t="shared" si="3"/>
        <v>4.0930979133225595E-3</v>
      </c>
    </row>
    <row r="214" spans="2:5" x14ac:dyDescent="0.15">
      <c r="B214" s="6" t="s">
        <v>35</v>
      </c>
      <c r="C214" s="40">
        <v>626.25</v>
      </c>
      <c r="D214" s="40">
        <v>628.79999999999995</v>
      </c>
      <c r="E214" s="42">
        <f t="shared" si="3"/>
        <v>4.0718562874250772E-3</v>
      </c>
    </row>
    <row r="215" spans="2:5" x14ac:dyDescent="0.15">
      <c r="B215" s="6" t="s">
        <v>36</v>
      </c>
      <c r="C215" s="40">
        <v>629.5</v>
      </c>
      <c r="D215" s="40">
        <v>632.04999999999995</v>
      </c>
      <c r="E215" s="42">
        <f t="shared" si="3"/>
        <v>4.0508339952342407E-3</v>
      </c>
    </row>
    <row r="216" spans="2:5" x14ac:dyDescent="0.15">
      <c r="B216" s="6" t="s">
        <v>37</v>
      </c>
      <c r="C216" s="40">
        <v>632.75</v>
      </c>
      <c r="D216" s="40">
        <v>635.29999999999995</v>
      </c>
      <c r="E216" s="42">
        <f t="shared" si="3"/>
        <v>4.0300276570524769E-3</v>
      </c>
    </row>
    <row r="217" spans="2:5" x14ac:dyDescent="0.15">
      <c r="B217" s="6" t="s">
        <v>38</v>
      </c>
      <c r="C217" s="40">
        <v>636</v>
      </c>
      <c r="D217" s="40">
        <v>638.54999999999995</v>
      </c>
      <c r="E217" s="42">
        <f t="shared" si="3"/>
        <v>4.0094339622640798E-3</v>
      </c>
    </row>
    <row r="218" spans="2:5" x14ac:dyDescent="0.15">
      <c r="B218" s="6" t="s">
        <v>39</v>
      </c>
      <c r="C218" s="40">
        <v>639.25</v>
      </c>
      <c r="D218" s="40">
        <v>641.79999999999995</v>
      </c>
      <c r="E218" s="42">
        <f t="shared" si="3"/>
        <v>3.9890496675791236E-3</v>
      </c>
    </row>
    <row r="219" spans="2:5" x14ac:dyDescent="0.15">
      <c r="B219" s="6" t="s">
        <v>40</v>
      </c>
      <c r="C219" s="40">
        <v>642.5</v>
      </c>
      <c r="D219" s="40">
        <v>645.04999999999995</v>
      </c>
      <c r="E219" s="42">
        <f t="shared" si="3"/>
        <v>3.9688715953306681E-3</v>
      </c>
    </row>
    <row r="220" spans="2:5" x14ac:dyDescent="0.15">
      <c r="B220" s="6" t="s">
        <v>41</v>
      </c>
      <c r="C220" s="40">
        <v>645.75</v>
      </c>
      <c r="D220" s="40">
        <v>648.29999999999995</v>
      </c>
      <c r="E220" s="42">
        <f t="shared" si="3"/>
        <v>3.9488966318233908E-3</v>
      </c>
    </row>
    <row r="221" spans="2:5" x14ac:dyDescent="0.15">
      <c r="B221" s="6" t="s">
        <v>42</v>
      </c>
      <c r="C221" s="40">
        <v>649</v>
      </c>
      <c r="D221" s="40">
        <v>651.54999999999995</v>
      </c>
      <c r="E221" s="42">
        <f t="shared" si="3"/>
        <v>3.9291217257318252E-3</v>
      </c>
    </row>
    <row r="222" spans="2:5" x14ac:dyDescent="0.15">
      <c r="B222" s="6" t="s">
        <v>43</v>
      </c>
      <c r="C222" s="40">
        <v>652.25</v>
      </c>
      <c r="D222" s="40">
        <v>654.79999999999995</v>
      </c>
      <c r="E222" s="42">
        <f t="shared" si="3"/>
        <v>3.9095438865465E-3</v>
      </c>
    </row>
    <row r="223" spans="2:5" x14ac:dyDescent="0.15">
      <c r="B223" s="6" t="s">
        <v>44</v>
      </c>
      <c r="C223" s="40">
        <v>655.5</v>
      </c>
      <c r="D223" s="40">
        <v>658.05</v>
      </c>
      <c r="E223" s="42">
        <f t="shared" si="3"/>
        <v>3.8901601830662923E-3</v>
      </c>
    </row>
    <row r="224" spans="2:5" x14ac:dyDescent="0.15">
      <c r="B224" s="6" t="s">
        <v>45</v>
      </c>
      <c r="C224" s="40">
        <v>658.75</v>
      </c>
      <c r="D224" s="40">
        <v>661.3</v>
      </c>
      <c r="E224" s="42">
        <f t="shared" si="3"/>
        <v>3.8709677419354149E-3</v>
      </c>
    </row>
    <row r="225" spans="2:5" x14ac:dyDescent="0.15">
      <c r="B225" s="6" t="s">
        <v>46</v>
      </c>
      <c r="C225" s="40">
        <v>662</v>
      </c>
      <c r="D225" s="40">
        <v>664.55</v>
      </c>
      <c r="E225" s="42">
        <f t="shared" si="3"/>
        <v>3.8519637462234961E-3</v>
      </c>
    </row>
    <row r="226" spans="2:5" x14ac:dyDescent="0.15">
      <c r="B226" s="6" t="s">
        <v>47</v>
      </c>
      <c r="C226" s="40">
        <v>665.25</v>
      </c>
      <c r="D226" s="40">
        <v>667.8</v>
      </c>
      <c r="E226" s="42">
        <f t="shared" si="3"/>
        <v>3.8331454340472821E-3</v>
      </c>
    </row>
    <row r="227" spans="2:5" x14ac:dyDescent="0.15">
      <c r="B227" s="6" t="s">
        <v>48</v>
      </c>
      <c r="C227" s="40">
        <v>668.5</v>
      </c>
      <c r="D227" s="40">
        <v>671.05</v>
      </c>
      <c r="E227" s="42">
        <f t="shared" si="3"/>
        <v>3.8145100972325425E-3</v>
      </c>
    </row>
    <row r="228" spans="2:5" x14ac:dyDescent="0.15">
      <c r="B228" s="6" t="s">
        <v>49</v>
      </c>
      <c r="C228" s="40">
        <v>671.75</v>
      </c>
      <c r="D228" s="40">
        <v>674.3</v>
      </c>
      <c r="E228" s="42">
        <f t="shared" si="3"/>
        <v>3.796055080014819E-3</v>
      </c>
    </row>
    <row r="229" spans="2:5" x14ac:dyDescent="0.15">
      <c r="B229" s="6" t="s">
        <v>50</v>
      </c>
      <c r="C229" s="40">
        <v>675</v>
      </c>
      <c r="D229" s="40">
        <v>677.55</v>
      </c>
      <c r="E229" s="42">
        <f t="shared" si="3"/>
        <v>3.7777777777777103E-3</v>
      </c>
    </row>
    <row r="230" spans="2:5" x14ac:dyDescent="0.15">
      <c r="B230" s="6" t="s">
        <v>51</v>
      </c>
      <c r="C230" s="40">
        <v>678.25</v>
      </c>
      <c r="D230" s="40">
        <v>680.8</v>
      </c>
      <c r="E230" s="42">
        <f t="shared" si="3"/>
        <v>3.7596756358274303E-3</v>
      </c>
    </row>
    <row r="231" spans="2:5" x14ac:dyDescent="0.15">
      <c r="B231" s="6" t="s">
        <v>52</v>
      </c>
      <c r="C231" s="40">
        <v>12</v>
      </c>
      <c r="D231" s="40">
        <v>14</v>
      </c>
      <c r="E231" s="42">
        <f t="shared" si="3"/>
        <v>0.16666666666666666</v>
      </c>
    </row>
    <row r="232" spans="2:5" x14ac:dyDescent="0.15">
      <c r="B232" s="6" t="s">
        <v>53</v>
      </c>
      <c r="C232" s="40">
        <v>15</v>
      </c>
      <c r="D232" s="40">
        <v>16</v>
      </c>
      <c r="E232" s="42">
        <f t="shared" si="3"/>
        <v>6.6666666666666666E-2</v>
      </c>
    </row>
    <row r="233" spans="2:5" x14ac:dyDescent="0.15">
      <c r="B233" s="6" t="s">
        <v>54</v>
      </c>
      <c r="C233" s="40">
        <v>18</v>
      </c>
      <c r="D233" s="40">
        <v>18</v>
      </c>
      <c r="E233" s="42">
        <f t="shared" si="3"/>
        <v>0</v>
      </c>
    </row>
    <row r="234" spans="2:5" x14ac:dyDescent="0.15">
      <c r="B234" s="6" t="s">
        <v>55</v>
      </c>
      <c r="C234" s="40">
        <v>21</v>
      </c>
      <c r="D234" s="40">
        <v>20</v>
      </c>
      <c r="E234" s="42">
        <f t="shared" si="3"/>
        <v>-4.7619047619047616E-2</v>
      </c>
    </row>
    <row r="235" spans="2:5" x14ac:dyDescent="0.15">
      <c r="B235" s="6" t="s">
        <v>56</v>
      </c>
      <c r="C235" s="40">
        <v>24</v>
      </c>
      <c r="D235" s="40">
        <v>22</v>
      </c>
      <c r="E235" s="42">
        <f t="shared" si="3"/>
        <v>-8.3333333333333329E-2</v>
      </c>
    </row>
    <row r="236" spans="2:5" x14ac:dyDescent="0.15">
      <c r="B236" s="6" t="s">
        <v>57</v>
      </c>
      <c r="C236" s="40">
        <v>27</v>
      </c>
      <c r="D236" s="40">
        <v>24</v>
      </c>
      <c r="E236" s="42">
        <f t="shared" si="3"/>
        <v>-0.1111111111111111</v>
      </c>
    </row>
    <row r="237" spans="2:5" x14ac:dyDescent="0.15">
      <c r="B237" s="6" t="s">
        <v>58</v>
      </c>
      <c r="C237" s="40">
        <v>30</v>
      </c>
      <c r="D237" s="40">
        <v>26</v>
      </c>
      <c r="E237" s="42">
        <f t="shared" si="3"/>
        <v>-0.13333333333333333</v>
      </c>
    </row>
    <row r="238" spans="2:5" x14ac:dyDescent="0.15">
      <c r="B238" s="6" t="s">
        <v>59</v>
      </c>
      <c r="C238" s="40">
        <v>33</v>
      </c>
      <c r="D238" s="40">
        <v>28</v>
      </c>
      <c r="E238" s="42">
        <f t="shared" si="3"/>
        <v>-0.15151515151515152</v>
      </c>
    </row>
    <row r="239" spans="2:5" x14ac:dyDescent="0.15">
      <c r="B239" s="6" t="s">
        <v>60</v>
      </c>
      <c r="C239" s="40">
        <v>36</v>
      </c>
      <c r="D239" s="40">
        <v>30</v>
      </c>
      <c r="E239" s="42">
        <f t="shared" si="3"/>
        <v>-0.16666666666666666</v>
      </c>
    </row>
    <row r="240" spans="2:5" x14ac:dyDescent="0.15">
      <c r="B240" s="6" t="s">
        <v>61</v>
      </c>
      <c r="C240" s="40">
        <v>39</v>
      </c>
      <c r="D240" s="40">
        <v>32</v>
      </c>
      <c r="E240" s="42">
        <f t="shared" si="3"/>
        <v>-0.17948717948717949</v>
      </c>
    </row>
    <row r="241" spans="2:5" x14ac:dyDescent="0.15">
      <c r="B241" s="6" t="s">
        <v>62</v>
      </c>
      <c r="C241" s="40">
        <v>42</v>
      </c>
      <c r="D241" s="40">
        <v>34</v>
      </c>
      <c r="E241" s="42">
        <f t="shared" si="3"/>
        <v>-0.19047619047619047</v>
      </c>
    </row>
    <row r="242" spans="2:5" x14ac:dyDescent="0.15">
      <c r="B242" s="6" t="s">
        <v>63</v>
      </c>
      <c r="C242" s="40">
        <v>45</v>
      </c>
      <c r="D242" s="40">
        <v>36</v>
      </c>
      <c r="E242" s="42">
        <f t="shared" si="3"/>
        <v>-0.2</v>
      </c>
    </row>
    <row r="243" spans="2:5" x14ac:dyDescent="0.15">
      <c r="B243" s="6" t="s">
        <v>64</v>
      </c>
      <c r="C243" s="40">
        <v>720.5</v>
      </c>
      <c r="D243" s="40">
        <v>723.05</v>
      </c>
      <c r="E243" s="42">
        <f t="shared" si="3"/>
        <v>3.53920888272027E-3</v>
      </c>
    </row>
    <row r="244" spans="2:5" x14ac:dyDescent="0.15">
      <c r="B244" s="6" t="s">
        <v>65</v>
      </c>
      <c r="C244" s="40">
        <v>723.75</v>
      </c>
      <c r="D244" s="40">
        <v>726.3</v>
      </c>
      <c r="E244" s="42">
        <f t="shared" si="3"/>
        <v>3.5233160621761031E-3</v>
      </c>
    </row>
    <row r="245" spans="2:5" x14ac:dyDescent="0.15">
      <c r="B245" s="6" t="s">
        <v>66</v>
      </c>
      <c r="C245" s="40">
        <v>727</v>
      </c>
      <c r="D245" s="40">
        <v>729.55</v>
      </c>
      <c r="E245" s="42">
        <f t="shared" si="3"/>
        <v>3.507565337001313E-3</v>
      </c>
    </row>
    <row r="246" spans="2:5" x14ac:dyDescent="0.15">
      <c r="B246" s="6" t="s">
        <v>67</v>
      </c>
      <c r="C246" s="40">
        <v>730.25</v>
      </c>
      <c r="D246" s="40">
        <v>732.8</v>
      </c>
      <c r="E246" s="42">
        <f t="shared" si="3"/>
        <v>3.4919548099965141E-3</v>
      </c>
    </row>
    <row r="247" spans="2:5" x14ac:dyDescent="0.15">
      <c r="B247" s="6" t="s">
        <v>68</v>
      </c>
      <c r="C247" s="40">
        <v>733.5</v>
      </c>
      <c r="D247" s="40">
        <v>736.05</v>
      </c>
      <c r="E247" s="42">
        <f t="shared" si="3"/>
        <v>3.4764826175868501E-3</v>
      </c>
    </row>
    <row r="248" spans="2:5" x14ac:dyDescent="0.15">
      <c r="B248" s="6" t="s">
        <v>69</v>
      </c>
      <c r="C248" s="40">
        <v>736.75</v>
      </c>
      <c r="D248" s="40">
        <v>739.3</v>
      </c>
      <c r="E248" s="42">
        <f t="shared" si="3"/>
        <v>3.4611469290803591E-3</v>
      </c>
    </row>
    <row r="249" spans="2:5" x14ac:dyDescent="0.15">
      <c r="B249" s="6" t="s">
        <v>70</v>
      </c>
      <c r="C249" s="40">
        <v>740</v>
      </c>
      <c r="D249" s="40">
        <v>742.55</v>
      </c>
      <c r="E249" s="42">
        <f t="shared" si="3"/>
        <v>3.4459459459458843E-3</v>
      </c>
    </row>
    <row r="250" spans="2:5" x14ac:dyDescent="0.15">
      <c r="B250" s="6" t="s">
        <v>71</v>
      </c>
      <c r="C250" s="40">
        <v>743.25</v>
      </c>
      <c r="D250" s="40">
        <v>745.8</v>
      </c>
      <c r="E250" s="42">
        <f t="shared" si="3"/>
        <v>3.4308779011099286E-3</v>
      </c>
    </row>
    <row r="251" spans="2:5" x14ac:dyDescent="0.15">
      <c r="B251" s="6" t="s">
        <v>72</v>
      </c>
      <c r="C251" s="40">
        <v>746.5</v>
      </c>
      <c r="D251" s="40">
        <v>749.05</v>
      </c>
      <c r="E251" s="42">
        <f t="shared" si="3"/>
        <v>3.4159410582718748E-3</v>
      </c>
    </row>
    <row r="252" spans="2:5" x14ac:dyDescent="0.15">
      <c r="B252" s="6" t="s">
        <v>73</v>
      </c>
      <c r="C252" s="40">
        <v>749.75</v>
      </c>
      <c r="D252" s="40">
        <v>752.3</v>
      </c>
      <c r="E252" s="42">
        <f t="shared" si="3"/>
        <v>3.4011337112370183E-3</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enableFormatConditionsCalculation="0"/>
  <dimension ref="A5:C28"/>
  <sheetViews>
    <sheetView workbookViewId="0">
      <selection activeCell="C13" sqref="C13"/>
    </sheetView>
  </sheetViews>
  <sheetFormatPr baseColWidth="10" defaultRowHeight="13" x14ac:dyDescent="0.15"/>
  <cols>
    <col min="1" max="1" width="10.85546875" style="2" customWidth="1"/>
    <col min="2" max="2" width="10.7109375" style="13" customWidth="1"/>
    <col min="3" max="3" width="10.28515625" style="2" customWidth="1"/>
    <col min="4" max="4" width="8.85546875" style="2" customWidth="1"/>
    <col min="5" max="5" width="13" style="2" customWidth="1"/>
    <col min="6" max="6" width="6.85546875" style="2" customWidth="1"/>
    <col min="7" max="16384" width="10.7109375" style="2"/>
  </cols>
  <sheetData>
    <row r="5" spans="1:3" x14ac:dyDescent="0.15">
      <c r="A5" s="56">
        <v>5</v>
      </c>
      <c r="B5" s="57">
        <v>6</v>
      </c>
      <c r="C5" s="55">
        <f>A5*B5</f>
        <v>30</v>
      </c>
    </row>
    <row r="6" spans="1:3" x14ac:dyDescent="0.15">
      <c r="A6" s="56">
        <v>4</v>
      </c>
      <c r="B6" s="57">
        <v>15</v>
      </c>
      <c r="C6" s="55">
        <f t="shared" ref="C6:C11" si="0">A6*B6</f>
        <v>60</v>
      </c>
    </row>
    <row r="7" spans="1:3" x14ac:dyDescent="0.15">
      <c r="A7" s="56">
        <v>8</v>
      </c>
      <c r="B7" s="57">
        <v>42</v>
      </c>
      <c r="C7" s="55">
        <f t="shared" si="0"/>
        <v>336</v>
      </c>
    </row>
    <row r="8" spans="1:3" x14ac:dyDescent="0.15">
      <c r="A8" s="56">
        <v>12</v>
      </c>
      <c r="B8" s="57">
        <v>6</v>
      </c>
      <c r="C8" s="55">
        <f t="shared" si="0"/>
        <v>72</v>
      </c>
    </row>
    <row r="9" spans="1:3" x14ac:dyDescent="0.15">
      <c r="A9" s="56">
        <v>5</v>
      </c>
      <c r="B9" s="57">
        <v>12</v>
      </c>
      <c r="C9" s="55">
        <f t="shared" si="0"/>
        <v>60</v>
      </c>
    </row>
    <row r="10" spans="1:3" x14ac:dyDescent="0.15">
      <c r="A10" s="56">
        <v>6</v>
      </c>
      <c r="B10" s="57">
        <v>78</v>
      </c>
      <c r="C10" s="55">
        <f t="shared" si="0"/>
        <v>468</v>
      </c>
    </row>
    <row r="11" spans="1:3" x14ac:dyDescent="0.15">
      <c r="A11" s="56">
        <v>6</v>
      </c>
      <c r="B11" s="57">
        <v>3</v>
      </c>
      <c r="C11" s="55">
        <f t="shared" si="0"/>
        <v>18</v>
      </c>
    </row>
    <row r="13" spans="1:3" x14ac:dyDescent="0.15">
      <c r="B13" s="13" t="s">
        <v>77</v>
      </c>
      <c r="C13" s="45"/>
    </row>
    <row r="20" spans="1:3" x14ac:dyDescent="0.15">
      <c r="A20" s="56">
        <v>5</v>
      </c>
      <c r="B20" s="57">
        <v>6</v>
      </c>
      <c r="C20" s="55">
        <f>A20*B20</f>
        <v>30</v>
      </c>
    </row>
    <row r="21" spans="1:3" x14ac:dyDescent="0.15">
      <c r="A21" s="56">
        <v>4</v>
      </c>
      <c r="B21" s="57">
        <v>15</v>
      </c>
      <c r="C21" s="55">
        <f t="shared" ref="C21:C26" si="1">A21*B21</f>
        <v>60</v>
      </c>
    </row>
    <row r="22" spans="1:3" x14ac:dyDescent="0.15">
      <c r="A22" s="56">
        <v>8</v>
      </c>
      <c r="B22" s="57">
        <v>42</v>
      </c>
      <c r="C22" s="55">
        <f t="shared" si="1"/>
        <v>336</v>
      </c>
    </row>
    <row r="23" spans="1:3" x14ac:dyDescent="0.15">
      <c r="A23" s="56">
        <v>12</v>
      </c>
      <c r="B23" s="57">
        <v>6</v>
      </c>
      <c r="C23" s="55">
        <f t="shared" si="1"/>
        <v>72</v>
      </c>
    </row>
    <row r="24" spans="1:3" x14ac:dyDescent="0.15">
      <c r="A24" s="56">
        <v>5</v>
      </c>
      <c r="B24" s="57">
        <v>12</v>
      </c>
      <c r="C24" s="55">
        <f t="shared" si="1"/>
        <v>60</v>
      </c>
    </row>
    <row r="25" spans="1:3" x14ac:dyDescent="0.15">
      <c r="A25" s="56">
        <v>6</v>
      </c>
      <c r="B25" s="57">
        <v>78</v>
      </c>
      <c r="C25" s="55">
        <f t="shared" si="1"/>
        <v>468</v>
      </c>
    </row>
    <row r="26" spans="1:3" x14ac:dyDescent="0.15">
      <c r="A26" s="56">
        <v>6</v>
      </c>
      <c r="B26" s="57">
        <v>3</v>
      </c>
      <c r="C26" s="55">
        <f t="shared" si="1"/>
        <v>18</v>
      </c>
    </row>
    <row r="28" spans="1:3" x14ac:dyDescent="0.15">
      <c r="B28" s="13" t="s">
        <v>77</v>
      </c>
      <c r="C28" s="45"/>
    </row>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enableFormatConditionsCalculation="0"/>
  <dimension ref="A1:F25"/>
  <sheetViews>
    <sheetView workbookViewId="0">
      <selection activeCell="E10" sqref="E10"/>
    </sheetView>
  </sheetViews>
  <sheetFormatPr baseColWidth="10" defaultRowHeight="13" x14ac:dyDescent="0.15"/>
  <cols>
    <col min="1" max="1" width="6.5703125" style="2" customWidth="1"/>
    <col min="2" max="2" width="10.7109375" style="13" customWidth="1"/>
    <col min="3" max="3" width="10.28515625" style="2" customWidth="1"/>
    <col min="4" max="4" width="8.85546875" style="2" customWidth="1"/>
    <col min="5" max="5" width="13" style="2" customWidth="1"/>
    <col min="6" max="6" width="6.85546875" style="2" customWidth="1"/>
    <col min="7" max="16384" width="10.7109375" style="2"/>
  </cols>
  <sheetData>
    <row r="1" spans="1:6" s="3" customFormat="1" ht="19" customHeight="1" x14ac:dyDescent="0.15">
      <c r="A1" s="2"/>
      <c r="B1" s="2"/>
      <c r="C1" s="2"/>
      <c r="D1" s="2"/>
    </row>
    <row r="2" spans="1:6" x14ac:dyDescent="0.15">
      <c r="B2" s="2"/>
    </row>
    <row r="3" spans="1:6" x14ac:dyDescent="0.15">
      <c r="A3" s="14"/>
      <c r="B3" s="14"/>
      <c r="C3" s="14"/>
      <c r="D3" s="14"/>
      <c r="E3" s="14"/>
      <c r="F3" s="14"/>
    </row>
    <row r="4" spans="1:6" x14ac:dyDescent="0.15">
      <c r="A4" s="14"/>
      <c r="B4" s="4" t="s">
        <v>74</v>
      </c>
      <c r="C4" s="5" t="s">
        <v>75</v>
      </c>
      <c r="D4" s="4" t="s">
        <v>76</v>
      </c>
      <c r="E4" s="4" t="s">
        <v>77</v>
      </c>
      <c r="F4" s="14"/>
    </row>
    <row r="5" spans="1:6" ht="14" x14ac:dyDescent="0.15">
      <c r="A5" s="14"/>
      <c r="B5" s="6" t="s">
        <v>78</v>
      </c>
      <c r="C5" s="51">
        <v>45</v>
      </c>
      <c r="D5" s="35">
        <v>12</v>
      </c>
      <c r="E5" s="49">
        <f>C5*D5</f>
        <v>540</v>
      </c>
      <c r="F5" s="14"/>
    </row>
    <row r="6" spans="1:6" s="7" customFormat="1" ht="14" x14ac:dyDescent="0.15">
      <c r="A6" s="14"/>
      <c r="B6" s="6" t="s">
        <v>79</v>
      </c>
      <c r="C6" s="51">
        <v>58</v>
      </c>
      <c r="D6" s="35">
        <v>4</v>
      </c>
      <c r="E6" s="49">
        <f t="shared" ref="E6:E7" si="0">C6*D6</f>
        <v>232</v>
      </c>
      <c r="F6" s="18"/>
    </row>
    <row r="7" spans="1:6" ht="14" x14ac:dyDescent="0.15">
      <c r="A7" s="14"/>
      <c r="B7" s="6" t="s">
        <v>80</v>
      </c>
      <c r="C7" s="51">
        <v>235</v>
      </c>
      <c r="D7" s="35">
        <v>7</v>
      </c>
      <c r="E7" s="49">
        <f t="shared" si="0"/>
        <v>1645</v>
      </c>
      <c r="F7" s="14"/>
    </row>
    <row r="8" spans="1:6" ht="11" customHeight="1" x14ac:dyDescent="0.15">
      <c r="A8" s="14"/>
      <c r="B8" s="6"/>
      <c r="C8" s="17"/>
      <c r="D8" s="14"/>
      <c r="E8" s="58"/>
      <c r="F8" s="14"/>
    </row>
    <row r="9" spans="1:6" ht="14" x14ac:dyDescent="0.15">
      <c r="A9" s="14"/>
      <c r="B9" s="10" t="s">
        <v>77</v>
      </c>
      <c r="C9" s="19"/>
      <c r="D9" s="18"/>
      <c r="E9" s="49">
        <f>E5+E6+E7</f>
        <v>2417</v>
      </c>
      <c r="F9" s="14"/>
    </row>
    <row r="10" spans="1:6" x14ac:dyDescent="0.15">
      <c r="A10" s="14"/>
      <c r="B10" s="17"/>
      <c r="C10" s="14"/>
      <c r="D10" s="14"/>
      <c r="E10" s="14"/>
      <c r="F10" s="14"/>
    </row>
    <row r="18" spans="1:6" x14ac:dyDescent="0.15">
      <c r="A18" s="14"/>
      <c r="B18" s="14"/>
      <c r="C18" s="14"/>
      <c r="D18" s="14"/>
      <c r="E18" s="14"/>
      <c r="F18" s="14"/>
    </row>
    <row r="19" spans="1:6" x14ac:dyDescent="0.15">
      <c r="A19" s="14"/>
      <c r="B19" s="15" t="s">
        <v>74</v>
      </c>
      <c r="C19" s="16" t="s">
        <v>75</v>
      </c>
      <c r="D19" s="15" t="s">
        <v>76</v>
      </c>
      <c r="E19" s="15" t="s">
        <v>77</v>
      </c>
      <c r="F19" s="14"/>
    </row>
    <row r="20" spans="1:6" x14ac:dyDescent="0.15">
      <c r="A20" s="14"/>
      <c r="B20" s="14" t="s">
        <v>78</v>
      </c>
      <c r="C20" s="37">
        <v>45</v>
      </c>
      <c r="D20" s="14">
        <v>12</v>
      </c>
      <c r="E20" s="37">
        <v>540</v>
      </c>
      <c r="F20" s="14"/>
    </row>
    <row r="21" spans="1:6" x14ac:dyDescent="0.15">
      <c r="A21" s="14"/>
      <c r="B21" s="14" t="s">
        <v>79</v>
      </c>
      <c r="C21" s="37">
        <v>58</v>
      </c>
      <c r="D21" s="14">
        <v>4</v>
      </c>
      <c r="E21" s="37">
        <v>232</v>
      </c>
      <c r="F21" s="18"/>
    </row>
    <row r="22" spans="1:6" x14ac:dyDescent="0.15">
      <c r="A22" s="14"/>
      <c r="B22" s="14" t="s">
        <v>80</v>
      </c>
      <c r="C22" s="37">
        <v>235</v>
      </c>
      <c r="D22" s="14">
        <v>7</v>
      </c>
      <c r="E22" s="37">
        <v>1645</v>
      </c>
      <c r="F22" s="14"/>
    </row>
    <row r="23" spans="1:6" x14ac:dyDescent="0.15">
      <c r="A23" s="14"/>
      <c r="B23" s="14"/>
      <c r="C23" s="17"/>
      <c r="D23" s="14"/>
      <c r="E23" s="37"/>
      <c r="F23" s="14"/>
    </row>
    <row r="24" spans="1:6" x14ac:dyDescent="0.15">
      <c r="A24" s="14"/>
      <c r="B24" s="18" t="s">
        <v>77</v>
      </c>
      <c r="C24" s="19"/>
      <c r="D24" s="18"/>
      <c r="E24" s="38">
        <v>2417</v>
      </c>
      <c r="F24" s="14"/>
    </row>
    <row r="25" spans="1:6" x14ac:dyDescent="0.15">
      <c r="A25" s="14"/>
      <c r="B25" s="17"/>
      <c r="C25" s="14"/>
      <c r="D25" s="14"/>
      <c r="E25" s="14"/>
      <c r="F25" s="14"/>
    </row>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enableFormatConditionsCalculation="0"/>
  <dimension ref="A1:F22"/>
  <sheetViews>
    <sheetView workbookViewId="0">
      <selection activeCell="H3" sqref="H3"/>
    </sheetView>
  </sheetViews>
  <sheetFormatPr baseColWidth="10" defaultRowHeight="13" x14ac:dyDescent="0.15"/>
  <cols>
    <col min="1" max="1" width="6.5703125" style="2" customWidth="1"/>
    <col min="2" max="2" width="10.7109375" style="13" customWidth="1"/>
    <col min="3" max="3" width="10.28515625" style="2" customWidth="1"/>
    <col min="4" max="4" width="8.85546875" style="2" customWidth="1"/>
    <col min="5" max="5" width="13" style="2" customWidth="1"/>
    <col min="6" max="6" width="6.85546875" style="2" customWidth="1"/>
    <col min="7" max="16384" width="10.7109375" style="2"/>
  </cols>
  <sheetData>
    <row r="1" spans="1:6" s="3" customFormat="1" ht="19" customHeight="1" x14ac:dyDescent="0.15">
      <c r="A1" s="2"/>
      <c r="B1" s="2"/>
      <c r="C1" s="2"/>
      <c r="D1" s="2"/>
    </row>
    <row r="2" spans="1:6" x14ac:dyDescent="0.15">
      <c r="B2" s="2"/>
    </row>
    <row r="3" spans="1:6" x14ac:dyDescent="0.15">
      <c r="A3" s="22"/>
      <c r="B3" s="22"/>
      <c r="C3" s="22"/>
      <c r="D3" s="22"/>
      <c r="E3" s="22"/>
      <c r="F3" s="22"/>
    </row>
    <row r="4" spans="1:6" x14ac:dyDescent="0.15">
      <c r="A4" s="22"/>
      <c r="B4" s="4" t="s">
        <v>74</v>
      </c>
      <c r="C4" s="5" t="s">
        <v>75</v>
      </c>
      <c r="D4" s="4" t="s">
        <v>76</v>
      </c>
      <c r="E4" s="4" t="s">
        <v>77</v>
      </c>
      <c r="F4" s="22"/>
    </row>
    <row r="5" spans="1:6" ht="14" x14ac:dyDescent="0.15">
      <c r="A5" s="22"/>
      <c r="B5" s="6" t="s">
        <v>78</v>
      </c>
      <c r="C5" s="36">
        <v>45</v>
      </c>
      <c r="D5" s="35">
        <v>12</v>
      </c>
      <c r="E5" s="49">
        <f>C5*D5</f>
        <v>540</v>
      </c>
      <c r="F5" s="22"/>
    </row>
    <row r="6" spans="1:6" s="7" customFormat="1" ht="14" x14ac:dyDescent="0.15">
      <c r="A6" s="22"/>
      <c r="B6" s="6" t="s">
        <v>79</v>
      </c>
      <c r="C6" s="36">
        <v>58</v>
      </c>
      <c r="D6" s="35">
        <v>4</v>
      </c>
      <c r="E6" s="49">
        <f>C6*D6</f>
        <v>232</v>
      </c>
      <c r="F6" s="23"/>
    </row>
    <row r="7" spans="1:6" ht="14" x14ac:dyDescent="0.15">
      <c r="A7" s="22"/>
      <c r="B7" s="6" t="s">
        <v>80</v>
      </c>
      <c r="C7" s="36">
        <v>235</v>
      </c>
      <c r="D7" s="35">
        <v>7</v>
      </c>
      <c r="E7" s="49">
        <f>C7*D7</f>
        <v>1645</v>
      </c>
      <c r="F7" s="22"/>
    </row>
    <row r="8" spans="1:6" ht="11" customHeight="1" x14ac:dyDescent="0.15">
      <c r="A8" s="22"/>
      <c r="B8" s="6"/>
      <c r="C8" s="8"/>
      <c r="D8" s="9"/>
      <c r="E8" s="50"/>
      <c r="F8" s="22"/>
    </row>
    <row r="9" spans="1:6" ht="14" x14ac:dyDescent="0.15">
      <c r="A9" s="22"/>
      <c r="B9" s="10" t="s">
        <v>77</v>
      </c>
      <c r="C9" s="11"/>
      <c r="D9" s="12"/>
      <c r="E9" s="49">
        <f>SUM(E5:E8)</f>
        <v>2417</v>
      </c>
      <c r="F9" s="22"/>
    </row>
    <row r="10" spans="1:6" x14ac:dyDescent="0.15">
      <c r="A10" s="22"/>
      <c r="B10" s="24"/>
      <c r="C10" s="22"/>
      <c r="D10" s="22"/>
      <c r="E10" s="22"/>
      <c r="F10" s="22"/>
    </row>
    <row r="22" spans="3:3" ht="15" x14ac:dyDescent="0.15">
      <c r="C22" s="60"/>
    </row>
  </sheetData>
  <phoneticPr fontId="0" type="noConversion"/>
  <printOptions gridLines="1" gridLinesSet="0"/>
  <pageMargins left="0.78740157499999996" right="0.78740157499999996" top="0.984251969" bottom="0.984251969" header="0.4921259845" footer="0.4921259845"/>
  <pageSetup paperSize="9" orientation="portrait" verticalDpi="0" r:id="rId1"/>
  <headerFooter alignWithMargins="0">
    <oddHeader>&amp;A</oddHeader>
    <oddFooter>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enableFormatConditionsCalculation="0"/>
  <dimension ref="A3:E30"/>
  <sheetViews>
    <sheetView workbookViewId="0">
      <selection activeCell="F16" sqref="F16"/>
    </sheetView>
  </sheetViews>
  <sheetFormatPr baseColWidth="10" defaultRowHeight="13" x14ac:dyDescent="0.15"/>
  <cols>
    <col min="1" max="1" width="6.5703125" style="2" customWidth="1"/>
    <col min="2" max="3" width="11.28515625" style="2" customWidth="1"/>
    <col min="4" max="4" width="10.7109375" style="2"/>
    <col min="5" max="5" width="6.7109375" style="2" customWidth="1"/>
    <col min="6" max="6" width="10.7109375" style="2"/>
    <col min="7" max="7" width="11.5703125" style="2" customWidth="1"/>
    <col min="8" max="16384" width="10.7109375" style="2"/>
  </cols>
  <sheetData>
    <row r="3" spans="1:5" ht="12.75" customHeight="1" x14ac:dyDescent="0.15"/>
    <row r="4" spans="1:5" s="3" customFormat="1" ht="14" x14ac:dyDescent="0.2">
      <c r="A4" s="2"/>
      <c r="B4" s="2"/>
      <c r="C4" s="2"/>
      <c r="D4"/>
      <c r="E4"/>
    </row>
    <row r="6" spans="1:5" x14ac:dyDescent="0.15">
      <c r="A6" s="14"/>
      <c r="B6" s="14"/>
      <c r="C6" s="14"/>
      <c r="D6" s="14"/>
      <c r="E6" s="14"/>
    </row>
    <row r="7" spans="1:5" x14ac:dyDescent="0.15">
      <c r="A7" s="15"/>
      <c r="B7" s="4" t="s">
        <v>81</v>
      </c>
      <c r="C7" s="4" t="s">
        <v>82</v>
      </c>
      <c r="D7" s="4" t="s">
        <v>83</v>
      </c>
      <c r="E7" s="15"/>
    </row>
    <row r="8" spans="1:5" x14ac:dyDescent="0.15">
      <c r="A8" s="14"/>
      <c r="B8" s="40">
        <v>150</v>
      </c>
      <c r="C8" s="47">
        <f>B8/(1+20%)</f>
        <v>125</v>
      </c>
      <c r="D8" s="47">
        <f>C8*20%</f>
        <v>25</v>
      </c>
      <c r="E8" s="15"/>
    </row>
    <row r="9" spans="1:5" x14ac:dyDescent="0.15">
      <c r="A9" s="14"/>
      <c r="B9" s="40">
        <v>3000</v>
      </c>
      <c r="C9" s="47">
        <f t="shared" ref="C9:C11" si="0">B9/(1+20%)</f>
        <v>2500</v>
      </c>
      <c r="D9" s="47">
        <f t="shared" ref="D9:D11" si="1">C9*20%</f>
        <v>500</v>
      </c>
      <c r="E9" s="14"/>
    </row>
    <row r="10" spans="1:5" x14ac:dyDescent="0.15">
      <c r="A10" s="14"/>
      <c r="B10" s="40">
        <v>25</v>
      </c>
      <c r="C10" s="47">
        <f t="shared" si="0"/>
        <v>20.833333333333336</v>
      </c>
      <c r="D10" s="47">
        <f t="shared" si="1"/>
        <v>4.166666666666667</v>
      </c>
      <c r="E10" s="14"/>
    </row>
    <row r="11" spans="1:5" x14ac:dyDescent="0.15">
      <c r="A11" s="14"/>
      <c r="B11" s="40">
        <v>145</v>
      </c>
      <c r="C11" s="47">
        <f t="shared" si="0"/>
        <v>120.83333333333334</v>
      </c>
      <c r="D11" s="47">
        <f t="shared" si="1"/>
        <v>24.166666666666671</v>
      </c>
      <c r="E11" s="14"/>
    </row>
    <row r="12" spans="1:5" x14ac:dyDescent="0.15">
      <c r="A12" s="14"/>
      <c r="B12" s="37"/>
      <c r="C12" s="59"/>
      <c r="D12" s="59"/>
      <c r="E12" s="14"/>
    </row>
    <row r="13" spans="1:5" x14ac:dyDescent="0.15">
      <c r="A13" s="10" t="s">
        <v>77</v>
      </c>
      <c r="B13" s="41">
        <f>SUM(B8:B11)</f>
        <v>3320</v>
      </c>
      <c r="C13" s="41">
        <f>SUM(C8:C11)</f>
        <v>2766.666666666667</v>
      </c>
      <c r="D13" s="41">
        <f>SUM(D8:D11)</f>
        <v>553.33333333333326</v>
      </c>
      <c r="E13" s="14"/>
    </row>
    <row r="14" spans="1:5" x14ac:dyDescent="0.15">
      <c r="A14" s="14"/>
      <c r="B14" s="14"/>
      <c r="C14" s="14"/>
      <c r="D14" s="14"/>
    </row>
    <row r="24" spans="1:4" x14ac:dyDescent="0.15">
      <c r="A24" s="28"/>
      <c r="B24" s="28" t="s">
        <v>81</v>
      </c>
      <c r="C24" s="28" t="s">
        <v>82</v>
      </c>
      <c r="D24" s="28" t="s">
        <v>83</v>
      </c>
    </row>
    <row r="25" spans="1:4" x14ac:dyDescent="0.15">
      <c r="A25" s="28"/>
      <c r="B25" s="28">
        <v>150</v>
      </c>
      <c r="C25" s="28">
        <v>125</v>
      </c>
      <c r="D25" s="28">
        <v>25</v>
      </c>
    </row>
    <row r="26" spans="1:4" x14ac:dyDescent="0.15">
      <c r="A26" s="28"/>
      <c r="B26" s="28">
        <v>3000</v>
      </c>
      <c r="C26" s="28">
        <v>2500</v>
      </c>
      <c r="D26" s="28">
        <v>500</v>
      </c>
    </row>
    <row r="27" spans="1:4" x14ac:dyDescent="0.15">
      <c r="A27" s="28"/>
      <c r="B27" s="28">
        <v>25</v>
      </c>
      <c r="C27" s="28">
        <v>20.833333333333336</v>
      </c>
      <c r="D27" s="28">
        <v>4.1666666666666643</v>
      </c>
    </row>
    <row r="28" spans="1:4" x14ac:dyDescent="0.15">
      <c r="A28" s="28"/>
      <c r="B28" s="28">
        <v>145</v>
      </c>
      <c r="C28" s="28">
        <v>120.83333333333334</v>
      </c>
      <c r="D28" s="28">
        <v>24.166666666666657</v>
      </c>
    </row>
    <row r="29" spans="1:4" x14ac:dyDescent="0.15">
      <c r="A29" s="28"/>
      <c r="B29" s="28"/>
      <c r="C29" s="28"/>
      <c r="D29" s="28"/>
    </row>
    <row r="30" spans="1:4" x14ac:dyDescent="0.15">
      <c r="A30" s="28" t="s">
        <v>77</v>
      </c>
      <c r="B30" s="28">
        <v>3320</v>
      </c>
      <c r="C30" s="28">
        <v>2766.666666666667</v>
      </c>
      <c r="D30" s="28">
        <v>553.33333333333326</v>
      </c>
    </row>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enableFormatConditionsCalculation="0"/>
  <dimension ref="A4:E14"/>
  <sheetViews>
    <sheetView workbookViewId="0">
      <selection activeCell="G6" sqref="G6"/>
    </sheetView>
  </sheetViews>
  <sheetFormatPr baseColWidth="10" defaultRowHeight="13" x14ac:dyDescent="0.15"/>
  <cols>
    <col min="1" max="1" width="6.5703125" style="2" customWidth="1"/>
    <col min="2" max="3" width="11.28515625" style="2" customWidth="1"/>
    <col min="4" max="4" width="10.7109375" style="2"/>
    <col min="5" max="5" width="6.7109375" style="2" customWidth="1"/>
    <col min="6" max="6" width="10.7109375" style="2"/>
    <col min="7" max="7" width="8.28515625" style="2" customWidth="1"/>
    <col min="8" max="16384" width="10.7109375" style="2"/>
  </cols>
  <sheetData>
    <row r="4" spans="1:5" s="3" customFormat="1" x14ac:dyDescent="0.15">
      <c r="A4" s="2"/>
      <c r="B4" s="2"/>
      <c r="C4" s="2"/>
    </row>
    <row r="6" spans="1:5" x14ac:dyDescent="0.15">
      <c r="A6" s="22"/>
      <c r="B6" s="22"/>
      <c r="C6" s="22"/>
      <c r="D6" s="22"/>
      <c r="E6" s="22"/>
    </row>
    <row r="7" spans="1:5" x14ac:dyDescent="0.15">
      <c r="A7" s="27"/>
      <c r="B7" s="4" t="s">
        <v>81</v>
      </c>
      <c r="C7" s="4" t="s">
        <v>82</v>
      </c>
      <c r="D7" s="4" t="s">
        <v>83</v>
      </c>
      <c r="E7" s="27"/>
    </row>
    <row r="8" spans="1:5" x14ac:dyDescent="0.15">
      <c r="A8" s="22"/>
      <c r="B8" s="40">
        <v>150</v>
      </c>
      <c r="C8" s="47">
        <f>B8/(1+20%)</f>
        <v>125</v>
      </c>
      <c r="D8" s="47">
        <f>B8-C8</f>
        <v>25</v>
      </c>
      <c r="E8" s="27"/>
    </row>
    <row r="9" spans="1:5" x14ac:dyDescent="0.15">
      <c r="A9" s="22"/>
      <c r="B9" s="40">
        <v>3000</v>
      </c>
      <c r="C9" s="47">
        <f t="shared" ref="C9:C11" si="0">B9/(1+20%)</f>
        <v>2500</v>
      </c>
      <c r="D9" s="47">
        <f>B9-C9</f>
        <v>500</v>
      </c>
      <c r="E9" s="22"/>
    </row>
    <row r="10" spans="1:5" x14ac:dyDescent="0.15">
      <c r="A10" s="22"/>
      <c r="B10" s="40">
        <v>25</v>
      </c>
      <c r="C10" s="47">
        <f t="shared" si="0"/>
        <v>20.833333333333336</v>
      </c>
      <c r="D10" s="47">
        <f>B10-C10</f>
        <v>4.1666666666666643</v>
      </c>
      <c r="E10" s="22"/>
    </row>
    <row r="11" spans="1:5" x14ac:dyDescent="0.15">
      <c r="A11" s="22"/>
      <c r="B11" s="40">
        <v>145</v>
      </c>
      <c r="C11" s="47">
        <f t="shared" si="0"/>
        <v>120.83333333333334</v>
      </c>
      <c r="D11" s="47">
        <f>B11-C11</f>
        <v>24.166666666666657</v>
      </c>
      <c r="E11" s="22"/>
    </row>
    <row r="12" spans="1:5" x14ac:dyDescent="0.15">
      <c r="A12" s="22"/>
      <c r="B12" s="39"/>
      <c r="C12" s="48"/>
      <c r="D12" s="48"/>
      <c r="E12" s="22"/>
    </row>
    <row r="13" spans="1:5" x14ac:dyDescent="0.15">
      <c r="A13" s="10" t="s">
        <v>77</v>
      </c>
      <c r="B13" s="41">
        <f>SUM(B8:B12)</f>
        <v>3320</v>
      </c>
      <c r="C13" s="41">
        <f>SUM(C8:C12)</f>
        <v>2766.666666666667</v>
      </c>
      <c r="D13" s="41">
        <f>SUM(D8:D12)</f>
        <v>553.33333333333326</v>
      </c>
      <c r="E13" s="22"/>
    </row>
    <row r="14" spans="1:5" x14ac:dyDescent="0.15">
      <c r="A14" s="22"/>
      <c r="B14" s="22"/>
      <c r="C14" s="22"/>
      <c r="D14" s="22"/>
      <c r="E14" s="22"/>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enableFormatConditionsCalculation="0"/>
  <dimension ref="A3:E25"/>
  <sheetViews>
    <sheetView workbookViewId="0">
      <selection activeCell="E10" sqref="E10"/>
    </sheetView>
  </sheetViews>
  <sheetFormatPr baseColWidth="10" defaultRowHeight="13" x14ac:dyDescent="0.15"/>
  <cols>
    <col min="1" max="1" width="10.7109375" style="2"/>
    <col min="2" max="2" width="13.28515625" style="2" customWidth="1"/>
    <col min="3" max="3" width="7.85546875" style="32" customWidth="1"/>
    <col min="4" max="4" width="8.28515625" style="32" customWidth="1"/>
    <col min="5" max="5" width="11.85546875" style="2" customWidth="1"/>
    <col min="6" max="16384" width="10.7109375" style="2"/>
  </cols>
  <sheetData>
    <row r="3" spans="1:5" x14ac:dyDescent="0.15">
      <c r="B3" s="25" t="s">
        <v>94</v>
      </c>
      <c r="C3" s="31" t="s">
        <v>95</v>
      </c>
      <c r="D3" s="31" t="s">
        <v>96</v>
      </c>
      <c r="E3" s="25" t="s">
        <v>97</v>
      </c>
    </row>
    <row r="4" spans="1:5" x14ac:dyDescent="0.15">
      <c r="B4" s="40">
        <v>12000</v>
      </c>
      <c r="C4" s="43">
        <v>45</v>
      </c>
      <c r="D4" s="44">
        <v>7.0000000000000007E-2</v>
      </c>
      <c r="E4" s="41">
        <f>B4*D4*C4/360</f>
        <v>105.00000000000001</v>
      </c>
    </row>
    <row r="5" spans="1:5" x14ac:dyDescent="0.15">
      <c r="B5" s="40">
        <v>100000</v>
      </c>
      <c r="C5" s="43">
        <v>60</v>
      </c>
      <c r="D5" s="44">
        <v>0.08</v>
      </c>
      <c r="E5" s="41">
        <f t="shared" ref="E5:E7" si="0">B5*D5*C5/360</f>
        <v>1333.3333333333333</v>
      </c>
    </row>
    <row r="6" spans="1:5" x14ac:dyDescent="0.15">
      <c r="B6" s="40">
        <v>25000</v>
      </c>
      <c r="C6" s="43">
        <v>25</v>
      </c>
      <c r="D6" s="44">
        <v>7.4999999999999997E-2</v>
      </c>
      <c r="E6" s="41">
        <f t="shared" si="0"/>
        <v>130.20833333333334</v>
      </c>
    </row>
    <row r="7" spans="1:5" x14ac:dyDescent="0.15">
      <c r="B7" s="40">
        <v>36000</v>
      </c>
      <c r="C7" s="43">
        <v>90</v>
      </c>
      <c r="D7" s="44">
        <v>6.5000000000000002E-2</v>
      </c>
      <c r="E7" s="41">
        <f t="shared" si="0"/>
        <v>585</v>
      </c>
    </row>
    <row r="8" spans="1:5" x14ac:dyDescent="0.15">
      <c r="B8" s="37"/>
      <c r="E8" s="37"/>
    </row>
    <row r="9" spans="1:5" x14ac:dyDescent="0.15">
      <c r="A9" s="6" t="s">
        <v>77</v>
      </c>
      <c r="B9" s="71">
        <f>B4+B6+B5+B7</f>
        <v>173000</v>
      </c>
      <c r="E9" s="41">
        <f>E4+E5+E6+E7</f>
        <v>2153.5416666666665</v>
      </c>
    </row>
    <row r="19" spans="1:5" x14ac:dyDescent="0.15">
      <c r="B19" s="2" t="s">
        <v>94</v>
      </c>
      <c r="C19" s="32" t="s">
        <v>95</v>
      </c>
      <c r="D19" s="32" t="s">
        <v>96</v>
      </c>
      <c r="E19" s="2" t="s">
        <v>97</v>
      </c>
    </row>
    <row r="20" spans="1:5" x14ac:dyDescent="0.15">
      <c r="B20" s="2">
        <v>12000</v>
      </c>
      <c r="C20" s="32">
        <v>45</v>
      </c>
      <c r="D20" s="32">
        <v>7.0000000000000007E-2</v>
      </c>
      <c r="E20" s="2">
        <v>105</v>
      </c>
    </row>
    <row r="21" spans="1:5" x14ac:dyDescent="0.15">
      <c r="B21" s="2">
        <v>100000</v>
      </c>
      <c r="C21" s="32">
        <v>60</v>
      </c>
      <c r="D21" s="32">
        <v>0.08</v>
      </c>
      <c r="E21" s="2">
        <v>1333.3333333333333</v>
      </c>
    </row>
    <row r="22" spans="1:5" x14ac:dyDescent="0.15">
      <c r="B22" s="2">
        <v>25000</v>
      </c>
      <c r="C22" s="32">
        <v>25</v>
      </c>
      <c r="D22" s="32">
        <v>7.4999999999999997E-2</v>
      </c>
      <c r="E22" s="2">
        <v>130.20833333333334</v>
      </c>
    </row>
    <row r="23" spans="1:5" x14ac:dyDescent="0.15">
      <c r="B23" s="2">
        <v>36000</v>
      </c>
      <c r="C23" s="32">
        <v>90</v>
      </c>
      <c r="D23" s="32">
        <v>6.5000000000000002E-2</v>
      </c>
      <c r="E23" s="2">
        <v>585</v>
      </c>
    </row>
    <row r="25" spans="1:5" x14ac:dyDescent="0.15">
      <c r="A25" s="2" t="s">
        <v>77</v>
      </c>
      <c r="B25" s="2">
        <v>173000</v>
      </c>
      <c r="E25" s="2">
        <v>2153.5416666666665</v>
      </c>
    </row>
  </sheetData>
  <phoneticPr fontId="0" type="noConversion"/>
  <printOptions gridLines="1" gridLinesSet="0"/>
  <pageMargins left="0.78740157499999996" right="0.78740157499999996" top="0.984251969" bottom="0.984251969" header="0.4921259845" footer="0.4921259845"/>
  <pageSetup paperSize="9" orientation="portrait" verticalDpi="0" r:id="rId1"/>
  <headerFooter alignWithMargins="0">
    <oddHeader>&amp;A</oddHeader>
    <oddFooter>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enableFormatConditionsCalculation="0"/>
  <dimension ref="A3:E9"/>
  <sheetViews>
    <sheetView workbookViewId="0">
      <selection activeCell="D11" sqref="D11"/>
    </sheetView>
  </sheetViews>
  <sheetFormatPr baseColWidth="10" defaultRowHeight="13" x14ac:dyDescent="0.15"/>
  <cols>
    <col min="1" max="1" width="10.7109375" style="2"/>
    <col min="2" max="2" width="13.28515625" style="2" customWidth="1"/>
    <col min="3" max="3" width="7.85546875" style="32" customWidth="1"/>
    <col min="4" max="4" width="8.28515625" style="32" customWidth="1"/>
    <col min="5" max="5" width="11.85546875" style="2" customWidth="1"/>
    <col min="6" max="16384" width="10.7109375" style="2"/>
  </cols>
  <sheetData>
    <row r="3" spans="1:5" x14ac:dyDescent="0.15">
      <c r="B3" s="25" t="s">
        <v>94</v>
      </c>
      <c r="C3" s="31" t="s">
        <v>95</v>
      </c>
      <c r="D3" s="31" t="s">
        <v>96</v>
      </c>
      <c r="E3" s="25" t="s">
        <v>97</v>
      </c>
    </row>
    <row r="4" spans="1:5" x14ac:dyDescent="0.15">
      <c r="B4" s="40">
        <v>12000</v>
      </c>
      <c r="C4" s="43">
        <v>45</v>
      </c>
      <c r="D4" s="44">
        <v>7.0000000000000007E-2</v>
      </c>
      <c r="E4" s="41">
        <f>B4*C4*D4/360</f>
        <v>105</v>
      </c>
    </row>
    <row r="5" spans="1:5" x14ac:dyDescent="0.15">
      <c r="B5" s="40">
        <v>100000</v>
      </c>
      <c r="C5" s="43">
        <v>60</v>
      </c>
      <c r="D5" s="44">
        <v>0.08</v>
      </c>
      <c r="E5" s="41">
        <f>B5*C5*D5/360</f>
        <v>1333.3333333333333</v>
      </c>
    </row>
    <row r="6" spans="1:5" x14ac:dyDescent="0.15">
      <c r="B6" s="40">
        <v>25000</v>
      </c>
      <c r="C6" s="43">
        <v>25</v>
      </c>
      <c r="D6" s="44">
        <v>7.4999999999999997E-2</v>
      </c>
      <c r="E6" s="41">
        <f>B6*C6*D6/360</f>
        <v>130.20833333333334</v>
      </c>
    </row>
    <row r="7" spans="1:5" x14ac:dyDescent="0.15">
      <c r="B7" s="40">
        <v>36000</v>
      </c>
      <c r="C7" s="43">
        <v>90</v>
      </c>
      <c r="D7" s="44">
        <v>6.5000000000000002E-2</v>
      </c>
      <c r="E7" s="41">
        <f>B7*C7*D7/360</f>
        <v>585</v>
      </c>
    </row>
    <row r="8" spans="1:5" x14ac:dyDescent="0.15">
      <c r="B8" s="37"/>
      <c r="E8" s="37"/>
    </row>
    <row r="9" spans="1:5" x14ac:dyDescent="0.15">
      <c r="A9" s="6" t="s">
        <v>77</v>
      </c>
      <c r="B9" s="41">
        <f>SUM(B4:B8)</f>
        <v>173000</v>
      </c>
      <c r="E9" s="41">
        <f>SUM(E4:E8)</f>
        <v>2153.5416666666665</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enableFormatConditionsCalculation="0"/>
  <dimension ref="B1:F23"/>
  <sheetViews>
    <sheetView tabSelected="1" workbookViewId="0">
      <selection activeCell="F10" sqref="F10"/>
    </sheetView>
  </sheetViews>
  <sheetFormatPr baseColWidth="10" defaultRowHeight="13" x14ac:dyDescent="0.15"/>
  <cols>
    <col min="1" max="2" width="10.7109375" style="2"/>
    <col min="3" max="3" width="11.28515625" style="2" customWidth="1"/>
    <col min="4" max="5" width="10.7109375" style="2"/>
    <col min="6" max="6" width="11.28515625" style="2" customWidth="1"/>
    <col min="7" max="16384" width="10.7109375" style="2"/>
  </cols>
  <sheetData>
    <row r="1" spans="2:6" ht="47" customHeight="1" x14ac:dyDescent="0.15"/>
    <row r="3" spans="2:6" ht="12" customHeight="1" x14ac:dyDescent="0.15"/>
    <row r="4" spans="2:6" ht="26" x14ac:dyDescent="0.15">
      <c r="B4" s="25" t="s">
        <v>98</v>
      </c>
      <c r="C4" s="25" t="s">
        <v>99</v>
      </c>
      <c r="D4" s="25" t="s">
        <v>100</v>
      </c>
      <c r="E4" s="25" t="s">
        <v>104</v>
      </c>
      <c r="F4" s="25" t="s">
        <v>105</v>
      </c>
    </row>
    <row r="5" spans="2:6" ht="14" x14ac:dyDescent="0.2">
      <c r="B5" s="6" t="s">
        <v>101</v>
      </c>
      <c r="C5" s="40">
        <v>1000</v>
      </c>
      <c r="D5" s="46">
        <v>0.1</v>
      </c>
      <c r="E5" s="72">
        <v>100</v>
      </c>
      <c r="F5">
        <v>900</v>
      </c>
    </row>
    <row r="6" spans="2:6" ht="14" x14ac:dyDescent="0.2">
      <c r="B6" s="6" t="s">
        <v>102</v>
      </c>
      <c r="C6" s="40">
        <v>500</v>
      </c>
      <c r="D6" s="46">
        <v>0</v>
      </c>
      <c r="E6" s="72">
        <f t="shared" ref="E6:E7" si="0">C6-D6</f>
        <v>500</v>
      </c>
      <c r="F6">
        <v>500</v>
      </c>
    </row>
    <row r="7" spans="2:6" ht="14" x14ac:dyDescent="0.2">
      <c r="B7" s="6" t="s">
        <v>103</v>
      </c>
      <c r="C7" s="40">
        <v>1200</v>
      </c>
      <c r="D7" s="46">
        <v>0.15</v>
      </c>
      <c r="E7" s="72">
        <v>180</v>
      </c>
      <c r="F7">
        <v>1020</v>
      </c>
    </row>
    <row r="9" spans="2:6" ht="14" x14ac:dyDescent="0.2">
      <c r="B9" s="6" t="s">
        <v>77</v>
      </c>
      <c r="C9" s="73">
        <f>SUM(C5:C7)</f>
        <v>2700</v>
      </c>
      <c r="D9"/>
      <c r="E9" s="72">
        <f>SUM(E5:E7)</f>
        <v>780</v>
      </c>
      <c r="F9" s="33">
        <f>SUM(F5:F7)</f>
        <v>2420</v>
      </c>
    </row>
    <row r="18" spans="2:6" x14ac:dyDescent="0.15">
      <c r="B18" s="2" t="s">
        <v>98</v>
      </c>
      <c r="C18" s="2" t="s">
        <v>99</v>
      </c>
      <c r="D18" s="2" t="s">
        <v>100</v>
      </c>
      <c r="E18" s="2" t="s">
        <v>284</v>
      </c>
      <c r="F18" s="2" t="s">
        <v>285</v>
      </c>
    </row>
    <row r="19" spans="2:6" x14ac:dyDescent="0.15">
      <c r="B19" s="2" t="s">
        <v>101</v>
      </c>
      <c r="C19" s="61">
        <v>1000</v>
      </c>
      <c r="D19" s="63">
        <v>0.1</v>
      </c>
      <c r="E19" s="62">
        <v>100</v>
      </c>
      <c r="F19" s="62">
        <v>900</v>
      </c>
    </row>
    <row r="20" spans="2:6" x14ac:dyDescent="0.15">
      <c r="B20" s="2" t="s">
        <v>102</v>
      </c>
      <c r="C20" s="61">
        <v>500</v>
      </c>
      <c r="D20" s="63">
        <v>0</v>
      </c>
      <c r="E20" s="62">
        <v>0</v>
      </c>
      <c r="F20" s="62">
        <v>500</v>
      </c>
    </row>
    <row r="21" spans="2:6" x14ac:dyDescent="0.15">
      <c r="B21" s="2" t="s">
        <v>103</v>
      </c>
      <c r="C21" s="61">
        <v>1200</v>
      </c>
      <c r="D21" s="63">
        <v>0.15</v>
      </c>
      <c r="E21" s="62">
        <v>180</v>
      </c>
      <c r="F21" s="62">
        <v>1020</v>
      </c>
    </row>
    <row r="23" spans="2:6" x14ac:dyDescent="0.15">
      <c r="B23" s="2" t="s">
        <v>77</v>
      </c>
      <c r="C23" s="62">
        <v>2700</v>
      </c>
      <c r="D23" s="62"/>
      <c r="E23" s="62">
        <v>280</v>
      </c>
      <c r="F23" s="62">
        <v>2420</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8:O75"/>
  <sheetViews>
    <sheetView topLeftCell="A45" zoomScale="115" zoomScaleNormal="115" zoomScalePageLayoutView="115" workbookViewId="0">
      <selection activeCell="L59" sqref="L59"/>
    </sheetView>
  </sheetViews>
  <sheetFormatPr baseColWidth="10" defaultRowHeight="14" x14ac:dyDescent="0.2"/>
  <cols>
    <col min="10" max="10" width="11.42578125" customWidth="1"/>
  </cols>
  <sheetData>
    <row r="18" spans="11:11" x14ac:dyDescent="0.2">
      <c r="K18" t="s">
        <v>314</v>
      </c>
    </row>
    <row r="45" spans="14:14" x14ac:dyDescent="0.2">
      <c r="N45">
        <v>2</v>
      </c>
    </row>
    <row r="46" spans="14:14" x14ac:dyDescent="0.2">
      <c r="N46">
        <v>4</v>
      </c>
    </row>
    <row r="47" spans="14:14" x14ac:dyDescent="0.2">
      <c r="N47">
        <v>6</v>
      </c>
    </row>
    <row r="62" spans="13:15" x14ac:dyDescent="0.2">
      <c r="M62">
        <v>1</v>
      </c>
      <c r="O62" t="s">
        <v>316</v>
      </c>
    </row>
    <row r="63" spans="13:15" x14ac:dyDescent="0.2">
      <c r="M63">
        <v>2</v>
      </c>
      <c r="O63" t="s">
        <v>317</v>
      </c>
    </row>
    <row r="64" spans="13:15" x14ac:dyDescent="0.2">
      <c r="M64">
        <v>3</v>
      </c>
    </row>
    <row r="65" spans="12:13" x14ac:dyDescent="0.2">
      <c r="M65">
        <v>4</v>
      </c>
    </row>
    <row r="66" spans="12:13" x14ac:dyDescent="0.2">
      <c r="M66">
        <v>5</v>
      </c>
    </row>
    <row r="67" spans="12:13" x14ac:dyDescent="0.2">
      <c r="M67">
        <v>6</v>
      </c>
    </row>
    <row r="68" spans="12:13" x14ac:dyDescent="0.2">
      <c r="M68">
        <v>7</v>
      </c>
    </row>
    <row r="69" spans="12:13" x14ac:dyDescent="0.2">
      <c r="M69">
        <v>8</v>
      </c>
    </row>
    <row r="70" spans="12:13" x14ac:dyDescent="0.2">
      <c r="M70">
        <v>9</v>
      </c>
    </row>
    <row r="71" spans="12:13" x14ac:dyDescent="0.2">
      <c r="M71">
        <v>10</v>
      </c>
    </row>
    <row r="72" spans="12:13" x14ac:dyDescent="0.2">
      <c r="M72">
        <v>11</v>
      </c>
    </row>
    <row r="73" spans="12:13" x14ac:dyDescent="0.2">
      <c r="L73" t="s">
        <v>315</v>
      </c>
      <c r="M73">
        <v>12</v>
      </c>
    </row>
    <row r="74" spans="12:13" x14ac:dyDescent="0.2">
      <c r="M74">
        <v>13</v>
      </c>
    </row>
    <row r="75" spans="12:13" x14ac:dyDescent="0.2">
      <c r="M75">
        <v>14</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enableFormatConditionsCalculation="0"/>
  <dimension ref="B6:F11"/>
  <sheetViews>
    <sheetView workbookViewId="0">
      <selection activeCell="C7" sqref="C7"/>
    </sheetView>
  </sheetViews>
  <sheetFormatPr baseColWidth="10" defaultRowHeight="13" x14ac:dyDescent="0.15"/>
  <cols>
    <col min="1" max="2" width="10.7109375" style="2"/>
    <col min="3" max="3" width="11.28515625" style="2" customWidth="1"/>
    <col min="4" max="5" width="10.7109375" style="2"/>
    <col min="6" max="6" width="15.5703125" style="2" customWidth="1"/>
    <col min="7" max="16384" width="10.7109375" style="2"/>
  </cols>
  <sheetData>
    <row r="6" spans="2:6" ht="26" x14ac:dyDescent="0.15">
      <c r="B6" s="25" t="s">
        <v>98</v>
      </c>
      <c r="C6" s="25" t="s">
        <v>99</v>
      </c>
      <c r="D6" s="25" t="s">
        <v>100</v>
      </c>
      <c r="E6" s="25" t="s">
        <v>104</v>
      </c>
      <c r="F6" s="25" t="s">
        <v>105</v>
      </c>
    </row>
    <row r="7" spans="2:6" x14ac:dyDescent="0.15">
      <c r="B7" s="6" t="s">
        <v>101</v>
      </c>
      <c r="C7" s="40">
        <v>1000</v>
      </c>
      <c r="D7" s="46">
        <v>0.1</v>
      </c>
      <c r="E7" s="40">
        <f>C7*D7</f>
        <v>100</v>
      </c>
      <c r="F7" s="41">
        <f>C7-E7</f>
        <v>900</v>
      </c>
    </row>
    <row r="8" spans="2:6" x14ac:dyDescent="0.15">
      <c r="B8" s="6" t="s">
        <v>102</v>
      </c>
      <c r="C8" s="40">
        <v>500</v>
      </c>
      <c r="D8" s="46">
        <v>0</v>
      </c>
      <c r="E8" s="40">
        <f>C8*D8</f>
        <v>0</v>
      </c>
      <c r="F8" s="41">
        <f>C8-E8</f>
        <v>500</v>
      </c>
    </row>
    <row r="9" spans="2:6" x14ac:dyDescent="0.15">
      <c r="B9" s="6" t="s">
        <v>103</v>
      </c>
      <c r="C9" s="40">
        <v>1200</v>
      </c>
      <c r="D9" s="46">
        <v>0.15</v>
      </c>
      <c r="E9" s="40">
        <f>C9*D9</f>
        <v>180</v>
      </c>
      <c r="F9" s="41">
        <f>C9-E9</f>
        <v>1020</v>
      </c>
    </row>
    <row r="10" spans="2:6" x14ac:dyDescent="0.15">
      <c r="C10" s="37"/>
      <c r="E10" s="37"/>
      <c r="F10" s="37"/>
    </row>
    <row r="11" spans="2:6" x14ac:dyDescent="0.15">
      <c r="B11" s="6" t="s">
        <v>77</v>
      </c>
      <c r="C11" s="41">
        <f>SUM(C7:C10)</f>
        <v>2700</v>
      </c>
      <c r="E11" s="41">
        <f>SUM(E7:E10)</f>
        <v>280</v>
      </c>
      <c r="F11" s="41">
        <f>SUM(F7:F10)</f>
        <v>2420</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enableFormatConditionsCalculation="0"/>
  <dimension ref="A1:G30"/>
  <sheetViews>
    <sheetView workbookViewId="0"/>
  </sheetViews>
  <sheetFormatPr baseColWidth="10" defaultRowHeight="13" x14ac:dyDescent="0.15"/>
  <cols>
    <col min="1" max="1" width="20" style="2" bestFit="1" customWidth="1"/>
    <col min="2" max="6" width="10.7109375" style="2"/>
    <col min="7" max="7" width="15.5703125" style="2" customWidth="1"/>
    <col min="8" max="16384" width="10.7109375" style="2"/>
  </cols>
  <sheetData>
    <row r="1" spans="1:1" x14ac:dyDescent="0.15">
      <c r="A1" s="34" t="s">
        <v>283</v>
      </c>
    </row>
    <row r="2" spans="1:1" x14ac:dyDescent="0.15">
      <c r="A2" s="34" t="s">
        <v>312</v>
      </c>
    </row>
    <row r="17" spans="1:7" x14ac:dyDescent="0.15">
      <c r="A17" s="2" t="s">
        <v>286</v>
      </c>
      <c r="B17" s="2" t="s">
        <v>287</v>
      </c>
      <c r="C17" s="2" t="s">
        <v>288</v>
      </c>
      <c r="D17" s="2" t="s">
        <v>289</v>
      </c>
      <c r="E17" s="2" t="s">
        <v>290</v>
      </c>
      <c r="F17" s="2" t="s">
        <v>291</v>
      </c>
      <c r="G17" s="2" t="s">
        <v>292</v>
      </c>
    </row>
    <row r="18" spans="1:7" x14ac:dyDescent="0.15">
      <c r="A18" s="2" t="s">
        <v>293</v>
      </c>
    </row>
    <row r="19" spans="1:7" x14ac:dyDescent="0.15">
      <c r="A19" s="2" t="s">
        <v>294</v>
      </c>
    </row>
    <row r="20" spans="1:7" x14ac:dyDescent="0.15">
      <c r="A20" s="2" t="s">
        <v>295</v>
      </c>
    </row>
    <row r="21" spans="1:7" x14ac:dyDescent="0.15">
      <c r="A21" s="2" t="s">
        <v>296</v>
      </c>
    </row>
    <row r="22" spans="1:7" x14ac:dyDescent="0.15">
      <c r="A22" s="2" t="s">
        <v>297</v>
      </c>
    </row>
    <row r="23" spans="1:7" x14ac:dyDescent="0.15">
      <c r="A23" s="2" t="s">
        <v>298</v>
      </c>
    </row>
    <row r="24" spans="1:7" x14ac:dyDescent="0.15">
      <c r="A24" s="2" t="s">
        <v>299</v>
      </c>
    </row>
    <row r="25" spans="1:7" x14ac:dyDescent="0.15">
      <c r="A25" s="2" t="s">
        <v>300</v>
      </c>
    </row>
    <row r="27" spans="1:7" x14ac:dyDescent="0.15">
      <c r="A27" s="2" t="s">
        <v>313</v>
      </c>
    </row>
    <row r="30" spans="1:7" x14ac:dyDescent="0.15">
      <c r="B30" s="2" t="s">
        <v>106</v>
      </c>
      <c r="D30" s="69" t="s">
        <v>311</v>
      </c>
    </row>
  </sheetData>
  <phoneticPr fontId="0" type="noConversion"/>
  <pageMargins left="0.78740157499999996" right="0.78740157499999996" top="0.984251969" bottom="0.984251969" header="0.4921259845" footer="0.4921259845"/>
  <headerFooter alignWithMargins="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enableFormatConditionsCalculation="0"/>
  <dimension ref="A1"/>
  <sheetViews>
    <sheetView workbookViewId="0"/>
  </sheetViews>
  <sheetFormatPr baseColWidth="10" defaultRowHeight="13" x14ac:dyDescent="0.15"/>
  <cols>
    <col min="1" max="16384" width="10.7109375" style="2"/>
  </cols>
  <sheetData/>
  <phoneticPr fontId="0"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4:I22"/>
  <sheetViews>
    <sheetView zoomScale="130" zoomScaleNormal="130" zoomScalePageLayoutView="130" workbookViewId="0">
      <selection activeCell="K8" sqref="K8"/>
    </sheetView>
  </sheetViews>
  <sheetFormatPr baseColWidth="10" defaultRowHeight="14" x14ac:dyDescent="0.2"/>
  <cols>
    <col min="1" max="1" width="14.7109375" customWidth="1"/>
    <col min="2" max="2" width="16.28515625" customWidth="1"/>
    <col min="9" max="9" width="18.85546875" customWidth="1"/>
  </cols>
  <sheetData>
    <row r="4" spans="8:9" x14ac:dyDescent="0.2">
      <c r="H4" s="64" t="s">
        <v>301</v>
      </c>
      <c r="I4" s="65" t="s">
        <v>101</v>
      </c>
    </row>
    <row r="6" spans="8:9" x14ac:dyDescent="0.2">
      <c r="H6" s="64" t="s">
        <v>302</v>
      </c>
      <c r="I6" s="65" t="s">
        <v>303</v>
      </c>
    </row>
    <row r="8" spans="8:9" x14ac:dyDescent="0.2">
      <c r="H8" s="64" t="s">
        <v>304</v>
      </c>
      <c r="I8" s="65">
        <v>1200</v>
      </c>
    </row>
    <row r="10" spans="8:9" x14ac:dyDescent="0.2">
      <c r="H10" s="64" t="s">
        <v>305</v>
      </c>
      <c r="I10" s="65" t="s">
        <v>306</v>
      </c>
    </row>
    <row r="15" spans="8:9" x14ac:dyDescent="0.2">
      <c r="H15" s="64" t="s">
        <v>307</v>
      </c>
      <c r="I15" s="65" t="str">
        <f>I4&amp; " " &amp; I6</f>
        <v>Dupont Laurent</v>
      </c>
    </row>
    <row r="16" spans="8:9" x14ac:dyDescent="0.2">
      <c r="H16" s="64" t="s">
        <v>308</v>
      </c>
      <c r="I16" s="65">
        <f>I8*10%</f>
        <v>120</v>
      </c>
    </row>
    <row r="21" spans="8:9" x14ac:dyDescent="0.2">
      <c r="H21" s="66" t="s">
        <v>309</v>
      </c>
      <c r="I21" s="67" t="str">
        <f>MID(I10,1,2)</f>
        <v>AR</v>
      </c>
    </row>
    <row r="22" spans="8:9" x14ac:dyDescent="0.2">
      <c r="H22" s="66" t="s">
        <v>310</v>
      </c>
      <c r="I22" s="68">
        <f>VALUE(MID(I10,3,3))</f>
        <v>254</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enableFormatConditionsCalculation="0"/>
  <dimension ref="A1:D5"/>
  <sheetViews>
    <sheetView workbookViewId="0">
      <selection activeCell="A5" sqref="A5"/>
    </sheetView>
  </sheetViews>
  <sheetFormatPr baseColWidth="10" defaultRowHeight="13" x14ac:dyDescent="0.15"/>
  <cols>
    <col min="1" max="1" width="11.28515625" style="52" customWidth="1"/>
    <col min="2" max="2" width="10.7109375" style="54" customWidth="1"/>
    <col min="3" max="3" width="10.28515625" style="52" customWidth="1"/>
    <col min="4" max="4" width="8.85546875" style="52" customWidth="1"/>
    <col min="5" max="5" width="13" style="52" customWidth="1"/>
    <col min="6" max="6" width="6.85546875" style="52" customWidth="1"/>
    <col min="7" max="16384" width="10.7109375" style="52"/>
  </cols>
  <sheetData>
    <row r="1" spans="1:4" s="53" customFormat="1" ht="19" customHeight="1" x14ac:dyDescent="0.15">
      <c r="A1" s="52"/>
      <c r="B1" s="52"/>
      <c r="C1" s="52"/>
      <c r="D1" s="52"/>
    </row>
    <row r="2" spans="1:4" x14ac:dyDescent="0.15">
      <c r="B2" s="52"/>
    </row>
    <row r="5" spans="1:4" x14ac:dyDescent="0.15">
      <c r="A5" s="56">
        <v>8</v>
      </c>
      <c r="B5" s="57">
        <v>9</v>
      </c>
      <c r="C5" s="55"/>
    </row>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D11"/>
  <sheetViews>
    <sheetView workbookViewId="0">
      <selection activeCell="C5" sqref="C5"/>
    </sheetView>
  </sheetViews>
  <sheetFormatPr baseColWidth="10" defaultRowHeight="13" x14ac:dyDescent="0.15"/>
  <cols>
    <col min="1" max="1" width="11.28515625" style="52" customWidth="1"/>
    <col min="2" max="2" width="10.7109375" style="54" customWidth="1"/>
    <col min="3" max="3" width="10.28515625" style="52" customWidth="1"/>
    <col min="4" max="4" width="8.85546875" style="52" customWidth="1"/>
    <col min="5" max="5" width="13" style="52" customWidth="1"/>
    <col min="6" max="6" width="6.85546875" style="52" customWidth="1"/>
    <col min="7" max="16384" width="10.7109375" style="52"/>
  </cols>
  <sheetData>
    <row r="1" spans="1:4" s="53" customFormat="1" ht="19" customHeight="1" x14ac:dyDescent="0.15">
      <c r="A1" s="52"/>
      <c r="B1" s="52"/>
      <c r="C1" s="52"/>
      <c r="D1" s="52"/>
    </row>
    <row r="2" spans="1:4" x14ac:dyDescent="0.15">
      <c r="B2" s="52"/>
    </row>
    <row r="5" spans="1:4" x14ac:dyDescent="0.15">
      <c r="A5" s="56">
        <v>5</v>
      </c>
      <c r="B5" s="57">
        <v>6</v>
      </c>
      <c r="C5" s="55">
        <f>A5*B5</f>
        <v>30</v>
      </c>
    </row>
    <row r="6" spans="1:4" x14ac:dyDescent="0.15">
      <c r="A6" s="56">
        <v>4</v>
      </c>
      <c r="B6" s="57">
        <v>15</v>
      </c>
      <c r="C6" s="55"/>
    </row>
    <row r="7" spans="1:4" x14ac:dyDescent="0.15">
      <c r="A7" s="56">
        <v>8</v>
      </c>
      <c r="B7" s="57">
        <v>42</v>
      </c>
      <c r="C7" s="55"/>
    </row>
    <row r="8" spans="1:4" x14ac:dyDescent="0.15">
      <c r="A8" s="56">
        <v>12</v>
      </c>
      <c r="B8" s="57">
        <v>6</v>
      </c>
      <c r="C8" s="55"/>
    </row>
    <row r="9" spans="1:4" x14ac:dyDescent="0.15">
      <c r="A9" s="56">
        <v>5</v>
      </c>
      <c r="B9" s="57">
        <v>12</v>
      </c>
      <c r="C9" s="55"/>
    </row>
    <row r="10" spans="1:4" x14ac:dyDescent="0.15">
      <c r="A10" s="56">
        <v>6</v>
      </c>
      <c r="B10" s="57">
        <v>78</v>
      </c>
      <c r="C10" s="55"/>
    </row>
    <row r="11" spans="1:4" x14ac:dyDescent="0.15">
      <c r="A11" s="56">
        <v>6</v>
      </c>
      <c r="B11" s="57">
        <v>3</v>
      </c>
      <c r="C11" s="55"/>
    </row>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enableFormatConditionsCalculation="0"/>
  <dimension ref="B10:E24"/>
  <sheetViews>
    <sheetView workbookViewId="0">
      <selection activeCell="I35" sqref="I35"/>
    </sheetView>
  </sheetViews>
  <sheetFormatPr baseColWidth="10" defaultRowHeight="13" x14ac:dyDescent="0.15"/>
  <cols>
    <col min="1" max="3" width="10.7109375" style="2"/>
    <col min="4" max="4" width="13.42578125" style="2" customWidth="1"/>
    <col min="5" max="16384" width="10.7109375" style="2"/>
  </cols>
  <sheetData>
    <row r="10" spans="2:5" ht="14" x14ac:dyDescent="0.2">
      <c r="B10" s="25" t="s">
        <v>74</v>
      </c>
      <c r="C10" s="25" t="s">
        <v>84</v>
      </c>
      <c r="D10" t="s">
        <v>85</v>
      </c>
      <c r="E10" t="s">
        <v>86</v>
      </c>
    </row>
    <row r="11" spans="2:5" ht="14" x14ac:dyDescent="0.2">
      <c r="B11" s="6" t="s">
        <v>78</v>
      </c>
      <c r="C11" s="40">
        <v>45</v>
      </c>
      <c r="D11">
        <f>C11*7%</f>
        <v>3.1500000000000004</v>
      </c>
      <c r="E11" s="70">
        <f>C11+D11</f>
        <v>48.15</v>
      </c>
    </row>
    <row r="12" spans="2:5" ht="14" x14ac:dyDescent="0.2">
      <c r="B12" s="6" t="s">
        <v>79</v>
      </c>
      <c r="C12" s="40">
        <v>58</v>
      </c>
      <c r="D12">
        <f t="shared" ref="D12:D13" si="0">C12*7%</f>
        <v>4.0600000000000005</v>
      </c>
      <c r="E12" s="70">
        <f t="shared" ref="E12:E13" si="1">C12+D12</f>
        <v>62.06</v>
      </c>
    </row>
    <row r="13" spans="2:5" ht="14" x14ac:dyDescent="0.2">
      <c r="B13" s="6" t="s">
        <v>80</v>
      </c>
      <c r="C13" s="40">
        <v>235</v>
      </c>
      <c r="D13">
        <f t="shared" si="0"/>
        <v>16.450000000000003</v>
      </c>
      <c r="E13" s="70">
        <f t="shared" si="1"/>
        <v>251.45</v>
      </c>
    </row>
    <row r="21" spans="2:5" x14ac:dyDescent="0.15">
      <c r="B21" s="2" t="s">
        <v>74</v>
      </c>
      <c r="C21" s="2" t="s">
        <v>84</v>
      </c>
      <c r="D21" s="2" t="s">
        <v>85</v>
      </c>
      <c r="E21" s="2" t="s">
        <v>86</v>
      </c>
    </row>
    <row r="22" spans="2:5" x14ac:dyDescent="0.15">
      <c r="B22" s="2" t="s">
        <v>78</v>
      </c>
      <c r="C22" s="2">
        <v>45</v>
      </c>
      <c r="D22" s="2">
        <v>3.15</v>
      </c>
      <c r="E22" s="2">
        <v>48.15</v>
      </c>
    </row>
    <row r="23" spans="2:5" x14ac:dyDescent="0.15">
      <c r="B23" s="2" t="s">
        <v>79</v>
      </c>
      <c r="C23" s="2">
        <v>58</v>
      </c>
      <c r="D23" s="2">
        <v>4.0599999999999996</v>
      </c>
      <c r="E23" s="2">
        <v>62.06</v>
      </c>
    </row>
    <row r="24" spans="2:5" x14ac:dyDescent="0.15">
      <c r="B24" s="2" t="s">
        <v>80</v>
      </c>
      <c r="C24" s="2">
        <v>235</v>
      </c>
      <c r="D24" s="2">
        <v>16.45</v>
      </c>
      <c r="E24" s="2">
        <v>251.45</v>
      </c>
    </row>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enableFormatConditionsCalculation="0"/>
  <dimension ref="B10:E13"/>
  <sheetViews>
    <sheetView workbookViewId="0">
      <selection activeCell="D11" sqref="D11"/>
    </sheetView>
  </sheetViews>
  <sheetFormatPr baseColWidth="10" defaultRowHeight="13" x14ac:dyDescent="0.15"/>
  <cols>
    <col min="1" max="3" width="10.7109375" style="2"/>
    <col min="4" max="4" width="14.140625" style="2" customWidth="1"/>
    <col min="5" max="16384" width="10.7109375" style="2"/>
  </cols>
  <sheetData>
    <row r="10" spans="2:5" x14ac:dyDescent="0.15">
      <c r="B10" s="25" t="s">
        <v>74</v>
      </c>
      <c r="C10" s="25" t="s">
        <v>84</v>
      </c>
      <c r="D10" s="25" t="s">
        <v>85</v>
      </c>
      <c r="E10" s="25" t="s">
        <v>86</v>
      </c>
    </row>
    <row r="11" spans="2:5" x14ac:dyDescent="0.15">
      <c r="B11" s="6" t="s">
        <v>78</v>
      </c>
      <c r="C11" s="40">
        <v>45</v>
      </c>
      <c r="D11" s="41">
        <f>C11*7%</f>
        <v>3.1500000000000004</v>
      </c>
      <c r="E11" s="41">
        <f>C11+D11</f>
        <v>48.15</v>
      </c>
    </row>
    <row r="12" spans="2:5" x14ac:dyDescent="0.15">
      <c r="B12" s="6" t="s">
        <v>79</v>
      </c>
      <c r="C12" s="40">
        <v>58</v>
      </c>
      <c r="D12" s="41">
        <f>C12*7%</f>
        <v>4.0600000000000005</v>
      </c>
      <c r="E12" s="41">
        <f>C12+D12</f>
        <v>62.06</v>
      </c>
    </row>
    <row r="13" spans="2:5" x14ac:dyDescent="0.15">
      <c r="B13" s="6" t="s">
        <v>80</v>
      </c>
      <c r="C13" s="40">
        <v>235</v>
      </c>
      <c r="D13" s="41">
        <f>C13*7%</f>
        <v>16.450000000000003</v>
      </c>
      <c r="E13" s="41">
        <f>C13+D13</f>
        <v>251.45</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enableFormatConditionsCalculation="0"/>
  <dimension ref="A6:H23"/>
  <sheetViews>
    <sheetView workbookViewId="0">
      <selection activeCell="D7" sqref="D7:D10"/>
    </sheetView>
  </sheetViews>
  <sheetFormatPr baseColWidth="10" defaultRowHeight="13" x14ac:dyDescent="0.15"/>
  <cols>
    <col min="1" max="1" width="13.42578125" style="2" customWidth="1"/>
    <col min="2" max="2" width="12.7109375" style="2" customWidth="1"/>
    <col min="3" max="3" width="13" style="2" customWidth="1"/>
    <col min="4" max="4" width="14.42578125" style="2" customWidth="1"/>
    <col min="5" max="5" width="14.7109375" style="2" customWidth="1"/>
    <col min="6" max="16384" width="10.7109375" style="2"/>
  </cols>
  <sheetData>
    <row r="6" spans="1:4" s="26" customFormat="1" ht="30" customHeight="1" x14ac:dyDescent="0.15">
      <c r="A6" s="2" t="s">
        <v>87</v>
      </c>
      <c r="B6" s="2" t="s">
        <v>88</v>
      </c>
      <c r="C6" s="2" t="s">
        <v>89</v>
      </c>
      <c r="D6" s="2" t="s">
        <v>90</v>
      </c>
    </row>
    <row r="7" spans="1:4" x14ac:dyDescent="0.15">
      <c r="A7" s="2">
        <v>100</v>
      </c>
      <c r="B7" s="2">
        <v>120</v>
      </c>
      <c r="C7" s="2">
        <f>(B7-A7)/A7</f>
        <v>0.2</v>
      </c>
      <c r="D7" s="2">
        <f>(B7-A7)/B7</f>
        <v>0.16666666666666666</v>
      </c>
    </row>
    <row r="8" spans="1:4" x14ac:dyDescent="0.15">
      <c r="A8" s="2">
        <v>23</v>
      </c>
      <c r="B8" s="2">
        <v>27</v>
      </c>
      <c r="C8" s="2">
        <f t="shared" ref="C8:C10" si="0">(B8-A8)/A8</f>
        <v>0.17391304347826086</v>
      </c>
      <c r="D8" s="2">
        <f t="shared" ref="D8:D10" si="1">(B8-A8)/B8</f>
        <v>0.14814814814814814</v>
      </c>
    </row>
    <row r="9" spans="1:4" x14ac:dyDescent="0.15">
      <c r="A9" s="2">
        <v>148</v>
      </c>
      <c r="B9" s="2">
        <v>178</v>
      </c>
      <c r="C9" s="2">
        <f t="shared" si="0"/>
        <v>0.20270270270270271</v>
      </c>
      <c r="D9" s="2">
        <f t="shared" si="1"/>
        <v>0.16853932584269662</v>
      </c>
    </row>
    <row r="10" spans="1:4" x14ac:dyDescent="0.15">
      <c r="A10" s="2">
        <v>2</v>
      </c>
      <c r="B10" s="2">
        <v>2.1</v>
      </c>
      <c r="C10" s="2">
        <f t="shared" si="0"/>
        <v>5.0000000000000044E-2</v>
      </c>
      <c r="D10" s="2">
        <f t="shared" si="1"/>
        <v>4.7619047619047658E-2</v>
      </c>
    </row>
    <row r="17" spans="1:8" ht="14" x14ac:dyDescent="0.2">
      <c r="H17"/>
    </row>
    <row r="19" spans="1:8" x14ac:dyDescent="0.15">
      <c r="A19" s="2" t="s">
        <v>87</v>
      </c>
      <c r="B19" s="2" t="s">
        <v>88</v>
      </c>
      <c r="C19" s="2" t="s">
        <v>89</v>
      </c>
      <c r="D19" s="2" t="s">
        <v>90</v>
      </c>
    </row>
    <row r="20" spans="1:8" x14ac:dyDescent="0.15">
      <c r="A20" s="2">
        <v>100</v>
      </c>
      <c r="B20" s="2">
        <v>120</v>
      </c>
      <c r="C20" s="2">
        <v>0.2</v>
      </c>
      <c r="D20" s="2">
        <v>0.16666666666666666</v>
      </c>
    </row>
    <row r="21" spans="1:8" x14ac:dyDescent="0.15">
      <c r="A21" s="2">
        <v>23</v>
      </c>
      <c r="B21" s="2">
        <v>27</v>
      </c>
      <c r="C21" s="2">
        <v>0.17391304347826086</v>
      </c>
      <c r="D21" s="2">
        <v>0.14814814814814814</v>
      </c>
    </row>
    <row r="22" spans="1:8" x14ac:dyDescent="0.15">
      <c r="A22" s="2">
        <v>148</v>
      </c>
      <c r="B22" s="2">
        <v>178</v>
      </c>
      <c r="C22" s="2">
        <v>0.20270270270270271</v>
      </c>
      <c r="D22" s="2">
        <v>0.16853932584269662</v>
      </c>
    </row>
    <row r="23" spans="1:8" x14ac:dyDescent="0.15">
      <c r="A23" s="2">
        <v>2</v>
      </c>
      <c r="B23" s="2">
        <v>2.1</v>
      </c>
      <c r="C23" s="2">
        <v>0.05</v>
      </c>
      <c r="D23" s="2">
        <v>4.7619047619047658E-2</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enableFormatConditionsCalculation="0"/>
  <dimension ref="A6:D10"/>
  <sheetViews>
    <sheetView workbookViewId="0">
      <selection activeCell="C7" sqref="C7"/>
    </sheetView>
  </sheetViews>
  <sheetFormatPr baseColWidth="10" defaultRowHeight="13" x14ac:dyDescent="0.15"/>
  <cols>
    <col min="1" max="1" width="11.7109375" style="2" customWidth="1"/>
    <col min="2" max="16384" width="10.7109375" style="2"/>
  </cols>
  <sheetData>
    <row r="6" spans="1:4" s="26" customFormat="1" ht="30" customHeight="1" x14ac:dyDescent="0.2">
      <c r="A6" s="25" t="s">
        <v>87</v>
      </c>
      <c r="B6" s="25" t="s">
        <v>88</v>
      </c>
      <c r="C6" s="25" t="s">
        <v>89</v>
      </c>
      <c r="D6" s="25" t="s">
        <v>90</v>
      </c>
    </row>
    <row r="7" spans="1:4" x14ac:dyDescent="0.15">
      <c r="A7" s="40">
        <v>100</v>
      </c>
      <c r="B7" s="40">
        <v>120</v>
      </c>
      <c r="C7" s="42">
        <f>(B7-A7)/A7</f>
        <v>0.2</v>
      </c>
      <c r="D7" s="42">
        <f>(B7-A7)/B7</f>
        <v>0.16666666666666666</v>
      </c>
    </row>
    <row r="8" spans="1:4" x14ac:dyDescent="0.15">
      <c r="A8" s="40">
        <v>23</v>
      </c>
      <c r="B8" s="40">
        <v>27</v>
      </c>
      <c r="C8" s="42">
        <f>(B8-A8)/A8</f>
        <v>0.17391304347826086</v>
      </c>
      <c r="D8" s="42">
        <f>(B8-A8)/B8</f>
        <v>0.14814814814814814</v>
      </c>
    </row>
    <row r="9" spans="1:4" x14ac:dyDescent="0.15">
      <c r="A9" s="40">
        <v>148</v>
      </c>
      <c r="B9" s="40">
        <v>178</v>
      </c>
      <c r="C9" s="42">
        <f>(B9-A9)/A9</f>
        <v>0.20270270270270271</v>
      </c>
      <c r="D9" s="42">
        <f>(B9-A9)/B9</f>
        <v>0.16853932584269662</v>
      </c>
    </row>
    <row r="10" spans="1:4" x14ac:dyDescent="0.15">
      <c r="A10" s="40">
        <v>2</v>
      </c>
      <c r="B10" s="40">
        <v>2.1</v>
      </c>
      <c r="C10" s="42">
        <f>(B10-A10)/A10</f>
        <v>5.0000000000000044E-2</v>
      </c>
      <c r="D10" s="42">
        <f>(B10-A10)/B10</f>
        <v>4.7619047619047658E-2</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A lire</vt:lpstr>
      <vt:lpstr>Présentation</vt:lpstr>
      <vt:lpstr>Quoi Cellule</vt:lpstr>
      <vt:lpstr>Formule</vt:lpstr>
      <vt:lpstr>Recopier formule</vt:lpstr>
      <vt:lpstr>Accroissement</vt:lpstr>
      <vt:lpstr>Accroissement (corrigé)</vt:lpstr>
      <vt:lpstr>Marge</vt:lpstr>
      <vt:lpstr>Marge (corrigé)</vt:lpstr>
      <vt:lpstr>Variation</vt:lpstr>
      <vt:lpstr>Variation (corrigé)</vt:lpstr>
      <vt:lpstr>Somme</vt:lpstr>
      <vt:lpstr>Prix total</vt:lpstr>
      <vt:lpstr>Prix total (corrigé)</vt:lpstr>
      <vt:lpstr>TVA</vt:lpstr>
      <vt:lpstr>TVA (corrigé)</vt:lpstr>
      <vt:lpstr>Intérêts</vt:lpstr>
      <vt:lpstr>Intérêts (corrigé)</vt:lpstr>
      <vt:lpstr>Remise</vt:lpstr>
      <vt:lpstr>Remise (corrigé)</vt:lpstr>
      <vt:lpstr>Exercice</vt:lpstr>
      <vt:lpstr>Feuil1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emmanuel.lesueur@devinci.fr</dc:creator>
  <cp:lastModifiedBy>Microsoft Office User</cp:lastModifiedBy>
  <dcterms:created xsi:type="dcterms:W3CDTF">2002-01-09T07:39:49Z</dcterms:created>
  <dcterms:modified xsi:type="dcterms:W3CDTF">2018-09-24T14:14:32Z</dcterms:modified>
</cp:coreProperties>
</file>