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date1904="1"/>
  <mc:AlternateContent xmlns:mc="http://schemas.openxmlformats.org/markup-compatibility/2006">
    <mc:Choice Requires="x15">
      <x15ac:absPath xmlns:x15ac="http://schemas.microsoft.com/office/spreadsheetml/2010/11/ac" url="/Users/EmlvLucasLecoq/Desktop/Découvrir outils stats Excel. /"/>
    </mc:Choice>
  </mc:AlternateContent>
  <xr:revisionPtr revIDLastSave="0" documentId="13_ncr:1_{5E135A7D-9346-2348-A726-E8869D0E54DB}" xr6:coauthVersionLast="37" xr6:coauthVersionMax="37" xr10:uidLastSave="{00000000-0000-0000-0000-000000000000}"/>
  <bookViews>
    <workbookView xWindow="0" yWindow="0" windowWidth="28800" windowHeight="18000" tabRatio="850" firstSheet="9" activeTab="19" xr2:uid="{00000000-000D-0000-FFFF-FFFF00000000}"/>
  </bookViews>
  <sheets>
    <sheet name="A lire" sheetId="1" r:id="rId1"/>
    <sheet name="Références relatives" sheetId="43" r:id="rId2"/>
    <sheet name="Relatif vs absolu" sheetId="41" r:id="rId3"/>
    <sheet name="Relatif vs absolu (again)" sheetId="42" r:id="rId4"/>
    <sheet name="Production" sheetId="18" r:id="rId5"/>
    <sheet name="Production (corrigé)" sheetId="37" r:id="rId6"/>
    <sheet name="Commission" sheetId="3" r:id="rId7"/>
    <sheet name="Commission (corrigé)" sheetId="24" r:id="rId8"/>
    <sheet name="Placement" sheetId="19" r:id="rId9"/>
    <sheet name="Placement (corrigé)" sheetId="25" r:id="rId10"/>
    <sheet name="Tarif" sheetId="20" r:id="rId11"/>
    <sheet name="Tarif (corrigé)" sheetId="38" r:id="rId12"/>
    <sheet name="Frais" sheetId="21" r:id="rId13"/>
    <sheet name="Frais (corrigé)" sheetId="27" r:id="rId14"/>
    <sheet name="Placement 2" sheetId="4" r:id="rId15"/>
    <sheet name="Placement 2 (corrigé)" sheetId="39" r:id="rId16"/>
    <sheet name="Engraissement" sheetId="5" r:id="rId17"/>
    <sheet name="Engraissement (corrigé)" sheetId="30" r:id="rId18"/>
    <sheet name="Application" sheetId="44" r:id="rId19"/>
    <sheet name="Exercice 2" sheetId="40" r:id="rId20"/>
  </sheets>
  <definedNames>
    <definedName name="Démonstration">#REF!</definedName>
  </definedNames>
  <calcPr calcId="179021"/>
</workbook>
</file>

<file path=xl/calcChain.xml><?xml version="1.0" encoding="utf-8"?>
<calcChain xmlns="http://schemas.openxmlformats.org/spreadsheetml/2006/main">
  <c r="E13" i="40" l="1"/>
  <c r="D24" i="40"/>
  <c r="F24" i="40"/>
  <c r="F14" i="40"/>
  <c r="F15" i="40"/>
  <c r="F16" i="40"/>
  <c r="F17" i="40"/>
  <c r="F18" i="40"/>
  <c r="F19" i="40"/>
  <c r="F20" i="40"/>
  <c r="F21" i="40"/>
  <c r="F22" i="40"/>
  <c r="F13" i="40"/>
  <c r="C24" i="40"/>
  <c r="C29" i="44" l="1"/>
  <c r="D5" i="3" l="1"/>
  <c r="D13" i="3"/>
  <c r="D14" i="3"/>
  <c r="C16" i="3"/>
  <c r="C5" i="24"/>
  <c r="C6" i="24"/>
  <c r="C7" i="24"/>
  <c r="C8" i="24"/>
  <c r="C9" i="24"/>
  <c r="C10" i="24"/>
  <c r="C11" i="24"/>
  <c r="C12" i="24"/>
  <c r="C13" i="24"/>
  <c r="C14" i="24"/>
  <c r="C6" i="5"/>
  <c r="B10" i="5"/>
  <c r="B11" i="5"/>
  <c r="B12" i="5"/>
  <c r="B13" i="5"/>
  <c r="C6" i="30"/>
  <c r="B10" i="30"/>
  <c r="B11" i="30"/>
  <c r="B12" i="30"/>
  <c r="B13" i="30"/>
  <c r="B11" i="27"/>
  <c r="C9" i="27" s="1"/>
  <c r="C5" i="25"/>
  <c r="C6" i="25"/>
  <c r="C7" i="25"/>
  <c r="C8" i="25"/>
  <c r="B17" i="25"/>
  <c r="C17" i="25"/>
  <c r="D17" i="25"/>
  <c r="E17" i="25"/>
  <c r="F17" i="25"/>
  <c r="G17" i="25"/>
  <c r="H17" i="25"/>
  <c r="B12" i="39"/>
  <c r="C12" i="39"/>
  <c r="D12" i="39"/>
  <c r="E12" i="39"/>
  <c r="F12" i="39"/>
  <c r="G12" i="39"/>
  <c r="H12" i="39"/>
  <c r="I12" i="39"/>
  <c r="J12" i="39"/>
  <c r="K12" i="39"/>
  <c r="L12" i="39"/>
  <c r="M12" i="39"/>
  <c r="N12" i="39"/>
  <c r="O12" i="39"/>
  <c r="P12" i="39"/>
  <c r="B13" i="39"/>
  <c r="C13" i="39"/>
  <c r="D13" i="39"/>
  <c r="E13" i="39"/>
  <c r="F13" i="39"/>
  <c r="G13" i="39"/>
  <c r="H13" i="39"/>
  <c r="I13" i="39"/>
  <c r="J13" i="39"/>
  <c r="K13" i="39"/>
  <c r="L13" i="39"/>
  <c r="M13" i="39"/>
  <c r="N13" i="39"/>
  <c r="O13" i="39"/>
  <c r="P13" i="39"/>
  <c r="B14" i="39"/>
  <c r="C14" i="39"/>
  <c r="D14" i="39"/>
  <c r="E14" i="39"/>
  <c r="F14" i="39"/>
  <c r="G14" i="39"/>
  <c r="H14" i="39"/>
  <c r="I14" i="39"/>
  <c r="J14" i="39"/>
  <c r="K14" i="39"/>
  <c r="L14" i="39"/>
  <c r="M14" i="39"/>
  <c r="N14" i="39"/>
  <c r="O14" i="39"/>
  <c r="P14" i="39"/>
  <c r="B15" i="39"/>
  <c r="C15" i="39"/>
  <c r="D15" i="39"/>
  <c r="E15" i="39"/>
  <c r="F15" i="39"/>
  <c r="G15" i="39"/>
  <c r="H15" i="39"/>
  <c r="I15" i="39"/>
  <c r="J15" i="39"/>
  <c r="K15" i="39"/>
  <c r="L15" i="39"/>
  <c r="M15" i="39"/>
  <c r="N15" i="39"/>
  <c r="O15" i="39"/>
  <c r="P15" i="39"/>
  <c r="B16" i="39"/>
  <c r="C16" i="39"/>
  <c r="D16" i="39"/>
  <c r="E16" i="39"/>
  <c r="F16" i="39"/>
  <c r="G16" i="39"/>
  <c r="H16" i="39"/>
  <c r="I16" i="39"/>
  <c r="J16" i="39"/>
  <c r="K16" i="39"/>
  <c r="L16" i="39"/>
  <c r="M16" i="39"/>
  <c r="N16" i="39"/>
  <c r="O16" i="39"/>
  <c r="P16" i="39"/>
  <c r="B17" i="39"/>
  <c r="C17" i="39"/>
  <c r="D17" i="39"/>
  <c r="E17" i="39"/>
  <c r="F17" i="39"/>
  <c r="G17" i="39"/>
  <c r="H17" i="39"/>
  <c r="I17" i="39"/>
  <c r="J17" i="39"/>
  <c r="K17" i="39"/>
  <c r="L17" i="39"/>
  <c r="M17" i="39"/>
  <c r="N17" i="39"/>
  <c r="O17" i="39"/>
  <c r="P17" i="39"/>
  <c r="B18" i="39"/>
  <c r="C18" i="39"/>
  <c r="D18" i="39"/>
  <c r="E18" i="39"/>
  <c r="F18" i="39"/>
  <c r="G18" i="39"/>
  <c r="H18" i="39"/>
  <c r="I18" i="39"/>
  <c r="J18" i="39"/>
  <c r="K18" i="39"/>
  <c r="L18" i="39"/>
  <c r="M18" i="39"/>
  <c r="N18" i="39"/>
  <c r="O18" i="39"/>
  <c r="P18" i="39"/>
  <c r="B19" i="39"/>
  <c r="C19" i="39"/>
  <c r="D19" i="39"/>
  <c r="E19" i="39"/>
  <c r="F19" i="39"/>
  <c r="G19" i="39"/>
  <c r="H19" i="39"/>
  <c r="I19" i="39"/>
  <c r="J19" i="39"/>
  <c r="K19" i="39"/>
  <c r="L19" i="39"/>
  <c r="M19" i="39"/>
  <c r="N19" i="39"/>
  <c r="O19" i="39"/>
  <c r="P19" i="39"/>
  <c r="B20" i="39"/>
  <c r="C20" i="39"/>
  <c r="D20" i="39"/>
  <c r="E20" i="39"/>
  <c r="F20" i="39"/>
  <c r="G20" i="39"/>
  <c r="H20" i="39"/>
  <c r="I20" i="39"/>
  <c r="J20" i="39"/>
  <c r="K20" i="39"/>
  <c r="L20" i="39"/>
  <c r="M20" i="39"/>
  <c r="N20" i="39"/>
  <c r="O20" i="39"/>
  <c r="P20" i="39"/>
  <c r="B21" i="39"/>
  <c r="C21" i="39"/>
  <c r="D21" i="39"/>
  <c r="E21" i="39"/>
  <c r="F21" i="39"/>
  <c r="G21" i="39"/>
  <c r="H21" i="39"/>
  <c r="I21" i="39"/>
  <c r="J21" i="39"/>
  <c r="K21" i="39"/>
  <c r="L21" i="39"/>
  <c r="M21" i="39"/>
  <c r="N21" i="39"/>
  <c r="O21" i="39"/>
  <c r="P21" i="39"/>
  <c r="B22" i="39"/>
  <c r="C22" i="39"/>
  <c r="D22" i="39"/>
  <c r="E22" i="39"/>
  <c r="F22" i="39"/>
  <c r="G22" i="39"/>
  <c r="H22" i="39"/>
  <c r="I22" i="39"/>
  <c r="J22" i="39"/>
  <c r="K22" i="39"/>
  <c r="L22" i="39"/>
  <c r="M22" i="39"/>
  <c r="N22" i="39"/>
  <c r="O22" i="39"/>
  <c r="P22" i="39"/>
  <c r="B23" i="39"/>
  <c r="C23" i="39"/>
  <c r="D23" i="39"/>
  <c r="E23" i="39"/>
  <c r="F23" i="39"/>
  <c r="G23" i="39"/>
  <c r="H23" i="39"/>
  <c r="I23" i="39"/>
  <c r="J23" i="39"/>
  <c r="K23" i="39"/>
  <c r="L23" i="39"/>
  <c r="M23" i="39"/>
  <c r="N23" i="39"/>
  <c r="O23" i="39"/>
  <c r="P23" i="39"/>
  <c r="B24" i="39"/>
  <c r="C24" i="39"/>
  <c r="D24" i="39"/>
  <c r="E24" i="39"/>
  <c r="F24" i="39"/>
  <c r="G24" i="39"/>
  <c r="H24" i="39"/>
  <c r="I24" i="39"/>
  <c r="J24" i="39"/>
  <c r="K24" i="39"/>
  <c r="L24" i="39"/>
  <c r="M24" i="39"/>
  <c r="N24" i="39"/>
  <c r="O24" i="39"/>
  <c r="P24" i="39"/>
  <c r="B25" i="39"/>
  <c r="C25" i="39"/>
  <c r="D25" i="39"/>
  <c r="E25" i="39"/>
  <c r="F25" i="39"/>
  <c r="G25" i="39"/>
  <c r="H25" i="39"/>
  <c r="I25" i="39"/>
  <c r="J25" i="39"/>
  <c r="K25" i="39"/>
  <c r="L25" i="39"/>
  <c r="M25" i="39"/>
  <c r="N25" i="39"/>
  <c r="O25" i="39"/>
  <c r="P25" i="39"/>
  <c r="B26" i="39"/>
  <c r="C26" i="39"/>
  <c r="D26" i="39"/>
  <c r="E26" i="39"/>
  <c r="F26" i="39"/>
  <c r="G26" i="39"/>
  <c r="H26" i="39"/>
  <c r="I26" i="39"/>
  <c r="J26" i="39"/>
  <c r="K26" i="39"/>
  <c r="L26" i="39"/>
  <c r="M26" i="39"/>
  <c r="N26" i="39"/>
  <c r="O26" i="39"/>
  <c r="P26" i="39"/>
  <c r="B22" i="18"/>
  <c r="C5" i="18" s="1"/>
  <c r="B22" i="37"/>
  <c r="C8" i="37" s="1"/>
  <c r="C9" i="43"/>
  <c r="B31" i="43"/>
  <c r="D9" i="41"/>
  <c r="D28" i="41"/>
  <c r="B11" i="42"/>
  <c r="F1" i="20"/>
  <c r="F1" i="38"/>
  <c r="C2" i="38"/>
  <c r="C3" i="38"/>
  <c r="C4"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92" i="38"/>
  <c r="C93" i="38"/>
  <c r="C94" i="38"/>
  <c r="C95" i="38"/>
  <c r="C96" i="38"/>
  <c r="C97" i="38"/>
  <c r="C98" i="38"/>
  <c r="C99" i="38"/>
  <c r="C100" i="38"/>
  <c r="C101" i="38"/>
  <c r="C102" i="38"/>
  <c r="C103" i="38"/>
  <c r="C104" i="38"/>
  <c r="C105" i="38"/>
  <c r="C106" i="38"/>
  <c r="C107" i="38"/>
  <c r="C108" i="38"/>
  <c r="C109" i="38"/>
  <c r="C110" i="38"/>
  <c r="C111" i="38"/>
  <c r="C112" i="38"/>
  <c r="C113" i="38"/>
  <c r="C114" i="38"/>
  <c r="C115" i="38"/>
  <c r="C116" i="38"/>
  <c r="C117" i="38"/>
  <c r="C118" i="38"/>
  <c r="C119" i="38"/>
  <c r="C120" i="38"/>
  <c r="C121" i="38"/>
  <c r="C122" i="38"/>
  <c r="C123" i="38"/>
  <c r="C124" i="38"/>
  <c r="C125" i="38"/>
  <c r="C126" i="38"/>
  <c r="C127" i="38"/>
  <c r="C128" i="38"/>
  <c r="C129" i="38"/>
  <c r="C130" i="38"/>
  <c r="C131" i="38"/>
  <c r="C132" i="38"/>
  <c r="C133" i="38"/>
  <c r="C134" i="38"/>
  <c r="C135" i="38"/>
  <c r="C136" i="38"/>
  <c r="C137" i="38"/>
  <c r="C138" i="38"/>
  <c r="C139" i="38"/>
  <c r="C140" i="38"/>
  <c r="C141" i="38"/>
  <c r="C142" i="38"/>
  <c r="C143" i="38"/>
  <c r="C144" i="38"/>
  <c r="C145" i="38"/>
  <c r="C146" i="38"/>
  <c r="C147" i="38"/>
  <c r="C148" i="38"/>
  <c r="C149" i="38"/>
  <c r="C150" i="38"/>
  <c r="C151" i="38"/>
  <c r="C152" i="38"/>
  <c r="C153" i="38"/>
  <c r="C154" i="38"/>
  <c r="C155" i="38"/>
  <c r="C156" i="38"/>
  <c r="C157" i="38"/>
  <c r="C158" i="38"/>
  <c r="C159" i="38"/>
  <c r="C160" i="38"/>
  <c r="C161" i="38"/>
  <c r="C162" i="38"/>
  <c r="C163" i="38"/>
  <c r="C164" i="38"/>
  <c r="C165" i="38"/>
  <c r="C166" i="38"/>
  <c r="C167" i="38"/>
  <c r="C168" i="38"/>
  <c r="C169" i="38"/>
  <c r="C170" i="38"/>
  <c r="C171" i="38"/>
  <c r="C172" i="38"/>
  <c r="C173" i="38"/>
  <c r="C174" i="38"/>
  <c r="C175" i="38"/>
  <c r="C176" i="38"/>
  <c r="C177" i="38"/>
  <c r="C178" i="38"/>
  <c r="C179" i="38"/>
  <c r="C180" i="38"/>
  <c r="C181" i="38"/>
  <c r="C182" i="38"/>
  <c r="C183" i="38"/>
  <c r="C184" i="38"/>
  <c r="C185" i="38"/>
  <c r="C186" i="38"/>
  <c r="C187" i="38"/>
  <c r="C188" i="38"/>
  <c r="C189" i="38"/>
  <c r="C190" i="38"/>
  <c r="C191" i="38"/>
  <c r="C192" i="38"/>
  <c r="C193" i="38"/>
  <c r="C194" i="38"/>
  <c r="C195" i="38"/>
  <c r="C196" i="38"/>
  <c r="C197" i="38"/>
  <c r="C198" i="38"/>
  <c r="C199" i="38"/>
  <c r="C200" i="38"/>
  <c r="C201" i="38"/>
  <c r="C202" i="38"/>
  <c r="C203" i="38"/>
  <c r="C204" i="38"/>
  <c r="C205" i="38"/>
  <c r="C206" i="38"/>
  <c r="C207" i="38"/>
  <c r="C208" i="38"/>
  <c r="C209" i="38"/>
  <c r="C210" i="38"/>
  <c r="C211" i="38"/>
  <c r="C212" i="38"/>
  <c r="C213" i="38"/>
  <c r="C214" i="38"/>
  <c r="C215" i="38"/>
  <c r="C216" i="38"/>
  <c r="C217" i="38"/>
  <c r="C218" i="38"/>
  <c r="C219" i="38"/>
  <c r="C220" i="38"/>
  <c r="C221" i="38"/>
  <c r="C222" i="38"/>
  <c r="C223" i="38"/>
  <c r="C224" i="38"/>
  <c r="C225" i="38"/>
  <c r="C226" i="38"/>
  <c r="C227" i="38"/>
  <c r="C228" i="38"/>
  <c r="C229" i="38"/>
  <c r="C230" i="38"/>
  <c r="C231" i="38"/>
  <c r="C232" i="38"/>
  <c r="C233" i="38"/>
  <c r="C234" i="38"/>
  <c r="C235" i="38"/>
  <c r="C236" i="38"/>
  <c r="C237" i="38"/>
  <c r="C238" i="38"/>
  <c r="C239" i="38"/>
  <c r="C240" i="38"/>
  <c r="C241" i="38"/>
  <c r="C242" i="38"/>
  <c r="C243" i="38"/>
  <c r="C244" i="38"/>
  <c r="C245" i="38"/>
  <c r="C246" i="38"/>
  <c r="C247" i="38"/>
  <c r="C248" i="38"/>
  <c r="C249" i="38"/>
  <c r="C250" i="38"/>
  <c r="C251" i="38"/>
  <c r="C252" i="38"/>
  <c r="C253" i="38"/>
  <c r="C254" i="38"/>
  <c r="C255" i="38"/>
  <c r="C256" i="38"/>
  <c r="C257" i="38"/>
  <c r="C258" i="38"/>
  <c r="C259" i="38"/>
  <c r="C260" i="38"/>
  <c r="C261" i="38"/>
  <c r="C262" i="38"/>
  <c r="C263" i="38"/>
  <c r="C264" i="38"/>
  <c r="C265" i="38"/>
  <c r="C266" i="38"/>
  <c r="C267" i="38"/>
  <c r="C268" i="38"/>
  <c r="C269" i="38"/>
  <c r="C270" i="38"/>
  <c r="C271" i="38"/>
  <c r="C272" i="38"/>
  <c r="C273" i="38"/>
  <c r="C274" i="38"/>
  <c r="C275" i="38"/>
  <c r="C276" i="38"/>
  <c r="C277" i="38"/>
  <c r="C278" i="38"/>
  <c r="C279" i="38"/>
  <c r="C280" i="38"/>
  <c r="C281" i="38"/>
  <c r="C282" i="38"/>
  <c r="C283" i="38"/>
  <c r="C284" i="38"/>
  <c r="C285" i="38"/>
  <c r="C286" i="38"/>
  <c r="C287" i="38"/>
  <c r="C288" i="38"/>
  <c r="C289" i="38"/>
  <c r="C290" i="38"/>
  <c r="C291" i="38"/>
  <c r="C292" i="38"/>
  <c r="C293" i="38"/>
  <c r="C294" i="38"/>
  <c r="C295" i="38"/>
  <c r="C296" i="38"/>
  <c r="C297" i="38"/>
  <c r="C298" i="38"/>
  <c r="C299" i="38"/>
  <c r="C300" i="38"/>
  <c r="C301" i="38"/>
  <c r="C302" i="38"/>
  <c r="C303" i="38"/>
  <c r="C304" i="38"/>
  <c r="C305" i="38"/>
  <c r="C306" i="38"/>
  <c r="C307" i="38"/>
  <c r="C308" i="38"/>
  <c r="C309" i="38"/>
  <c r="C310" i="38"/>
  <c r="C311" i="38"/>
  <c r="C312" i="38"/>
  <c r="C313" i="38"/>
  <c r="C314" i="38"/>
  <c r="C315" i="38"/>
  <c r="C316" i="38"/>
  <c r="C317" i="38"/>
  <c r="C318" i="38"/>
  <c r="C319" i="38"/>
  <c r="C320" i="38"/>
  <c r="C321" i="38"/>
  <c r="C322" i="38"/>
  <c r="C323" i="38"/>
  <c r="C324" i="38"/>
  <c r="C325" i="38"/>
  <c r="C326" i="38"/>
  <c r="C327" i="38"/>
  <c r="C328" i="38"/>
  <c r="C329" i="38"/>
  <c r="C330" i="38"/>
  <c r="C331" i="38"/>
  <c r="C332" i="38"/>
  <c r="C333" i="38"/>
  <c r="C334" i="38"/>
  <c r="C335" i="38"/>
  <c r="C336" i="38"/>
  <c r="C337" i="38"/>
  <c r="C338" i="38"/>
  <c r="C339" i="38"/>
  <c r="C340" i="38"/>
  <c r="C341" i="38"/>
  <c r="C342" i="38"/>
  <c r="C343" i="38"/>
  <c r="C344" i="38"/>
  <c r="C345" i="38"/>
  <c r="C346" i="38"/>
  <c r="C347" i="38"/>
  <c r="C348" i="38"/>
  <c r="C349" i="38"/>
  <c r="C350" i="38"/>
  <c r="C351" i="38"/>
  <c r="C352" i="38"/>
  <c r="C353" i="38"/>
  <c r="C354" i="38"/>
  <c r="C355" i="38"/>
  <c r="C356" i="38"/>
  <c r="C357" i="38"/>
  <c r="C358" i="38"/>
  <c r="C359" i="38"/>
  <c r="C360" i="38"/>
  <c r="C361" i="38"/>
  <c r="C362" i="38"/>
  <c r="C363" i="38"/>
  <c r="C364" i="38"/>
  <c r="C365" i="38"/>
  <c r="C366" i="38"/>
  <c r="C367" i="38"/>
  <c r="C368" i="38"/>
  <c r="C369" i="38"/>
  <c r="C370" i="38"/>
  <c r="C371" i="38"/>
  <c r="C372" i="38"/>
  <c r="C373" i="38"/>
  <c r="C374" i="38"/>
  <c r="C375" i="38"/>
  <c r="C376" i="38"/>
  <c r="C377" i="38"/>
  <c r="C378" i="38"/>
  <c r="C379" i="38"/>
  <c r="C380" i="38"/>
  <c r="C381" i="38"/>
  <c r="C382" i="38"/>
  <c r="C383" i="38"/>
  <c r="C384" i="38"/>
  <c r="C385" i="38"/>
  <c r="C386" i="38"/>
  <c r="C387" i="38"/>
  <c r="C388" i="38"/>
  <c r="C389" i="38"/>
  <c r="C390" i="38"/>
  <c r="C391" i="38"/>
  <c r="C392" i="38"/>
  <c r="C393" i="38"/>
  <c r="C394" i="38"/>
  <c r="C395" i="38"/>
  <c r="C396" i="38"/>
  <c r="C397" i="38"/>
  <c r="C398" i="38"/>
  <c r="C399" i="38"/>
  <c r="C400" i="38"/>
  <c r="C401" i="38"/>
  <c r="C402" i="38"/>
  <c r="C403" i="38"/>
  <c r="C404" i="38"/>
  <c r="C405" i="38"/>
  <c r="C406" i="38"/>
  <c r="C407" i="38"/>
  <c r="C408" i="38"/>
  <c r="C409" i="38"/>
  <c r="C410" i="38"/>
  <c r="C411" i="38"/>
  <c r="C412" i="38"/>
  <c r="C413" i="38"/>
  <c r="C414" i="38"/>
  <c r="C415" i="38"/>
  <c r="C416" i="38"/>
  <c r="C417" i="38"/>
  <c r="C418" i="38"/>
  <c r="C419" i="38"/>
  <c r="C420" i="38"/>
  <c r="C421" i="38"/>
  <c r="C422" i="38"/>
  <c r="C423" i="38"/>
  <c r="C424" i="38"/>
  <c r="C425" i="38"/>
  <c r="C426" i="38"/>
  <c r="C427" i="38"/>
  <c r="C428" i="38"/>
  <c r="C429" i="38"/>
  <c r="C430" i="38"/>
  <c r="C431" i="38"/>
  <c r="C432" i="38"/>
  <c r="C433" i="38"/>
  <c r="C434" i="38"/>
  <c r="C435" i="38"/>
  <c r="C436" i="38"/>
  <c r="C437" i="38"/>
  <c r="C438" i="38"/>
  <c r="C439" i="38"/>
  <c r="C440" i="38"/>
  <c r="C441" i="38"/>
  <c r="C442" i="38"/>
  <c r="C443" i="38"/>
  <c r="C444" i="38"/>
  <c r="C445" i="38"/>
  <c r="C446" i="38"/>
  <c r="C447" i="38"/>
  <c r="C448" i="38"/>
  <c r="C449" i="38"/>
  <c r="C450" i="38"/>
  <c r="C451" i="38"/>
  <c r="C452" i="38"/>
  <c r="C453" i="38"/>
  <c r="C454" i="38"/>
  <c r="C455" i="38"/>
  <c r="C456" i="38"/>
  <c r="C457" i="38"/>
  <c r="C458" i="38"/>
  <c r="C459" i="38"/>
  <c r="C460" i="38"/>
  <c r="C461" i="38"/>
  <c r="C462" i="38"/>
  <c r="C463" i="38"/>
  <c r="C464" i="38"/>
  <c r="C465" i="38"/>
  <c r="C466" i="38"/>
  <c r="C467" i="38"/>
  <c r="C468" i="38"/>
  <c r="C469" i="38"/>
  <c r="C470" i="38"/>
  <c r="C471" i="38"/>
  <c r="C472" i="38"/>
  <c r="C473" i="38"/>
  <c r="C474" i="38"/>
  <c r="C475" i="38"/>
  <c r="C476" i="38"/>
  <c r="C477" i="38"/>
  <c r="C478" i="38"/>
  <c r="C479" i="38"/>
  <c r="C480" i="38"/>
  <c r="C481" i="38"/>
  <c r="C482" i="38"/>
  <c r="C483" i="38"/>
  <c r="C484" i="38"/>
  <c r="C485" i="38"/>
  <c r="C486" i="38"/>
  <c r="C487" i="38"/>
  <c r="C488" i="38"/>
  <c r="C489" i="38"/>
  <c r="C490" i="38"/>
  <c r="C491" i="38"/>
  <c r="C492" i="38"/>
  <c r="C493" i="38"/>
  <c r="C494" i="38"/>
  <c r="C495" i="38"/>
  <c r="C496" i="38"/>
  <c r="C497" i="38"/>
  <c r="C498" i="38"/>
  <c r="C499" i="38"/>
  <c r="C500" i="38"/>
  <c r="C501" i="38"/>
  <c r="C502" i="38"/>
  <c r="C503" i="38"/>
  <c r="C504" i="38"/>
  <c r="C505" i="38"/>
  <c r="C506" i="38"/>
  <c r="C507" i="38"/>
  <c r="C508" i="38"/>
  <c r="C509" i="38"/>
  <c r="C510" i="38"/>
  <c r="C511" i="38"/>
  <c r="C512" i="38"/>
  <c r="C513" i="38"/>
  <c r="C514" i="38"/>
  <c r="C515" i="38"/>
  <c r="C516" i="38"/>
  <c r="C517" i="38"/>
  <c r="C518" i="38"/>
  <c r="C519" i="38"/>
  <c r="C520" i="38"/>
  <c r="C521" i="38"/>
  <c r="C522" i="38"/>
  <c r="C523" i="38"/>
  <c r="C524" i="38"/>
  <c r="C525" i="38"/>
  <c r="C526" i="38"/>
  <c r="C527" i="38"/>
  <c r="C528" i="38"/>
  <c r="C529" i="38"/>
  <c r="C530" i="38"/>
  <c r="C531" i="38"/>
  <c r="C532" i="38"/>
  <c r="C533" i="38"/>
  <c r="C534" i="38"/>
  <c r="C535" i="38"/>
  <c r="C536" i="38"/>
  <c r="C537" i="38"/>
  <c r="C538" i="38"/>
  <c r="C539" i="38"/>
  <c r="C540" i="38"/>
  <c r="C541" i="38"/>
  <c r="C542" i="38"/>
  <c r="C543" i="38"/>
  <c r="C544" i="38"/>
  <c r="C545" i="38"/>
  <c r="C546" i="38"/>
  <c r="C547" i="38"/>
  <c r="C548" i="38"/>
  <c r="C549" i="38"/>
  <c r="C550" i="38"/>
  <c r="C551" i="38"/>
  <c r="C552" i="38"/>
  <c r="C553" i="38"/>
  <c r="C554" i="38"/>
  <c r="C555" i="38"/>
  <c r="C556" i="38"/>
  <c r="C557" i="38"/>
  <c r="C558" i="38"/>
  <c r="C559" i="38"/>
  <c r="C560" i="38"/>
  <c r="C561" i="38"/>
  <c r="C562" i="38"/>
  <c r="C563" i="38"/>
  <c r="C564" i="38"/>
  <c r="C565" i="38"/>
  <c r="C566" i="38"/>
  <c r="C567" i="38"/>
  <c r="C568" i="38"/>
  <c r="C569" i="38"/>
  <c r="C570" i="38"/>
  <c r="C571" i="38"/>
  <c r="C572" i="38"/>
  <c r="C573" i="38"/>
  <c r="C574" i="38"/>
  <c r="C575" i="38"/>
  <c r="C576" i="38"/>
  <c r="C577" i="38"/>
  <c r="C578" i="38"/>
  <c r="C579" i="38"/>
  <c r="C580" i="38"/>
  <c r="C581" i="38"/>
  <c r="C582" i="38"/>
  <c r="C583" i="38"/>
  <c r="C584" i="38"/>
  <c r="C585" i="38"/>
  <c r="C586" i="38"/>
  <c r="C587" i="38"/>
  <c r="C588" i="38"/>
  <c r="C589" i="38"/>
  <c r="C590" i="38"/>
  <c r="C591" i="38"/>
  <c r="C592" i="38"/>
  <c r="C593" i="38"/>
  <c r="C594" i="38"/>
  <c r="C595" i="38"/>
  <c r="C596" i="38"/>
  <c r="C597" i="38"/>
  <c r="C598" i="38"/>
  <c r="C599" i="38"/>
  <c r="C600" i="38"/>
  <c r="C601" i="38"/>
  <c r="C602" i="38"/>
  <c r="C603" i="38"/>
  <c r="C604" i="38"/>
  <c r="C605" i="38"/>
  <c r="C606" i="38"/>
  <c r="C607" i="38"/>
  <c r="C608" i="38"/>
  <c r="C609" i="38"/>
  <c r="C610" i="38"/>
  <c r="C611" i="38"/>
  <c r="C612" i="38"/>
  <c r="C613" i="38"/>
  <c r="C614" i="38"/>
  <c r="C615" i="38"/>
  <c r="C616" i="38"/>
  <c r="C617" i="38"/>
  <c r="C618" i="38"/>
  <c r="C619" i="38"/>
  <c r="C620" i="38"/>
  <c r="C621" i="38"/>
  <c r="C622" i="38"/>
  <c r="C623" i="38"/>
  <c r="C624" i="38"/>
  <c r="C625" i="38"/>
  <c r="C626" i="38"/>
  <c r="C627" i="38"/>
  <c r="C628" i="38"/>
  <c r="C629" i="38"/>
  <c r="C630" i="38"/>
  <c r="C631" i="38"/>
  <c r="C632" i="38"/>
  <c r="C633" i="38"/>
  <c r="C634" i="38"/>
  <c r="C635" i="38"/>
  <c r="C636" i="38"/>
  <c r="C637" i="38"/>
  <c r="C638" i="38"/>
  <c r="C639" i="38"/>
  <c r="C640" i="38"/>
  <c r="C641" i="38"/>
  <c r="C642" i="38"/>
  <c r="C643" i="38"/>
  <c r="C644" i="38"/>
  <c r="C645" i="38"/>
  <c r="C646" i="38"/>
  <c r="C647" i="38"/>
  <c r="C648" i="38"/>
  <c r="C649" i="38"/>
  <c r="C650" i="38"/>
  <c r="C651" i="38"/>
  <c r="C652" i="38"/>
  <c r="C653" i="38"/>
  <c r="C654" i="38"/>
  <c r="C655" i="38"/>
  <c r="C656" i="38"/>
  <c r="C657" i="38"/>
  <c r="C658" i="38"/>
  <c r="C659" i="38"/>
  <c r="C660" i="38"/>
  <c r="C661" i="38"/>
  <c r="C662" i="38"/>
  <c r="C663" i="38"/>
  <c r="C664" i="38"/>
  <c r="C665" i="38"/>
  <c r="C666" i="38"/>
  <c r="C667" i="38"/>
  <c r="C668" i="38"/>
  <c r="C669" i="38"/>
  <c r="C670" i="38"/>
  <c r="C671" i="38"/>
  <c r="C672" i="38"/>
  <c r="C673" i="38"/>
  <c r="C674" i="38"/>
  <c r="C675" i="38"/>
  <c r="C676" i="38"/>
  <c r="C677" i="38"/>
  <c r="C678" i="38"/>
  <c r="C679" i="38"/>
  <c r="C680" i="38"/>
  <c r="C681" i="38"/>
  <c r="C682" i="38"/>
  <c r="C683" i="38"/>
  <c r="C684" i="38"/>
  <c r="C685" i="38"/>
  <c r="C686" i="38"/>
  <c r="C687" i="38"/>
  <c r="C688" i="38"/>
  <c r="C689" i="38"/>
  <c r="C690" i="38"/>
  <c r="C691" i="38"/>
  <c r="C692" i="38"/>
  <c r="C693" i="38"/>
  <c r="C694" i="38"/>
  <c r="C695" i="38"/>
  <c r="C696" i="38"/>
  <c r="C697" i="38"/>
  <c r="C698" i="38"/>
  <c r="C699" i="38"/>
  <c r="C700" i="38"/>
  <c r="C701" i="38"/>
  <c r="C702" i="38"/>
  <c r="C703" i="38"/>
  <c r="C704" i="38"/>
  <c r="C705" i="38"/>
  <c r="C706" i="38"/>
  <c r="C707" i="38"/>
  <c r="C708" i="38"/>
  <c r="C709" i="38"/>
  <c r="C710" i="38"/>
  <c r="C711" i="38"/>
  <c r="C712" i="38"/>
  <c r="C713" i="38"/>
  <c r="C714" i="38"/>
  <c r="C715" i="38"/>
  <c r="C716" i="38"/>
  <c r="C717" i="38"/>
  <c r="C718" i="38"/>
  <c r="C719" i="38"/>
  <c r="C720" i="38"/>
  <c r="C721" i="38"/>
  <c r="C722" i="38"/>
  <c r="C723" i="38"/>
  <c r="C724" i="38"/>
  <c r="C725" i="38"/>
  <c r="C726" i="38"/>
  <c r="C727" i="38"/>
  <c r="C728" i="38"/>
  <c r="C729" i="38"/>
  <c r="C730" i="38"/>
  <c r="C731" i="38"/>
  <c r="C732" i="38"/>
  <c r="C733" i="38"/>
  <c r="C734" i="38"/>
  <c r="C735" i="38"/>
  <c r="C736" i="38"/>
  <c r="C737" i="38"/>
  <c r="C738" i="38"/>
  <c r="C739" i="38"/>
  <c r="C740" i="38"/>
  <c r="C741" i="38"/>
  <c r="C742" i="38"/>
  <c r="C743" i="38"/>
  <c r="C744" i="38"/>
  <c r="C745" i="38"/>
  <c r="C746" i="38"/>
  <c r="C747" i="38"/>
  <c r="C748" i="38"/>
  <c r="C749" i="38"/>
  <c r="C750" i="38"/>
  <c r="C751" i="38"/>
  <c r="C752" i="38"/>
  <c r="C753" i="38"/>
  <c r="C754" i="38"/>
  <c r="C755" i="38"/>
  <c r="C756" i="38"/>
  <c r="C757" i="38"/>
  <c r="C758" i="38"/>
  <c r="C759" i="38"/>
  <c r="C760" i="38"/>
  <c r="C761" i="38"/>
  <c r="C762" i="38"/>
  <c r="C763" i="38"/>
  <c r="C764" i="38"/>
  <c r="C765" i="38"/>
  <c r="C766" i="38"/>
  <c r="C767" i="38"/>
  <c r="C768" i="38"/>
  <c r="C769" i="38"/>
  <c r="C770" i="38"/>
  <c r="C771" i="38"/>
  <c r="C772" i="38"/>
  <c r="C773" i="38"/>
  <c r="C774" i="38"/>
  <c r="C775" i="38"/>
  <c r="C776" i="38"/>
  <c r="C777" i="38"/>
  <c r="C778" i="38"/>
  <c r="C779" i="38"/>
  <c r="C780" i="38"/>
  <c r="C781" i="38"/>
  <c r="C782" i="38"/>
  <c r="C783" i="38"/>
  <c r="C784" i="38"/>
  <c r="C785" i="38"/>
  <c r="C786" i="38"/>
  <c r="C787" i="38"/>
  <c r="C788" i="38"/>
  <c r="C789" i="38"/>
  <c r="C790" i="38"/>
  <c r="C791" i="38"/>
  <c r="C792" i="38"/>
  <c r="C793" i="38"/>
  <c r="C794" i="38"/>
  <c r="C795" i="38"/>
  <c r="C796" i="38"/>
  <c r="C797" i="38"/>
  <c r="C798" i="38"/>
  <c r="C799" i="38"/>
  <c r="C800" i="38"/>
  <c r="C801" i="38"/>
  <c r="C802" i="38"/>
  <c r="C803" i="38"/>
  <c r="C804" i="38"/>
  <c r="C805" i="38"/>
  <c r="C806" i="38"/>
  <c r="C807" i="38"/>
  <c r="C808" i="38"/>
  <c r="C809" i="38"/>
  <c r="C810" i="38"/>
  <c r="C811" i="38"/>
  <c r="C812" i="38"/>
  <c r="C813" i="38"/>
  <c r="C814" i="38"/>
  <c r="C815" i="38"/>
  <c r="C816" i="38"/>
  <c r="C817" i="38"/>
  <c r="C818" i="38"/>
  <c r="C819" i="38"/>
  <c r="C820" i="38"/>
  <c r="C821" i="38"/>
  <c r="C822" i="38"/>
  <c r="C823" i="38"/>
  <c r="C824" i="38"/>
  <c r="C825" i="38"/>
  <c r="C826" i="38"/>
  <c r="C827" i="38"/>
  <c r="C828" i="38"/>
  <c r="C829" i="38"/>
  <c r="C830" i="38"/>
  <c r="C831" i="38"/>
  <c r="C832" i="38"/>
  <c r="C833" i="38"/>
  <c r="C834" i="38"/>
  <c r="C835" i="38"/>
  <c r="C836" i="38"/>
  <c r="C837" i="38"/>
  <c r="C838" i="38"/>
  <c r="C839" i="38"/>
  <c r="C840" i="38"/>
  <c r="C841" i="38"/>
  <c r="C842" i="38"/>
  <c r="C843" i="38"/>
  <c r="C844" i="38"/>
  <c r="C845" i="38"/>
  <c r="C846" i="38"/>
  <c r="C847" i="38"/>
  <c r="C848" i="38"/>
  <c r="C849" i="38"/>
  <c r="C850" i="38"/>
  <c r="C851" i="38"/>
  <c r="C852" i="38"/>
  <c r="C853" i="38"/>
  <c r="C854" i="38"/>
  <c r="C855" i="38"/>
  <c r="C856" i="38"/>
  <c r="C857" i="38"/>
  <c r="C858" i="38"/>
  <c r="C859" i="38"/>
  <c r="C860" i="38"/>
  <c r="C861" i="38"/>
  <c r="C862" i="38"/>
  <c r="C863" i="38"/>
  <c r="C864" i="38"/>
  <c r="C865" i="38"/>
  <c r="C866" i="38"/>
  <c r="C867" i="38"/>
  <c r="C868" i="38"/>
  <c r="C869" i="38"/>
  <c r="C870" i="38"/>
  <c r="C871" i="38"/>
  <c r="C872" i="38"/>
  <c r="C873" i="38"/>
  <c r="C874" i="38"/>
  <c r="C875" i="38"/>
  <c r="C876" i="38"/>
  <c r="C877" i="38"/>
  <c r="C878" i="38"/>
  <c r="C879" i="38"/>
  <c r="C880" i="38"/>
  <c r="C881" i="38"/>
  <c r="C882" i="38"/>
  <c r="C883" i="38"/>
  <c r="C884" i="38"/>
  <c r="C885" i="38"/>
  <c r="C886" i="38"/>
  <c r="C887" i="38"/>
  <c r="C888" i="38"/>
  <c r="C889" i="38"/>
  <c r="C890" i="38"/>
  <c r="C891" i="38"/>
  <c r="C892" i="38"/>
  <c r="C893" i="38"/>
  <c r="C894" i="38"/>
  <c r="C895" i="38"/>
  <c r="C896" i="38"/>
  <c r="C897" i="38"/>
  <c r="C898" i="38"/>
  <c r="C899" i="38"/>
  <c r="C900" i="38"/>
  <c r="C901" i="38"/>
  <c r="C902" i="38"/>
  <c r="C903" i="38"/>
  <c r="C904" i="38"/>
  <c r="C905" i="38"/>
  <c r="C906" i="38"/>
  <c r="C907" i="38"/>
  <c r="C908" i="38"/>
  <c r="C909" i="38"/>
  <c r="C910" i="38"/>
  <c r="C911" i="38"/>
  <c r="C912" i="38"/>
  <c r="C913" i="38"/>
  <c r="C914" i="38"/>
  <c r="C915" i="38"/>
  <c r="C916" i="38"/>
  <c r="C917" i="38"/>
  <c r="C918" i="38"/>
  <c r="C919" i="38"/>
  <c r="C920" i="38"/>
  <c r="C921" i="38"/>
  <c r="C922" i="38"/>
  <c r="C923" i="38"/>
  <c r="C924" i="38"/>
  <c r="C925" i="38"/>
  <c r="C926" i="38"/>
  <c r="C927" i="38"/>
  <c r="C928" i="38"/>
  <c r="C929" i="38"/>
  <c r="C930" i="38"/>
  <c r="C931" i="38"/>
  <c r="C932" i="38"/>
  <c r="C933" i="38"/>
  <c r="C934" i="38"/>
  <c r="C935" i="38"/>
  <c r="C936" i="38"/>
  <c r="C937" i="38"/>
  <c r="C938" i="38"/>
  <c r="C939" i="38"/>
  <c r="C940" i="38"/>
  <c r="C941" i="38"/>
  <c r="C942" i="38"/>
  <c r="C943" i="38"/>
  <c r="C944" i="38"/>
  <c r="C945" i="38"/>
  <c r="C946" i="38"/>
  <c r="C947" i="38"/>
  <c r="C948" i="38"/>
  <c r="C949" i="38"/>
  <c r="C950" i="38"/>
  <c r="C951" i="38"/>
  <c r="C952" i="38"/>
  <c r="C953" i="38"/>
  <c r="C954" i="38"/>
  <c r="C955" i="38"/>
  <c r="C956" i="38"/>
  <c r="C957" i="38"/>
  <c r="C958" i="38"/>
  <c r="C959" i="38"/>
  <c r="C960" i="38"/>
  <c r="C961" i="38"/>
  <c r="C962" i="38"/>
  <c r="C963" i="38"/>
  <c r="C964" i="38"/>
  <c r="C965" i="38"/>
  <c r="C966" i="38"/>
  <c r="C967" i="38"/>
  <c r="C968" i="38"/>
  <c r="C969" i="38"/>
  <c r="C970" i="38"/>
  <c r="C971" i="38"/>
  <c r="C972" i="38"/>
  <c r="C973" i="38"/>
  <c r="C974" i="38"/>
  <c r="C975" i="38"/>
  <c r="C976" i="38"/>
  <c r="C977" i="38"/>
  <c r="C978" i="38"/>
  <c r="C979" i="38"/>
  <c r="C980" i="38"/>
  <c r="C981" i="38"/>
  <c r="C982" i="38"/>
  <c r="C983" i="38"/>
  <c r="C984" i="38"/>
  <c r="C985" i="38"/>
  <c r="C986" i="38"/>
  <c r="C987" i="38"/>
  <c r="C988" i="38"/>
  <c r="C989" i="38"/>
  <c r="C990" i="38"/>
  <c r="C991" i="38"/>
  <c r="C992" i="38"/>
  <c r="C993" i="38"/>
  <c r="C994" i="38"/>
  <c r="C995" i="38"/>
  <c r="C996" i="38"/>
  <c r="C997" i="38"/>
  <c r="C998" i="38"/>
  <c r="C999" i="38"/>
  <c r="C1000" i="38"/>
  <c r="C1001" i="38"/>
  <c r="C1002" i="38"/>
  <c r="C1003" i="38"/>
  <c r="C1004" i="38"/>
  <c r="C1005" i="38"/>
  <c r="C1006" i="38"/>
  <c r="C1007" i="38"/>
  <c r="C1008" i="38"/>
  <c r="C1009" i="38"/>
  <c r="C1010" i="38"/>
  <c r="C1011" i="38"/>
  <c r="C1012" i="38"/>
  <c r="C1013" i="38"/>
  <c r="C1014" i="38"/>
  <c r="C1015" i="38"/>
  <c r="C1016" i="38"/>
  <c r="C1017" i="38"/>
  <c r="C1018" i="38"/>
  <c r="C1019" i="38"/>
  <c r="C1020" i="38"/>
  <c r="C1021" i="38"/>
  <c r="C1022" i="38"/>
  <c r="C1023" i="38"/>
  <c r="C1024" i="38"/>
  <c r="C1025" i="38"/>
  <c r="C1026" i="38"/>
  <c r="C1027" i="38"/>
  <c r="C1028" i="38"/>
  <c r="C1029" i="38"/>
  <c r="C1030" i="38"/>
  <c r="C1031" i="38"/>
  <c r="C1032" i="38"/>
  <c r="C1033" i="38"/>
  <c r="C1034" i="38"/>
  <c r="C1035" i="38"/>
  <c r="C1036" i="38"/>
  <c r="C1037" i="38"/>
  <c r="C1038" i="38"/>
  <c r="C1039" i="38"/>
  <c r="C1040" i="38"/>
  <c r="C1041" i="38"/>
  <c r="C1042" i="38"/>
  <c r="C1043" i="38"/>
  <c r="C1044" i="38"/>
  <c r="C1045" i="38"/>
  <c r="C1046" i="38"/>
  <c r="C1047" i="38"/>
  <c r="C1048" i="38"/>
  <c r="C1049" i="38"/>
  <c r="C1050" i="38"/>
  <c r="C1051" i="38"/>
  <c r="C1052" i="38"/>
  <c r="C1053" i="38"/>
  <c r="C1054" i="38"/>
  <c r="C1055" i="38"/>
  <c r="C1056" i="38"/>
  <c r="C1057" i="38"/>
  <c r="C1058" i="38"/>
  <c r="C1059" i="38"/>
  <c r="C1060" i="38"/>
  <c r="C1061" i="38"/>
  <c r="C1062" i="38"/>
  <c r="C1063" i="38"/>
  <c r="C1064" i="38"/>
  <c r="C1065" i="38"/>
  <c r="C1066" i="38"/>
  <c r="C1067" i="38"/>
  <c r="C1068" i="38"/>
  <c r="C1069" i="38"/>
  <c r="C1070" i="38"/>
  <c r="C1071" i="38"/>
  <c r="C1072" i="38"/>
  <c r="C1073" i="38"/>
  <c r="C1074" i="38"/>
  <c r="C1075" i="38"/>
  <c r="C1076" i="38"/>
  <c r="C1077" i="38"/>
  <c r="C1078" i="38"/>
  <c r="C1079" i="38"/>
  <c r="C1080" i="38"/>
  <c r="C1081" i="38"/>
  <c r="C1082" i="38"/>
  <c r="C1083" i="38"/>
  <c r="C1084" i="38"/>
  <c r="C1085" i="38"/>
  <c r="C1086" i="38"/>
  <c r="C1087" i="38"/>
  <c r="C1088" i="38"/>
  <c r="C1089" i="38"/>
  <c r="C1090" i="38"/>
  <c r="C1091" i="38"/>
  <c r="C1092" i="38"/>
  <c r="C1093" i="38"/>
  <c r="C1094" i="38"/>
  <c r="C1095" i="38"/>
  <c r="C1096" i="38"/>
  <c r="C1097" i="38"/>
  <c r="C1098" i="38"/>
  <c r="C1099" i="38"/>
  <c r="C1100" i="38"/>
  <c r="C1101" i="38"/>
  <c r="C1102" i="38"/>
  <c r="C1103" i="38"/>
  <c r="C1104" i="38"/>
  <c r="C1105" i="38"/>
  <c r="C1106" i="38"/>
  <c r="C1107" i="38"/>
  <c r="C1108" i="38"/>
  <c r="C1109" i="38"/>
  <c r="C1110" i="38"/>
  <c r="C1111" i="38"/>
  <c r="C1112" i="38"/>
  <c r="C1113" i="38"/>
  <c r="C1114" i="38"/>
  <c r="C1115" i="38"/>
  <c r="C1116" i="38"/>
  <c r="C1117" i="38"/>
  <c r="C1118" i="38"/>
  <c r="C1119" i="38"/>
  <c r="C1120" i="38"/>
  <c r="C1121" i="38"/>
  <c r="C1122" i="38"/>
  <c r="C1123" i="38"/>
  <c r="C1124" i="38"/>
  <c r="C1125" i="38"/>
  <c r="C1126" i="38"/>
  <c r="C1127" i="38"/>
  <c r="C1128" i="38"/>
  <c r="C1129" i="38"/>
  <c r="C1130" i="38"/>
  <c r="C1131" i="38"/>
  <c r="C1132" i="38"/>
  <c r="C1133" i="38"/>
  <c r="C1134" i="38"/>
  <c r="C1135" i="38"/>
  <c r="C1136" i="38"/>
  <c r="C1137" i="38"/>
  <c r="C1138" i="38"/>
  <c r="C1139" i="38"/>
  <c r="C1140" i="38"/>
  <c r="C1141" i="38"/>
  <c r="C1142" i="38"/>
  <c r="C1143" i="38"/>
  <c r="C1144" i="38"/>
  <c r="C1145" i="38"/>
  <c r="C1146" i="38"/>
  <c r="C1147" i="38"/>
  <c r="C1148" i="38"/>
  <c r="C1149" i="38"/>
  <c r="C1150" i="38"/>
  <c r="C1151" i="38"/>
  <c r="C1152" i="38"/>
  <c r="C1153" i="38"/>
  <c r="C1154" i="38"/>
  <c r="C1155" i="38"/>
  <c r="C1156" i="38"/>
  <c r="C1157" i="38"/>
  <c r="C1158" i="38"/>
  <c r="C1159" i="38"/>
  <c r="C1160" i="38"/>
  <c r="C1161" i="38"/>
  <c r="C1162" i="38"/>
  <c r="C1163" i="38"/>
  <c r="C1164" i="38"/>
  <c r="C1165" i="38"/>
  <c r="C1166" i="38"/>
  <c r="C1167" i="38"/>
  <c r="C1168" i="38"/>
  <c r="C1169" i="38"/>
  <c r="C1170" i="38"/>
  <c r="C1171" i="38"/>
  <c r="C1172" i="38"/>
  <c r="C1173" i="38"/>
  <c r="C1174" i="38"/>
  <c r="C1175" i="38"/>
  <c r="C1176" i="38"/>
  <c r="C1177" i="38"/>
  <c r="C1178" i="38"/>
  <c r="C1179" i="38"/>
  <c r="C1180" i="38"/>
  <c r="C1181" i="38"/>
  <c r="C1182" i="38"/>
  <c r="C1183" i="38"/>
  <c r="C1184" i="38"/>
  <c r="C1185" i="38"/>
  <c r="C1186" i="38"/>
  <c r="C1187" i="38"/>
  <c r="C1188" i="38"/>
  <c r="C1189" i="38"/>
  <c r="C1190" i="38"/>
  <c r="C1191" i="38"/>
  <c r="C1192" i="38"/>
  <c r="C1193" i="38"/>
  <c r="C1194" i="38"/>
  <c r="C1195" i="38"/>
  <c r="C1196" i="38"/>
  <c r="C1197" i="38"/>
  <c r="C1198" i="38"/>
  <c r="C1199" i="38"/>
  <c r="C1200" i="38"/>
  <c r="C1201" i="38"/>
  <c r="C1202" i="38"/>
  <c r="C1203" i="38"/>
  <c r="C1204" i="38"/>
  <c r="C1205" i="38"/>
  <c r="C1206" i="38"/>
  <c r="C1207" i="38"/>
  <c r="C1208" i="38"/>
  <c r="C1209" i="38"/>
  <c r="C1210" i="38"/>
  <c r="C1211" i="38"/>
  <c r="C1212" i="38"/>
  <c r="C1213" i="38"/>
  <c r="C1214" i="38"/>
  <c r="C1215" i="38"/>
  <c r="C1216" i="38"/>
  <c r="C1217" i="38"/>
  <c r="C1218" i="38"/>
  <c r="C1219" i="38"/>
  <c r="C1220" i="38"/>
  <c r="C1221" i="38"/>
  <c r="C1222" i="38"/>
  <c r="C1223" i="38"/>
  <c r="C1224" i="38"/>
  <c r="C1225" i="38"/>
  <c r="C1226" i="38"/>
  <c r="C1227" i="38"/>
  <c r="C1228" i="38"/>
  <c r="C1229" i="38"/>
  <c r="C1230" i="38"/>
  <c r="C1231" i="38"/>
  <c r="C1232" i="38"/>
  <c r="C1233" i="38"/>
  <c r="C1234" i="38"/>
  <c r="C1235" i="38"/>
  <c r="C1236" i="38"/>
  <c r="C1237" i="38"/>
  <c r="C1238" i="38"/>
  <c r="C1239" i="38"/>
  <c r="C1240" i="38"/>
  <c r="C1241" i="38"/>
  <c r="C1242" i="38"/>
  <c r="C1243" i="38"/>
  <c r="C1244" i="38"/>
  <c r="C1245" i="38"/>
  <c r="C1246" i="38"/>
  <c r="C1247" i="38"/>
  <c r="C1248" i="38"/>
  <c r="C1249" i="38"/>
  <c r="C1250" i="38"/>
  <c r="C1251" i="38"/>
  <c r="C1252" i="38"/>
  <c r="C1253" i="38"/>
  <c r="C1254" i="38"/>
  <c r="C1255" i="38"/>
  <c r="C1256" i="38"/>
  <c r="C1257" i="38"/>
  <c r="C1258" i="38"/>
  <c r="C1259" i="38"/>
  <c r="C1260" i="38"/>
  <c r="C1261" i="38"/>
  <c r="C1262" i="38"/>
  <c r="C1263" i="38"/>
  <c r="C1264" i="38"/>
  <c r="C1265" i="38"/>
  <c r="C1266" i="38"/>
  <c r="C1267" i="38"/>
  <c r="C1268" i="38"/>
  <c r="C1269" i="38"/>
  <c r="C1270" i="38"/>
  <c r="C1271" i="38"/>
  <c r="C1272" i="38"/>
  <c r="C1273" i="38"/>
  <c r="C1274" i="38"/>
  <c r="C1275" i="38"/>
  <c r="C1276" i="38"/>
  <c r="C1277" i="38"/>
  <c r="C1278" i="38"/>
  <c r="C1279" i="38"/>
  <c r="C1280" i="38"/>
  <c r="C1281" i="38"/>
  <c r="C1282" i="38"/>
  <c r="C1283" i="38"/>
  <c r="C1284" i="38"/>
  <c r="C1285" i="38"/>
  <c r="C1286" i="38"/>
  <c r="C1287" i="38"/>
  <c r="C1288" i="38"/>
  <c r="C1289" i="38"/>
  <c r="C1290" i="38"/>
  <c r="C1291" i="38"/>
  <c r="C1292" i="38"/>
  <c r="C1293" i="38"/>
  <c r="C1294" i="38"/>
  <c r="C1295" i="38"/>
  <c r="C1296" i="38"/>
  <c r="C1297" i="38"/>
  <c r="C1298" i="38"/>
  <c r="C1299" i="38"/>
  <c r="C1300" i="38"/>
  <c r="C1301" i="38"/>
  <c r="C1302" i="38"/>
  <c r="C1303" i="38"/>
  <c r="C1304" i="38"/>
  <c r="C1305" i="38"/>
  <c r="C1306" i="38"/>
  <c r="C1307" i="38"/>
  <c r="C1308" i="38"/>
  <c r="C1309" i="38"/>
  <c r="C1310" i="38"/>
  <c r="C1311" i="38"/>
  <c r="C1312" i="38"/>
  <c r="C1313" i="38"/>
  <c r="C1314" i="38"/>
  <c r="C1315" i="38"/>
  <c r="C1316" i="38"/>
  <c r="C1317" i="38"/>
  <c r="C1318" i="38"/>
  <c r="C1319" i="38"/>
  <c r="C1320" i="38"/>
  <c r="C1321" i="38"/>
  <c r="C1322" i="38"/>
  <c r="C1323" i="38"/>
  <c r="C1324" i="38"/>
  <c r="C1325" i="38"/>
  <c r="C1326" i="38"/>
  <c r="C1327" i="38"/>
  <c r="C1328" i="38"/>
  <c r="C1329" i="38"/>
  <c r="C1330" i="38"/>
  <c r="C1331" i="38"/>
  <c r="C1332" i="38"/>
  <c r="C1333" i="38"/>
  <c r="C1334" i="38"/>
  <c r="C1335" i="38"/>
  <c r="C1336" i="38"/>
  <c r="C1337" i="38"/>
  <c r="C1338" i="38"/>
  <c r="C1339" i="38"/>
  <c r="C1340" i="38"/>
  <c r="C1341" i="38"/>
  <c r="C1342" i="38"/>
  <c r="C1343" i="38"/>
  <c r="C1344" i="38"/>
  <c r="C1345" i="38"/>
  <c r="C1346" i="38"/>
  <c r="C1347" i="38"/>
  <c r="C1348" i="38"/>
  <c r="C1349" i="38"/>
  <c r="C1350" i="38"/>
  <c r="C1351" i="38"/>
  <c r="C1352" i="38"/>
  <c r="C1353" i="38"/>
  <c r="C1354" i="38"/>
  <c r="C1355" i="38"/>
  <c r="C1356" i="38"/>
  <c r="C1357" i="38"/>
  <c r="C1358" i="38"/>
  <c r="C1359" i="38"/>
  <c r="C1360" i="38"/>
  <c r="C1361" i="38"/>
  <c r="C1362" i="38"/>
  <c r="C1363" i="38"/>
  <c r="C1364" i="38"/>
  <c r="C1365" i="38"/>
  <c r="C1366" i="38"/>
  <c r="C1367" i="38"/>
  <c r="C1368" i="38"/>
  <c r="C1369" i="38"/>
  <c r="C1370" i="38"/>
  <c r="C1371" i="38"/>
  <c r="C1372" i="38"/>
  <c r="C1373" i="38"/>
  <c r="C1374" i="38"/>
  <c r="C1375" i="38"/>
  <c r="C1376" i="38"/>
  <c r="C1377" i="38"/>
  <c r="C1378" i="38"/>
  <c r="C1379" i="38"/>
  <c r="C1380" i="38"/>
  <c r="C1381" i="38"/>
  <c r="C1382" i="38"/>
  <c r="C1383" i="38"/>
  <c r="C1384" i="38"/>
  <c r="C1385" i="38"/>
  <c r="C1386" i="38"/>
  <c r="C1387" i="38"/>
  <c r="C1388" i="38"/>
  <c r="C1389" i="38"/>
  <c r="C1390" i="38"/>
  <c r="C1391" i="38"/>
  <c r="C1392" i="38"/>
  <c r="C1393" i="38"/>
  <c r="C1394" i="38"/>
  <c r="C1395" i="38"/>
  <c r="C1396" i="38"/>
  <c r="C1397" i="38"/>
  <c r="C1398" i="38"/>
  <c r="C1399" i="38"/>
  <c r="C1400" i="38"/>
  <c r="C1401" i="38"/>
  <c r="C1402" i="38"/>
  <c r="C1403" i="38"/>
  <c r="C1404" i="38"/>
  <c r="C1405" i="38"/>
  <c r="C1406" i="38"/>
  <c r="C1407" i="38"/>
  <c r="C1408" i="38"/>
  <c r="C1409" i="38"/>
  <c r="C1410" i="38"/>
  <c r="C1411" i="38"/>
  <c r="C1412" i="38"/>
  <c r="C1413" i="38"/>
  <c r="C1414" i="38"/>
  <c r="C1415" i="38"/>
  <c r="C1416" i="38"/>
  <c r="C1417" i="38"/>
  <c r="C1418" i="38"/>
  <c r="C1419" i="38"/>
  <c r="C1420" i="38"/>
  <c r="C1421" i="38"/>
  <c r="C1422" i="38"/>
  <c r="C1423" i="38"/>
  <c r="C1424" i="38"/>
  <c r="C1425" i="38"/>
  <c r="C1426" i="38"/>
  <c r="C1427" i="38"/>
  <c r="C1428" i="38"/>
  <c r="C1429" i="38"/>
  <c r="C1430" i="38"/>
  <c r="C1431" i="38"/>
  <c r="C1432" i="38"/>
  <c r="C1433" i="38"/>
  <c r="C1434" i="38"/>
  <c r="C1435" i="38"/>
  <c r="C1436" i="38"/>
  <c r="C1437" i="38"/>
  <c r="C1438" i="38"/>
  <c r="C1439" i="38"/>
  <c r="C1440" i="38"/>
  <c r="C1441" i="38"/>
  <c r="C1442" i="38"/>
  <c r="C1443" i="38"/>
  <c r="C1444" i="38"/>
  <c r="C1445" i="38"/>
  <c r="C1446" i="38"/>
  <c r="C1447" i="38"/>
  <c r="C1448" i="38"/>
  <c r="C1449" i="38"/>
  <c r="C1450" i="38"/>
  <c r="C1451" i="38"/>
  <c r="C1452" i="38"/>
  <c r="C1453" i="38"/>
  <c r="C1454" i="38"/>
  <c r="C1455" i="38"/>
  <c r="C1456" i="38"/>
  <c r="C1457" i="38"/>
  <c r="C1458" i="38"/>
  <c r="C1459" i="38"/>
  <c r="C1460" i="38"/>
  <c r="C1461" i="38"/>
  <c r="C1462" i="38"/>
  <c r="C1463" i="38"/>
  <c r="C1464" i="38"/>
  <c r="C1465" i="38"/>
  <c r="C1466" i="38"/>
  <c r="C1467" i="38"/>
  <c r="C1468" i="38"/>
  <c r="C1469" i="38"/>
  <c r="C1470" i="38"/>
  <c r="C1471" i="38"/>
  <c r="C1472" i="38"/>
  <c r="C1473" i="38"/>
  <c r="C1474" i="38"/>
  <c r="C1475" i="38"/>
  <c r="C1476" i="38"/>
  <c r="C1477" i="38"/>
  <c r="C1478" i="38"/>
  <c r="C1479" i="38"/>
  <c r="C1480" i="38"/>
  <c r="C1481" i="38"/>
  <c r="C1482" i="38"/>
  <c r="C1483" i="38"/>
  <c r="C1484" i="38"/>
  <c r="C1485" i="38"/>
  <c r="C1486" i="38"/>
  <c r="C1487" i="38"/>
  <c r="C1488" i="38"/>
  <c r="C1489" i="38"/>
  <c r="C1490" i="38"/>
  <c r="C1491" i="38"/>
  <c r="C1492" i="38"/>
  <c r="C1493" i="38"/>
  <c r="C1494" i="38"/>
  <c r="C1495" i="38"/>
  <c r="C1496" i="38"/>
  <c r="C1497" i="38"/>
  <c r="C1498" i="38"/>
  <c r="C7" i="37" l="1"/>
  <c r="C15" i="37"/>
  <c r="C19" i="37"/>
  <c r="C11" i="37"/>
  <c r="C8" i="27"/>
  <c r="C18" i="37"/>
  <c r="C10" i="37"/>
  <c r="C7" i="27"/>
  <c r="C14" i="37"/>
  <c r="C6" i="37"/>
  <c r="E12" i="30"/>
  <c r="E11" i="30"/>
  <c r="E13" i="30"/>
  <c r="E10" i="30"/>
  <c r="C17" i="37"/>
  <c r="C13" i="37"/>
  <c r="C9" i="37"/>
  <c r="C5" i="37"/>
  <c r="C6" i="27"/>
  <c r="C20" i="37"/>
  <c r="C16" i="37"/>
  <c r="C12" i="37"/>
</calcChain>
</file>

<file path=xl/sharedStrings.xml><?xml version="1.0" encoding="utf-8"?>
<sst xmlns="http://schemas.openxmlformats.org/spreadsheetml/2006/main" count="3191" uniqueCount="1593">
  <si>
    <t>a-rt-0059</t>
  </si>
  <si>
    <t>a-rt-0060</t>
  </si>
  <si>
    <t>a-rt-0061</t>
  </si>
  <si>
    <t>a-rt-0062</t>
  </si>
  <si>
    <t>a-rt-0063</t>
  </si>
  <si>
    <t>a-rt-0064</t>
  </si>
  <si>
    <t>a-rt-0065</t>
  </si>
  <si>
    <t>a-rt-0066</t>
  </si>
  <si>
    <t>a-rt-0067</t>
  </si>
  <si>
    <t>a-rt-0068</t>
  </si>
  <si>
    <t>a-rt-0069</t>
  </si>
  <si>
    <t>a-rt-0070</t>
  </si>
  <si>
    <t>a-rt-0071</t>
  </si>
  <si>
    <t>a-rt-0072</t>
  </si>
  <si>
    <t>a-rt-0073</t>
  </si>
  <si>
    <t>a-rt-0074</t>
  </si>
  <si>
    <t>a-rt-0075</t>
  </si>
  <si>
    <t>a-rt-0076</t>
  </si>
  <si>
    <t>a-rt-0077</t>
  </si>
  <si>
    <t>a-rt-0078</t>
  </si>
  <si>
    <t>a-rt-0079</t>
  </si>
  <si>
    <t>a-rt-0080</t>
  </si>
  <si>
    <t>a-rt-0081</t>
  </si>
  <si>
    <t>a-rt-0082</t>
  </si>
  <si>
    <t>a-rt-0083</t>
  </si>
  <si>
    <t>a-rt-0285</t>
  </si>
  <si>
    <t>a-rt-0286</t>
  </si>
  <si>
    <t>a-rt-0287</t>
  </si>
  <si>
    <t>a-rt-0288</t>
  </si>
  <si>
    <t>a-rt-0289</t>
  </si>
  <si>
    <t>a-rt-0290</t>
  </si>
  <si>
    <t>a-rt-0291</t>
  </si>
  <si>
    <t>a-rt-0292</t>
  </si>
  <si>
    <t>a-rt-0293</t>
  </si>
  <si>
    <t>a-rt-0294</t>
  </si>
  <si>
    <t>a-rt-0295</t>
  </si>
  <si>
    <t>a-rt-0296</t>
  </si>
  <si>
    <t>a-rt-0297</t>
  </si>
  <si>
    <t>a-rt-0298</t>
  </si>
  <si>
    <t>a-rt-0299</t>
  </si>
  <si>
    <t>a-rt-0300</t>
  </si>
  <si>
    <t>a-rt-0301</t>
  </si>
  <si>
    <t>a-rt-0302</t>
  </si>
  <si>
    <t>a-rt-0303</t>
  </si>
  <si>
    <t>a-rt-0304</t>
  </si>
  <si>
    <t>a-rt-0305</t>
  </si>
  <si>
    <t>a-rt-0306</t>
  </si>
  <si>
    <t>a-rt-0307</t>
  </si>
  <si>
    <t>a-rt-0308</t>
  </si>
  <si>
    <t>a-rt-0309</t>
  </si>
  <si>
    <t>a-rt-0104</t>
  </si>
  <si>
    <t>a-rt-0105</t>
  </si>
  <si>
    <t>a-rt-0106</t>
  </si>
  <si>
    <t>a-rt-0107</t>
  </si>
  <si>
    <t>a-rt-0108</t>
  </si>
  <si>
    <t>a-rt-0109</t>
  </si>
  <si>
    <t>a-rt-0110</t>
  </si>
  <si>
    <t>a-rt-0111</t>
  </si>
  <si>
    <t>a-rt-0112</t>
  </si>
  <si>
    <t>a-rt-0113</t>
  </si>
  <si>
    <t>a-rt-0114</t>
  </si>
  <si>
    <t>a-rt-0115</t>
  </si>
  <si>
    <t>a-rt-0116</t>
  </si>
  <si>
    <t>a-rt-0117</t>
  </si>
  <si>
    <t>a-rt-0118</t>
  </si>
  <si>
    <t>a-rt-0119</t>
  </si>
  <si>
    <t>a-rt-0120</t>
  </si>
  <si>
    <t>a-rt-0121</t>
  </si>
  <si>
    <t>a-rt-0122</t>
  </si>
  <si>
    <t>a-rt-0123</t>
  </si>
  <si>
    <t>a-rt-0124</t>
  </si>
  <si>
    <t>a-rt-0125</t>
  </si>
  <si>
    <t>a-rt-0126</t>
  </si>
  <si>
    <t>a-rt-0127</t>
  </si>
  <si>
    <t>a-rt-0128</t>
  </si>
  <si>
    <t>a-rt-0330</t>
  </si>
  <si>
    <t>a-rt-0331</t>
  </si>
  <si>
    <t>a-rt-0332</t>
  </si>
  <si>
    <t>a-rt-0333</t>
  </si>
  <si>
    <t>a-rt-0334</t>
  </si>
  <si>
    <t>a-rt-0335</t>
  </si>
  <si>
    <t>a-rt-0336</t>
  </si>
  <si>
    <t>a-rt-0337</t>
  </si>
  <si>
    <t>a-rt-0338</t>
  </si>
  <si>
    <t>a-rt-0339</t>
  </si>
  <si>
    <t>a-rt-0340</t>
  </si>
  <si>
    <t>a-rt-0341</t>
  </si>
  <si>
    <t>a-rt-0342</t>
  </si>
  <si>
    <t>a-rt-0343</t>
  </si>
  <si>
    <t>a-rt-0344</t>
  </si>
  <si>
    <t>a-rt-0345</t>
  </si>
  <si>
    <t>a-rt-0346</t>
  </si>
  <si>
    <t>a-rt-0347</t>
  </si>
  <si>
    <t>a-rt-0348</t>
  </si>
  <si>
    <t>a-rt-0349</t>
  </si>
  <si>
    <t>a-rt-0350</t>
  </si>
  <si>
    <t>a-rt-0351</t>
  </si>
  <si>
    <t>a-rt-0352</t>
  </si>
  <si>
    <t>a-rt-0353</t>
  </si>
  <si>
    <t>a-rt-0354</t>
  </si>
  <si>
    <t>Production</t>
  </si>
  <si>
    <t>Taux de commission</t>
  </si>
  <si>
    <t>Commercial</t>
  </si>
  <si>
    <t>Hugo</t>
  </si>
  <si>
    <t>Maxime</t>
  </si>
  <si>
    <t>Polo</t>
  </si>
  <si>
    <t>Taux annuel</t>
  </si>
  <si>
    <t>Fin d'engraissement :</t>
  </si>
  <si>
    <t>Animal</t>
  </si>
  <si>
    <t>Date début engraissement</t>
  </si>
  <si>
    <t>Poids début engraissement</t>
  </si>
  <si>
    <t>Poids fin engraissement</t>
  </si>
  <si>
    <t>GMQ</t>
  </si>
  <si>
    <t>Blanchette</t>
  </si>
  <si>
    <t>Rosalie</t>
  </si>
  <si>
    <t>Naf Naf</t>
  </si>
  <si>
    <t>Georgio</t>
  </si>
  <si>
    <t>Raymond</t>
  </si>
  <si>
    <t>Germaine</t>
  </si>
  <si>
    <t>dupont</t>
  </si>
  <si>
    <t>durand</t>
  </si>
  <si>
    <t>martin</t>
  </si>
  <si>
    <t>dupneu</t>
  </si>
  <si>
    <t>CA réalisé</t>
  </si>
  <si>
    <t>Total</t>
  </si>
  <si>
    <t>Part</t>
  </si>
  <si>
    <t>Allemagne</t>
  </si>
  <si>
    <t>Pays-Bas</t>
  </si>
  <si>
    <t>France</t>
  </si>
  <si>
    <t>Suisse</t>
  </si>
  <si>
    <t>Autres</t>
  </si>
  <si>
    <t>Capital</t>
  </si>
  <si>
    <t>Durée (jours)</t>
  </si>
  <si>
    <t>Intérêt</t>
  </si>
  <si>
    <t>Cours du dollar</t>
  </si>
  <si>
    <t>Prix en $</t>
  </si>
  <si>
    <t>Locataires</t>
  </si>
  <si>
    <t>Commissions</t>
  </si>
  <si>
    <t>Frais d'entretien à répartir</t>
  </si>
  <si>
    <t>Frais</t>
  </si>
  <si>
    <t>Référence produit</t>
  </si>
  <si>
    <t>a-rt-0001</t>
  </si>
  <si>
    <t>a-rt-0002</t>
  </si>
  <si>
    <t>a-rt-0003</t>
  </si>
  <si>
    <t>a-rt-0004</t>
  </si>
  <si>
    <t>a-rt-0005</t>
  </si>
  <si>
    <t>a-rt-0006</t>
  </si>
  <si>
    <t>a-rt-0007</t>
  </si>
  <si>
    <t>a-rt-0008</t>
  </si>
  <si>
    <t>a-rt-0009</t>
  </si>
  <si>
    <t>a-rt-0010</t>
  </si>
  <si>
    <t>a-rt-0011</t>
  </si>
  <si>
    <t>a-rt-0012</t>
  </si>
  <si>
    <t>a-rt-0013</t>
  </si>
  <si>
    <t>a-rt-0014</t>
  </si>
  <si>
    <t>a-rt-0015</t>
  </si>
  <si>
    <t>a-rt-0016</t>
  </si>
  <si>
    <t>a-rt-0017</t>
  </si>
  <si>
    <t>a-rt-0018</t>
  </si>
  <si>
    <t>a-rt-0019</t>
  </si>
  <si>
    <t>a-rt-0020</t>
  </si>
  <si>
    <t>a-rt-0021</t>
  </si>
  <si>
    <t>a-rt-0022</t>
  </si>
  <si>
    <t>a-rt-0023</t>
  </si>
  <si>
    <t>a-rt-0024</t>
  </si>
  <si>
    <t>a-rt-0025</t>
  </si>
  <si>
    <t>a-rt-0026</t>
  </si>
  <si>
    <t>a-rt-0027</t>
  </si>
  <si>
    <t>a-rt-0028</t>
  </si>
  <si>
    <t>a-rt-0029</t>
  </si>
  <si>
    <t>a-rt-0030</t>
  </si>
  <si>
    <t>a-rt-0031</t>
  </si>
  <si>
    <t>a-rt-0032</t>
  </si>
  <si>
    <t>a-rt-0033</t>
  </si>
  <si>
    <t>a-rt-0034</t>
  </si>
  <si>
    <t>a-rt-0035</t>
  </si>
  <si>
    <t>a-rt-0036</t>
  </si>
  <si>
    <t>a-rt-0037</t>
  </si>
  <si>
    <t>a-rt-0038</t>
  </si>
  <si>
    <t>a-rt-0039</t>
  </si>
  <si>
    <t>a-rt-0040</t>
  </si>
  <si>
    <t>a-rt-0041</t>
  </si>
  <si>
    <t>a-rt-0042</t>
  </si>
  <si>
    <t>a-rt-0043</t>
  </si>
  <si>
    <t>a-rt-0044</t>
  </si>
  <si>
    <t>a-rt-0045</t>
  </si>
  <si>
    <t>a-rt-0046</t>
  </si>
  <si>
    <t>a-rt-0047</t>
  </si>
  <si>
    <t>a-rt-0048</t>
  </si>
  <si>
    <t>a-rt-0049</t>
  </si>
  <si>
    <t>a-rt-0050</t>
  </si>
  <si>
    <t>a-rt-0051</t>
  </si>
  <si>
    <t>a-rt-0052</t>
  </si>
  <si>
    <t>a-rt-0053</t>
  </si>
  <si>
    <t>a-rt-0054</t>
  </si>
  <si>
    <t>a-rt-0055</t>
  </si>
  <si>
    <t>a-rt-0056</t>
  </si>
  <si>
    <t>a-rt-0057</t>
  </si>
  <si>
    <t>a-rt-0058</t>
  </si>
  <si>
    <t>a-rt-0511</t>
  </si>
  <si>
    <t>a-rt-0512</t>
  </si>
  <si>
    <t>a-rt-0513</t>
  </si>
  <si>
    <t>a-rt-0514</t>
  </si>
  <si>
    <t>a-rt-0515</t>
  </si>
  <si>
    <t>a-rt-0516</t>
  </si>
  <si>
    <t>a-rt-0517</t>
  </si>
  <si>
    <t>a-rt-0518</t>
  </si>
  <si>
    <t>a-rt-0519</t>
  </si>
  <si>
    <t>a-rt-0520</t>
  </si>
  <si>
    <t>a-rt-0521</t>
  </si>
  <si>
    <t>a-rt-0522</t>
  </si>
  <si>
    <t>a-rt-0523</t>
  </si>
  <si>
    <t>a-rt-0524</t>
  </si>
  <si>
    <t>a-rt-0525</t>
  </si>
  <si>
    <t>a-rt-0526</t>
  </si>
  <si>
    <t>a-rt-0527</t>
  </si>
  <si>
    <t>a-rt-0528</t>
  </si>
  <si>
    <t>a-rt-0529</t>
  </si>
  <si>
    <t>a-rt-0530</t>
  </si>
  <si>
    <t>a-rt-0531</t>
  </si>
  <si>
    <t>a-rt-0532</t>
  </si>
  <si>
    <t>a-rt-0533</t>
  </si>
  <si>
    <t>a-rt-0534</t>
  </si>
  <si>
    <t>a-rt-0535</t>
  </si>
  <si>
    <t>a-rt-0084</t>
  </si>
  <si>
    <t>a-rt-0085</t>
  </si>
  <si>
    <t>a-rt-0086</t>
  </si>
  <si>
    <t>a-rt-0087</t>
  </si>
  <si>
    <t>a-rt-0088</t>
  </si>
  <si>
    <t>a-rt-0089</t>
  </si>
  <si>
    <t>a-rt-0090</t>
  </si>
  <si>
    <t>a-rt-0091</t>
  </si>
  <si>
    <t>a-rt-0092</t>
  </si>
  <si>
    <t>a-rt-0093</t>
  </si>
  <si>
    <t>a-rt-0094</t>
  </si>
  <si>
    <t>a-rt-0095</t>
  </si>
  <si>
    <t>a-rt-0096</t>
  </si>
  <si>
    <t>a-rt-0097</t>
  </si>
  <si>
    <t>a-rt-0098</t>
  </si>
  <si>
    <t>a-rt-0099</t>
  </si>
  <si>
    <t>a-rt-0100</t>
  </si>
  <si>
    <t>a-rt-0101</t>
  </si>
  <si>
    <t>a-rt-0102</t>
  </si>
  <si>
    <t>a-rt-0103</t>
  </si>
  <si>
    <t>a-rt-0556</t>
  </si>
  <si>
    <t>a-rt-0557</t>
  </si>
  <si>
    <t>a-rt-0558</t>
  </si>
  <si>
    <t>a-rt-0559</t>
  </si>
  <si>
    <t>a-rt-0560</t>
  </si>
  <si>
    <t>a-rt-0561</t>
  </si>
  <si>
    <t>a-rt-0562</t>
  </si>
  <si>
    <t>a-rt-0563</t>
  </si>
  <si>
    <t>a-rt-0564</t>
  </si>
  <si>
    <t>a-rt-0565</t>
  </si>
  <si>
    <t>a-rt-0566</t>
  </si>
  <si>
    <t>a-rt-0567</t>
  </si>
  <si>
    <t>a-rt-0568</t>
  </si>
  <si>
    <t>a-rt-0569</t>
  </si>
  <si>
    <t>a-rt-0570</t>
  </si>
  <si>
    <t>a-rt-0571</t>
  </si>
  <si>
    <t>a-rt-0572</t>
  </si>
  <si>
    <t>a-rt-0573</t>
  </si>
  <si>
    <t>a-rt-0574</t>
  </si>
  <si>
    <t>a-rt-0575</t>
  </si>
  <si>
    <t>a-rt-0576</t>
  </si>
  <si>
    <t>a-rt-0577</t>
  </si>
  <si>
    <t>a-rt-0578</t>
  </si>
  <si>
    <t>a-rt-0579</t>
  </si>
  <si>
    <t>a-rt-0580</t>
  </si>
  <si>
    <t>a-rt-0129</t>
  </si>
  <si>
    <t>a-rt-0130</t>
  </si>
  <si>
    <t>a-rt-0131</t>
  </si>
  <si>
    <t>a-rt-0132</t>
  </si>
  <si>
    <t>a-rt-0133</t>
  </si>
  <si>
    <t>a-rt-0134</t>
  </si>
  <si>
    <t>a-rt-0135</t>
  </si>
  <si>
    <t>a-rt-0136</t>
  </si>
  <si>
    <t>a-rt-0137</t>
  </si>
  <si>
    <t>a-rt-0138</t>
  </si>
  <si>
    <t>a-rt-0139</t>
  </si>
  <si>
    <t>a-rt-0140</t>
  </si>
  <si>
    <t>a-rt-0141</t>
  </si>
  <si>
    <t>a-rt-0142</t>
  </si>
  <si>
    <t>a-rt-0143</t>
  </si>
  <si>
    <t>a-rt-0144</t>
  </si>
  <si>
    <t>a-rt-0145</t>
  </si>
  <si>
    <t>a-rt-0146</t>
  </si>
  <si>
    <t>a-rt-0147</t>
  </si>
  <si>
    <t>a-rt-0148</t>
  </si>
  <si>
    <t>a-rt-0149</t>
  </si>
  <si>
    <t>a-rt-0150</t>
  </si>
  <si>
    <t>a-rt-0151</t>
  </si>
  <si>
    <t>a-rt-0152</t>
  </si>
  <si>
    <t>a-rt-0153</t>
  </si>
  <si>
    <t>a-rt-0154</t>
  </si>
  <si>
    <t>a-rt-0155</t>
  </si>
  <si>
    <t>a-rt-0156</t>
  </si>
  <si>
    <t>a-rt-0157</t>
  </si>
  <si>
    <t>a-rt-0158</t>
  </si>
  <si>
    <t>a-rt-0159</t>
  </si>
  <si>
    <t>a-rt-0160</t>
  </si>
  <si>
    <t>a-rt-0161</t>
  </si>
  <si>
    <t>a-rt-0162</t>
  </si>
  <si>
    <t>a-rt-0163</t>
  </si>
  <si>
    <t>a-rt-0164</t>
  </si>
  <si>
    <t>a-rt-0165</t>
  </si>
  <si>
    <t>a-rt-0166</t>
  </si>
  <si>
    <t>a-rt-0167</t>
  </si>
  <si>
    <t>a-rt-0168</t>
  </si>
  <si>
    <t>a-rt-0169</t>
  </si>
  <si>
    <t>a-rt-0170</t>
  </si>
  <si>
    <t>a-rt-0171</t>
  </si>
  <si>
    <t>a-rt-0172</t>
  </si>
  <si>
    <t>a-rt-0173</t>
  </si>
  <si>
    <t>a-rt-0174</t>
  </si>
  <si>
    <t>a-rt-0175</t>
  </si>
  <si>
    <t>a-rt-0176</t>
  </si>
  <si>
    <t>a-rt-0177</t>
  </si>
  <si>
    <t>a-rt-0178</t>
  </si>
  <si>
    <t>a-rt-0179</t>
  </si>
  <si>
    <t>a-rt-0180</t>
  </si>
  <si>
    <t>a-rt-0181</t>
  </si>
  <si>
    <t>a-rt-0182</t>
  </si>
  <si>
    <t>a-rt-0183</t>
  </si>
  <si>
    <t>a-rt-0184</t>
  </si>
  <si>
    <t>a-rt-0185</t>
  </si>
  <si>
    <t>a-rt-0186</t>
  </si>
  <si>
    <t>a-rt-0187</t>
  </si>
  <si>
    <t>a-rt-0188</t>
  </si>
  <si>
    <t>a-rt-0189</t>
  </si>
  <si>
    <t>a-rt-0190</t>
  </si>
  <si>
    <t>a-rt-0191</t>
  </si>
  <si>
    <t>a-rt-0192</t>
  </si>
  <si>
    <t>a-rt-0193</t>
  </si>
  <si>
    <t>a-rt-0194</t>
  </si>
  <si>
    <t>a-rt-0195</t>
  </si>
  <si>
    <t>a-rt-0196</t>
  </si>
  <si>
    <t>a-rt-0197</t>
  </si>
  <si>
    <t>a-rt-0198</t>
  </si>
  <si>
    <t>a-rt-0199</t>
  </si>
  <si>
    <t>a-rt-0200</t>
  </si>
  <si>
    <t>a-rt-0201</t>
  </si>
  <si>
    <t>a-rt-0202</t>
  </si>
  <si>
    <t>a-rt-0203</t>
  </si>
  <si>
    <t>a-rt-0204</t>
  </si>
  <si>
    <t>a-rt-0205</t>
  </si>
  <si>
    <t>a-rt-0206</t>
  </si>
  <si>
    <t>a-rt-0207</t>
  </si>
  <si>
    <t>a-rt-0208</t>
  </si>
  <si>
    <t>a-rt-0209</t>
  </si>
  <si>
    <t>a-rt-0210</t>
  </si>
  <si>
    <t>a-rt-0211</t>
  </si>
  <si>
    <t>a-rt-0212</t>
  </si>
  <si>
    <t>a-rt-0213</t>
  </si>
  <si>
    <t>a-rt-0214</t>
  </si>
  <si>
    <t>a-rt-0215</t>
  </si>
  <si>
    <t>a-rt-0216</t>
  </si>
  <si>
    <t>a-rt-0217</t>
  </si>
  <si>
    <t>a-rt-0218</t>
  </si>
  <si>
    <t>a-rt-0219</t>
  </si>
  <si>
    <t>a-rt-0220</t>
  </si>
  <si>
    <t>a-rt-0221</t>
  </si>
  <si>
    <t>a-rt-0222</t>
  </si>
  <si>
    <t>a-rt-0223</t>
  </si>
  <si>
    <t>a-rt-0224</t>
  </si>
  <si>
    <t>a-rt-0225</t>
  </si>
  <si>
    <t>a-rt-0226</t>
  </si>
  <si>
    <t>a-rt-0227</t>
  </si>
  <si>
    <t>a-rt-0228</t>
  </si>
  <si>
    <t>a-rt-0229</t>
  </si>
  <si>
    <t>a-rt-0230</t>
  </si>
  <si>
    <t>a-rt-0231</t>
  </si>
  <si>
    <t>a-rt-0232</t>
  </si>
  <si>
    <t>a-rt-0233</t>
  </si>
  <si>
    <t>a-rt-0234</t>
  </si>
  <si>
    <t>a-rt-0235</t>
  </si>
  <si>
    <t>a-rt-0236</t>
  </si>
  <si>
    <t>a-rt-0237</t>
  </si>
  <si>
    <t>a-rt-0238</t>
  </si>
  <si>
    <t>a-rt-0239</t>
  </si>
  <si>
    <t>a-rt-0240</t>
  </si>
  <si>
    <t>a-rt-0241</t>
  </si>
  <si>
    <t>a-rt-0242</t>
  </si>
  <si>
    <t>a-rt-0243</t>
  </si>
  <si>
    <t>a-rt-0244</t>
  </si>
  <si>
    <t>a-rt-0245</t>
  </si>
  <si>
    <t>a-rt-0246</t>
  </si>
  <si>
    <t>a-rt-0247</t>
  </si>
  <si>
    <t>a-rt-0248</t>
  </si>
  <si>
    <t>a-rt-0249</t>
  </si>
  <si>
    <t>a-rt-0250</t>
  </si>
  <si>
    <t>a-rt-0251</t>
  </si>
  <si>
    <t>a-rt-0252</t>
  </si>
  <si>
    <t>a-rt-0253</t>
  </si>
  <si>
    <t>a-rt-0254</t>
  </si>
  <si>
    <t>a-rt-0255</t>
  </si>
  <si>
    <t>a-rt-0256</t>
  </si>
  <si>
    <t>a-rt-0257</t>
  </si>
  <si>
    <t>a-rt-0258</t>
  </si>
  <si>
    <t>a-rt-0259</t>
  </si>
  <si>
    <t>a-rt-0260</t>
  </si>
  <si>
    <t>a-rt-0261</t>
  </si>
  <si>
    <t>a-rt-0262</t>
  </si>
  <si>
    <t>a-rt-0263</t>
  </si>
  <si>
    <t>a-rt-0264</t>
  </si>
  <si>
    <t>a-rt-0265</t>
  </si>
  <si>
    <t>a-rt-0266</t>
  </si>
  <si>
    <t>a-rt-0267</t>
  </si>
  <si>
    <t>a-rt-0268</t>
  </si>
  <si>
    <t>a-rt-0269</t>
  </si>
  <si>
    <t>a-rt-0270</t>
  </si>
  <si>
    <t>a-rt-0271</t>
  </si>
  <si>
    <t>a-rt-0272</t>
  </si>
  <si>
    <t>a-rt-0273</t>
  </si>
  <si>
    <t>a-rt-0274</t>
  </si>
  <si>
    <t>a-rt-0275</t>
  </si>
  <si>
    <t>a-rt-0276</t>
  </si>
  <si>
    <t>a-rt-0277</t>
  </si>
  <si>
    <t>a-rt-0278</t>
  </si>
  <si>
    <t>a-rt-0279</t>
  </si>
  <si>
    <t>a-rt-0280</t>
  </si>
  <si>
    <t>a-rt-0281</t>
  </si>
  <si>
    <t>a-rt-0282</t>
  </si>
  <si>
    <t>a-rt-0283</t>
  </si>
  <si>
    <t>a-rt-0284</t>
  </si>
  <si>
    <t>a-rt-0737</t>
  </si>
  <si>
    <t>a-rt-0738</t>
  </si>
  <si>
    <t>a-rt-0739</t>
  </si>
  <si>
    <t>a-rt-0740</t>
  </si>
  <si>
    <t>a-rt-0741</t>
  </si>
  <si>
    <t>a-rt-0742</t>
  </si>
  <si>
    <t>a-rt-0743</t>
  </si>
  <si>
    <t>a-rt-0744</t>
  </si>
  <si>
    <t>a-rt-0745</t>
  </si>
  <si>
    <t>a-rt-0746</t>
  </si>
  <si>
    <t>a-rt-0747</t>
  </si>
  <si>
    <t>a-rt-0748</t>
  </si>
  <si>
    <t>a-rt-0749</t>
  </si>
  <si>
    <t>a-rt-0750</t>
  </si>
  <si>
    <t>a-rt-0751</t>
  </si>
  <si>
    <t>a-rt-0752</t>
  </si>
  <si>
    <t>a-rt-0753</t>
  </si>
  <si>
    <t>a-rt-0754</t>
  </si>
  <si>
    <t>a-rt-0755</t>
  </si>
  <si>
    <t>a-rt-0756</t>
  </si>
  <si>
    <t>a-rt-0757</t>
  </si>
  <si>
    <t>a-rt-0758</t>
  </si>
  <si>
    <t>a-rt-0759</t>
  </si>
  <si>
    <t>a-rt-0760</t>
  </si>
  <si>
    <t>a-rt-0761</t>
  </si>
  <si>
    <t>a-rt-0310</t>
  </si>
  <si>
    <t>a-rt-0311</t>
  </si>
  <si>
    <t>a-rt-0312</t>
  </si>
  <si>
    <t>a-rt-0313</t>
  </si>
  <si>
    <t>a-rt-0314</t>
  </si>
  <si>
    <t>a-rt-0315</t>
  </si>
  <si>
    <t>a-rt-0316</t>
  </si>
  <si>
    <t>a-rt-0317</t>
  </si>
  <si>
    <t>a-rt-0318</t>
  </si>
  <si>
    <t>a-rt-0319</t>
  </si>
  <si>
    <t>a-rt-0320</t>
  </si>
  <si>
    <t>a-rt-0321</t>
  </si>
  <si>
    <t>a-rt-0322</t>
  </si>
  <si>
    <t>a-rt-0323</t>
  </si>
  <si>
    <t>a-rt-0324</t>
  </si>
  <si>
    <t>a-rt-0325</t>
  </si>
  <si>
    <t>a-rt-0326</t>
  </si>
  <si>
    <t>a-rt-0327</t>
  </si>
  <si>
    <t>a-rt-0328</t>
  </si>
  <si>
    <t>a-rt-0329</t>
  </si>
  <si>
    <t>a-rt-0782</t>
  </si>
  <si>
    <t>a-rt-0783</t>
  </si>
  <si>
    <t>a-rt-0784</t>
  </si>
  <si>
    <t>a-rt-0785</t>
  </si>
  <si>
    <t>a-rt-0786</t>
  </si>
  <si>
    <t>a-rt-0787</t>
  </si>
  <si>
    <t>a-rt-0788</t>
  </si>
  <si>
    <t>a-rt-0789</t>
  </si>
  <si>
    <t>a-rt-0790</t>
  </si>
  <si>
    <t>a-rt-0791</t>
  </si>
  <si>
    <t>a-rt-0792</t>
  </si>
  <si>
    <t>a-rt-0793</t>
  </si>
  <si>
    <t>a-rt-0794</t>
  </si>
  <si>
    <t>a-rt-0795</t>
  </si>
  <si>
    <t>a-rt-0796</t>
  </si>
  <si>
    <t>a-rt-0797</t>
  </si>
  <si>
    <t>a-rt-0798</t>
  </si>
  <si>
    <t>a-rt-0799</t>
  </si>
  <si>
    <t>a-rt-0800</t>
  </si>
  <si>
    <t>a-rt-0801</t>
  </si>
  <si>
    <t>a-rt-0802</t>
  </si>
  <si>
    <t>a-rt-0803</t>
  </si>
  <si>
    <t>a-rt-0804</t>
  </si>
  <si>
    <t>a-rt-0805</t>
  </si>
  <si>
    <t>a-rt-0806</t>
  </si>
  <si>
    <t>a-rt-0355</t>
  </si>
  <si>
    <t>a-rt-0356</t>
  </si>
  <si>
    <t>a-rt-0357</t>
  </si>
  <si>
    <t>a-rt-0358</t>
  </si>
  <si>
    <t>a-rt-0359</t>
  </si>
  <si>
    <t>a-rt-0360</t>
  </si>
  <si>
    <t>a-rt-0361</t>
  </si>
  <si>
    <t>a-rt-0362</t>
  </si>
  <si>
    <t>a-rt-0363</t>
  </si>
  <si>
    <t>a-rt-0364</t>
  </si>
  <si>
    <t>a-rt-0365</t>
  </si>
  <si>
    <t>a-rt-0366</t>
  </si>
  <si>
    <t>a-rt-0367</t>
  </si>
  <si>
    <t>a-rt-0368</t>
  </si>
  <si>
    <t>a-rt-0369</t>
  </si>
  <si>
    <t>a-rt-0370</t>
  </si>
  <si>
    <t>a-rt-0371</t>
  </si>
  <si>
    <t>a-rt-0372</t>
  </si>
  <si>
    <t>a-rt-0373</t>
  </si>
  <si>
    <t>a-rt-0374</t>
  </si>
  <si>
    <t>a-rt-0375</t>
  </si>
  <si>
    <t>a-rt-0376</t>
  </si>
  <si>
    <t>a-rt-0377</t>
  </si>
  <si>
    <t>a-rt-0378</t>
  </si>
  <si>
    <t>a-rt-0379</t>
  </si>
  <si>
    <t>a-rt-0380</t>
  </si>
  <si>
    <t>a-rt-0381</t>
  </si>
  <si>
    <t>a-rt-0382</t>
  </si>
  <si>
    <t>a-rt-0383</t>
  </si>
  <si>
    <t>a-rt-0384</t>
  </si>
  <si>
    <t>a-rt-0385</t>
  </si>
  <si>
    <t>a-rt-0386</t>
  </si>
  <si>
    <t>a-rt-0387</t>
  </si>
  <si>
    <t>a-rt-0388</t>
  </si>
  <si>
    <t>a-rt-0389</t>
  </si>
  <si>
    <t>a-rt-0390</t>
  </si>
  <si>
    <t>a-rt-0391</t>
  </si>
  <si>
    <t>a-rt-0392</t>
  </si>
  <si>
    <t>a-rt-0393</t>
  </si>
  <si>
    <t>a-rt-0394</t>
  </si>
  <si>
    <t>a-rt-0395</t>
  </si>
  <si>
    <t>a-rt-0396</t>
  </si>
  <si>
    <t>a-rt-0397</t>
  </si>
  <si>
    <t>a-rt-0398</t>
  </si>
  <si>
    <t>a-rt-0399</t>
  </si>
  <si>
    <t>a-rt-0400</t>
  </si>
  <si>
    <t>a-rt-0401</t>
  </si>
  <si>
    <t>a-rt-0402</t>
  </si>
  <si>
    <t>a-rt-0403</t>
  </si>
  <si>
    <t>a-rt-0404</t>
  </si>
  <si>
    <t>a-rt-0405</t>
  </si>
  <si>
    <t>a-rt-0406</t>
  </si>
  <si>
    <t>a-rt-0407</t>
  </si>
  <si>
    <t>a-rt-0408</t>
  </si>
  <si>
    <t>a-rt-0409</t>
  </si>
  <si>
    <t>a-rt-0410</t>
  </si>
  <si>
    <t>a-rt-0411</t>
  </si>
  <si>
    <t>a-rt-0412</t>
  </si>
  <si>
    <t>a-rt-0413</t>
  </si>
  <si>
    <t>a-rt-0414</t>
  </si>
  <si>
    <t>a-rt-0415</t>
  </si>
  <si>
    <t>a-rt-0416</t>
  </si>
  <si>
    <t>a-rt-0417</t>
  </si>
  <si>
    <t>a-rt-0418</t>
  </si>
  <si>
    <t>a-rt-0419</t>
  </si>
  <si>
    <t>a-rt-0420</t>
  </si>
  <si>
    <t>a-rt-0421</t>
  </si>
  <si>
    <t>a-rt-0422</t>
  </si>
  <si>
    <t>a-rt-0423</t>
  </si>
  <si>
    <t>a-rt-0424</t>
  </si>
  <si>
    <t>a-rt-0425</t>
  </si>
  <si>
    <t>a-rt-0426</t>
  </si>
  <si>
    <t>a-rt-0427</t>
  </si>
  <si>
    <t>a-rt-0428</t>
  </si>
  <si>
    <t>a-rt-0429</t>
  </si>
  <si>
    <t>a-rt-0430</t>
  </si>
  <si>
    <t>a-rt-0431</t>
  </si>
  <si>
    <t>a-rt-0432</t>
  </si>
  <si>
    <t>a-rt-0433</t>
  </si>
  <si>
    <t>a-rt-0434</t>
  </si>
  <si>
    <t>a-rt-0435</t>
  </si>
  <si>
    <t>a-rt-0436</t>
  </si>
  <si>
    <t>a-rt-0437</t>
  </si>
  <si>
    <t>a-rt-0438</t>
  </si>
  <si>
    <t>a-rt-0439</t>
  </si>
  <si>
    <t>a-rt-0440</t>
  </si>
  <si>
    <t>a-rt-0441</t>
  </si>
  <si>
    <t>a-rt-0442</t>
  </si>
  <si>
    <t>a-rt-0443</t>
  </si>
  <si>
    <t>a-rt-0444</t>
  </si>
  <si>
    <t>a-rt-0445</t>
  </si>
  <si>
    <t>a-rt-0446</t>
  </si>
  <si>
    <t>a-rt-0447</t>
  </si>
  <si>
    <t>a-rt-0448</t>
  </si>
  <si>
    <t>a-rt-0449</t>
  </si>
  <si>
    <t>a-rt-0450</t>
  </si>
  <si>
    <t>a-rt-0451</t>
  </si>
  <si>
    <t>a-rt-0452</t>
  </si>
  <si>
    <t>a-rt-0453</t>
  </si>
  <si>
    <t>a-rt-0454</t>
  </si>
  <si>
    <t>a-rt-0455</t>
  </si>
  <si>
    <t>a-rt-0456</t>
  </si>
  <si>
    <t>a-rt-0457</t>
  </si>
  <si>
    <t>a-rt-0458</t>
  </si>
  <si>
    <t>a-rt-0459</t>
  </si>
  <si>
    <t>a-rt-0460</t>
  </si>
  <si>
    <t>a-rt-0461</t>
  </si>
  <si>
    <t>a-rt-0462</t>
  </si>
  <si>
    <t>a-rt-0463</t>
  </si>
  <si>
    <t>a-rt-0464</t>
  </si>
  <si>
    <t>a-rt-0465</t>
  </si>
  <si>
    <t>a-rt-0466</t>
  </si>
  <si>
    <t>a-rt-0467</t>
  </si>
  <si>
    <t>a-rt-0468</t>
  </si>
  <si>
    <t>a-rt-0469</t>
  </si>
  <si>
    <t>a-rt-0470</t>
  </si>
  <si>
    <t>a-rt-0471</t>
  </si>
  <si>
    <t>a-rt-0472</t>
  </si>
  <si>
    <t>a-rt-0473</t>
  </si>
  <si>
    <t>a-rt-0474</t>
  </si>
  <si>
    <t>a-rt-0475</t>
  </si>
  <si>
    <t>a-rt-0476</t>
  </si>
  <si>
    <t>a-rt-0477</t>
  </si>
  <si>
    <t>a-rt-0478</t>
  </si>
  <si>
    <t>a-rt-0479</t>
  </si>
  <si>
    <t>a-rt-0480</t>
  </si>
  <si>
    <t>a-rt-0481</t>
  </si>
  <si>
    <t>a-rt-0482</t>
  </si>
  <si>
    <t>a-rt-0483</t>
  </si>
  <si>
    <t>a-rt-0484</t>
  </si>
  <si>
    <t>a-rt-0485</t>
  </si>
  <si>
    <t>a-rt-0486</t>
  </si>
  <si>
    <t>a-rt-0487</t>
  </si>
  <si>
    <t>a-rt-0488</t>
  </si>
  <si>
    <t>a-rt-0489</t>
  </si>
  <si>
    <t>a-rt-0490</t>
  </si>
  <si>
    <t>a-rt-0491</t>
  </si>
  <si>
    <t>a-rt-0492</t>
  </si>
  <si>
    <t>a-rt-0493</t>
  </si>
  <si>
    <t>a-rt-0494</t>
  </si>
  <si>
    <t>a-rt-0495</t>
  </si>
  <si>
    <t>a-rt-0496</t>
  </si>
  <si>
    <t>a-rt-0497</t>
  </si>
  <si>
    <t>a-rt-0498</t>
  </si>
  <si>
    <t>a-rt-0499</t>
  </si>
  <si>
    <t>a-rt-0500</t>
  </si>
  <si>
    <t>a-rt-0501</t>
  </si>
  <si>
    <t>a-rt-0502</t>
  </si>
  <si>
    <t>a-rt-0503</t>
  </si>
  <si>
    <t>a-rt-0504</t>
  </si>
  <si>
    <t>a-rt-0505</t>
  </si>
  <si>
    <t>a-rt-0506</t>
  </si>
  <si>
    <t>a-rt-0507</t>
  </si>
  <si>
    <t>a-rt-0508</t>
  </si>
  <si>
    <t>a-rt-0509</t>
  </si>
  <si>
    <t>a-rt-0510</t>
  </si>
  <si>
    <t>a-rt-0963</t>
  </si>
  <si>
    <t>a-rt-0964</t>
  </si>
  <si>
    <t>a-rt-0965</t>
  </si>
  <si>
    <t>a-rt-0966</t>
  </si>
  <si>
    <t>a-rt-0967</t>
  </si>
  <si>
    <t>a-rt-0968</t>
  </si>
  <si>
    <t>a-rt-0969</t>
  </si>
  <si>
    <t>a-rt-0970</t>
  </si>
  <si>
    <t>a-rt-0971</t>
  </si>
  <si>
    <t>a-rt-0972</t>
  </si>
  <si>
    <t>a-rt-0973</t>
  </si>
  <si>
    <t>a-rt-0974</t>
  </si>
  <si>
    <t>a-rt-0975</t>
  </si>
  <si>
    <t>a-rt-0976</t>
  </si>
  <si>
    <t>a-rt-0977</t>
  </si>
  <si>
    <t>a-rt-0978</t>
  </si>
  <si>
    <t>a-rt-0979</t>
  </si>
  <si>
    <t>a-rt-0980</t>
  </si>
  <si>
    <t>a-rt-0981</t>
  </si>
  <si>
    <t>a-rt-0982</t>
  </si>
  <si>
    <t>a-rt-0983</t>
  </si>
  <si>
    <t>a-rt-0984</t>
  </si>
  <si>
    <t>a-rt-0985</t>
  </si>
  <si>
    <t>a-rt-0986</t>
  </si>
  <si>
    <t>a-rt-0987</t>
  </si>
  <si>
    <t>a-rt-0536</t>
  </si>
  <si>
    <t>a-rt-0537</t>
  </si>
  <si>
    <t>a-rt-0538</t>
  </si>
  <si>
    <t>a-rt-0539</t>
  </si>
  <si>
    <t>a-rt-0540</t>
  </si>
  <si>
    <t>a-rt-0541</t>
  </si>
  <si>
    <t>a-rt-0542</t>
  </si>
  <si>
    <t>a-rt-0543</t>
  </si>
  <si>
    <t>a-rt-0544</t>
  </si>
  <si>
    <t>a-rt-0545</t>
  </si>
  <si>
    <t>a-rt-0546</t>
  </si>
  <si>
    <t>a-rt-0547</t>
  </si>
  <si>
    <t>a-rt-0548</t>
  </si>
  <si>
    <t>a-rt-0549</t>
  </si>
  <si>
    <t>a-rt-0550</t>
  </si>
  <si>
    <t>a-rt-0551</t>
  </si>
  <si>
    <t>a-rt-0552</t>
  </si>
  <si>
    <t>a-rt-0553</t>
  </si>
  <si>
    <t>a-rt-0554</t>
  </si>
  <si>
    <t>a-rt-0555</t>
  </si>
  <si>
    <t>a-rt-1008</t>
  </si>
  <si>
    <t>a-rt-1009</t>
  </si>
  <si>
    <t>a-rt-1010</t>
  </si>
  <si>
    <t>a-rt-1011</t>
  </si>
  <si>
    <t>a-rt-1012</t>
  </si>
  <si>
    <t>a-rt-1013</t>
  </si>
  <si>
    <t>a-rt-1014</t>
  </si>
  <si>
    <t>a-rt-1015</t>
  </si>
  <si>
    <t>a-rt-1016</t>
  </si>
  <si>
    <t>a-rt-1017</t>
  </si>
  <si>
    <t>a-rt-1018</t>
  </si>
  <si>
    <t>a-rt-1019</t>
  </si>
  <si>
    <t>a-rt-1020</t>
  </si>
  <si>
    <t>a-rt-1021</t>
  </si>
  <si>
    <t>a-rt-1022</t>
  </si>
  <si>
    <t>a-rt-1023</t>
  </si>
  <si>
    <t>a-rt-1024</t>
  </si>
  <si>
    <t>a-rt-1025</t>
  </si>
  <si>
    <t>a-rt-1026</t>
  </si>
  <si>
    <t>a-rt-1027</t>
  </si>
  <si>
    <t>a-rt-1028</t>
  </si>
  <si>
    <t>a-rt-1029</t>
  </si>
  <si>
    <t>a-rt-1030</t>
  </si>
  <si>
    <t>a-rt-1031</t>
  </si>
  <si>
    <t>a-rt-1032</t>
  </si>
  <si>
    <t>a-rt-0581</t>
  </si>
  <si>
    <t>a-rt-0582</t>
  </si>
  <si>
    <t>a-rt-0583</t>
  </si>
  <si>
    <t>a-rt-0584</t>
  </si>
  <si>
    <t>a-rt-0585</t>
  </si>
  <si>
    <t>a-rt-0586</t>
  </si>
  <si>
    <t>a-rt-0587</t>
  </si>
  <si>
    <t>a-rt-0588</t>
  </si>
  <si>
    <t>a-rt-0589</t>
  </si>
  <si>
    <t>a-rt-0590</t>
  </si>
  <si>
    <t>a-rt-0591</t>
  </si>
  <si>
    <t>a-rt-0592</t>
  </si>
  <si>
    <t>a-rt-0593</t>
  </si>
  <si>
    <t>a-rt-0594</t>
  </si>
  <si>
    <t>a-rt-0595</t>
  </si>
  <si>
    <t>a-rt-0596</t>
  </si>
  <si>
    <t>a-rt-0597</t>
  </si>
  <si>
    <t>a-rt-0598</t>
  </si>
  <si>
    <t>a-rt-0599</t>
  </si>
  <si>
    <t>a-rt-0600</t>
  </si>
  <si>
    <t>a-rt-0601</t>
  </si>
  <si>
    <t>a-rt-0602</t>
  </si>
  <si>
    <t>a-rt-0603</t>
  </si>
  <si>
    <t>a-rt-0604</t>
  </si>
  <si>
    <t>a-rt-0605</t>
  </si>
  <si>
    <t>a-rt-0606</t>
  </si>
  <si>
    <t>a-rt-0607</t>
  </si>
  <si>
    <t>a-rt-0608</t>
  </si>
  <si>
    <t>a-rt-0609</t>
  </si>
  <si>
    <t>a-rt-0610</t>
  </si>
  <si>
    <t>a-rt-0611</t>
  </si>
  <si>
    <t>a-rt-0612</t>
  </si>
  <si>
    <t>a-rt-0613</t>
  </si>
  <si>
    <t>a-rt-0614</t>
  </si>
  <si>
    <t>a-rt-0615</t>
  </si>
  <si>
    <t>a-rt-0616</t>
  </si>
  <si>
    <t>a-rt-0617</t>
  </si>
  <si>
    <t>a-rt-0618</t>
  </si>
  <si>
    <t>a-rt-0619</t>
  </si>
  <si>
    <t>a-rt-0620</t>
  </si>
  <si>
    <t>a-rt-0621</t>
  </si>
  <si>
    <t>a-rt-0622</t>
  </si>
  <si>
    <t>a-rt-0623</t>
  </si>
  <si>
    <t>a-rt-0624</t>
  </si>
  <si>
    <t>a-rt-0625</t>
  </si>
  <si>
    <t>a-rt-0626</t>
  </si>
  <si>
    <t>a-rt-0627</t>
  </si>
  <si>
    <t>a-rt-0628</t>
  </si>
  <si>
    <t>a-rt-0629</t>
  </si>
  <si>
    <t>a-rt-0630</t>
  </si>
  <si>
    <t>a-rt-0631</t>
  </si>
  <si>
    <t>a-rt-0632</t>
  </si>
  <si>
    <t>a-rt-0633</t>
  </si>
  <si>
    <t>a-rt-0634</t>
  </si>
  <si>
    <t>a-rt-0635</t>
  </si>
  <si>
    <t>a-rt-0636</t>
  </si>
  <si>
    <t>a-rt-0637</t>
  </si>
  <si>
    <t>a-rt-0638</t>
  </si>
  <si>
    <t>a-rt-0639</t>
  </si>
  <si>
    <t>a-rt-0640</t>
  </si>
  <si>
    <t>a-rt-0641</t>
  </si>
  <si>
    <t>a-rt-0642</t>
  </si>
  <si>
    <t>a-rt-0643</t>
  </si>
  <si>
    <t>a-rt-0644</t>
  </si>
  <si>
    <t>a-rt-0645</t>
  </si>
  <si>
    <t>a-rt-0646</t>
  </si>
  <si>
    <t>a-rt-0647</t>
  </si>
  <si>
    <t>a-rt-0648</t>
  </si>
  <si>
    <t>a-rt-0649</t>
  </si>
  <si>
    <t>a-rt-0650</t>
  </si>
  <si>
    <t>a-rt-0651</t>
  </si>
  <si>
    <t>a-rt-0652</t>
  </si>
  <si>
    <t>a-rt-0653</t>
  </si>
  <si>
    <t>a-rt-0654</t>
  </si>
  <si>
    <t>a-rt-0655</t>
  </si>
  <si>
    <t>a-rt-0656</t>
  </si>
  <si>
    <t>a-rt-0657</t>
  </si>
  <si>
    <t>a-rt-0658</t>
  </si>
  <si>
    <t>a-rt-0659</t>
  </si>
  <si>
    <t>a-rt-0660</t>
  </si>
  <si>
    <t>a-rt-0661</t>
  </si>
  <si>
    <t>a-rt-0662</t>
  </si>
  <si>
    <t>a-rt-0663</t>
  </si>
  <si>
    <t>a-rt-0664</t>
  </si>
  <si>
    <t>a-rt-0665</t>
  </si>
  <si>
    <t>a-rt-0666</t>
  </si>
  <si>
    <t>a-rt-0667</t>
  </si>
  <si>
    <t>a-rt-0668</t>
  </si>
  <si>
    <t>a-rt-0669</t>
  </si>
  <si>
    <t>a-rt-0670</t>
  </si>
  <si>
    <t>a-rt-0671</t>
  </si>
  <si>
    <t>a-rt-0672</t>
  </si>
  <si>
    <t>a-rt-0673</t>
  </si>
  <si>
    <t>a-rt-0674</t>
  </si>
  <si>
    <t>a-rt-0675</t>
  </si>
  <si>
    <t>a-rt-0676</t>
  </si>
  <si>
    <t>a-rt-0677</t>
  </si>
  <si>
    <t>a-rt-0678</t>
  </si>
  <si>
    <t>a-rt-0679</t>
  </si>
  <si>
    <t>a-rt-0680</t>
  </si>
  <si>
    <t>a-rt-0681</t>
  </si>
  <si>
    <t>a-rt-0682</t>
  </si>
  <si>
    <t>a-rt-0683</t>
  </si>
  <si>
    <t>a-rt-0684</t>
  </si>
  <si>
    <t>a-rt-0685</t>
  </si>
  <si>
    <t>a-rt-0686</t>
  </si>
  <si>
    <t>a-rt-0687</t>
  </si>
  <si>
    <t>a-rt-0688</t>
  </si>
  <si>
    <t>a-rt-0689</t>
  </si>
  <si>
    <t>a-rt-0690</t>
  </si>
  <si>
    <t>a-rt-0691</t>
  </si>
  <si>
    <t>a-rt-0692</t>
  </si>
  <si>
    <t>a-rt-0693</t>
  </si>
  <si>
    <t>a-rt-0694</t>
  </si>
  <si>
    <t>a-rt-0695</t>
  </si>
  <si>
    <t>a-rt-0696</t>
  </si>
  <si>
    <t>a-rt-0697</t>
  </si>
  <si>
    <t>a-rt-0698</t>
  </si>
  <si>
    <t>a-rt-0699</t>
  </si>
  <si>
    <t>a-rt-0700</t>
  </si>
  <si>
    <t>a-rt-0701</t>
  </si>
  <si>
    <t>a-rt-0702</t>
  </si>
  <si>
    <t>a-rt-0703</t>
  </si>
  <si>
    <t>a-rt-0704</t>
  </si>
  <si>
    <t>a-rt-0705</t>
  </si>
  <si>
    <t>a-rt-0706</t>
  </si>
  <si>
    <t>a-rt-0707</t>
  </si>
  <si>
    <t>a-rt-0708</t>
  </si>
  <si>
    <t>a-rt-0709</t>
  </si>
  <si>
    <t>a-rt-0710</t>
  </si>
  <si>
    <t>a-rt-0711</t>
  </si>
  <si>
    <t>a-rt-0712</t>
  </si>
  <si>
    <t>a-rt-0713</t>
  </si>
  <si>
    <t>a-rt-0714</t>
  </si>
  <si>
    <t>a-rt-0715</t>
  </si>
  <si>
    <t>a-rt-0716</t>
  </si>
  <si>
    <t>a-rt-0717</t>
  </si>
  <si>
    <t>a-rt-0718</t>
  </si>
  <si>
    <t>a-rt-0719</t>
  </si>
  <si>
    <t>a-rt-0720</t>
  </si>
  <si>
    <t>a-rt-0721</t>
  </si>
  <si>
    <t>a-rt-0722</t>
  </si>
  <si>
    <t>a-rt-0723</t>
  </si>
  <si>
    <t>a-rt-0724</t>
  </si>
  <si>
    <t>a-rt-0725</t>
  </si>
  <si>
    <t>a-rt-0726</t>
  </si>
  <si>
    <t>a-rt-0727</t>
  </si>
  <si>
    <t>a-rt-0728</t>
  </si>
  <si>
    <t>a-rt-0729</t>
  </si>
  <si>
    <t>a-rt-0730</t>
  </si>
  <si>
    <t>a-rt-0731</t>
  </si>
  <si>
    <t>a-rt-0732</t>
  </si>
  <si>
    <t>a-rt-0733</t>
  </si>
  <si>
    <t>a-rt-0734</t>
  </si>
  <si>
    <t>a-rt-0735</t>
  </si>
  <si>
    <t>a-rt-0736</t>
  </si>
  <si>
    <t>a-rt-1189</t>
  </si>
  <si>
    <t>a-rt-1190</t>
  </si>
  <si>
    <t>a-rt-1191</t>
  </si>
  <si>
    <t>a-rt-1192</t>
  </si>
  <si>
    <t>a-rt-1193</t>
  </si>
  <si>
    <t>a-rt-1194</t>
  </si>
  <si>
    <t>a-rt-1195</t>
  </si>
  <si>
    <t>a-rt-1196</t>
  </si>
  <si>
    <t>a-rt-1197</t>
  </si>
  <si>
    <t>a-rt-1198</t>
  </si>
  <si>
    <t>a-rt-1199</t>
  </si>
  <si>
    <t>a-rt-1200</t>
  </si>
  <si>
    <t>a-rt-1201</t>
  </si>
  <si>
    <t>a-rt-1202</t>
  </si>
  <si>
    <t>a-rt-1203</t>
  </si>
  <si>
    <t>a-rt-1204</t>
  </si>
  <si>
    <t>a-rt-1205</t>
  </si>
  <si>
    <t>a-rt-1206</t>
  </si>
  <si>
    <t>a-rt-1207</t>
  </si>
  <si>
    <t>a-rt-1208</t>
  </si>
  <si>
    <t>a-rt-1209</t>
  </si>
  <si>
    <t>a-rt-1210</t>
  </si>
  <si>
    <t>a-rt-1211</t>
  </si>
  <si>
    <t>a-rt-1212</t>
  </si>
  <si>
    <t>a-rt-1213</t>
  </si>
  <si>
    <t>a-rt-0762</t>
  </si>
  <si>
    <t>a-rt-0763</t>
  </si>
  <si>
    <t>a-rt-0764</t>
  </si>
  <si>
    <t>a-rt-0765</t>
  </si>
  <si>
    <t>a-rt-0766</t>
  </si>
  <si>
    <t>a-rt-0767</t>
  </si>
  <si>
    <t>a-rt-0768</t>
  </si>
  <si>
    <t>a-rt-0769</t>
  </si>
  <si>
    <t>a-rt-0770</t>
  </si>
  <si>
    <t>a-rt-0771</t>
  </si>
  <si>
    <t>a-rt-0772</t>
  </si>
  <si>
    <t>a-rt-0773</t>
  </si>
  <si>
    <t>a-rt-0774</t>
  </si>
  <si>
    <t>a-rt-0775</t>
  </si>
  <si>
    <t>a-rt-0776</t>
  </si>
  <si>
    <t>a-rt-0777</t>
  </si>
  <si>
    <t>a-rt-0778</t>
  </si>
  <si>
    <t>a-rt-0779</t>
  </si>
  <si>
    <t>a-rt-0780</t>
  </si>
  <si>
    <t>a-rt-0781</t>
  </si>
  <si>
    <t>a-rt-1234</t>
  </si>
  <si>
    <t>a-rt-1235</t>
  </si>
  <si>
    <t>a-rt-1236</t>
  </si>
  <si>
    <t>a-rt-1237</t>
  </si>
  <si>
    <t>a-rt-1238</t>
  </si>
  <si>
    <t>a-rt-1239</t>
  </si>
  <si>
    <t>a-rt-1240</t>
  </si>
  <si>
    <t>a-rt-1241</t>
  </si>
  <si>
    <t>a-rt-1242</t>
  </si>
  <si>
    <t>a-rt-1243</t>
  </si>
  <si>
    <t>a-rt-1244</t>
  </si>
  <si>
    <t>a-rt-1245</t>
  </si>
  <si>
    <t>a-rt-1246</t>
  </si>
  <si>
    <t>a-rt-1247</t>
  </si>
  <si>
    <t>a-rt-1248</t>
  </si>
  <si>
    <t>a-rt-1249</t>
  </si>
  <si>
    <t>a-rt-1250</t>
  </si>
  <si>
    <t>a-rt-1251</t>
  </si>
  <si>
    <t>a-rt-1252</t>
  </si>
  <si>
    <t>a-rt-1253</t>
  </si>
  <si>
    <t>a-rt-1254</t>
  </si>
  <si>
    <t>a-rt-1255</t>
  </si>
  <si>
    <t>a-rt-1256</t>
  </si>
  <si>
    <t>a-rt-1257</t>
  </si>
  <si>
    <t>a-rt-1258</t>
  </si>
  <si>
    <t>a-rt-0807</t>
  </si>
  <si>
    <t>a-rt-0808</t>
  </si>
  <si>
    <t>a-rt-0809</t>
  </si>
  <si>
    <t>a-rt-0810</t>
  </si>
  <si>
    <t>a-rt-0811</t>
  </si>
  <si>
    <t>a-rt-0812</t>
  </si>
  <si>
    <t>a-rt-0813</t>
  </si>
  <si>
    <t>a-rt-0814</t>
  </si>
  <si>
    <t>a-rt-0815</t>
  </si>
  <si>
    <t>a-rt-0816</t>
  </si>
  <si>
    <t>a-rt-0817</t>
  </si>
  <si>
    <t>a-rt-0818</t>
  </si>
  <si>
    <t>a-rt-0819</t>
  </si>
  <si>
    <t>a-rt-0820</t>
  </si>
  <si>
    <t>a-rt-0821</t>
  </si>
  <si>
    <t>a-rt-0822</t>
  </si>
  <si>
    <t>a-rt-0823</t>
  </si>
  <si>
    <t>a-rt-0824</t>
  </si>
  <si>
    <t>a-rt-0825</t>
  </si>
  <si>
    <t>a-rt-0826</t>
  </si>
  <si>
    <t>a-rt-0827</t>
  </si>
  <si>
    <t>a-rt-0828</t>
  </si>
  <si>
    <t>a-rt-0829</t>
  </si>
  <si>
    <t>a-rt-0830</t>
  </si>
  <si>
    <t>a-rt-0831</t>
  </si>
  <si>
    <t>a-rt-0832</t>
  </si>
  <si>
    <t>a-rt-0833</t>
  </si>
  <si>
    <t>a-rt-0834</t>
  </si>
  <si>
    <t>a-rt-0835</t>
  </si>
  <si>
    <t>a-rt-0836</t>
  </si>
  <si>
    <t>a-rt-0837</t>
  </si>
  <si>
    <t>a-rt-0838</t>
  </si>
  <si>
    <t>a-rt-0839</t>
  </si>
  <si>
    <t>a-rt-0840</t>
  </si>
  <si>
    <t>a-rt-0841</t>
  </si>
  <si>
    <t>a-rt-0842</t>
  </si>
  <si>
    <t>a-rt-0843</t>
  </si>
  <si>
    <t>a-rt-0844</t>
  </si>
  <si>
    <t>a-rt-0845</t>
  </si>
  <si>
    <t>a-rt-0846</t>
  </si>
  <si>
    <t>a-rt-0847</t>
  </si>
  <si>
    <t>a-rt-0848</t>
  </si>
  <si>
    <t>a-rt-0849</t>
  </si>
  <si>
    <t>a-rt-0850</t>
  </si>
  <si>
    <t>a-rt-0851</t>
  </si>
  <si>
    <t>a-rt-0852</t>
  </si>
  <si>
    <t>a-rt-0853</t>
  </si>
  <si>
    <t>a-rt-0854</t>
  </si>
  <si>
    <t>a-rt-0855</t>
  </si>
  <si>
    <t>a-rt-0856</t>
  </si>
  <si>
    <t>a-rt-0857</t>
  </si>
  <si>
    <t>a-rt-0858</t>
  </si>
  <si>
    <t>a-rt-0859</t>
  </si>
  <si>
    <t>a-rt-0860</t>
  </si>
  <si>
    <t>a-rt-0861</t>
  </si>
  <si>
    <t>a-rt-0862</t>
  </si>
  <si>
    <t>a-rt-0863</t>
  </si>
  <si>
    <t>a-rt-0864</t>
  </si>
  <si>
    <t>a-rt-0865</t>
  </si>
  <si>
    <t>a-rt-0866</t>
  </si>
  <si>
    <t>a-rt-0867</t>
  </si>
  <si>
    <t>a-rt-0868</t>
  </si>
  <si>
    <t>a-rt-0869</t>
  </si>
  <si>
    <t>a-rt-0870</t>
  </si>
  <si>
    <t>a-rt-0871</t>
  </si>
  <si>
    <t>a-rt-0872</t>
  </si>
  <si>
    <t>a-rt-0873</t>
  </si>
  <si>
    <t>a-rt-0874</t>
  </si>
  <si>
    <t>a-rt-0875</t>
  </si>
  <si>
    <t>a-rt-0876</t>
  </si>
  <si>
    <t>a-rt-0877</t>
  </si>
  <si>
    <t>a-rt-0878</t>
  </si>
  <si>
    <t>a-rt-0879</t>
  </si>
  <si>
    <t>a-rt-0880</t>
  </si>
  <si>
    <t>a-rt-0881</t>
  </si>
  <si>
    <t>a-rt-0882</t>
  </si>
  <si>
    <t>a-rt-0883</t>
  </si>
  <si>
    <t>a-rt-0884</t>
  </si>
  <si>
    <t>a-rt-0885</t>
  </si>
  <si>
    <t>a-rt-0886</t>
  </si>
  <si>
    <t>a-rt-0887</t>
  </si>
  <si>
    <t>a-rt-0888</t>
  </si>
  <si>
    <t>a-rt-0889</t>
  </si>
  <si>
    <t>a-rt-0890</t>
  </si>
  <si>
    <t>a-rt-0891</t>
  </si>
  <si>
    <t>a-rt-0892</t>
  </si>
  <si>
    <t>a-rt-0893</t>
  </si>
  <si>
    <t>a-rt-0894</t>
  </si>
  <si>
    <t>a-rt-0895</t>
  </si>
  <si>
    <t>a-rt-0896</t>
  </si>
  <si>
    <t>a-rt-0897</t>
  </si>
  <si>
    <t>a-rt-0898</t>
  </si>
  <si>
    <t>a-rt-0899</t>
  </si>
  <si>
    <t>a-rt-0900</t>
  </si>
  <si>
    <t>a-rt-0901</t>
  </si>
  <si>
    <t>a-rt-0902</t>
  </si>
  <si>
    <t>a-rt-0903</t>
  </si>
  <si>
    <t>a-rt-0904</t>
  </si>
  <si>
    <t>a-rt-0905</t>
  </si>
  <si>
    <t>a-rt-0906</t>
  </si>
  <si>
    <t>a-rt-0907</t>
  </si>
  <si>
    <t>a-rt-0908</t>
  </si>
  <si>
    <t>a-rt-0909</t>
  </si>
  <si>
    <t>a-rt-0910</t>
  </si>
  <si>
    <t>a-rt-0911</t>
  </si>
  <si>
    <t>a-rt-0912</t>
  </si>
  <si>
    <t>a-rt-0913</t>
  </si>
  <si>
    <t>a-rt-0914</t>
  </si>
  <si>
    <t>a-rt-0915</t>
  </si>
  <si>
    <t>a-rt-0916</t>
  </si>
  <si>
    <t>a-rt-0917</t>
  </si>
  <si>
    <t>a-rt-0918</t>
  </si>
  <si>
    <t>a-rt-0919</t>
  </si>
  <si>
    <t>a-rt-0920</t>
  </si>
  <si>
    <t>a-rt-0921</t>
  </si>
  <si>
    <t>a-rt-0922</t>
  </si>
  <si>
    <t>a-rt-0923</t>
  </si>
  <si>
    <t>a-rt-0924</t>
  </si>
  <si>
    <t>a-rt-0925</t>
  </si>
  <si>
    <t>a-rt-0926</t>
  </si>
  <si>
    <t>a-rt-0927</t>
  </si>
  <si>
    <t>a-rt-0928</t>
  </si>
  <si>
    <t>a-rt-0929</t>
  </si>
  <si>
    <t>a-rt-0930</t>
  </si>
  <si>
    <t>a-rt-0931</t>
  </si>
  <si>
    <t>a-rt-0932</t>
  </si>
  <si>
    <t>a-rt-0933</t>
  </si>
  <si>
    <t>a-rt-0934</t>
  </si>
  <si>
    <t>a-rt-0935</t>
  </si>
  <si>
    <t>a-rt-0936</t>
  </si>
  <si>
    <t>a-rt-0937</t>
  </si>
  <si>
    <t>a-rt-0938</t>
  </si>
  <si>
    <t>a-rt-0939</t>
  </si>
  <si>
    <t>a-rt-0940</t>
  </si>
  <si>
    <t>a-rt-0941</t>
  </si>
  <si>
    <t>a-rt-0942</t>
  </si>
  <si>
    <t>a-rt-0943</t>
  </si>
  <si>
    <t>a-rt-0944</t>
  </si>
  <si>
    <t>a-rt-0945</t>
  </si>
  <si>
    <t>a-rt-0946</t>
  </si>
  <si>
    <t>a-rt-0947</t>
  </si>
  <si>
    <t>a-rt-0948</t>
  </si>
  <si>
    <t>a-rt-0949</t>
  </si>
  <si>
    <t>a-rt-0950</t>
  </si>
  <si>
    <t>a-rt-0951</t>
  </si>
  <si>
    <t>a-rt-0952</t>
  </si>
  <si>
    <t>a-rt-0953</t>
  </si>
  <si>
    <t>a-rt-0954</t>
  </si>
  <si>
    <t>a-rt-0955</t>
  </si>
  <si>
    <t>a-rt-0956</t>
  </si>
  <si>
    <t>a-rt-0957</t>
  </si>
  <si>
    <t>a-rt-0958</t>
  </si>
  <si>
    <t>a-rt-0959</t>
  </si>
  <si>
    <t>a-rt-0960</t>
  </si>
  <si>
    <t>a-rt-0961</t>
  </si>
  <si>
    <t>a-rt-0962</t>
  </si>
  <si>
    <t>a-rt-1415</t>
  </si>
  <si>
    <t>a-rt-1416</t>
  </si>
  <si>
    <t>a-rt-1417</t>
  </si>
  <si>
    <t>a-rt-1418</t>
  </si>
  <si>
    <t>a-rt-1419</t>
  </si>
  <si>
    <t>a-rt-1420</t>
  </si>
  <si>
    <t>a-rt-1421</t>
  </si>
  <si>
    <t>a-rt-1422</t>
  </si>
  <si>
    <t>a-rt-1423</t>
  </si>
  <si>
    <t>a-rt-1424</t>
  </si>
  <si>
    <t>a-rt-1425</t>
  </si>
  <si>
    <t>a-rt-1426</t>
  </si>
  <si>
    <t>a-rt-1427</t>
  </si>
  <si>
    <t>a-rt-1428</t>
  </si>
  <si>
    <t>a-rt-1429</t>
  </si>
  <si>
    <t>a-rt-1430</t>
  </si>
  <si>
    <t>a-rt-1431</t>
  </si>
  <si>
    <t>a-rt-1432</t>
  </si>
  <si>
    <t>a-rt-1433</t>
  </si>
  <si>
    <t>a-rt-1434</t>
  </si>
  <si>
    <t>a-rt-1435</t>
  </si>
  <si>
    <t>a-rt-1436</t>
  </si>
  <si>
    <t>a-rt-1437</t>
  </si>
  <si>
    <t>a-rt-1438</t>
  </si>
  <si>
    <t>a-rt-1439</t>
  </si>
  <si>
    <t>a-rt-0988</t>
  </si>
  <si>
    <t>a-rt-0989</t>
  </si>
  <si>
    <t>a-rt-0990</t>
  </si>
  <si>
    <t>a-rt-0991</t>
  </si>
  <si>
    <t>a-rt-0992</t>
  </si>
  <si>
    <t>a-rt-0993</t>
  </si>
  <si>
    <t>a-rt-0994</t>
  </si>
  <si>
    <t>a-rt-0995</t>
  </si>
  <si>
    <t>a-rt-0996</t>
  </si>
  <si>
    <t>a-rt-0997</t>
  </si>
  <si>
    <t>a-rt-0998</t>
  </si>
  <si>
    <t>a-rt-0999</t>
  </si>
  <si>
    <t>a-rt-1000</t>
  </si>
  <si>
    <t>a-rt-1001</t>
  </si>
  <si>
    <t>a-rt-1002</t>
  </si>
  <si>
    <t>a-rt-1003</t>
  </si>
  <si>
    <t>a-rt-1004</t>
  </si>
  <si>
    <t>a-rt-1005</t>
  </si>
  <si>
    <t>a-rt-1006</t>
  </si>
  <si>
    <t>a-rt-1007</t>
  </si>
  <si>
    <t>a-rt-1460</t>
  </si>
  <si>
    <t>a-rt-1461</t>
  </si>
  <si>
    <t>a-rt-1462</t>
  </si>
  <si>
    <t>a-rt-1463</t>
  </si>
  <si>
    <t>a-rt-1464</t>
  </si>
  <si>
    <t>a-rt-1465</t>
  </si>
  <si>
    <t>a-rt-1466</t>
  </si>
  <si>
    <t>a-rt-1467</t>
  </si>
  <si>
    <t>a-rt-1468</t>
  </si>
  <si>
    <t>a-rt-1469</t>
  </si>
  <si>
    <t>a-rt-1470</t>
  </si>
  <si>
    <t>a-rt-1471</t>
  </si>
  <si>
    <t>a-rt-1472</t>
  </si>
  <si>
    <t>a-rt-1473</t>
  </si>
  <si>
    <t>a-rt-1474</t>
  </si>
  <si>
    <t>a-rt-1475</t>
  </si>
  <si>
    <t>a-rt-1476</t>
  </si>
  <si>
    <t>a-rt-1477</t>
  </si>
  <si>
    <t>a-rt-1478</t>
  </si>
  <si>
    <t>a-rt-1479</t>
  </si>
  <si>
    <t>a-rt-1480</t>
  </si>
  <si>
    <t>a-rt-1481</t>
  </si>
  <si>
    <t>a-rt-1482</t>
  </si>
  <si>
    <t>a-rt-1483</t>
  </si>
  <si>
    <t>a-rt-1484</t>
  </si>
  <si>
    <t>a-rt-1033</t>
  </si>
  <si>
    <t>a-rt-1034</t>
  </si>
  <si>
    <t>a-rt-1035</t>
  </si>
  <si>
    <t>a-rt-1036</t>
  </si>
  <si>
    <t>a-rt-1037</t>
  </si>
  <si>
    <t>a-rt-1038</t>
  </si>
  <si>
    <t>a-rt-1039</t>
  </si>
  <si>
    <t>a-rt-1040</t>
  </si>
  <si>
    <t>a-rt-1041</t>
  </si>
  <si>
    <t>a-rt-1042</t>
  </si>
  <si>
    <t>a-rt-1043</t>
  </si>
  <si>
    <t>a-rt-1044</t>
  </si>
  <si>
    <t>a-rt-1045</t>
  </si>
  <si>
    <t>a-rt-1046</t>
  </si>
  <si>
    <t>a-rt-1047</t>
  </si>
  <si>
    <t>a-rt-1048</t>
  </si>
  <si>
    <t>a-rt-1049</t>
  </si>
  <si>
    <t>a-rt-1050</t>
  </si>
  <si>
    <t>a-rt-1051</t>
  </si>
  <si>
    <t>a-rt-1052</t>
  </si>
  <si>
    <t>a-rt-1053</t>
  </si>
  <si>
    <t>a-rt-1054</t>
  </si>
  <si>
    <t>a-rt-1055</t>
  </si>
  <si>
    <t>a-rt-1056</t>
  </si>
  <si>
    <t>a-rt-1057</t>
  </si>
  <si>
    <t>a-rt-1058</t>
  </si>
  <si>
    <t>a-rt-1059</t>
  </si>
  <si>
    <t>a-rt-1060</t>
  </si>
  <si>
    <t>a-rt-1061</t>
  </si>
  <si>
    <t>a-rt-1062</t>
  </si>
  <si>
    <t>a-rt-1063</t>
  </si>
  <si>
    <t>a-rt-1064</t>
  </si>
  <si>
    <t>a-rt-1065</t>
  </si>
  <si>
    <t>a-rt-1066</t>
  </si>
  <si>
    <t>a-rt-1067</t>
  </si>
  <si>
    <t>a-rt-1068</t>
  </si>
  <si>
    <t>a-rt-1069</t>
  </si>
  <si>
    <t>a-rt-1070</t>
  </si>
  <si>
    <t>a-rt-1071</t>
  </si>
  <si>
    <t>a-rt-1072</t>
  </si>
  <si>
    <t>a-rt-1073</t>
  </si>
  <si>
    <t>a-rt-1074</t>
  </si>
  <si>
    <t>a-rt-1075</t>
  </si>
  <si>
    <t>a-rt-1076</t>
  </si>
  <si>
    <t>a-rt-1077</t>
  </si>
  <si>
    <t>a-rt-1078</t>
  </si>
  <si>
    <t>a-rt-1079</t>
  </si>
  <si>
    <t>a-rt-1080</t>
  </si>
  <si>
    <t>a-rt-1081</t>
  </si>
  <si>
    <t>a-rt-1082</t>
  </si>
  <si>
    <t>a-rt-1083</t>
  </si>
  <si>
    <t>a-rt-1084</t>
  </si>
  <si>
    <t>a-rt-1085</t>
  </si>
  <si>
    <t>a-rt-1086</t>
  </si>
  <si>
    <t>a-rt-1087</t>
  </si>
  <si>
    <t>a-rt-1088</t>
  </si>
  <si>
    <t>a-rt-1089</t>
  </si>
  <si>
    <t>a-rt-1090</t>
  </si>
  <si>
    <t>a-rt-1091</t>
  </si>
  <si>
    <t>a-rt-1092</t>
  </si>
  <si>
    <t>a-rt-1093</t>
  </si>
  <si>
    <t>a-rt-1094</t>
  </si>
  <si>
    <t>a-rt-1095</t>
  </si>
  <si>
    <t>a-rt-1096</t>
  </si>
  <si>
    <t>a-rt-1097</t>
  </si>
  <si>
    <t>a-rt-1098</t>
  </si>
  <si>
    <t>a-rt-1099</t>
  </si>
  <si>
    <t>a-rt-1100</t>
  </si>
  <si>
    <t>a-rt-1101</t>
  </si>
  <si>
    <t>a-rt-1102</t>
  </si>
  <si>
    <t>a-rt-1103</t>
  </si>
  <si>
    <t>a-rt-1104</t>
  </si>
  <si>
    <t>a-rt-1105</t>
  </si>
  <si>
    <t>a-rt-1106</t>
  </si>
  <si>
    <t>a-rt-1107</t>
  </si>
  <si>
    <t>a-rt-1108</t>
  </si>
  <si>
    <t>a-rt-1109</t>
  </si>
  <si>
    <t>a-rt-1110</t>
  </si>
  <si>
    <t>a-rt-1111</t>
  </si>
  <si>
    <t>a-rt-1112</t>
  </si>
  <si>
    <t>a-rt-1113</t>
  </si>
  <si>
    <t>a-rt-1114</t>
  </si>
  <si>
    <t>a-rt-1115</t>
  </si>
  <si>
    <t>a-rt-1116</t>
  </si>
  <si>
    <t>a-rt-1117</t>
  </si>
  <si>
    <t>a-rt-1118</t>
  </si>
  <si>
    <t>a-rt-1119</t>
  </si>
  <si>
    <t>a-rt-1120</t>
  </si>
  <si>
    <t>a-rt-1121</t>
  </si>
  <si>
    <t>a-rt-1122</t>
  </si>
  <si>
    <t>a-rt-1123</t>
  </si>
  <si>
    <t>a-rt-1124</t>
  </si>
  <si>
    <t>a-rt-1125</t>
  </si>
  <si>
    <t>a-rt-1126</t>
  </si>
  <si>
    <t>a-rt-1127</t>
  </si>
  <si>
    <t>a-rt-1128</t>
  </si>
  <si>
    <t>a-rt-1129</t>
  </si>
  <si>
    <t>a-rt-1130</t>
  </si>
  <si>
    <t>a-rt-1131</t>
  </si>
  <si>
    <t>a-rt-1132</t>
  </si>
  <si>
    <t>a-rt-1133</t>
  </si>
  <si>
    <t>a-rt-1134</t>
  </si>
  <si>
    <t>a-rt-1135</t>
  </si>
  <si>
    <t>a-rt-1136</t>
  </si>
  <si>
    <t>a-rt-1137</t>
  </si>
  <si>
    <t>a-rt-1138</t>
  </si>
  <si>
    <t>a-rt-1139</t>
  </si>
  <si>
    <t>a-rt-1140</t>
  </si>
  <si>
    <t>a-rt-1141</t>
  </si>
  <si>
    <t>a-rt-1142</t>
  </si>
  <si>
    <t>a-rt-1143</t>
  </si>
  <si>
    <t>a-rt-1144</t>
  </si>
  <si>
    <t>a-rt-1145</t>
  </si>
  <si>
    <t>a-rt-1146</t>
  </si>
  <si>
    <t>a-rt-1147</t>
  </si>
  <si>
    <t>a-rt-1148</t>
  </si>
  <si>
    <t>a-rt-1149</t>
  </si>
  <si>
    <t>a-rt-1150</t>
  </si>
  <si>
    <t>a-rt-1151</t>
  </si>
  <si>
    <t>a-rt-1152</t>
  </si>
  <si>
    <t>a-rt-1153</t>
  </si>
  <si>
    <t>a-rt-1154</t>
  </si>
  <si>
    <t>a-rt-1155</t>
  </si>
  <si>
    <t>a-rt-1156</t>
  </si>
  <si>
    <t>a-rt-1157</t>
  </si>
  <si>
    <t>a-rt-1158</t>
  </si>
  <si>
    <t>a-rt-1159</t>
  </si>
  <si>
    <t>a-rt-1160</t>
  </si>
  <si>
    <t>a-rt-1161</t>
  </si>
  <si>
    <t>a-rt-1162</t>
  </si>
  <si>
    <t>a-rt-1163</t>
  </si>
  <si>
    <t>a-rt-1164</t>
  </si>
  <si>
    <t>a-rt-1165</t>
  </si>
  <si>
    <t>a-rt-1166</t>
  </si>
  <si>
    <t>a-rt-1167</t>
  </si>
  <si>
    <t>a-rt-1168</t>
  </si>
  <si>
    <t>a-rt-1169</t>
  </si>
  <si>
    <t>a-rt-1170</t>
  </si>
  <si>
    <t>a-rt-1171</t>
  </si>
  <si>
    <t>a-rt-1172</t>
  </si>
  <si>
    <t>a-rt-1173</t>
  </si>
  <si>
    <t>a-rt-1174</t>
  </si>
  <si>
    <t>a-rt-1175</t>
  </si>
  <si>
    <t>a-rt-1176</t>
  </si>
  <si>
    <t>a-rt-1177</t>
  </si>
  <si>
    <t>a-rt-1178</t>
  </si>
  <si>
    <t>a-rt-1179</t>
  </si>
  <si>
    <t>a-rt-1180</t>
  </si>
  <si>
    <t>a-rt-1181</t>
  </si>
  <si>
    <t>a-rt-1182</t>
  </si>
  <si>
    <t>a-rt-1183</t>
  </si>
  <si>
    <t>a-rt-1184</t>
  </si>
  <si>
    <t>a-rt-1185</t>
  </si>
  <si>
    <t>a-rt-1186</t>
  </si>
  <si>
    <t>a-rt-1187</t>
  </si>
  <si>
    <t>a-rt-1188</t>
  </si>
  <si>
    <t>a-rt-1440</t>
  </si>
  <si>
    <t>a-rt-1441</t>
  </si>
  <si>
    <t>a-rt-1442</t>
  </si>
  <si>
    <t>a-rt-1443</t>
  </si>
  <si>
    <t>a-rt-1444</t>
  </si>
  <si>
    <t>a-rt-1445</t>
  </si>
  <si>
    <t>a-rt-1446</t>
  </si>
  <si>
    <t>a-rt-1447</t>
  </si>
  <si>
    <t>a-rt-1448</t>
  </si>
  <si>
    <t>a-rt-1449</t>
  </si>
  <si>
    <t>a-rt-1450</t>
  </si>
  <si>
    <t>a-rt-1451</t>
  </si>
  <si>
    <t>a-rt-1452</t>
  </si>
  <si>
    <t>a-rt-1453</t>
  </si>
  <si>
    <t>a-rt-1454</t>
  </si>
  <si>
    <t>a-rt-1455</t>
  </si>
  <si>
    <t>a-rt-1456</t>
  </si>
  <si>
    <t>a-rt-1457</t>
  </si>
  <si>
    <t>a-rt-1458</t>
  </si>
  <si>
    <t>a-rt-1459</t>
  </si>
  <si>
    <t>Nombre de jours</t>
  </si>
  <si>
    <t>Cas 1</t>
  </si>
  <si>
    <t>Cas 2</t>
  </si>
  <si>
    <t>Date</t>
  </si>
  <si>
    <t>a-rt-1214</t>
  </si>
  <si>
    <t>a-rt-1215</t>
  </si>
  <si>
    <t>a-rt-1216</t>
  </si>
  <si>
    <t>a-rt-1217</t>
  </si>
  <si>
    <t>a-rt-1218</t>
  </si>
  <si>
    <t>a-rt-1219</t>
  </si>
  <si>
    <t>a-rt-1220</t>
  </si>
  <si>
    <t>a-rt-1221</t>
  </si>
  <si>
    <t>a-rt-1222</t>
  </si>
  <si>
    <t>a-rt-1223</t>
  </si>
  <si>
    <t>a-rt-1224</t>
  </si>
  <si>
    <t>a-rt-1225</t>
  </si>
  <si>
    <t>a-rt-1226</t>
  </si>
  <si>
    <t>a-rt-1227</t>
  </si>
  <si>
    <t>a-rt-1228</t>
  </si>
  <si>
    <t>a-rt-1229</t>
  </si>
  <si>
    <t>a-rt-1230</t>
  </si>
  <si>
    <t>a-rt-1231</t>
  </si>
  <si>
    <t>a-rt-1232</t>
  </si>
  <si>
    <t>a-rt-1233</t>
  </si>
  <si>
    <t>a-rt-1485</t>
  </si>
  <si>
    <t>a-rt-1486</t>
  </si>
  <si>
    <t>a-rt-1487</t>
  </si>
  <si>
    <t>a-rt-1488</t>
  </si>
  <si>
    <t>a-rt-1489</t>
  </si>
  <si>
    <t>a-rt-1490</t>
  </si>
  <si>
    <t>a-rt-1491</t>
  </si>
  <si>
    <t>a-rt-1492</t>
  </si>
  <si>
    <t>a-rt-1493</t>
  </si>
  <si>
    <t>a-rt-1494</t>
  </si>
  <si>
    <t>a-rt-1495</t>
  </si>
  <si>
    <t>a-rt-1496</t>
  </si>
  <si>
    <t>a-rt-1497</t>
  </si>
  <si>
    <t>Belgique</t>
  </si>
  <si>
    <t>Espagne</t>
  </si>
  <si>
    <t>USA</t>
  </si>
  <si>
    <t>Canada</t>
  </si>
  <si>
    <t>Russie</t>
  </si>
  <si>
    <t>Chine</t>
  </si>
  <si>
    <t>Tchad</t>
  </si>
  <si>
    <t>Maroc</t>
  </si>
  <si>
    <t>Tunisie</t>
  </si>
  <si>
    <t>Brésil</t>
  </si>
  <si>
    <t>Angleterre</t>
  </si>
  <si>
    <t>Production mondiale d'un machin</t>
  </si>
  <si>
    <t>a-rt-1259</t>
  </si>
  <si>
    <t>a-rt-1260</t>
  </si>
  <si>
    <t>a-rt-1261</t>
  </si>
  <si>
    <t>a-rt-1262</t>
  </si>
  <si>
    <t>a-rt-1263</t>
  </si>
  <si>
    <t>a-rt-1264</t>
  </si>
  <si>
    <t>a-rt-1265</t>
  </si>
  <si>
    <t>a-rt-1266</t>
  </si>
  <si>
    <t>a-rt-1267</t>
  </si>
  <si>
    <t>a-rt-1268</t>
  </si>
  <si>
    <t>a-rt-1269</t>
  </si>
  <si>
    <t>a-rt-1270</t>
  </si>
  <si>
    <t>a-rt-1271</t>
  </si>
  <si>
    <t>a-rt-1272</t>
  </si>
  <si>
    <t>a-rt-1273</t>
  </si>
  <si>
    <t>a-rt-1274</t>
  </si>
  <si>
    <t>a-rt-1275</t>
  </si>
  <si>
    <t>a-rt-1276</t>
  </si>
  <si>
    <t>a-rt-1277</t>
  </si>
  <si>
    <t>a-rt-1278</t>
  </si>
  <si>
    <t>a-rt-1279</t>
  </si>
  <si>
    <t>a-rt-1280</t>
  </si>
  <si>
    <t>a-rt-1281</t>
  </si>
  <si>
    <t>a-rt-1282</t>
  </si>
  <si>
    <t>a-rt-1283</t>
  </si>
  <si>
    <t>a-rt-1284</t>
  </si>
  <si>
    <t>a-rt-1285</t>
  </si>
  <si>
    <t>a-rt-1286</t>
  </si>
  <si>
    <t>a-rt-1287</t>
  </si>
  <si>
    <t>a-rt-1288</t>
  </si>
  <si>
    <t>a-rt-1289</t>
  </si>
  <si>
    <t>a-rt-1290</t>
  </si>
  <si>
    <t>a-rt-1291</t>
  </si>
  <si>
    <t>a-rt-1292</t>
  </si>
  <si>
    <t>a-rt-1293</t>
  </si>
  <si>
    <t>a-rt-1294</t>
  </si>
  <si>
    <t>a-rt-1295</t>
  </si>
  <si>
    <t>a-rt-1296</t>
  </si>
  <si>
    <t>a-rt-1297</t>
  </si>
  <si>
    <t>a-rt-1298</t>
  </si>
  <si>
    <t>a-rt-1299</t>
  </si>
  <si>
    <t>a-rt-1300</t>
  </si>
  <si>
    <t>a-rt-1301</t>
  </si>
  <si>
    <t>a-rt-1302</t>
  </si>
  <si>
    <t>a-rt-1303</t>
  </si>
  <si>
    <t>a-rt-1304</t>
  </si>
  <si>
    <t>a-rt-1305</t>
  </si>
  <si>
    <t>a-rt-1306</t>
  </si>
  <si>
    <t>a-rt-1307</t>
  </si>
  <si>
    <t>a-rt-1308</t>
  </si>
  <si>
    <t>a-rt-1309</t>
  </si>
  <si>
    <t>a-rt-1310</t>
  </si>
  <si>
    <t>a-rt-1311</t>
  </si>
  <si>
    <t>a-rt-1312</t>
  </si>
  <si>
    <t>a-rt-1313</t>
  </si>
  <si>
    <t>a-rt-1314</t>
  </si>
  <si>
    <t>a-rt-1315</t>
  </si>
  <si>
    <t>a-rt-1316</t>
  </si>
  <si>
    <t>a-rt-1317</t>
  </si>
  <si>
    <t>a-rt-1318</t>
  </si>
  <si>
    <t>a-rt-1319</t>
  </si>
  <si>
    <t>a-rt-1320</t>
  </si>
  <si>
    <t>a-rt-1321</t>
  </si>
  <si>
    <t>a-rt-1322</t>
  </si>
  <si>
    <t>a-rt-1323</t>
  </si>
  <si>
    <t>a-rt-1324</t>
  </si>
  <si>
    <t>a-rt-1325</t>
  </si>
  <si>
    <t>a-rt-1326</t>
  </si>
  <si>
    <t>a-rt-1327</t>
  </si>
  <si>
    <t>a-rt-1328</t>
  </si>
  <si>
    <t>a-rt-1329</t>
  </si>
  <si>
    <t>a-rt-1330</t>
  </si>
  <si>
    <t>a-rt-1331</t>
  </si>
  <si>
    <t>a-rt-1332</t>
  </si>
  <si>
    <t>a-rt-1333</t>
  </si>
  <si>
    <t>a-rt-1334</t>
  </si>
  <si>
    <t>a-rt-1335</t>
  </si>
  <si>
    <t>a-rt-1336</t>
  </si>
  <si>
    <t>a-rt-1337</t>
  </si>
  <si>
    <t>a-rt-1338</t>
  </si>
  <si>
    <t>a-rt-1339</t>
  </si>
  <si>
    <t>a-rt-1340</t>
  </si>
  <si>
    <t>a-rt-1341</t>
  </si>
  <si>
    <t>a-rt-1342</t>
  </si>
  <si>
    <t>a-rt-1343</t>
  </si>
  <si>
    <t>a-rt-1344</t>
  </si>
  <si>
    <t>a-rt-1345</t>
  </si>
  <si>
    <t>a-rt-1346</t>
  </si>
  <si>
    <t>a-rt-1347</t>
  </si>
  <si>
    <t>a-rt-1348</t>
  </si>
  <si>
    <t>a-rt-1349</t>
  </si>
  <si>
    <t>a-rt-1350</t>
  </si>
  <si>
    <t>a-rt-1351</t>
  </si>
  <si>
    <t>a-rt-1352</t>
  </si>
  <si>
    <t>a-rt-1353</t>
  </si>
  <si>
    <t>a-rt-1354</t>
  </si>
  <si>
    <t>a-rt-1355</t>
  </si>
  <si>
    <t>a-rt-1356</t>
  </si>
  <si>
    <t>a-rt-1357</t>
  </si>
  <si>
    <t>a-rt-1358</t>
  </si>
  <si>
    <t>a-rt-1359</t>
  </si>
  <si>
    <t>a-rt-1360</t>
  </si>
  <si>
    <t>a-rt-1361</t>
  </si>
  <si>
    <t>a-rt-1362</t>
  </si>
  <si>
    <t>a-rt-1363</t>
  </si>
  <si>
    <t>a-rt-1364</t>
  </si>
  <si>
    <t>a-rt-1365</t>
  </si>
  <si>
    <t>a-rt-1366</t>
  </si>
  <si>
    <t>a-rt-1367</t>
  </si>
  <si>
    <t>a-rt-1368</t>
  </si>
  <si>
    <t>a-rt-1369</t>
  </si>
  <si>
    <t>a-rt-1370</t>
  </si>
  <si>
    <t>a-rt-1371</t>
  </si>
  <si>
    <t>a-rt-1372</t>
  </si>
  <si>
    <t>a-rt-1373</t>
  </si>
  <si>
    <t>a-rt-1374</t>
  </si>
  <si>
    <t>a-rt-1375</t>
  </si>
  <si>
    <t>a-rt-1376</t>
  </si>
  <si>
    <t>a-rt-1377</t>
  </si>
  <si>
    <t>a-rt-1378</t>
  </si>
  <si>
    <t>a-rt-1379</t>
  </si>
  <si>
    <t>a-rt-1380</t>
  </si>
  <si>
    <t>a-rt-1381</t>
  </si>
  <si>
    <t>a-rt-1382</t>
  </si>
  <si>
    <t>a-rt-1383</t>
  </si>
  <si>
    <t>a-rt-1384</t>
  </si>
  <si>
    <t>a-rt-1385</t>
  </si>
  <si>
    <t>a-rt-1386</t>
  </si>
  <si>
    <t>a-rt-1387</t>
  </si>
  <si>
    <t>a-rt-1388</t>
  </si>
  <si>
    <t>a-rt-1389</t>
  </si>
  <si>
    <t>a-rt-1390</t>
  </si>
  <si>
    <t>a-rt-1391</t>
  </si>
  <si>
    <t>a-rt-1392</t>
  </si>
  <si>
    <t>a-rt-1393</t>
  </si>
  <si>
    <t>a-rt-1394</t>
  </si>
  <si>
    <t>a-rt-1395</t>
  </si>
  <si>
    <t>a-rt-1396</t>
  </si>
  <si>
    <t>a-rt-1397</t>
  </si>
  <si>
    <t>a-rt-1398</t>
  </si>
  <si>
    <t>a-rt-1399</t>
  </si>
  <si>
    <t>a-rt-1400</t>
  </si>
  <si>
    <t>a-rt-1401</t>
  </si>
  <si>
    <t>a-rt-1402</t>
  </si>
  <si>
    <t>a-rt-1403</t>
  </si>
  <si>
    <t>a-rt-1404</t>
  </si>
  <si>
    <t>a-rt-1405</t>
  </si>
  <si>
    <t>a-rt-1406</t>
  </si>
  <si>
    <t>a-rt-1407</t>
  </si>
  <si>
    <t>a-rt-1408</t>
  </si>
  <si>
    <t>a-rt-1409</t>
  </si>
  <si>
    <t>a-rt-1410</t>
  </si>
  <si>
    <t>a-rt-1411</t>
  </si>
  <si>
    <t>a-rt-1412</t>
  </si>
  <si>
    <t>a-rt-1413</t>
  </si>
  <si>
    <t>a-rt-1414</t>
  </si>
  <si>
    <t>Rodolphe</t>
  </si>
  <si>
    <t>Raoul</t>
  </si>
  <si>
    <t>Corinne</t>
  </si>
  <si>
    <t>Yvette</t>
  </si>
  <si>
    <t>Résultats :</t>
  </si>
  <si>
    <t>Surface (m2)</t>
  </si>
  <si>
    <t>Commissions
12%</t>
  </si>
  <si>
    <t>Prix en €</t>
  </si>
  <si>
    <t>Table de</t>
  </si>
  <si>
    <t>Table de :</t>
  </si>
  <si>
    <t>Et si on recopie à droite ????      Eh bien, c'est pareil, mais différent</t>
  </si>
  <si>
    <t>Table</t>
  </si>
  <si>
    <t>Pourcentage</t>
  </si>
  <si>
    <t>Valeur</t>
  </si>
  <si>
    <r>
      <t>Effectif partiel (f</t>
    </r>
    <r>
      <rPr>
        <b/>
        <i/>
        <vertAlign val="subscript"/>
        <sz val="12"/>
        <rFont val="Arial"/>
        <family val="2"/>
      </rPr>
      <t>i</t>
    </r>
    <r>
      <rPr>
        <b/>
        <i/>
        <sz val="12"/>
        <rFont val="Arial"/>
        <family val="2"/>
      </rPr>
      <t>)
(Fréquence relative)</t>
    </r>
  </si>
  <si>
    <t>Nbre d'enfants
par famille</t>
  </si>
  <si>
    <r>
      <t>(x</t>
    </r>
    <r>
      <rPr>
        <b/>
        <i/>
        <vertAlign val="subscript"/>
        <sz val="12"/>
        <rFont val="Arial"/>
        <family val="2"/>
      </rPr>
      <t>i</t>
    </r>
    <r>
      <rPr>
        <b/>
        <i/>
        <sz val="12"/>
        <rFont val="Arial"/>
        <family val="2"/>
      </rPr>
      <t>)</t>
    </r>
  </si>
  <si>
    <r>
      <t>(n</t>
    </r>
    <r>
      <rPr>
        <b/>
        <i/>
        <vertAlign val="subscript"/>
        <sz val="12"/>
        <rFont val="Arial"/>
        <family val="2"/>
      </rPr>
      <t>i</t>
    </r>
    <r>
      <rPr>
        <b/>
        <i/>
        <sz val="12"/>
        <rFont val="Arial"/>
        <family val="2"/>
      </rPr>
      <t>)</t>
    </r>
  </si>
  <si>
    <t>Nombre de pièces défectueuses par machine (xi)</t>
  </si>
  <si>
    <t>Effectif
(Fréquence absolue)</t>
  </si>
  <si>
    <t>Nombre de pièces défectueuses produites sur 20 machines pendant 1 mois</t>
  </si>
  <si>
    <t>Nombre d'enfants par famille relevé dans un échantillon de 50 familles françaises</t>
  </si>
  <si>
    <r>
      <t>Surface (m</t>
    </r>
    <r>
      <rPr>
        <vertAlign val="superscript"/>
        <sz val="10"/>
        <rFont val="Arial"/>
        <family val="2"/>
      </rPr>
      <t>2</t>
    </r>
    <r>
      <rPr>
        <sz val="10"/>
        <rFont val="Arial"/>
        <family val="2"/>
      </rPr>
      <t>)</t>
    </r>
  </si>
  <si>
    <t xml:space="preserve">Damien </t>
  </si>
  <si>
    <t xml:space="preserve">Chloé </t>
  </si>
  <si>
    <t xml:space="preserve">Lucas </t>
  </si>
  <si>
    <t xml:space="preserve">Zoé </t>
  </si>
  <si>
    <t>Paul</t>
  </si>
  <si>
    <t xml:space="preserve">Claire </t>
  </si>
  <si>
    <t xml:space="preserve">Djoé </t>
  </si>
  <si>
    <t>Juliana</t>
  </si>
  <si>
    <t xml:space="preserve">Timothée </t>
  </si>
  <si>
    <t xml:space="preserve">Victoire </t>
  </si>
  <si>
    <t xml:space="preserve">Prénom </t>
  </si>
  <si>
    <t>CA</t>
  </si>
  <si>
    <t xml:space="preserve">Salaire Fixe </t>
  </si>
  <si>
    <t xml:space="preserve">Total </t>
  </si>
  <si>
    <t>Réparition en %</t>
  </si>
  <si>
    <t>Commision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</si>
</sst>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 &quot;€&quot;_-;\-* #,##0.00\ &quot;€&quot;_-;_-* &quot;-&quot;??\ &quot;€&quot;_-;_-@_-"/>
    <numFmt numFmtId="165" formatCode="_-* #,##0.00\ _€_-;\-* #,##0.00\ _€_-;_-* &quot;-&quot;??\ _€_-;_-@_-"/>
    <numFmt numFmtId="166" formatCode="_-* #,##0.00&quot; F&quot;_-;\-* #,##0.00&quot; F&quot;_-;_-* &quot;-&quot;??&quot; F&quot;_-;_-@_-"/>
    <numFmt numFmtId="167" formatCode="_-* #,##0.00_ _F_-;\-* #,##0.00_ _F_-;_-* &quot;-&quot;??_ _F_-;_-@_-"/>
    <numFmt numFmtId="168" formatCode="0.0%"/>
    <numFmt numFmtId="169" formatCode="_-* #,##0.0_ _F_-;\-* #,##0.0_ _F_-;_-* &quot;-&quot;??_ _F_-;_-@_-"/>
    <numFmt numFmtId="170" formatCode="_-* #,##0_ _F_-;\-* #,##0_ _F_-;_-* &quot;-&quot;??_ _F_-;_-@_-"/>
    <numFmt numFmtId="171" formatCode="d/m/yyyy"/>
    <numFmt numFmtId="172" formatCode="#,##0.00&quot; €  &quot;"/>
    <numFmt numFmtId="173" formatCode="_-* #,##0.00\ _F_-;\-* #,##0.00\ _F_-;_-* &quot;-&quot;??\ _F_-;_-@_-"/>
    <numFmt numFmtId="174" formatCode="_-* #,##0.00\ &quot;F&quot;_-;\-* #,##0.00\ &quot;F&quot;_-;_-* &quot;-&quot;??\ &quot;F&quot;_-;_-@_-"/>
    <numFmt numFmtId="175" formatCode="_-* #,##0.00\ [$€]_-;\-* #,##0.00\ [$€]_-;_-* &quot;-&quot;??\ [$€]_-;_-@_-"/>
    <numFmt numFmtId="176" formatCode="_-* #,##0.00\ [$€-40C]_-;\-* #,##0.00\ [$€-40C]_-;_-* &quot;-&quot;??\ [$€-40C]_-;_-@_-"/>
  </numFmts>
  <fonts count="24" x14ac:knownFonts="1">
    <font>
      <sz val="10"/>
      <name val="Geneva"/>
    </font>
    <font>
      <sz val="11"/>
      <color theme="1"/>
      <name val="Calibri"/>
      <family val="2"/>
      <scheme val="minor"/>
    </font>
    <font>
      <b/>
      <sz val="10"/>
      <name val="Geneva"/>
    </font>
    <font>
      <sz val="10"/>
      <name val="Geneva"/>
    </font>
    <font>
      <sz val="10"/>
      <color indexed="10"/>
      <name val="Arial"/>
      <family val="2"/>
    </font>
    <font>
      <b/>
      <sz val="10"/>
      <color indexed="63"/>
      <name val="Arial"/>
      <family val="2"/>
    </font>
    <font>
      <b/>
      <sz val="10"/>
      <name val="Arial"/>
      <family val="2"/>
    </font>
    <font>
      <sz val="10"/>
      <name val="Arial"/>
      <family val="2"/>
    </font>
    <font>
      <b/>
      <sz val="10"/>
      <color indexed="10"/>
      <name val="Arial"/>
      <family val="2"/>
    </font>
    <font>
      <b/>
      <sz val="10"/>
      <color indexed="12"/>
      <name val="Arial"/>
      <family val="2"/>
    </font>
    <font>
      <b/>
      <sz val="10"/>
      <color indexed="23"/>
      <name val="Arial"/>
      <family val="2"/>
    </font>
    <font>
      <sz val="10"/>
      <color indexed="23"/>
      <name val="Arial"/>
      <family val="2"/>
    </font>
    <font>
      <sz val="10"/>
      <color indexed="63"/>
      <name val="Arial"/>
      <family val="2"/>
    </font>
    <font>
      <b/>
      <sz val="12"/>
      <color indexed="12"/>
      <name val="Arial"/>
      <family val="2"/>
    </font>
    <font>
      <sz val="14"/>
      <name val="Arial"/>
      <family val="2"/>
    </font>
    <font>
      <i/>
      <sz val="10"/>
      <color indexed="55"/>
      <name val="Comic Sans MS"/>
      <family val="4"/>
    </font>
    <font>
      <b/>
      <i/>
      <sz val="11"/>
      <name val="Arial"/>
      <family val="2"/>
    </font>
    <font>
      <sz val="11"/>
      <name val="Arial"/>
      <family val="2"/>
    </font>
    <font>
      <b/>
      <i/>
      <sz val="12"/>
      <name val="Arial"/>
      <family val="2"/>
    </font>
    <font>
      <b/>
      <i/>
      <vertAlign val="subscript"/>
      <sz val="12"/>
      <name val="Arial"/>
      <family val="2"/>
    </font>
    <font>
      <sz val="16"/>
      <color rgb="FF00B0F0"/>
      <name val="Arial"/>
      <family val="2"/>
    </font>
    <font>
      <sz val="10"/>
      <color rgb="FF00B0F0"/>
      <name val="Arial"/>
      <family val="2"/>
    </font>
    <font>
      <sz val="11"/>
      <color indexed="8"/>
      <name val="Calibri"/>
      <family val="2"/>
    </font>
    <font>
      <vertAlign val="superscript"/>
      <sz val="10"/>
      <name val="Arial"/>
      <family val="2"/>
    </font>
  </fonts>
  <fills count="9">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7"/>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rgb="FFFFC0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hair">
        <color auto="1"/>
      </right>
      <top/>
      <bottom style="medium">
        <color auto="1"/>
      </bottom>
      <diagonal/>
    </border>
    <border>
      <left style="medium">
        <color auto="1"/>
      </left>
      <right style="hair">
        <color auto="1"/>
      </right>
      <top/>
      <bottom/>
      <diagonal/>
    </border>
    <border>
      <left style="medium">
        <color auto="1"/>
      </left>
      <right style="hair">
        <color auto="1"/>
      </right>
      <top style="medium">
        <color auto="1"/>
      </top>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medium">
        <color auto="1"/>
      </top>
      <bottom style="hair">
        <color auto="1"/>
      </bottom>
      <diagonal/>
    </border>
    <border>
      <left style="medium">
        <color auto="1"/>
      </left>
      <right style="hair">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style="medium">
        <color auto="1"/>
      </right>
      <top style="medium">
        <color auto="1"/>
      </top>
      <bottom/>
      <diagonal/>
    </border>
    <border>
      <left/>
      <right/>
      <top style="medium">
        <color auto="1"/>
      </top>
      <bottom style="medium">
        <color auto="1"/>
      </bottom>
      <diagonal/>
    </border>
    <border>
      <left/>
      <right style="medium">
        <color auto="1"/>
      </right>
      <top style="hair">
        <color auto="1"/>
      </top>
      <bottom style="medium">
        <color auto="1"/>
      </bottom>
      <diagonal/>
    </border>
  </borders>
  <cellStyleXfs count="21">
    <xf numFmtId="0" fontId="0" fillId="0" borderId="0"/>
    <xf numFmtId="172" fontId="7" fillId="2" borderId="0" applyFont="0" applyFill="0" applyBorder="0" applyAlignment="0" applyProtection="0"/>
    <xf numFmtId="0" fontId="2" fillId="3" borderId="0" applyFill="0">
      <alignment horizontal="center" vertical="center" wrapText="1"/>
    </xf>
    <xf numFmtId="167"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0" fontId="7" fillId="0" borderId="0"/>
    <xf numFmtId="9" fontId="7" fillId="0" borderId="0" applyFont="0" applyFill="0" applyBorder="0" applyAlignment="0" applyProtection="0"/>
    <xf numFmtId="174" fontId="7" fillId="0" borderId="0" applyFont="0" applyFill="0" applyBorder="0" applyAlignment="0" applyProtection="0"/>
    <xf numFmtId="175" fontId="7" fillId="0" borderId="0" applyFont="0" applyFill="0" applyBorder="0" applyAlignment="0" applyProtection="0"/>
    <xf numFmtId="0" fontId="1" fillId="0" borderId="0"/>
    <xf numFmtId="173" fontId="7" fillId="0" borderId="0" applyFont="0" applyFill="0" applyBorder="0" applyAlignment="0" applyProtection="0"/>
    <xf numFmtId="0" fontId="3" fillId="0" borderId="0"/>
    <xf numFmtId="172" fontId="2" fillId="2" borderId="0" applyFont="0" applyFill="0" applyBorder="0" applyAlignment="0" applyProtection="0">
      <alignment horizontal="center" vertical="center" wrapText="1"/>
    </xf>
    <xf numFmtId="167"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0" fontId="1" fillId="0" borderId="0"/>
    <xf numFmtId="164" fontId="22" fillId="0" borderId="0" applyFont="0" applyFill="0" applyBorder="0" applyAlignment="0" applyProtection="0"/>
    <xf numFmtId="165" fontId="7" fillId="0" borderId="0" applyFont="0" applyFill="0" applyBorder="0" applyAlignment="0" applyProtection="0"/>
  </cellStyleXfs>
  <cellXfs count="101">
    <xf numFmtId="0" fontId="0" fillId="0" borderId="0" xfId="0"/>
    <xf numFmtId="0" fontId="4" fillId="0" borderId="0" xfId="0" applyFont="1" applyAlignment="1">
      <alignment horizontal="centerContinuous"/>
    </xf>
    <xf numFmtId="0" fontId="5" fillId="3" borderId="0" xfId="0" applyFont="1" applyFill="1" applyAlignment="1">
      <alignment horizontal="center" vertical="center" wrapText="1"/>
    </xf>
    <xf numFmtId="0" fontId="6" fillId="3" borderId="0" xfId="0" applyFont="1" applyFill="1"/>
    <xf numFmtId="0" fontId="7" fillId="0" borderId="0" xfId="0" applyFont="1"/>
    <xf numFmtId="0" fontId="7" fillId="3" borderId="0" xfId="0" applyFont="1" applyFill="1"/>
    <xf numFmtId="0" fontId="7" fillId="4" borderId="0" xfId="0" applyFont="1" applyFill="1"/>
    <xf numFmtId="0" fontId="7" fillId="3" borderId="1" xfId="0" applyFont="1" applyFill="1" applyBorder="1" applyAlignment="1">
      <alignment horizontal="center" vertical="center" wrapText="1"/>
    </xf>
    <xf numFmtId="0" fontId="7" fillId="3" borderId="0" xfId="0" applyFont="1" applyFill="1" applyAlignment="1">
      <alignment horizontal="center" vertical="center" wrapText="1"/>
    </xf>
    <xf numFmtId="0" fontId="7" fillId="3" borderId="0" xfId="0" applyFont="1" applyFill="1" applyAlignment="1">
      <alignment horizontal="right"/>
    </xf>
    <xf numFmtId="0" fontId="7" fillId="0" borderId="0" xfId="0" applyFont="1" applyAlignment="1">
      <alignment horizontal="center" vertical="center" wrapText="1"/>
    </xf>
    <xf numFmtId="166" fontId="7" fillId="2" borderId="0" xfId="4" applyFont="1" applyFill="1"/>
    <xf numFmtId="0" fontId="7" fillId="2" borderId="0" xfId="0" applyFont="1" applyFill="1"/>
    <xf numFmtId="0" fontId="7" fillId="2" borderId="0" xfId="0" applyFont="1" applyFill="1" applyAlignment="1">
      <alignment horizontal="center"/>
    </xf>
    <xf numFmtId="171" fontId="7" fillId="2" borderId="0" xfId="0" applyNumberFormat="1" applyFont="1" applyFill="1" applyAlignment="1">
      <alignment horizontal="center"/>
    </xf>
    <xf numFmtId="170" fontId="7" fillId="2" borderId="0" xfId="3" applyNumberFormat="1" applyFont="1" applyFill="1"/>
    <xf numFmtId="9" fontId="7" fillId="2" borderId="0" xfId="0" applyNumberFormat="1" applyFont="1" applyFill="1"/>
    <xf numFmtId="170" fontId="7" fillId="2" borderId="0" xfId="3" applyNumberFormat="1" applyFont="1" applyFill="1" applyAlignment="1">
      <alignment horizontal="center"/>
    </xf>
    <xf numFmtId="0" fontId="9" fillId="0" borderId="0" xfId="0" applyFont="1"/>
    <xf numFmtId="166" fontId="7" fillId="0" borderId="0" xfId="0" applyNumberFormat="1" applyFont="1"/>
    <xf numFmtId="170" fontId="7" fillId="0" borderId="0" xfId="3" applyNumberFormat="1" applyFont="1" applyAlignment="1">
      <alignment horizontal="right"/>
    </xf>
    <xf numFmtId="170" fontId="7" fillId="5" borderId="0" xfId="3" applyNumberFormat="1" applyFont="1" applyFill="1" applyAlignment="1">
      <alignment horizontal="right"/>
    </xf>
    <xf numFmtId="0" fontId="7" fillId="0" borderId="0" xfId="0" applyFont="1" applyAlignment="1">
      <alignment horizontal="center"/>
    </xf>
    <xf numFmtId="0" fontId="5" fillId="3" borderId="0" xfId="0" applyFont="1" applyFill="1" applyAlignment="1">
      <alignment horizontal="right"/>
    </xf>
    <xf numFmtId="0" fontId="10" fillId="4" borderId="0" xfId="0" applyFont="1" applyFill="1"/>
    <xf numFmtId="0" fontId="11" fillId="4" borderId="0" xfId="0" applyFont="1" applyFill="1"/>
    <xf numFmtId="0" fontId="7" fillId="2" borderId="1" xfId="0" applyFont="1" applyFill="1" applyBorder="1" applyAlignment="1">
      <alignment horizontal="center"/>
    </xf>
    <xf numFmtId="9" fontId="12" fillId="2" borderId="0" xfId="0" applyNumberFormat="1" applyFont="1" applyFill="1" applyAlignment="1">
      <alignment vertical="center"/>
    </xf>
    <xf numFmtId="166" fontId="12" fillId="2" borderId="0" xfId="4" applyFont="1" applyFill="1"/>
    <xf numFmtId="0" fontId="13" fillId="0" borderId="0" xfId="0" applyFont="1"/>
    <xf numFmtId="0" fontId="14" fillId="0" borderId="0" xfId="0" applyFont="1" applyAlignment="1">
      <alignment horizontal="centerContinuous"/>
    </xf>
    <xf numFmtId="168" fontId="7" fillId="5" borderId="0" xfId="6" applyNumberFormat="1" applyFont="1" applyFill="1"/>
    <xf numFmtId="170" fontId="7" fillId="5" borderId="0" xfId="3" applyNumberFormat="1" applyFont="1" applyFill="1"/>
    <xf numFmtId="0" fontId="15" fillId="4" borderId="0" xfId="5" applyFont="1" applyFill="1" applyProtection="1"/>
    <xf numFmtId="170" fontId="12" fillId="2" borderId="0" xfId="3" applyNumberFormat="1" applyFont="1" applyFill="1" applyAlignment="1">
      <alignment horizontal="right"/>
    </xf>
    <xf numFmtId="0" fontId="7" fillId="0" borderId="0" xfId="0" applyFont="1" applyAlignment="1">
      <alignment horizontal="center" wrapText="1"/>
    </xf>
    <xf numFmtId="169" fontId="12" fillId="5" borderId="0" xfId="0" applyNumberFormat="1" applyFont="1" applyFill="1"/>
    <xf numFmtId="172" fontId="7" fillId="2" borderId="0" xfId="1" applyFont="1" applyFill="1"/>
    <xf numFmtId="172" fontId="7" fillId="2" borderId="1" xfId="1" applyFont="1" applyFill="1" applyBorder="1"/>
    <xf numFmtId="167" fontId="7" fillId="2" borderId="0" xfId="3" applyFont="1" applyFill="1" applyAlignment="1">
      <alignment horizontal="center"/>
    </xf>
    <xf numFmtId="167" fontId="7" fillId="2" borderId="0" xfId="3" applyFont="1" applyFill="1"/>
    <xf numFmtId="172" fontId="7" fillId="6" borderId="0" xfId="1" applyFont="1" applyFill="1"/>
    <xf numFmtId="172" fontId="7" fillId="5" borderId="0" xfId="1" applyFont="1" applyFill="1"/>
    <xf numFmtId="172" fontId="7" fillId="0" borderId="0" xfId="1" applyFont="1" applyFill="1"/>
    <xf numFmtId="172" fontId="7" fillId="5" borderId="1" xfId="1" applyFont="1" applyFill="1" applyBorder="1"/>
    <xf numFmtId="0" fontId="8" fillId="0" borderId="0" xfId="0" applyFont="1" applyAlignment="1">
      <alignment horizontal="left"/>
    </xf>
    <xf numFmtId="169" fontId="12" fillId="5" borderId="0" xfId="3" applyNumberFormat="1" applyFont="1" applyFill="1"/>
    <xf numFmtId="167" fontId="5" fillId="3" borderId="0" xfId="3" applyFont="1" applyFill="1" applyAlignment="1">
      <alignment horizontal="center" vertical="center" wrapText="1"/>
    </xf>
    <xf numFmtId="167" fontId="7" fillId="0" borderId="0" xfId="3" applyFont="1"/>
    <xf numFmtId="167" fontId="7" fillId="5" borderId="0" xfId="3" applyFont="1" applyFill="1"/>
    <xf numFmtId="14" fontId="7" fillId="5" borderId="0" xfId="0" applyNumberFormat="1" applyFont="1" applyFill="1"/>
    <xf numFmtId="170" fontId="7" fillId="0" borderId="0" xfId="3" applyNumberFormat="1" applyFont="1" applyFill="1"/>
    <xf numFmtId="0" fontId="5" fillId="0" borderId="0" xfId="0" applyFont="1" applyFill="1" applyAlignment="1">
      <alignment horizontal="center" vertical="center" wrapText="1"/>
    </xf>
    <xf numFmtId="0" fontId="7" fillId="0" borderId="0" xfId="0" applyFont="1" applyFill="1"/>
    <xf numFmtId="0" fontId="7" fillId="7" borderId="0" xfId="0" applyFont="1" applyFill="1"/>
    <xf numFmtId="0" fontId="4" fillId="7" borderId="0" xfId="0" applyFont="1" applyFill="1" applyAlignment="1">
      <alignment horizontal="centerContinuous"/>
    </xf>
    <xf numFmtId="0" fontId="14" fillId="7" borderId="0" xfId="0" applyFont="1" applyFill="1" applyAlignment="1">
      <alignment horizontal="centerContinuous"/>
    </xf>
    <xf numFmtId="0" fontId="7" fillId="7" borderId="0" xfId="0" applyFont="1" applyFill="1" applyAlignment="1">
      <alignment horizontal="center" vertical="center" wrapText="1"/>
    </xf>
    <xf numFmtId="0" fontId="5" fillId="7" borderId="0" xfId="0" applyFont="1" applyFill="1" applyAlignment="1">
      <alignment horizontal="center" vertical="center" wrapText="1"/>
    </xf>
    <xf numFmtId="170" fontId="7" fillId="7" borderId="0" xfId="3" applyNumberFormat="1" applyFont="1" applyFill="1"/>
    <xf numFmtId="0" fontId="7" fillId="5" borderId="0" xfId="0" applyFont="1" applyFill="1"/>
    <xf numFmtId="0" fontId="8" fillId="3" borderId="0" xfId="0" applyFont="1" applyFill="1"/>
    <xf numFmtId="0" fontId="7" fillId="5" borderId="0" xfId="3" applyNumberFormat="1" applyFont="1" applyFill="1"/>
    <xf numFmtId="0" fontId="7" fillId="0" borderId="0" xfId="7"/>
    <xf numFmtId="0" fontId="18" fillId="0" borderId="12" xfId="7" applyFont="1" applyBorder="1" applyAlignment="1">
      <alignment horizontal="center" vertical="center" wrapText="1"/>
    </xf>
    <xf numFmtId="0" fontId="7" fillId="0" borderId="13" xfId="7" applyBorder="1" applyAlignment="1">
      <alignment horizontal="centerContinuous" vertical="center"/>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7" fillId="0" borderId="9" xfId="0" applyFont="1" applyBorder="1" applyAlignment="1">
      <alignment horizontal="center" vertical="center"/>
    </xf>
    <xf numFmtId="0" fontId="17" fillId="0" borderId="8" xfId="0" applyFont="1" applyBorder="1" applyAlignment="1">
      <alignment horizontal="center" vertical="center"/>
    </xf>
    <xf numFmtId="0" fontId="17" fillId="0" borderId="16" xfId="0" applyFont="1" applyBorder="1" applyAlignment="1">
      <alignment horizontal="center" vertical="center"/>
    </xf>
    <xf numFmtId="0" fontId="17" fillId="0" borderId="17" xfId="0" applyFont="1" applyBorder="1" applyAlignment="1">
      <alignment horizontal="center" vertical="center"/>
    </xf>
    <xf numFmtId="0" fontId="0" fillId="0" borderId="7" xfId="0" applyBorder="1"/>
    <xf numFmtId="0" fontId="0" fillId="0" borderId="2" xfId="0" applyBorder="1"/>
    <xf numFmtId="0" fontId="16" fillId="0" borderId="6" xfId="0" applyFont="1" applyBorder="1" applyAlignment="1">
      <alignment horizontal="center" vertical="center"/>
    </xf>
    <xf numFmtId="0" fontId="16" fillId="0" borderId="3" xfId="0" applyFont="1" applyBorder="1" applyAlignment="1">
      <alignment horizontal="center" vertical="center"/>
    </xf>
    <xf numFmtId="0" fontId="16" fillId="0" borderId="5" xfId="0" applyFont="1" applyBorder="1" applyAlignment="1">
      <alignment horizontal="right" vertical="center"/>
    </xf>
    <xf numFmtId="0" fontId="16" fillId="0" borderId="4" xfId="0" applyFont="1" applyBorder="1" applyAlignment="1">
      <alignment horizontal="center" vertical="center"/>
    </xf>
    <xf numFmtId="0" fontId="18" fillId="0" borderId="7" xfId="0" applyFont="1" applyBorder="1" applyAlignment="1">
      <alignment horizontal="center" vertical="center" wrapText="1"/>
    </xf>
    <xf numFmtId="0" fontId="18" fillId="0" borderId="19" xfId="7" applyFont="1" applyBorder="1" applyAlignment="1">
      <alignment horizontal="centerContinuous" vertical="center" wrapText="1"/>
    </xf>
    <xf numFmtId="0" fontId="18" fillId="0" borderId="13" xfId="7" applyFont="1" applyBorder="1" applyAlignment="1">
      <alignment horizontal="center" vertical="center" wrapText="1"/>
    </xf>
    <xf numFmtId="0" fontId="18" fillId="0" borderId="4" xfId="7" applyFont="1" applyBorder="1" applyAlignment="1">
      <alignment horizontal="center"/>
    </xf>
    <xf numFmtId="0" fontId="7" fillId="0" borderId="16" xfId="7" applyBorder="1" applyAlignment="1"/>
    <xf numFmtId="0" fontId="7" fillId="0" borderId="20" xfId="7" applyBorder="1" applyAlignment="1"/>
    <xf numFmtId="0" fontId="7" fillId="0" borderId="7" xfId="7" applyNumberFormat="1" applyBorder="1" applyAlignment="1"/>
    <xf numFmtId="0" fontId="7" fillId="0" borderId="2" xfId="7" applyNumberFormat="1" applyBorder="1" applyAlignment="1"/>
    <xf numFmtId="0" fontId="17" fillId="0" borderId="11" xfId="7" applyNumberFormat="1" applyFont="1" applyBorder="1" applyAlignment="1"/>
    <xf numFmtId="0" fontId="17" fillId="0" borderId="10" xfId="8" applyNumberFormat="1" applyFont="1" applyBorder="1" applyAlignment="1"/>
    <xf numFmtId="0" fontId="17" fillId="0" borderId="9" xfId="7" applyNumberFormat="1" applyFont="1" applyBorder="1" applyAlignment="1"/>
    <xf numFmtId="0" fontId="17" fillId="0" borderId="8" xfId="8" applyNumberFormat="1" applyFont="1" applyBorder="1" applyAlignment="1"/>
    <xf numFmtId="0" fontId="16" fillId="0" borderId="6" xfId="7" applyNumberFormat="1" applyFont="1" applyBorder="1" applyAlignment="1"/>
    <xf numFmtId="0" fontId="16" fillId="0" borderId="3" xfId="8" applyNumberFormat="1" applyFont="1" applyBorder="1" applyAlignment="1"/>
    <xf numFmtId="0" fontId="16" fillId="0" borderId="5" xfId="7" applyNumberFormat="1" applyFont="1" applyBorder="1" applyAlignment="1"/>
    <xf numFmtId="0" fontId="16" fillId="0" borderId="4" xfId="7" applyNumberFormat="1" applyFont="1" applyBorder="1" applyAlignment="1"/>
    <xf numFmtId="0" fontId="18" fillId="0" borderId="18" xfId="0" applyFont="1" applyBorder="1" applyAlignment="1">
      <alignment horizontal="center" vertical="center" wrapText="1"/>
    </xf>
    <xf numFmtId="0" fontId="18" fillId="0" borderId="5" xfId="7" applyFont="1" applyBorder="1" applyAlignment="1">
      <alignment horizontal="center" vertical="center"/>
    </xf>
    <xf numFmtId="0" fontId="20" fillId="8" borderId="0" xfId="7" applyFont="1" applyFill="1" applyAlignment="1">
      <alignment horizontal="centerContinuous" vertical="center" wrapText="1"/>
    </xf>
    <xf numFmtId="0" fontId="21" fillId="8" borderId="0" xfId="7" applyFont="1" applyFill="1" applyAlignment="1">
      <alignment horizontal="centerContinuous" vertical="center"/>
    </xf>
    <xf numFmtId="176" fontId="7" fillId="0" borderId="0" xfId="4" applyNumberFormat="1" applyFont="1"/>
    <xf numFmtId="176" fontId="7" fillId="0" borderId="0" xfId="0" applyNumberFormat="1" applyFont="1"/>
    <xf numFmtId="9" fontId="7" fillId="0" borderId="0" xfId="6" applyFont="1"/>
  </cellXfs>
  <cellStyles count="21">
    <cellStyle name="Comma" xfId="3" builtinId="3"/>
    <cellStyle name="Currency" xfId="4" builtinId="4"/>
    <cellStyle name="Euro" xfId="1" xr:uid="{00000000-0005-0000-0000-000000000000}"/>
    <cellStyle name="Euro 2" xfId="14" xr:uid="{00000000-0005-0000-0000-000001000000}"/>
    <cellStyle name="Euro 3" xfId="19" xr:uid="{00000000-0005-0000-0000-000002000000}"/>
    <cellStyle name="Euro 4" xfId="10" xr:uid="{00000000-0005-0000-0000-000003000000}"/>
    <cellStyle name="Intitulé" xfId="2" xr:uid="{00000000-0005-0000-0000-000004000000}"/>
    <cellStyle name="Milliers 2" xfId="12" xr:uid="{00000000-0005-0000-0000-000006000000}"/>
    <cellStyle name="Milliers 2 2" xfId="20" xr:uid="{00000000-0005-0000-0000-000007000000}"/>
    <cellStyle name="Milliers 3" xfId="15" xr:uid="{00000000-0005-0000-0000-000008000000}"/>
    <cellStyle name="Monétaire 2" xfId="9" xr:uid="{00000000-0005-0000-0000-00000A000000}"/>
    <cellStyle name="Monétaire 3" xfId="16" xr:uid="{00000000-0005-0000-0000-00000B000000}"/>
    <cellStyle name="Normal" xfId="0" builtinId="0"/>
    <cellStyle name="Normal 2" xfId="7" xr:uid="{00000000-0005-0000-0000-00000D000000}"/>
    <cellStyle name="Normal 3" xfId="11" xr:uid="{00000000-0005-0000-0000-00000E000000}"/>
    <cellStyle name="Normal 4" xfId="13" xr:uid="{00000000-0005-0000-0000-00000F000000}"/>
    <cellStyle name="Normal 5" xfId="18" xr:uid="{00000000-0005-0000-0000-000010000000}"/>
    <cellStyle name="Normal_A lire" xfId="5" xr:uid="{00000000-0005-0000-0000-000011000000}"/>
    <cellStyle name="Percent" xfId="6" builtinId="5"/>
    <cellStyle name="Pourcentage 2" xfId="8" xr:uid="{00000000-0005-0000-0000-000013000000}"/>
    <cellStyle name="Pourcentage 3" xfId="17" xr:uid="{00000000-0005-0000-0000-000014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66"/>
      <color rgb="FFCC00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209550</xdr:colOff>
      <xdr:row>5</xdr:row>
      <xdr:rowOff>114300</xdr:rowOff>
    </xdr:from>
    <xdr:to>
      <xdr:col>8</xdr:col>
      <xdr:colOff>381000</xdr:colOff>
      <xdr:row>15</xdr:row>
      <xdr:rowOff>123825</xdr:rowOff>
    </xdr:to>
    <xdr:sp macro="" textlink="">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923925" y="923925"/>
          <a:ext cx="5172075" cy="1628775"/>
        </a:xfrm>
        <a:prstGeom prst="rect">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371475</xdr:colOff>
      <xdr:row>5</xdr:row>
      <xdr:rowOff>19050</xdr:rowOff>
    </xdr:from>
    <xdr:to>
      <xdr:col>8</xdr:col>
      <xdr:colOff>571500</xdr:colOff>
      <xdr:row>14</xdr:row>
      <xdr:rowOff>104775</xdr:rowOff>
    </xdr:to>
    <xdr:sp macro="" textlink="">
      <xdr:nvSpPr>
        <xdr:cNvPr id="1025" name="Texte 1">
          <a:extLst>
            <a:ext uri="{FF2B5EF4-FFF2-40B4-BE49-F238E27FC236}">
              <a16:creationId xmlns:a16="http://schemas.microsoft.com/office/drawing/2014/main" id="{00000000-0008-0000-0000-000001040000}"/>
            </a:ext>
          </a:extLst>
        </xdr:cNvPr>
        <xdr:cNvSpPr txBox="1">
          <a:spLocks noChangeArrowheads="1"/>
        </xdr:cNvSpPr>
      </xdr:nvSpPr>
      <xdr:spPr bwMode="auto">
        <a:xfrm>
          <a:off x="1085850" y="828675"/>
          <a:ext cx="5200650" cy="1543050"/>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r>
            <a:rPr lang="fr-FR" sz="1400" b="0" i="0" u="none" strike="noStrike" baseline="0">
              <a:solidFill>
                <a:srgbClr val="FFFFFF"/>
              </a:solidFill>
              <a:latin typeface="Arial"/>
              <a:cs typeface="Arial"/>
            </a:rPr>
            <a:t>Ce classeur contient une série d'exercices sur l'utilisation des références absolues de cellule ($C$3, C$3 et $C3)</a:t>
          </a:r>
        </a:p>
        <a:p>
          <a:pPr algn="ctr" rtl="0">
            <a:defRPr sz="1000"/>
          </a:pPr>
          <a:endParaRPr lang="fr-FR" sz="1400" b="0" i="0" u="none" strike="noStrike" baseline="0">
            <a:solidFill>
              <a:srgbClr val="FFFFFF"/>
            </a:solidFill>
            <a:latin typeface="Arial"/>
            <a:cs typeface="Arial"/>
          </a:endParaRPr>
        </a:p>
        <a:p>
          <a:pPr algn="ctr" rtl="0">
            <a:defRPr sz="1000"/>
          </a:pPr>
          <a:endParaRPr lang="fr-FR" sz="1400" b="0" i="0" u="none" strike="noStrike" baseline="0">
            <a:solidFill>
              <a:srgbClr val="FFFFFF"/>
            </a:solidFill>
            <a:latin typeface="Arial"/>
            <a:cs typeface="Arial"/>
          </a:endParaRPr>
        </a:p>
        <a:p>
          <a:pPr algn="ctr" rtl="0">
            <a:defRPr sz="1000"/>
          </a:pPr>
          <a:endParaRPr lang="fr-F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123825</xdr:colOff>
      <xdr:row>1</xdr:row>
      <xdr:rowOff>85725</xdr:rowOff>
    </xdr:from>
    <xdr:to>
      <xdr:col>5</xdr:col>
      <xdr:colOff>609600</xdr:colOff>
      <xdr:row>8</xdr:row>
      <xdr:rowOff>38100</xdr:rowOff>
    </xdr:to>
    <xdr:sp macro="" textlink="">
      <xdr:nvSpPr>
        <xdr:cNvPr id="18433" name="Texte 1">
          <a:extLst>
            <a:ext uri="{FF2B5EF4-FFF2-40B4-BE49-F238E27FC236}">
              <a16:creationId xmlns:a16="http://schemas.microsoft.com/office/drawing/2014/main" id="{00000000-0008-0000-0900-000001480000}"/>
            </a:ext>
          </a:extLst>
        </xdr:cNvPr>
        <xdr:cNvSpPr txBox="1">
          <a:spLocks noChangeArrowheads="1"/>
        </xdr:cNvSpPr>
      </xdr:nvSpPr>
      <xdr:spPr bwMode="auto">
        <a:xfrm>
          <a:off x="2657475" y="247650"/>
          <a:ext cx="2200275" cy="10858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fr-FR" sz="1100" b="0" i="0" u="none" strike="noStrike" baseline="0">
              <a:solidFill>
                <a:srgbClr val="000000"/>
              </a:solidFill>
              <a:latin typeface="+mn-lt"/>
            </a:rPr>
            <a:t>Calcul des intérêts sur plusieurs placement à court terme</a:t>
          </a:r>
        </a:p>
        <a:p>
          <a:pPr algn="ctr" rtl="0">
            <a:defRPr sz="1000"/>
          </a:pPr>
          <a:endParaRPr lang="fr-FR" sz="1100" b="0" i="0" u="none" strike="noStrike" baseline="0">
            <a:solidFill>
              <a:srgbClr val="000000"/>
            </a:solidFill>
            <a:latin typeface="+mn-lt"/>
          </a:endParaRPr>
        </a:p>
        <a:p>
          <a:pPr algn="ctr" rtl="0">
            <a:defRPr sz="1000"/>
          </a:pPr>
          <a:r>
            <a:rPr lang="fr-FR" sz="1100" b="0" i="0" u="none" strike="noStrike" baseline="0">
              <a:solidFill>
                <a:srgbClr val="000000"/>
              </a:solidFill>
              <a:latin typeface="+mn-lt"/>
            </a:rPr>
            <a:t>Intérêt=Capital*Taux*Durée/360</a:t>
          </a:r>
          <a:endParaRPr lang="fr-FR" sz="1100">
            <a:latin typeface="+mn-lt"/>
          </a:endParaRPr>
        </a:p>
      </xdr:txBody>
    </xdr:sp>
    <xdr:clientData/>
  </xdr:twoCellAnchor>
  <xdr:twoCellAnchor>
    <xdr:from>
      <xdr:col>0</xdr:col>
      <xdr:colOff>161925</xdr:colOff>
      <xdr:row>18</xdr:row>
      <xdr:rowOff>47625</xdr:rowOff>
    </xdr:from>
    <xdr:to>
      <xdr:col>7</xdr:col>
      <xdr:colOff>847725</xdr:colOff>
      <xdr:row>24</xdr:row>
      <xdr:rowOff>95250</xdr:rowOff>
    </xdr:to>
    <xdr:sp macro="" textlink="">
      <xdr:nvSpPr>
        <xdr:cNvPr id="18434" name="Texte 2">
          <a:extLst>
            <a:ext uri="{FF2B5EF4-FFF2-40B4-BE49-F238E27FC236}">
              <a16:creationId xmlns:a16="http://schemas.microsoft.com/office/drawing/2014/main" id="{00000000-0008-0000-0900-000002480000}"/>
            </a:ext>
          </a:extLst>
        </xdr:cNvPr>
        <xdr:cNvSpPr txBox="1">
          <a:spLocks noChangeArrowheads="1"/>
        </xdr:cNvSpPr>
      </xdr:nvSpPr>
      <xdr:spPr bwMode="auto">
        <a:xfrm>
          <a:off x="161925" y="2962275"/>
          <a:ext cx="6648450" cy="10191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Verdana"/>
              <a:ea typeface="Verdana"/>
              <a:cs typeface="Verdana"/>
            </a:rPr>
            <a:t>Dans le cas 2, il s'agit de recopier la formule vers la droite. </a:t>
          </a:r>
        </a:p>
        <a:p>
          <a:pPr algn="l" rtl="0">
            <a:defRPr sz="1000"/>
          </a:pPr>
          <a:r>
            <a:rPr lang="fr-FR" sz="1000" b="0" i="0" u="none" strike="noStrike" baseline="0">
              <a:solidFill>
                <a:srgbClr val="000000"/>
              </a:solidFill>
              <a:latin typeface="Verdana"/>
              <a:ea typeface="Verdana"/>
              <a:cs typeface="Verdana"/>
            </a:rPr>
            <a:t>Le problème porte sur le taux, en B13 : si l'on n'utilise pas de référence absolue, la référence B13 dans la formule deviendrait C13, D13… lors de la recopie.</a:t>
          </a:r>
        </a:p>
        <a:p>
          <a:pPr algn="l" rtl="0">
            <a:defRPr sz="1000"/>
          </a:pPr>
          <a:r>
            <a:rPr lang="fr-FR" sz="1000" b="0" i="0" u="none" strike="noStrike" baseline="0">
              <a:solidFill>
                <a:srgbClr val="000000"/>
              </a:solidFill>
              <a:latin typeface="Verdana"/>
              <a:ea typeface="Verdana"/>
              <a:cs typeface="Verdana"/>
            </a:rPr>
            <a:t>Il faut donc bloquer le </a:t>
          </a:r>
          <a:r>
            <a:rPr lang="fr-FR" sz="1000" b="0" i="0" u="none" strike="noStrike" baseline="0">
              <a:solidFill>
                <a:srgbClr val="DD0806"/>
              </a:solidFill>
              <a:latin typeface="Verdana"/>
              <a:ea typeface="Verdana"/>
              <a:cs typeface="Verdana"/>
            </a:rPr>
            <a:t>B</a:t>
          </a:r>
          <a:r>
            <a:rPr lang="fr-FR" sz="1000" b="0" i="0" u="none" strike="noStrike" baseline="0">
              <a:solidFill>
                <a:srgbClr val="000000"/>
              </a:solidFill>
              <a:latin typeface="Verdana"/>
              <a:ea typeface="Verdana"/>
              <a:cs typeface="Verdana"/>
            </a:rPr>
            <a:t> en utilsant </a:t>
          </a:r>
          <a:r>
            <a:rPr lang="fr-FR" sz="1000" b="0" i="0" u="none" strike="noStrike" baseline="0">
              <a:solidFill>
                <a:srgbClr val="DD0806"/>
              </a:solidFill>
              <a:latin typeface="Verdana"/>
              <a:ea typeface="Verdana"/>
              <a:cs typeface="Verdana"/>
            </a:rPr>
            <a:t>$B13</a:t>
          </a:r>
          <a:endParaRPr lang="fr-F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9524</xdr:colOff>
      <xdr:row>4</xdr:row>
      <xdr:rowOff>9526</xdr:rowOff>
    </xdr:from>
    <xdr:to>
      <xdr:col>7</xdr:col>
      <xdr:colOff>590550</xdr:colOff>
      <xdr:row>14</xdr:row>
      <xdr:rowOff>19050</xdr:rowOff>
    </xdr:to>
    <xdr:sp macro="" textlink="">
      <xdr:nvSpPr>
        <xdr:cNvPr id="12289" name="Texte 1">
          <a:extLst>
            <a:ext uri="{FF2B5EF4-FFF2-40B4-BE49-F238E27FC236}">
              <a16:creationId xmlns:a16="http://schemas.microsoft.com/office/drawing/2014/main" id="{00000000-0008-0000-0A00-000001300000}"/>
            </a:ext>
          </a:extLst>
        </xdr:cNvPr>
        <xdr:cNvSpPr txBox="1">
          <a:spLocks noChangeArrowheads="1"/>
        </xdr:cNvSpPr>
      </xdr:nvSpPr>
      <xdr:spPr bwMode="auto">
        <a:xfrm>
          <a:off x="3428999" y="866776"/>
          <a:ext cx="3295651" cy="1628774"/>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fr-FR" sz="1100" b="0" i="0" u="none" strike="noStrike" baseline="0">
              <a:solidFill>
                <a:srgbClr val="000000"/>
              </a:solidFill>
              <a:latin typeface="+mn-lt"/>
            </a:rPr>
            <a:t>Prix exprimés en € à convertir en $ (environ 1500 lignes). </a:t>
          </a:r>
        </a:p>
        <a:p>
          <a:pPr algn="ctr" rtl="0">
            <a:defRPr sz="1000"/>
          </a:pPr>
          <a:endParaRPr lang="fr-FR" sz="1100" b="0" i="0" u="none" strike="noStrike" baseline="0">
            <a:solidFill>
              <a:srgbClr val="000000"/>
            </a:solidFill>
            <a:latin typeface="+mn-lt"/>
          </a:endParaRPr>
        </a:p>
        <a:p>
          <a:pPr algn="ctr" rtl="0">
            <a:defRPr sz="1000"/>
          </a:pPr>
          <a:r>
            <a:rPr lang="fr-FR" sz="1100" b="0" i="0" u="none" strike="noStrike" baseline="0">
              <a:solidFill>
                <a:srgbClr val="000000"/>
              </a:solidFill>
              <a:latin typeface="+mn-lt"/>
            </a:rPr>
            <a:t>Cette liste de prix devra être actualisée tous les jours en fonction des cours des monnaies. </a:t>
          </a:r>
        </a:p>
        <a:p>
          <a:pPr algn="ctr" rtl="0">
            <a:defRPr sz="1000"/>
          </a:pPr>
          <a:r>
            <a:rPr lang="fr-FR" sz="1100" b="0" i="0" u="none" strike="noStrike" baseline="0">
              <a:solidFill>
                <a:srgbClr val="000000"/>
              </a:solidFill>
              <a:latin typeface="+mn-lt"/>
            </a:rPr>
            <a:t>Le tableau sera plus facile à mettre à jour si </a:t>
          </a:r>
          <a:r>
            <a:rPr lang="fr-FR" sz="1100" b="1" i="0" u="none" strike="noStrike" baseline="0">
              <a:solidFill>
                <a:srgbClr val="000000"/>
              </a:solidFill>
              <a:latin typeface="+mn-lt"/>
            </a:rPr>
            <a:t>le cours du $ (ou de l'euro) est indiqué dans une cellule</a:t>
          </a:r>
          <a:endParaRPr lang="fr-FR" sz="1100">
            <a:latin typeface="+mn-l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3</xdr:row>
      <xdr:rowOff>1</xdr:rowOff>
    </xdr:from>
    <xdr:to>
      <xdr:col>8</xdr:col>
      <xdr:colOff>752475</xdr:colOff>
      <xdr:row>17</xdr:row>
      <xdr:rowOff>1</xdr:rowOff>
    </xdr:to>
    <xdr:sp macro="" textlink="">
      <xdr:nvSpPr>
        <xdr:cNvPr id="31746" name="Texte 2">
          <a:extLst>
            <a:ext uri="{FF2B5EF4-FFF2-40B4-BE49-F238E27FC236}">
              <a16:creationId xmlns:a16="http://schemas.microsoft.com/office/drawing/2014/main" id="{00000000-0008-0000-0B00-0000027C0000}"/>
            </a:ext>
          </a:extLst>
        </xdr:cNvPr>
        <xdr:cNvSpPr txBox="1">
          <a:spLocks noChangeArrowheads="1"/>
        </xdr:cNvSpPr>
      </xdr:nvSpPr>
      <xdr:spPr bwMode="auto">
        <a:xfrm>
          <a:off x="3419475" y="695326"/>
          <a:ext cx="4229100" cy="22669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defRPr sz="1000"/>
          </a:pPr>
          <a:r>
            <a:rPr lang="fr-FR" sz="1000" b="1" i="0" u="none" strike="noStrike" baseline="0">
              <a:solidFill>
                <a:srgbClr val="000000"/>
              </a:solidFill>
              <a:latin typeface="Verdana"/>
              <a:ea typeface="Verdana"/>
              <a:cs typeface="Verdana"/>
            </a:rPr>
            <a:t>Rappel : créer un format personnalisé</a:t>
          </a:r>
          <a:endParaRPr lang="fr-FR" sz="1000" b="0" i="0" u="none" strike="noStrike" baseline="0">
            <a:solidFill>
              <a:srgbClr val="000000"/>
            </a:solidFill>
            <a:latin typeface="Verdana"/>
            <a:ea typeface="Verdana"/>
            <a:cs typeface="Verdana"/>
          </a:endParaRPr>
        </a:p>
        <a:p>
          <a:pPr algn="l" rtl="0">
            <a:defRPr sz="1000"/>
          </a:pPr>
          <a:endParaRPr lang="fr-FR" sz="1000" b="0" i="0" u="none" strike="noStrike" baseline="0">
            <a:solidFill>
              <a:srgbClr val="000000"/>
            </a:solidFill>
            <a:latin typeface="Verdana"/>
            <a:ea typeface="Verdana"/>
            <a:cs typeface="Verdana"/>
          </a:endParaRPr>
        </a:p>
        <a:p>
          <a:pPr algn="l" rtl="0">
            <a:defRPr sz="1000"/>
          </a:pPr>
          <a:r>
            <a:rPr lang="fr-FR" sz="1000" b="1" i="0" u="none" strike="noStrike" baseline="0">
              <a:solidFill>
                <a:srgbClr val="FF0000"/>
              </a:solidFill>
              <a:latin typeface="Verdana"/>
              <a:ea typeface="Verdana"/>
              <a:cs typeface="Verdana"/>
            </a:rPr>
            <a:t>1/ </a:t>
          </a:r>
          <a:r>
            <a:rPr lang="fr-FR" sz="1000" b="0" i="0" u="none" strike="noStrike" baseline="0">
              <a:solidFill>
                <a:srgbClr val="000000"/>
              </a:solidFill>
              <a:latin typeface="Verdana"/>
              <a:ea typeface="Verdana"/>
              <a:cs typeface="Verdana"/>
            </a:rPr>
            <a:t>Sélectionner les cellules auxquelles on souhaite appliquer le format</a:t>
          </a:r>
        </a:p>
        <a:p>
          <a:pPr algn="l" rtl="0">
            <a:defRPr sz="1000"/>
          </a:pPr>
          <a:r>
            <a:rPr lang="fr-FR" sz="1000" b="1" i="0" u="none" strike="noStrike" baseline="0">
              <a:solidFill>
                <a:srgbClr val="FF0000"/>
              </a:solidFill>
              <a:latin typeface="Verdana"/>
              <a:ea typeface="Verdana"/>
              <a:cs typeface="Verdana"/>
            </a:rPr>
            <a:t>2/ </a:t>
          </a:r>
          <a:r>
            <a:rPr lang="fr-FR" sz="1000" b="0" i="1" u="none" strike="noStrike" baseline="0">
              <a:solidFill>
                <a:srgbClr val="000000"/>
              </a:solidFill>
              <a:latin typeface="Verdana"/>
              <a:ea typeface="Verdana"/>
              <a:cs typeface="Verdana"/>
            </a:rPr>
            <a:t>Ruban Accueil, Zone Nombre, petite flèche en bas à droite, </a:t>
          </a:r>
          <a:r>
            <a:rPr lang="fr-FR" sz="1000" b="0" i="0" u="none" strike="noStrike" baseline="0">
              <a:solidFill>
                <a:srgbClr val="000000"/>
              </a:solidFill>
              <a:latin typeface="Verdana"/>
              <a:ea typeface="Verdana"/>
              <a:cs typeface="Verdana"/>
            </a:rPr>
            <a:t>Sélectionner l'onglet </a:t>
          </a:r>
          <a:r>
            <a:rPr lang="fr-FR" sz="1000" b="0" i="1" u="none" strike="noStrike" baseline="0">
              <a:solidFill>
                <a:srgbClr val="000000"/>
              </a:solidFill>
              <a:latin typeface="Verdana"/>
              <a:ea typeface="Verdana"/>
              <a:cs typeface="Verdana"/>
            </a:rPr>
            <a:t>Nombre</a:t>
          </a:r>
          <a:r>
            <a:rPr lang="fr-FR" sz="1000" b="0" i="0" u="none" strike="noStrike" baseline="0">
              <a:solidFill>
                <a:srgbClr val="000000"/>
              </a:solidFill>
              <a:latin typeface="Verdana"/>
              <a:ea typeface="Verdana"/>
              <a:cs typeface="Verdana"/>
            </a:rPr>
            <a:t> et cliquer sur La catégorie </a:t>
          </a:r>
          <a:r>
            <a:rPr lang="fr-FR" sz="1000" b="0" i="1" u="none" strike="noStrike" baseline="0">
              <a:solidFill>
                <a:srgbClr val="000000"/>
              </a:solidFill>
              <a:latin typeface="Verdana"/>
              <a:ea typeface="Verdana"/>
              <a:cs typeface="Verdana"/>
            </a:rPr>
            <a:t>Personnalisé</a:t>
          </a:r>
          <a:endParaRPr lang="fr-FR" sz="1000" b="0" i="0" u="none" strike="noStrike" baseline="0">
            <a:solidFill>
              <a:srgbClr val="000000"/>
            </a:solidFill>
            <a:latin typeface="Verdana"/>
            <a:ea typeface="Verdana"/>
            <a:cs typeface="Verdana"/>
          </a:endParaRPr>
        </a:p>
        <a:p>
          <a:pPr algn="l" rtl="0">
            <a:defRPr sz="1000"/>
          </a:pPr>
          <a:r>
            <a:rPr lang="fr-FR" sz="1000" b="1" i="0" u="none" strike="noStrike" baseline="0">
              <a:solidFill>
                <a:srgbClr val="FF0000"/>
              </a:solidFill>
              <a:latin typeface="Verdana"/>
              <a:ea typeface="Verdana"/>
              <a:cs typeface="Verdana"/>
            </a:rPr>
            <a:t>3/ </a:t>
          </a:r>
          <a:r>
            <a:rPr lang="fr-FR" sz="1000" b="0" i="0" u="none" strike="noStrike" baseline="0">
              <a:solidFill>
                <a:srgbClr val="000000"/>
              </a:solidFill>
              <a:latin typeface="Verdana"/>
              <a:ea typeface="Verdana"/>
              <a:cs typeface="Verdana"/>
            </a:rPr>
            <a:t>Sélectionner dans la liste de droite un format proche du format que l'on souhaite créer. Par exemple : </a:t>
          </a:r>
          <a:r>
            <a:rPr lang="fr-FR" sz="1000" b="0" i="0" u="none" strike="noStrike" baseline="0">
              <a:solidFill>
                <a:srgbClr val="DD0806"/>
              </a:solidFill>
              <a:latin typeface="Verdana"/>
              <a:ea typeface="Verdana"/>
              <a:cs typeface="Verdana"/>
            </a:rPr>
            <a:t># ##0,00</a:t>
          </a:r>
          <a:endParaRPr lang="fr-FR" sz="1000" b="0" i="0" u="none" strike="noStrike" baseline="0">
            <a:solidFill>
              <a:srgbClr val="000000"/>
            </a:solidFill>
            <a:latin typeface="Verdana"/>
            <a:ea typeface="Verdana"/>
            <a:cs typeface="Verdana"/>
          </a:endParaRPr>
        </a:p>
        <a:p>
          <a:pPr algn="l" rtl="0">
            <a:defRPr sz="1000"/>
          </a:pPr>
          <a:r>
            <a:rPr lang="fr-FR" sz="1000" b="0" i="0" u="none" strike="noStrike" baseline="0">
              <a:solidFill>
                <a:srgbClr val="000000"/>
              </a:solidFill>
              <a:latin typeface="Verdana"/>
              <a:ea typeface="Verdana"/>
              <a:cs typeface="Verdana"/>
            </a:rPr>
            <a:t>Ce format s'affiche dans la ligne </a:t>
          </a:r>
          <a:r>
            <a:rPr lang="fr-FR" sz="1000" b="0" i="1" u="none" strike="noStrike" baseline="0">
              <a:solidFill>
                <a:srgbClr val="000000"/>
              </a:solidFill>
              <a:latin typeface="Verdana"/>
              <a:ea typeface="Verdana"/>
              <a:cs typeface="Verdana"/>
            </a:rPr>
            <a:t>Type</a:t>
          </a:r>
          <a:endParaRPr lang="fr-FR" sz="1000" b="0" i="0" u="none" strike="noStrike" baseline="0">
            <a:solidFill>
              <a:srgbClr val="000000"/>
            </a:solidFill>
            <a:latin typeface="Verdana"/>
            <a:ea typeface="Verdana"/>
            <a:cs typeface="Verdana"/>
          </a:endParaRPr>
        </a:p>
        <a:p>
          <a:pPr algn="l" rtl="0">
            <a:defRPr sz="1000"/>
          </a:pPr>
          <a:r>
            <a:rPr lang="fr-FR" sz="1000" b="1" i="0" u="none" strike="noStrike" baseline="0">
              <a:solidFill>
                <a:srgbClr val="FF0000"/>
              </a:solidFill>
              <a:latin typeface="Verdana"/>
              <a:ea typeface="Verdana"/>
              <a:cs typeface="Verdana"/>
            </a:rPr>
            <a:t>4/ </a:t>
          </a:r>
          <a:r>
            <a:rPr lang="fr-FR" sz="1000" b="0" i="0" u="none" strike="noStrike" baseline="0">
              <a:solidFill>
                <a:srgbClr val="000000"/>
              </a:solidFill>
              <a:latin typeface="Verdana"/>
              <a:ea typeface="Verdana"/>
              <a:cs typeface="Verdana"/>
            </a:rPr>
            <a:t>Dans la ligne </a:t>
          </a:r>
          <a:r>
            <a:rPr lang="fr-FR" sz="1000" b="0" i="1" u="none" strike="noStrike" baseline="0">
              <a:solidFill>
                <a:srgbClr val="000000"/>
              </a:solidFill>
              <a:latin typeface="Verdana"/>
              <a:ea typeface="Verdana"/>
              <a:cs typeface="Verdana"/>
            </a:rPr>
            <a:t>Type,</a:t>
          </a:r>
          <a:r>
            <a:rPr lang="fr-FR" sz="1000" b="0" i="0" u="none" strike="noStrike" baseline="0">
              <a:solidFill>
                <a:srgbClr val="000000"/>
              </a:solidFill>
              <a:latin typeface="Verdana"/>
              <a:ea typeface="Verdana"/>
              <a:cs typeface="Verdana"/>
            </a:rPr>
            <a:t> modifier le format, par exemple en indiquant une unité entre guillemets :</a:t>
          </a:r>
          <a:r>
            <a:rPr lang="fr-FR" sz="1000" b="0" i="0" u="none" strike="noStrike" baseline="0">
              <a:solidFill>
                <a:srgbClr val="DD0806"/>
              </a:solidFill>
              <a:latin typeface="Verdana"/>
              <a:ea typeface="Verdana"/>
              <a:cs typeface="Verdana"/>
            </a:rPr>
            <a:t># ##0,00" €  "</a:t>
          </a:r>
          <a:endParaRPr lang="fr-FR" sz="1000" b="0" i="0" u="none" strike="noStrike" baseline="0">
            <a:solidFill>
              <a:srgbClr val="000000"/>
            </a:solidFill>
            <a:latin typeface="Verdana"/>
            <a:ea typeface="Verdana"/>
            <a:cs typeface="Verdana"/>
          </a:endParaRPr>
        </a:p>
        <a:p>
          <a:pPr algn="l" rtl="0">
            <a:defRPr sz="1000"/>
          </a:pPr>
          <a:endParaRPr lang="fr-FR" sz="1000" b="0" i="0" u="none" strike="noStrike" baseline="0">
            <a:solidFill>
              <a:srgbClr val="000000"/>
            </a:solidFill>
            <a:latin typeface="Verdana"/>
            <a:ea typeface="Verdana"/>
            <a:cs typeface="Verdana"/>
          </a:endParaRPr>
        </a:p>
        <a:p>
          <a:pPr algn="l" rtl="0">
            <a:defRPr sz="1000"/>
          </a:pPr>
          <a:r>
            <a:rPr lang="fr-FR" sz="1000" b="0" i="0" u="none" strike="noStrike" baseline="0">
              <a:solidFill>
                <a:srgbClr val="000000"/>
              </a:solidFill>
              <a:latin typeface="Verdana"/>
              <a:ea typeface="Verdana"/>
              <a:cs typeface="Verdana"/>
            </a:rPr>
            <a:t>Rappel : Pour le signe € : Altgr + E</a:t>
          </a:r>
          <a:endParaRPr lang="fr-F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104775</xdr:colOff>
      <xdr:row>0</xdr:row>
      <xdr:rowOff>66675</xdr:rowOff>
    </xdr:from>
    <xdr:to>
      <xdr:col>7</xdr:col>
      <xdr:colOff>714375</xdr:colOff>
      <xdr:row>3</xdr:row>
      <xdr:rowOff>9525</xdr:rowOff>
    </xdr:to>
    <xdr:sp macro="" textlink="">
      <xdr:nvSpPr>
        <xdr:cNvPr id="13313" name="Texte 1">
          <a:extLst>
            <a:ext uri="{FF2B5EF4-FFF2-40B4-BE49-F238E27FC236}">
              <a16:creationId xmlns:a16="http://schemas.microsoft.com/office/drawing/2014/main" id="{00000000-0008-0000-0C00-000001340000}"/>
            </a:ext>
          </a:extLst>
        </xdr:cNvPr>
        <xdr:cNvSpPr txBox="1">
          <a:spLocks noChangeArrowheads="1"/>
        </xdr:cNvSpPr>
      </xdr:nvSpPr>
      <xdr:spPr bwMode="auto">
        <a:xfrm>
          <a:off x="104775" y="66675"/>
          <a:ext cx="5905500" cy="428625"/>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lnSpc>
              <a:spcPts val="1100"/>
            </a:lnSpc>
            <a:defRPr sz="1000"/>
          </a:pPr>
          <a:r>
            <a:rPr lang="fr-FR" sz="1100" b="0" i="0" u="none" strike="noStrike" baseline="0">
              <a:solidFill>
                <a:srgbClr val="000000"/>
              </a:solidFill>
              <a:latin typeface="+mn-lt"/>
            </a:rPr>
            <a:t>Répartition de frais d'entretien entre plusieurs locataires, proportionnellement à la surface occupée. </a:t>
          </a:r>
        </a:p>
        <a:p>
          <a:pPr algn="ctr" rtl="0">
            <a:lnSpc>
              <a:spcPts val="1100"/>
            </a:lnSpc>
            <a:defRPr sz="1000"/>
          </a:pPr>
          <a:r>
            <a:rPr lang="fr-FR" sz="1100" b="0" i="0" u="none" strike="noStrike" baseline="0">
              <a:solidFill>
                <a:srgbClr val="000000"/>
              </a:solidFill>
              <a:latin typeface="+mn-lt"/>
            </a:rPr>
            <a:t>Ce tableau doit servir tous les mois. Ce mois-ci, le montant à répartir est : 22 187 €</a:t>
          </a:r>
          <a:endParaRPr lang="fr-FR" sz="1100">
            <a:latin typeface="+mn-l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104775</xdr:colOff>
      <xdr:row>0</xdr:row>
      <xdr:rowOff>66675</xdr:rowOff>
    </xdr:from>
    <xdr:to>
      <xdr:col>5</xdr:col>
      <xdr:colOff>476250</xdr:colOff>
      <xdr:row>4</xdr:row>
      <xdr:rowOff>123825</xdr:rowOff>
    </xdr:to>
    <xdr:sp macro="" textlink="">
      <xdr:nvSpPr>
        <xdr:cNvPr id="4097" name="Texte 1">
          <a:extLst>
            <a:ext uri="{FF2B5EF4-FFF2-40B4-BE49-F238E27FC236}">
              <a16:creationId xmlns:a16="http://schemas.microsoft.com/office/drawing/2014/main" id="{00000000-0008-0000-0E00-000001100000}"/>
            </a:ext>
          </a:extLst>
        </xdr:cNvPr>
        <xdr:cNvSpPr txBox="1">
          <a:spLocks noChangeArrowheads="1"/>
        </xdr:cNvSpPr>
      </xdr:nvSpPr>
      <xdr:spPr bwMode="auto">
        <a:xfrm>
          <a:off x="104775" y="66675"/>
          <a:ext cx="4324350" cy="7048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fr-FR" sz="1100" b="0" i="0" u="none" strike="noStrike" baseline="0">
              <a:solidFill>
                <a:srgbClr val="000000"/>
              </a:solidFill>
              <a:latin typeface="+mn-lt"/>
              <a:cs typeface="Arial"/>
            </a:rPr>
            <a:t>Calcul des intérêts sur plusieurs placements à court terme </a:t>
          </a:r>
        </a:p>
        <a:p>
          <a:pPr algn="ctr" rtl="0">
            <a:defRPr sz="1000"/>
          </a:pPr>
          <a:r>
            <a:rPr lang="fr-FR" sz="1100" b="0" i="0" u="none" strike="noStrike" baseline="0">
              <a:solidFill>
                <a:srgbClr val="000000"/>
              </a:solidFill>
              <a:latin typeface="+mn-lt"/>
              <a:cs typeface="Arial"/>
            </a:rPr>
            <a:t>Rappel : I=C*t*n/360</a:t>
          </a:r>
        </a:p>
        <a:p>
          <a:pPr algn="ctr" rtl="0">
            <a:defRPr sz="1000"/>
          </a:pPr>
          <a:r>
            <a:rPr lang="fr-FR" sz="1100" b="0" i="0" u="none" strike="noStrike" baseline="0">
              <a:solidFill>
                <a:srgbClr val="000000"/>
              </a:solidFill>
              <a:latin typeface="+mn-lt"/>
              <a:cs typeface="Arial"/>
            </a:rPr>
            <a:t>Avec C = capital, t = taux et n = durée</a:t>
          </a:r>
        </a:p>
        <a:p>
          <a:pPr algn="ctr" rtl="0">
            <a:defRPr sz="1000"/>
          </a:pPr>
          <a:endParaRPr lang="fr-FR" sz="1100">
            <a:latin typeface="+mn-lt"/>
          </a:endParaRPr>
        </a:p>
      </xdr:txBody>
    </xdr:sp>
    <xdr:clientData/>
  </xdr:twoCellAnchor>
  <xdr:twoCellAnchor>
    <xdr:from>
      <xdr:col>0</xdr:col>
      <xdr:colOff>114300</xdr:colOff>
      <xdr:row>5</xdr:row>
      <xdr:rowOff>19050</xdr:rowOff>
    </xdr:from>
    <xdr:to>
      <xdr:col>8</xdr:col>
      <xdr:colOff>180975</xdr:colOff>
      <xdr:row>6</xdr:row>
      <xdr:rowOff>95250</xdr:rowOff>
    </xdr:to>
    <xdr:sp macro="" textlink="">
      <xdr:nvSpPr>
        <xdr:cNvPr id="4099" name="Texte 2">
          <a:extLst>
            <a:ext uri="{FF2B5EF4-FFF2-40B4-BE49-F238E27FC236}">
              <a16:creationId xmlns:a16="http://schemas.microsoft.com/office/drawing/2014/main" id="{00000000-0008-0000-0E00-000003100000}"/>
            </a:ext>
          </a:extLst>
        </xdr:cNvPr>
        <xdr:cNvSpPr txBox="1">
          <a:spLocks noChangeArrowheads="1"/>
        </xdr:cNvSpPr>
      </xdr:nvSpPr>
      <xdr:spPr bwMode="auto">
        <a:xfrm>
          <a:off x="114300" y="828675"/>
          <a:ext cx="6219825" cy="2381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fr-FR" sz="1000" b="0" i="0" u="none" strike="noStrike" baseline="0">
              <a:solidFill>
                <a:srgbClr val="000000"/>
              </a:solidFill>
              <a:latin typeface="Verdana"/>
              <a:ea typeface="Verdana"/>
              <a:cs typeface="Verdana"/>
            </a:rPr>
            <a:t>Il ne faut écrire </a:t>
          </a:r>
          <a:r>
            <a:rPr lang="fr-FR" sz="1050" b="1" i="0" u="none" strike="noStrike" baseline="0">
              <a:solidFill>
                <a:srgbClr val="000000"/>
              </a:solidFill>
              <a:latin typeface="Verdana"/>
              <a:ea typeface="Verdana"/>
              <a:cs typeface="Verdana"/>
            </a:rPr>
            <a:t>qu'une seule formule </a:t>
          </a:r>
          <a:r>
            <a:rPr lang="fr-FR" sz="1000" b="0" i="0" u="none" strike="noStrike" baseline="0">
              <a:solidFill>
                <a:srgbClr val="000000"/>
              </a:solidFill>
              <a:latin typeface="Verdana"/>
              <a:ea typeface="Verdana"/>
              <a:cs typeface="Verdana"/>
            </a:rPr>
            <a:t>(en B12) qui doit pouvoir se recopier dans les 2 sens</a:t>
          </a:r>
          <a:endParaRPr lang="fr-F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219075</xdr:colOff>
      <xdr:row>0</xdr:row>
      <xdr:rowOff>95250</xdr:rowOff>
    </xdr:from>
    <xdr:to>
      <xdr:col>5</xdr:col>
      <xdr:colOff>666750</xdr:colOff>
      <xdr:row>4</xdr:row>
      <xdr:rowOff>152400</xdr:rowOff>
    </xdr:to>
    <xdr:sp macro="" textlink="">
      <xdr:nvSpPr>
        <xdr:cNvPr id="3" name="Texte 1">
          <a:extLst>
            <a:ext uri="{FF2B5EF4-FFF2-40B4-BE49-F238E27FC236}">
              <a16:creationId xmlns:a16="http://schemas.microsoft.com/office/drawing/2014/main" id="{00000000-0008-0000-0F00-000003000000}"/>
            </a:ext>
          </a:extLst>
        </xdr:cNvPr>
        <xdr:cNvSpPr txBox="1">
          <a:spLocks noChangeArrowheads="1"/>
        </xdr:cNvSpPr>
      </xdr:nvSpPr>
      <xdr:spPr bwMode="auto">
        <a:xfrm>
          <a:off x="219075" y="95250"/>
          <a:ext cx="4324350" cy="7048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fr-FR" sz="1100" b="0" i="0" u="none" strike="noStrike" baseline="0">
              <a:solidFill>
                <a:srgbClr val="000000"/>
              </a:solidFill>
              <a:latin typeface="+mn-lt"/>
              <a:cs typeface="Arial"/>
            </a:rPr>
            <a:t>Calcul des intérêts sur plusieurs placements à court terme </a:t>
          </a:r>
        </a:p>
        <a:p>
          <a:pPr algn="ctr" rtl="0">
            <a:defRPr sz="1000"/>
          </a:pPr>
          <a:r>
            <a:rPr lang="fr-FR" sz="1100" b="0" i="0" u="none" strike="noStrike" baseline="0">
              <a:solidFill>
                <a:srgbClr val="000000"/>
              </a:solidFill>
              <a:latin typeface="+mn-lt"/>
              <a:cs typeface="Arial"/>
            </a:rPr>
            <a:t>Rappel : I=C*t*n/360</a:t>
          </a:r>
        </a:p>
        <a:p>
          <a:pPr algn="ctr" rtl="0">
            <a:defRPr sz="1000"/>
          </a:pPr>
          <a:r>
            <a:rPr lang="fr-FR" sz="1100" b="0" i="0" u="none" strike="noStrike" baseline="0">
              <a:solidFill>
                <a:srgbClr val="000000"/>
              </a:solidFill>
              <a:latin typeface="+mn-lt"/>
              <a:cs typeface="Arial"/>
            </a:rPr>
            <a:t>Avec C = capital, t = taux et n = durée</a:t>
          </a:r>
        </a:p>
        <a:p>
          <a:pPr algn="ctr" rtl="0">
            <a:defRPr sz="1000"/>
          </a:pPr>
          <a:endParaRPr lang="fr-FR" sz="1100">
            <a:latin typeface="+mn-l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9526</xdr:colOff>
      <xdr:row>0</xdr:row>
      <xdr:rowOff>66675</xdr:rowOff>
    </xdr:from>
    <xdr:to>
      <xdr:col>3</xdr:col>
      <xdr:colOff>762001</xdr:colOff>
      <xdr:row>4</xdr:row>
      <xdr:rowOff>85725</xdr:rowOff>
    </xdr:to>
    <xdr:sp macro="" textlink="">
      <xdr:nvSpPr>
        <xdr:cNvPr id="5121" name="Texte 1">
          <a:extLst>
            <a:ext uri="{FF2B5EF4-FFF2-40B4-BE49-F238E27FC236}">
              <a16:creationId xmlns:a16="http://schemas.microsoft.com/office/drawing/2014/main" id="{00000000-0008-0000-1000-000001140000}"/>
            </a:ext>
          </a:extLst>
        </xdr:cNvPr>
        <xdr:cNvSpPr txBox="1">
          <a:spLocks noChangeArrowheads="1"/>
        </xdr:cNvSpPr>
      </xdr:nvSpPr>
      <xdr:spPr bwMode="auto">
        <a:xfrm>
          <a:off x="771526" y="66675"/>
          <a:ext cx="2590800" cy="6667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l" rtl="0">
            <a:defRPr sz="1000"/>
          </a:pPr>
          <a:r>
            <a:rPr lang="fr-FR" sz="1100" b="0" i="0" u="none" strike="noStrike" baseline="0">
              <a:solidFill>
                <a:srgbClr val="000000"/>
              </a:solidFill>
              <a:latin typeface="+mn-lt"/>
            </a:rPr>
            <a:t>Calculer le gain de poids moyen quotidien (GMQ) des animaux dun élevage</a:t>
          </a:r>
          <a:endParaRPr lang="fr-FR" sz="1100">
            <a:latin typeface="+mn-lt"/>
          </a:endParaRPr>
        </a:p>
      </xdr:txBody>
    </xdr:sp>
    <xdr:clientData/>
  </xdr:twoCellAnchor>
  <xdr:twoCellAnchor>
    <xdr:from>
      <xdr:col>0</xdr:col>
      <xdr:colOff>228600</xdr:colOff>
      <xdr:row>15</xdr:row>
      <xdr:rowOff>0</xdr:rowOff>
    </xdr:from>
    <xdr:to>
      <xdr:col>4</xdr:col>
      <xdr:colOff>533400</xdr:colOff>
      <xdr:row>21</xdr:row>
      <xdr:rowOff>38100</xdr:rowOff>
    </xdr:to>
    <xdr:grpSp>
      <xdr:nvGrpSpPr>
        <xdr:cNvPr id="4" name="Groupe 3">
          <a:extLst>
            <a:ext uri="{FF2B5EF4-FFF2-40B4-BE49-F238E27FC236}">
              <a16:creationId xmlns:a16="http://schemas.microsoft.com/office/drawing/2014/main" id="{00000000-0008-0000-1000-000004000000}"/>
            </a:ext>
          </a:extLst>
        </xdr:cNvPr>
        <xdr:cNvGrpSpPr/>
      </xdr:nvGrpSpPr>
      <xdr:grpSpPr>
        <a:xfrm>
          <a:off x="228600" y="2641600"/>
          <a:ext cx="5029200" cy="1028700"/>
          <a:chOff x="3543300" y="4533900"/>
          <a:chExt cx="3848100" cy="1009650"/>
        </a:xfrm>
      </xdr:grpSpPr>
      <xdr:sp macro="" textlink="">
        <xdr:nvSpPr>
          <xdr:cNvPr id="8" name="Text Box 6">
            <a:extLst>
              <a:ext uri="{FF2B5EF4-FFF2-40B4-BE49-F238E27FC236}">
                <a16:creationId xmlns:a16="http://schemas.microsoft.com/office/drawing/2014/main" id="{00000000-0008-0000-1000-000008000000}"/>
              </a:ext>
            </a:extLst>
          </xdr:cNvPr>
          <xdr:cNvSpPr txBox="1">
            <a:spLocks noChangeArrowheads="1"/>
          </xdr:cNvSpPr>
        </xdr:nvSpPr>
        <xdr:spPr bwMode="auto">
          <a:xfrm>
            <a:off x="3543300" y="4533900"/>
            <a:ext cx="3848100" cy="10096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l" rtl="0">
              <a:lnSpc>
                <a:spcPts val="1000"/>
              </a:lnSpc>
              <a:defRPr sz="1000"/>
            </a:pPr>
            <a:endParaRPr lang="fr-FR" sz="1000" b="0" i="0" u="none" strike="noStrike" baseline="0">
              <a:solidFill>
                <a:sysClr val="windowText" lastClr="000000"/>
              </a:solidFill>
              <a:latin typeface="Comic Sans MS" pitchFamily="66" charset="0"/>
              <a:cs typeface="Arial"/>
            </a:endParaRPr>
          </a:p>
          <a:p>
            <a:pPr algn="l" rtl="0">
              <a:lnSpc>
                <a:spcPct val="150000"/>
              </a:lnSpc>
              <a:defRPr sz="1000"/>
            </a:pPr>
            <a:r>
              <a:rPr lang="fr-FR" sz="1000" b="0" i="0" u="none" strike="noStrike" baseline="0">
                <a:solidFill>
                  <a:sysClr val="windowText" lastClr="000000"/>
                </a:solidFill>
                <a:latin typeface="Comic Sans MS" pitchFamily="66" charset="0"/>
                <a:cs typeface="Arial"/>
              </a:rPr>
              <a:t>Si le résultat apparaît sous la forme d'une date, ce n'est qu'un problème de format de nombre. Changez-le avec les boutons : </a:t>
            </a:r>
          </a:p>
        </xdr:txBody>
      </xdr:sp>
      <xdr:pic>
        <xdr:nvPicPr>
          <xdr:cNvPr id="2" name="Imag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5000625" y="5191125"/>
            <a:ext cx="371429" cy="257143"/>
          </a:xfrm>
          <a:prstGeom prst="rect">
            <a:avLst/>
          </a:prstGeom>
        </xdr:spPr>
      </xdr:pic>
      <xdr:pic>
        <xdr:nvPicPr>
          <xdr:cNvPr id="3" name="Imag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5448300" y="5191125"/>
            <a:ext cx="266667" cy="257143"/>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495300</xdr:colOff>
      <xdr:row>0</xdr:row>
      <xdr:rowOff>66675</xdr:rowOff>
    </xdr:from>
    <xdr:to>
      <xdr:col>3</xdr:col>
      <xdr:colOff>152400</xdr:colOff>
      <xdr:row>4</xdr:row>
      <xdr:rowOff>85725</xdr:rowOff>
    </xdr:to>
    <xdr:sp macro="" textlink="">
      <xdr:nvSpPr>
        <xdr:cNvPr id="23553" name="Texte 1">
          <a:extLst>
            <a:ext uri="{FF2B5EF4-FFF2-40B4-BE49-F238E27FC236}">
              <a16:creationId xmlns:a16="http://schemas.microsoft.com/office/drawing/2014/main" id="{00000000-0008-0000-1100-0000015C0000}"/>
            </a:ext>
          </a:extLst>
        </xdr:cNvPr>
        <xdr:cNvSpPr txBox="1">
          <a:spLocks noChangeArrowheads="1"/>
        </xdr:cNvSpPr>
      </xdr:nvSpPr>
      <xdr:spPr bwMode="auto">
        <a:xfrm>
          <a:off x="495300" y="66675"/>
          <a:ext cx="2257425" cy="6667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fr-FR" sz="1100" b="0" i="0" u="none" strike="noStrike" baseline="0">
              <a:solidFill>
                <a:srgbClr val="000000"/>
              </a:solidFill>
              <a:latin typeface="+mn-lt"/>
            </a:rPr>
            <a:t>Calculer le gain de poids moyen quotidien (GMQ) des animaux dun élevage</a:t>
          </a:r>
          <a:endParaRPr lang="fr-FR" sz="1100">
            <a:latin typeface="+mn-l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752475</xdr:colOff>
      <xdr:row>6</xdr:row>
      <xdr:rowOff>161924</xdr:rowOff>
    </xdr:from>
    <xdr:to>
      <xdr:col>4</xdr:col>
      <xdr:colOff>267633</xdr:colOff>
      <xdr:row>9</xdr:row>
      <xdr:rowOff>161924</xdr:rowOff>
    </xdr:to>
    <xdr:sp macro="" textlink="">
      <xdr:nvSpPr>
        <xdr:cNvPr id="2" name="Text Box 1">
          <a:extLst>
            <a:ext uri="{FF2B5EF4-FFF2-40B4-BE49-F238E27FC236}">
              <a16:creationId xmlns:a16="http://schemas.microsoft.com/office/drawing/2014/main" id="{3CC14753-FF10-4566-9359-88652D8B90DE}"/>
            </a:ext>
          </a:extLst>
        </xdr:cNvPr>
        <xdr:cNvSpPr txBox="1">
          <a:spLocks noChangeArrowheads="1"/>
        </xdr:cNvSpPr>
      </xdr:nvSpPr>
      <xdr:spPr bwMode="auto">
        <a:xfrm>
          <a:off x="1514475" y="1133474"/>
          <a:ext cx="3334683" cy="485775"/>
        </a:xfrm>
        <a:prstGeom prst="rect">
          <a:avLst/>
        </a:prstGeom>
        <a:solidFill>
          <a:srgbClr val="FFFF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ctr"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0" i="0" u="none" strike="noStrike" baseline="0">
              <a:solidFill>
                <a:sysClr val="windowText" lastClr="000000"/>
              </a:solidFill>
              <a:effectLst/>
              <a:latin typeface="+mn-lt"/>
              <a:ea typeface="+mn-ea"/>
              <a:cs typeface="Arial" pitchFamily="34" charset="0"/>
            </a:rPr>
            <a:t>Calculer les fréquences relatives (ou effectif partiel) de la série statistique , en valeur et en pourcentage</a:t>
          </a:r>
          <a:endParaRPr lang="fr-FR" sz="1100">
            <a:effectLst/>
            <a:latin typeface="+mn-lt"/>
          </a:endParaRPr>
        </a:p>
        <a:p>
          <a:pPr algn="l" rtl="0">
            <a:defRPr sz="1000"/>
          </a:pPr>
          <a:endParaRPr lang="fr-FR" sz="1100">
            <a:latin typeface="+mn-lt"/>
            <a:cs typeface="Arial" pitchFamily="34" charset="0"/>
          </a:endParaRPr>
        </a:p>
      </xdr:txBody>
    </xdr:sp>
    <xdr:clientData/>
  </xdr:twoCellAnchor>
  <xdr:twoCellAnchor>
    <xdr:from>
      <xdr:col>1</xdr:col>
      <xdr:colOff>771524</xdr:colOff>
      <xdr:row>1</xdr:row>
      <xdr:rowOff>9525</xdr:rowOff>
    </xdr:from>
    <xdr:to>
      <xdr:col>4</xdr:col>
      <xdr:colOff>285749</xdr:colOff>
      <xdr:row>5</xdr:row>
      <xdr:rowOff>0</xdr:rowOff>
    </xdr:to>
    <xdr:sp macro="" textlink="">
      <xdr:nvSpPr>
        <xdr:cNvPr id="3" name="Text Box 1">
          <a:extLst>
            <a:ext uri="{FF2B5EF4-FFF2-40B4-BE49-F238E27FC236}">
              <a16:creationId xmlns:a16="http://schemas.microsoft.com/office/drawing/2014/main" id="{7F015D06-16D3-4A79-B7AE-17289528B443}"/>
            </a:ext>
          </a:extLst>
        </xdr:cNvPr>
        <xdr:cNvSpPr txBox="1">
          <a:spLocks noChangeArrowheads="1"/>
        </xdr:cNvSpPr>
      </xdr:nvSpPr>
      <xdr:spPr bwMode="auto">
        <a:xfrm>
          <a:off x="1533524" y="171450"/>
          <a:ext cx="3333750" cy="638175"/>
        </a:xfrm>
        <a:prstGeom prst="rect">
          <a:avLst/>
        </a:prstGeom>
        <a:solidFill>
          <a:schemeClr val="tx2">
            <a:lumMod val="40000"/>
            <a:lumOff val="6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ctr" upright="1"/>
        <a:lstStyle/>
        <a:p>
          <a:pPr algn="l" rtl="0">
            <a:defRPr sz="1000"/>
          </a:pPr>
          <a:r>
            <a:rPr lang="fr-FR" sz="1100" b="0" i="0" u="none" strike="noStrike" baseline="0">
              <a:solidFill>
                <a:sysClr val="windowText" lastClr="000000"/>
              </a:solidFill>
              <a:latin typeface="+mn-lt"/>
              <a:cs typeface="Arial"/>
            </a:rPr>
            <a:t>Un sondage a été réalisé auprès de 50 familles françaises  concernant le nombre d'enfants que compte leur foyer. Les résultats figurent dans le tableau ci-dessous.</a:t>
          </a:r>
        </a:p>
      </xdr:txBody>
    </xdr:sp>
    <xdr:clientData/>
  </xdr:twoCellAnchor>
  <xdr:twoCellAnchor>
    <xdr:from>
      <xdr:col>7</xdr:col>
      <xdr:colOff>742951</xdr:colOff>
      <xdr:row>6</xdr:row>
      <xdr:rowOff>152399</xdr:rowOff>
    </xdr:from>
    <xdr:to>
      <xdr:col>10</xdr:col>
      <xdr:colOff>257176</xdr:colOff>
      <xdr:row>10</xdr:row>
      <xdr:rowOff>0</xdr:rowOff>
    </xdr:to>
    <xdr:sp macro="" textlink="">
      <xdr:nvSpPr>
        <xdr:cNvPr id="4" name="Text Box 1">
          <a:extLst>
            <a:ext uri="{FF2B5EF4-FFF2-40B4-BE49-F238E27FC236}">
              <a16:creationId xmlns:a16="http://schemas.microsoft.com/office/drawing/2014/main" id="{BB85F6D5-09EE-484C-A841-62387A94FBC5}"/>
            </a:ext>
          </a:extLst>
        </xdr:cNvPr>
        <xdr:cNvSpPr txBox="1">
          <a:spLocks noChangeArrowheads="1"/>
        </xdr:cNvSpPr>
      </xdr:nvSpPr>
      <xdr:spPr bwMode="auto">
        <a:xfrm>
          <a:off x="7905751" y="1123949"/>
          <a:ext cx="3333750" cy="495301"/>
        </a:xfrm>
        <a:prstGeom prst="rect">
          <a:avLst/>
        </a:prstGeom>
        <a:solidFill>
          <a:srgbClr val="FFFF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ctr"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fr-FR" sz="1100" b="0" i="0" u="none" strike="noStrike" baseline="0">
              <a:solidFill>
                <a:sysClr val="windowText" lastClr="000000"/>
              </a:solidFill>
              <a:effectLst/>
              <a:latin typeface="+mn-lt"/>
              <a:ea typeface="+mn-ea"/>
              <a:cs typeface="Arial" pitchFamily="34" charset="0"/>
            </a:rPr>
            <a:t>Calculer les fréquences relatives (ou effectif partiel) de la série statistique , en valeur et en pourcentage</a:t>
          </a:r>
          <a:endParaRPr lang="fr-FR" sz="1100">
            <a:effectLst/>
            <a:latin typeface="+mn-lt"/>
          </a:endParaRPr>
        </a:p>
        <a:p>
          <a:pPr algn="l" rtl="0">
            <a:defRPr sz="1000"/>
          </a:pPr>
          <a:endParaRPr lang="fr-FR" sz="1100">
            <a:latin typeface="+mn-lt"/>
            <a:cs typeface="Arial" pitchFamily="34" charset="0"/>
          </a:endParaRPr>
        </a:p>
      </xdr:txBody>
    </xdr:sp>
    <xdr:clientData/>
  </xdr:twoCellAnchor>
  <xdr:twoCellAnchor>
    <xdr:from>
      <xdr:col>7</xdr:col>
      <xdr:colOff>742950</xdr:colOff>
      <xdr:row>1</xdr:row>
      <xdr:rowOff>1</xdr:rowOff>
    </xdr:from>
    <xdr:to>
      <xdr:col>10</xdr:col>
      <xdr:colOff>257175</xdr:colOff>
      <xdr:row>5</xdr:row>
      <xdr:rowOff>1</xdr:rowOff>
    </xdr:to>
    <xdr:sp macro="" textlink="">
      <xdr:nvSpPr>
        <xdr:cNvPr id="5" name="Text Box 1">
          <a:extLst>
            <a:ext uri="{FF2B5EF4-FFF2-40B4-BE49-F238E27FC236}">
              <a16:creationId xmlns:a16="http://schemas.microsoft.com/office/drawing/2014/main" id="{62FE41AF-B8EF-4A6F-BAFC-BAFBE892E9D6}"/>
            </a:ext>
          </a:extLst>
        </xdr:cNvPr>
        <xdr:cNvSpPr txBox="1">
          <a:spLocks noChangeArrowheads="1"/>
        </xdr:cNvSpPr>
      </xdr:nvSpPr>
      <xdr:spPr bwMode="auto">
        <a:xfrm>
          <a:off x="7905750" y="161926"/>
          <a:ext cx="3333750" cy="647700"/>
        </a:xfrm>
        <a:prstGeom prst="rect">
          <a:avLst/>
        </a:prstGeom>
        <a:solidFill>
          <a:schemeClr val="tx2">
            <a:lumMod val="40000"/>
            <a:lumOff val="6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ctr" upright="1"/>
        <a:lstStyle/>
        <a:p>
          <a:pPr algn="l" rtl="0">
            <a:defRPr sz="1000"/>
          </a:pPr>
          <a:r>
            <a:rPr lang="fr-FR" sz="1100" b="0" i="0" u="none" strike="noStrike" baseline="0">
              <a:solidFill>
                <a:sysClr val="windowText" lastClr="000000"/>
              </a:solidFill>
              <a:latin typeface="+mn-lt"/>
              <a:cs typeface="Arial"/>
            </a:rPr>
            <a:t>Le service qualité d'une entreprise compte le nombre de pièces défectueuses produites par les 20 machines qui produisent la même pièce durant un mois.</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1</xdr:row>
      <xdr:rowOff>9526</xdr:rowOff>
    </xdr:from>
    <xdr:to>
      <xdr:col>8</xdr:col>
      <xdr:colOff>0</xdr:colOff>
      <xdr:row>10</xdr:row>
      <xdr:rowOff>19051</xdr:rowOff>
    </xdr:to>
    <xdr:sp macro="" textlink="">
      <xdr:nvSpPr>
        <xdr:cNvPr id="33793" name="Text Box 1">
          <a:extLst>
            <a:ext uri="{FF2B5EF4-FFF2-40B4-BE49-F238E27FC236}">
              <a16:creationId xmlns:a16="http://schemas.microsoft.com/office/drawing/2014/main" id="{00000000-0008-0000-1600-000001840000}"/>
            </a:ext>
          </a:extLst>
        </xdr:cNvPr>
        <xdr:cNvSpPr txBox="1">
          <a:spLocks noChangeArrowheads="1"/>
        </xdr:cNvSpPr>
      </xdr:nvSpPr>
      <xdr:spPr bwMode="auto">
        <a:xfrm>
          <a:off x="762000" y="171451"/>
          <a:ext cx="5334000" cy="1466850"/>
        </a:xfrm>
        <a:prstGeom prst="rect">
          <a:avLst/>
        </a:prstGeom>
        <a:solidFill>
          <a:srgbClr val="FFFF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0" u="none" strike="noStrike" baseline="0">
              <a:solidFill>
                <a:srgbClr val="DD0806"/>
              </a:solidFill>
              <a:latin typeface="Arial"/>
              <a:cs typeface="Arial"/>
            </a:rPr>
            <a:t>1/</a:t>
          </a:r>
          <a:r>
            <a:rPr lang="fr-FR" sz="1000" b="0" i="0" u="none" strike="noStrike" baseline="0">
              <a:solidFill>
                <a:srgbClr val="000000"/>
              </a:solidFill>
              <a:latin typeface="Arial"/>
              <a:cs typeface="Arial"/>
            </a:rPr>
            <a:t> Créer une liste de 10 commerciaux et indiquer le CA réalisé par chacun. Calculer le CA total et calculer la répartition (en %) du CA entre ces commerciaux.</a:t>
          </a:r>
        </a:p>
        <a:p>
          <a:pPr algn="l" rtl="0">
            <a:defRPr sz="1000"/>
          </a:pP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DD0806"/>
              </a:solidFill>
              <a:latin typeface="Arial"/>
              <a:cs typeface="Arial"/>
            </a:rPr>
            <a:t>2/</a:t>
          </a:r>
          <a:r>
            <a:rPr lang="fr-FR" sz="1000" b="0" i="0" u="none" strike="noStrike" baseline="0">
              <a:solidFill>
                <a:srgbClr val="000000"/>
              </a:solidFill>
              <a:latin typeface="Arial"/>
              <a:cs typeface="Arial"/>
            </a:rPr>
            <a:t> Chaque commercial perçoit un salaire fixe de 1 200 € auquel s'ajoute une commision de 3% de son CA. Calculer les salaires de chaque commerciaux.</a:t>
          </a:r>
        </a:p>
        <a:p>
          <a:pPr algn="l" rtl="0">
            <a:defRPr sz="1000"/>
          </a:pPr>
          <a:endParaRPr lang="fr-FR" sz="1000" b="0" i="0" u="none" strike="noStrike" baseline="0">
            <a:solidFill>
              <a:srgbClr val="000000"/>
            </a:solidFill>
            <a:latin typeface="Arial"/>
            <a:cs typeface="Arial"/>
          </a:endParaRPr>
        </a:p>
        <a:p>
          <a:pPr algn="l" rtl="0">
            <a:defRPr sz="1000"/>
          </a:pPr>
          <a:r>
            <a:rPr lang="fr-FR" sz="1000" b="1" i="0" u="none" strike="noStrike" baseline="0">
              <a:solidFill>
                <a:srgbClr val="FF0000"/>
              </a:solidFill>
              <a:latin typeface="Arial"/>
              <a:cs typeface="Arial"/>
            </a:rPr>
            <a:t>3/</a:t>
          </a:r>
          <a:r>
            <a:rPr lang="fr-FR" sz="1000" b="0" i="0" u="none" strike="noStrike" baseline="0">
              <a:solidFill>
                <a:srgbClr val="FF0000"/>
              </a:solidFill>
              <a:latin typeface="Arial"/>
              <a:cs typeface="Arial"/>
            </a:rPr>
            <a:t> </a:t>
          </a:r>
          <a:r>
            <a:rPr lang="fr-FR" sz="1000" b="0" i="0" u="none" strike="noStrike" baseline="0">
              <a:solidFill>
                <a:srgbClr val="000000"/>
              </a:solidFill>
              <a:latin typeface="Arial"/>
              <a:cs typeface="Arial"/>
            </a:rPr>
            <a:t>Présenter convenablement le tableau (Couleurs, bordures, unités...)</a:t>
          </a:r>
        </a:p>
        <a:p>
          <a:pPr algn="l" rtl="0">
            <a:defRPr sz="1000"/>
          </a:pPr>
          <a:endParaRPr lang="fr-FR" sz="1000" b="0" i="0" u="none" strike="noStrike" baseline="0">
            <a:solidFill>
              <a:srgbClr val="000000"/>
            </a:solidFill>
            <a:latin typeface="Arial"/>
            <a:cs typeface="Arial"/>
          </a:endParaRPr>
        </a:p>
        <a:p>
          <a:pPr algn="l" rtl="0">
            <a:defRPr sz="1000"/>
          </a:pPr>
          <a:r>
            <a:rPr lang="fr-FR" sz="1000" b="0" i="1" u="none" strike="noStrike" baseline="0">
              <a:solidFill>
                <a:srgbClr val="000000"/>
              </a:solidFill>
              <a:latin typeface="Arial"/>
              <a:cs typeface="Arial"/>
            </a:rPr>
            <a:t>Faites des zones paramétrables pour faciliter l'utilisation...</a:t>
          </a:r>
        </a:p>
        <a:p>
          <a:pPr algn="l" rtl="0">
            <a:defRPr sz="1000"/>
          </a:pPr>
          <a:endParaRPr lang="fr-FR" sz="1000" b="0" i="0" u="none" strike="noStrike" baseline="0">
            <a:solidFill>
              <a:srgbClr val="000000"/>
            </a:solidFill>
            <a:latin typeface="Arial"/>
            <a:cs typeface="Arial"/>
          </a:endParaRPr>
        </a:p>
        <a:p>
          <a:pPr algn="l" rtl="0">
            <a:defRPr sz="1000"/>
          </a:pPr>
          <a:endParaRPr lang="fr-F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28575</xdr:rowOff>
    </xdr:from>
    <xdr:to>
      <xdr:col>4</xdr:col>
      <xdr:colOff>342900</xdr:colOff>
      <xdr:row>0</xdr:row>
      <xdr:rowOff>304800</xdr:rowOff>
    </xdr:to>
    <xdr:sp macro="" textlink="">
      <xdr:nvSpPr>
        <xdr:cNvPr id="36865" name="Texte 1">
          <a:extLst>
            <a:ext uri="{FF2B5EF4-FFF2-40B4-BE49-F238E27FC236}">
              <a16:creationId xmlns:a16="http://schemas.microsoft.com/office/drawing/2014/main" id="{00000000-0008-0000-0100-000001900000}"/>
            </a:ext>
          </a:extLst>
        </xdr:cNvPr>
        <xdr:cNvSpPr txBox="1">
          <a:spLocks noChangeArrowheads="1"/>
        </xdr:cNvSpPr>
      </xdr:nvSpPr>
      <xdr:spPr bwMode="auto">
        <a:xfrm>
          <a:off x="57150" y="28575"/>
          <a:ext cx="3438525" cy="276225"/>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22860" anchor="ctr" upright="1"/>
        <a:lstStyle/>
        <a:p>
          <a:pPr algn="l" rtl="0">
            <a:lnSpc>
              <a:spcPts val="1100"/>
            </a:lnSpc>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comprendre ce qu'est une référence relative</a:t>
          </a:r>
        </a:p>
        <a:p>
          <a:pPr algn="l" rtl="0">
            <a:lnSpc>
              <a:spcPts val="1100"/>
            </a:lnSpc>
            <a:defRPr sz="1000"/>
          </a:pPr>
          <a:endParaRPr lang="fr-FR" sz="1100">
            <a:latin typeface="+mn-lt"/>
          </a:endParaRPr>
        </a:p>
      </xdr:txBody>
    </xdr:sp>
    <xdr:clientData/>
  </xdr:twoCellAnchor>
  <xdr:twoCellAnchor>
    <xdr:from>
      <xdr:col>3</xdr:col>
      <xdr:colOff>104775</xdr:colOff>
      <xdr:row>7</xdr:row>
      <xdr:rowOff>0</xdr:rowOff>
    </xdr:from>
    <xdr:to>
      <xdr:col>9</xdr:col>
      <xdr:colOff>66675</xdr:colOff>
      <xdr:row>16</xdr:row>
      <xdr:rowOff>123825</xdr:rowOff>
    </xdr:to>
    <xdr:sp macro="" textlink="">
      <xdr:nvSpPr>
        <xdr:cNvPr id="36866" name="Texte 2">
          <a:extLst>
            <a:ext uri="{FF2B5EF4-FFF2-40B4-BE49-F238E27FC236}">
              <a16:creationId xmlns:a16="http://schemas.microsoft.com/office/drawing/2014/main" id="{00000000-0008-0000-0100-000002900000}"/>
            </a:ext>
          </a:extLst>
        </xdr:cNvPr>
        <xdr:cNvSpPr txBox="1">
          <a:spLocks noChangeArrowheads="1"/>
        </xdr:cNvSpPr>
      </xdr:nvSpPr>
      <xdr:spPr bwMode="auto">
        <a:xfrm>
          <a:off x="2495550" y="1447800"/>
          <a:ext cx="4533900" cy="15811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defRPr sz="1000"/>
          </a:pPr>
          <a:r>
            <a:rPr lang="fr-FR" sz="1000" b="1" i="0" u="none" strike="noStrike" baseline="0">
              <a:solidFill>
                <a:srgbClr val="DD0806"/>
              </a:solidFill>
              <a:latin typeface="Verdana"/>
              <a:ea typeface="Verdana"/>
              <a:cs typeface="Verdana"/>
            </a:rPr>
            <a:t>3-</a:t>
          </a:r>
          <a:r>
            <a:rPr lang="fr-FR" sz="1000" b="0" i="0" u="none" strike="noStrike" baseline="0">
              <a:solidFill>
                <a:srgbClr val="000000"/>
              </a:solidFill>
              <a:latin typeface="Verdana"/>
              <a:ea typeface="Verdana"/>
              <a:cs typeface="Verdana"/>
            </a:rPr>
            <a:t> Cliquez dans la cellule C10 et lisez la formule  :</a:t>
          </a:r>
        </a:p>
        <a:p>
          <a:pPr algn="l" rtl="0">
            <a:defRPr sz="1000"/>
          </a:pPr>
          <a:r>
            <a:rPr lang="fr-FR" sz="1000" b="0" i="0" u="none" strike="noStrike" baseline="0">
              <a:solidFill>
                <a:srgbClr val="000000"/>
              </a:solidFill>
              <a:latin typeface="Verdana"/>
              <a:ea typeface="Verdana"/>
              <a:cs typeface="Verdana"/>
            </a:rPr>
            <a:t>La formule initiale :</a:t>
          </a:r>
          <a:r>
            <a:rPr lang="fr-FR" sz="1000" b="0" i="0" u="none" strike="noStrike" baseline="0">
              <a:solidFill>
                <a:srgbClr val="DD0806"/>
              </a:solidFill>
              <a:latin typeface="Verdana"/>
              <a:ea typeface="Verdana"/>
              <a:cs typeface="Verdana"/>
            </a:rPr>
            <a:t> </a:t>
          </a:r>
          <a:r>
            <a:rPr lang="fr-FR" sz="1000" b="1" i="0" u="none" strike="noStrike" baseline="0">
              <a:solidFill>
                <a:srgbClr val="DD0806"/>
              </a:solidFill>
              <a:latin typeface="Verdana"/>
              <a:ea typeface="Verdana"/>
              <a:cs typeface="Verdana"/>
            </a:rPr>
            <a:t>=A9*B9</a:t>
          </a:r>
          <a:r>
            <a:rPr lang="fr-FR" sz="1000" b="0" i="0" u="none" strike="noStrike" baseline="0">
              <a:solidFill>
                <a:srgbClr val="DD0806"/>
              </a:solidFill>
              <a:latin typeface="Verdana"/>
              <a:ea typeface="Verdana"/>
              <a:cs typeface="Verdana"/>
            </a:rPr>
            <a:t> </a:t>
          </a:r>
        </a:p>
        <a:p>
          <a:pPr algn="l" rtl="0">
            <a:defRPr sz="1000"/>
          </a:pPr>
          <a:r>
            <a:rPr lang="fr-FR" sz="1000" b="0" i="0" u="none" strike="noStrike" baseline="0">
              <a:solidFill>
                <a:srgbClr val="000000"/>
              </a:solidFill>
              <a:latin typeface="Verdana"/>
              <a:ea typeface="Verdana"/>
              <a:cs typeface="Verdana"/>
            </a:rPr>
            <a:t>est devenue : </a:t>
          </a:r>
          <a:r>
            <a:rPr lang="fr-FR" sz="1000" b="1" i="0" u="none" strike="noStrike" baseline="0">
              <a:solidFill>
                <a:srgbClr val="DD0806"/>
              </a:solidFill>
              <a:latin typeface="Verdana"/>
              <a:ea typeface="Verdana"/>
              <a:cs typeface="Verdana"/>
            </a:rPr>
            <a:t>=A10*B10</a:t>
          </a:r>
        </a:p>
        <a:p>
          <a:pPr algn="l" rtl="0">
            <a:defRPr sz="1000"/>
          </a:pPr>
          <a:r>
            <a:rPr lang="fr-FR" sz="1000" b="1" i="0" u="none" strike="noStrike" baseline="0">
              <a:solidFill>
                <a:srgbClr val="DD0806"/>
              </a:solidFill>
              <a:latin typeface="Verdana"/>
              <a:ea typeface="Verdana"/>
              <a:cs typeface="Verdana"/>
            </a:rPr>
            <a:t>4-</a:t>
          </a:r>
          <a:r>
            <a:rPr lang="fr-FR" sz="1000" b="0" i="0" u="none" strike="noStrike" baseline="0">
              <a:solidFill>
                <a:srgbClr val="000000"/>
              </a:solidFill>
              <a:latin typeface="Verdana"/>
              <a:ea typeface="Verdana"/>
              <a:cs typeface="Verdana"/>
            </a:rPr>
            <a:t> Cliquez dans la cellule C11 et lisez la formule  :</a:t>
          </a:r>
        </a:p>
        <a:p>
          <a:pPr algn="l" rtl="0">
            <a:defRPr sz="1000"/>
          </a:pPr>
          <a:r>
            <a:rPr lang="fr-FR" sz="1000" b="1" i="0" u="none" strike="noStrike" baseline="0">
              <a:solidFill>
                <a:srgbClr val="DD0806"/>
              </a:solidFill>
              <a:latin typeface="Verdana"/>
              <a:ea typeface="Verdana"/>
              <a:cs typeface="Verdana"/>
            </a:rPr>
            <a:t> =A11*B11</a:t>
          </a:r>
          <a:endParaRPr lang="fr-FR" sz="1000" b="0" i="0" u="none" strike="noStrike" baseline="0">
            <a:solidFill>
              <a:srgbClr val="DD0806"/>
            </a:solidFill>
            <a:latin typeface="Verdana"/>
            <a:ea typeface="Verdana"/>
            <a:cs typeface="Verdana"/>
          </a:endParaRPr>
        </a:p>
        <a:p>
          <a:pPr algn="l" rtl="0">
            <a:defRPr sz="1000"/>
          </a:pPr>
          <a:endParaRPr lang="fr-FR" sz="1000" b="0" i="0" u="none" strike="noStrike" baseline="0">
            <a:solidFill>
              <a:srgbClr val="DD0806"/>
            </a:solidFill>
            <a:latin typeface="Verdana"/>
            <a:ea typeface="Verdana"/>
            <a:cs typeface="Verdana"/>
          </a:endParaRPr>
        </a:p>
        <a:p>
          <a:pPr algn="l" rtl="0">
            <a:defRPr sz="1000"/>
          </a:pPr>
          <a:r>
            <a:rPr lang="fr-FR" sz="1000" b="0" i="0" u="none" strike="noStrike" baseline="0">
              <a:solidFill>
                <a:srgbClr val="000000"/>
              </a:solidFill>
              <a:latin typeface="Verdana"/>
              <a:ea typeface="Verdana"/>
              <a:cs typeface="Verdana"/>
            </a:rPr>
            <a:t>Les références A9 et B9 de la première formule sont des </a:t>
          </a:r>
          <a:r>
            <a:rPr lang="fr-FR" sz="1000" b="1" i="0" u="none" strike="noStrike" baseline="0">
              <a:solidFill>
                <a:srgbClr val="000000"/>
              </a:solidFill>
              <a:latin typeface="Verdana"/>
              <a:ea typeface="Verdana"/>
              <a:cs typeface="Verdana"/>
            </a:rPr>
            <a:t>références relatives</a:t>
          </a:r>
          <a:r>
            <a:rPr lang="fr-FR" sz="1000" b="0" i="0" u="none" strike="noStrike" baseline="0">
              <a:solidFill>
                <a:srgbClr val="000000"/>
              </a:solidFill>
              <a:latin typeface="Verdana"/>
              <a:ea typeface="Verdana"/>
              <a:cs typeface="Verdana"/>
            </a:rPr>
            <a:t> : elles se </a:t>
          </a:r>
          <a:r>
            <a:rPr lang="fr-FR" sz="1000" b="1" i="0" u="none" strike="noStrike" baseline="0">
              <a:solidFill>
                <a:srgbClr val="000000"/>
              </a:solidFill>
              <a:latin typeface="Verdana"/>
              <a:ea typeface="Verdana"/>
              <a:cs typeface="Verdana"/>
            </a:rPr>
            <a:t>modifient</a:t>
          </a:r>
          <a:r>
            <a:rPr lang="fr-FR" sz="1000" b="0" i="0" u="none" strike="noStrike" baseline="0">
              <a:solidFill>
                <a:srgbClr val="000000"/>
              </a:solidFill>
              <a:latin typeface="Verdana"/>
              <a:ea typeface="Verdana"/>
              <a:cs typeface="Verdana"/>
            </a:rPr>
            <a:t> lorsqu'on recopie la formule.</a:t>
          </a:r>
        </a:p>
        <a:p>
          <a:pPr algn="l" rtl="0">
            <a:defRPr sz="1000"/>
          </a:pPr>
          <a:r>
            <a:rPr lang="fr-FR" sz="1000" b="0" i="0" u="none" strike="noStrike" baseline="0">
              <a:solidFill>
                <a:srgbClr val="000000"/>
              </a:solidFill>
              <a:latin typeface="Verdana"/>
              <a:ea typeface="Verdana"/>
              <a:cs typeface="Verdana"/>
            </a:rPr>
            <a:t>le </a:t>
          </a:r>
          <a:r>
            <a:rPr lang="fr-FR" sz="1000" b="1" i="0" u="none" strike="noStrike" baseline="0">
              <a:solidFill>
                <a:srgbClr val="DD0806"/>
              </a:solidFill>
              <a:latin typeface="Verdana"/>
              <a:ea typeface="Verdana"/>
              <a:cs typeface="Verdana"/>
            </a:rPr>
            <a:t>9</a:t>
          </a:r>
          <a:r>
            <a:rPr lang="fr-FR" sz="1000" b="0" i="0" u="none" strike="noStrike" baseline="0">
              <a:solidFill>
                <a:srgbClr val="000000"/>
              </a:solidFill>
              <a:latin typeface="Verdana"/>
              <a:ea typeface="Verdana"/>
              <a:cs typeface="Verdana"/>
            </a:rPr>
            <a:t> devient </a:t>
          </a:r>
          <a:r>
            <a:rPr lang="fr-FR" sz="1000" b="1" i="0" u="none" strike="noStrike" baseline="0">
              <a:solidFill>
                <a:srgbClr val="DD0806"/>
              </a:solidFill>
              <a:latin typeface="Verdana"/>
              <a:ea typeface="Verdana"/>
              <a:cs typeface="Verdana"/>
            </a:rPr>
            <a:t>10</a:t>
          </a:r>
          <a:r>
            <a:rPr lang="fr-FR" sz="1000" b="0" i="0" u="none" strike="noStrike" baseline="0">
              <a:solidFill>
                <a:srgbClr val="000000"/>
              </a:solidFill>
              <a:latin typeface="Verdana"/>
              <a:ea typeface="Verdana"/>
              <a:cs typeface="Verdana"/>
            </a:rPr>
            <a:t> puis </a:t>
          </a:r>
          <a:r>
            <a:rPr lang="fr-FR" sz="1000" b="1" i="0" u="none" strike="noStrike" baseline="0">
              <a:solidFill>
                <a:srgbClr val="DD0806"/>
              </a:solidFill>
              <a:latin typeface="Verdana"/>
              <a:ea typeface="Verdana"/>
              <a:cs typeface="Verdana"/>
            </a:rPr>
            <a:t>11</a:t>
          </a:r>
          <a:r>
            <a:rPr lang="fr-FR" sz="1000" b="0" i="0" u="none" strike="noStrike" baseline="0">
              <a:solidFill>
                <a:srgbClr val="000000"/>
              </a:solidFill>
              <a:latin typeface="Verdana"/>
              <a:ea typeface="Verdana"/>
              <a:cs typeface="Verdana"/>
            </a:rPr>
            <a:t>, etc.</a:t>
          </a:r>
        </a:p>
        <a:p>
          <a:pPr algn="l" rtl="0">
            <a:defRPr sz="1000"/>
          </a:pPr>
          <a:endParaRPr lang="fr-FR" sz="1000" b="0" i="0" u="none" strike="noStrike" baseline="0">
            <a:solidFill>
              <a:srgbClr val="000000"/>
            </a:solidFill>
            <a:latin typeface="Verdana"/>
            <a:ea typeface="Verdana"/>
            <a:cs typeface="Verdana"/>
          </a:endParaRPr>
        </a:p>
        <a:p>
          <a:pPr algn="l" rtl="0">
            <a:defRPr sz="1000"/>
          </a:pPr>
          <a:endParaRPr lang="fr-FR"/>
        </a:p>
      </xdr:txBody>
    </xdr:sp>
    <xdr:clientData/>
  </xdr:twoCellAnchor>
  <xdr:twoCellAnchor>
    <xdr:from>
      <xdr:col>0</xdr:col>
      <xdr:colOff>66675</xdr:colOff>
      <xdr:row>1</xdr:row>
      <xdr:rowOff>9525</xdr:rowOff>
    </xdr:from>
    <xdr:to>
      <xdr:col>8</xdr:col>
      <xdr:colOff>742950</xdr:colOff>
      <xdr:row>6</xdr:row>
      <xdr:rowOff>114300</xdr:rowOff>
    </xdr:to>
    <xdr:sp macro="" textlink="">
      <xdr:nvSpPr>
        <xdr:cNvPr id="36867" name="Texte 2">
          <a:extLst>
            <a:ext uri="{FF2B5EF4-FFF2-40B4-BE49-F238E27FC236}">
              <a16:creationId xmlns:a16="http://schemas.microsoft.com/office/drawing/2014/main" id="{00000000-0008-0000-0100-000003900000}"/>
            </a:ext>
          </a:extLst>
        </xdr:cNvPr>
        <xdr:cNvSpPr txBox="1">
          <a:spLocks noChangeArrowheads="1"/>
        </xdr:cNvSpPr>
      </xdr:nvSpPr>
      <xdr:spPr bwMode="auto">
        <a:xfrm>
          <a:off x="66675" y="485775"/>
          <a:ext cx="6877050" cy="91440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Verdana"/>
              <a:ea typeface="Verdana"/>
              <a:cs typeface="Verdana"/>
            </a:rPr>
            <a:t>Une </a:t>
          </a:r>
          <a:r>
            <a:rPr lang="fr-FR" sz="1000" b="1" i="0" u="none" strike="noStrike" baseline="0">
              <a:solidFill>
                <a:srgbClr val="000000"/>
              </a:solidFill>
              <a:latin typeface="Verdana"/>
              <a:ea typeface="Verdana"/>
              <a:cs typeface="Verdana"/>
            </a:rPr>
            <a:t>référence relative</a:t>
          </a:r>
          <a:r>
            <a:rPr lang="fr-FR" sz="1000" b="0" i="0" u="none" strike="noStrike" baseline="0">
              <a:solidFill>
                <a:srgbClr val="000000"/>
              </a:solidFill>
              <a:latin typeface="Verdana"/>
              <a:ea typeface="Verdana"/>
              <a:cs typeface="Verdana"/>
            </a:rPr>
            <a:t> est une référence qui </a:t>
          </a:r>
          <a:r>
            <a:rPr lang="fr-FR" sz="1000" b="1" i="0" u="none" strike="noStrike" baseline="0">
              <a:solidFill>
                <a:srgbClr val="000000"/>
              </a:solidFill>
              <a:latin typeface="Verdana"/>
              <a:ea typeface="Verdana"/>
              <a:cs typeface="Verdana"/>
            </a:rPr>
            <a:t>se modifie</a:t>
          </a:r>
          <a:r>
            <a:rPr lang="fr-FR" sz="1000" b="0" i="0" u="none" strike="noStrike" baseline="0">
              <a:solidFill>
                <a:srgbClr val="000000"/>
              </a:solidFill>
              <a:latin typeface="Verdana"/>
              <a:ea typeface="Verdana"/>
              <a:cs typeface="Verdana"/>
            </a:rPr>
            <a:t> lorsqu'on recopie une formule.</a:t>
          </a:r>
        </a:p>
        <a:p>
          <a:pPr algn="l" rtl="0">
            <a:defRPr sz="1000"/>
          </a:pPr>
          <a:endParaRPr lang="fr-FR" sz="1000" b="0" i="0" u="none" strike="noStrike" baseline="0">
            <a:solidFill>
              <a:srgbClr val="000000"/>
            </a:solidFill>
            <a:latin typeface="Verdana"/>
            <a:ea typeface="Verdana"/>
            <a:cs typeface="Verdana"/>
          </a:endParaRPr>
        </a:p>
        <a:p>
          <a:pPr algn="l" rtl="0">
            <a:defRPr sz="1000"/>
          </a:pPr>
          <a:r>
            <a:rPr lang="fr-FR" sz="1000" b="0" i="0" u="none" strike="noStrike" baseline="0">
              <a:solidFill>
                <a:srgbClr val="000000"/>
              </a:solidFill>
              <a:latin typeface="Verdana"/>
              <a:ea typeface="Verdana"/>
              <a:cs typeface="Verdana"/>
            </a:rPr>
            <a:t>Dans l'exemple ci-dessous :</a:t>
          </a:r>
        </a:p>
        <a:p>
          <a:pPr algn="l" rtl="0">
            <a:defRPr sz="1000"/>
          </a:pPr>
          <a:r>
            <a:rPr lang="fr-FR" sz="1000" b="1" i="0" u="none" strike="noStrike" baseline="0">
              <a:solidFill>
                <a:srgbClr val="DD0806"/>
              </a:solidFill>
              <a:latin typeface="Verdana"/>
              <a:ea typeface="Verdana"/>
              <a:cs typeface="Verdana"/>
            </a:rPr>
            <a:t>1-</a:t>
          </a:r>
          <a:r>
            <a:rPr lang="fr-FR" sz="1000" b="0" i="0" u="none" strike="noStrike" baseline="0">
              <a:solidFill>
                <a:srgbClr val="000000"/>
              </a:solidFill>
              <a:latin typeface="Verdana"/>
              <a:ea typeface="Verdana"/>
              <a:cs typeface="Verdana"/>
            </a:rPr>
            <a:t> Cliquez en C9 et lisez la formule </a:t>
          </a:r>
          <a:r>
            <a:rPr lang="fr-FR" sz="800" b="0" i="0" u="none" strike="noStrike" baseline="0">
              <a:solidFill>
                <a:srgbClr val="000000"/>
              </a:solidFill>
              <a:latin typeface="Verdana"/>
              <a:ea typeface="Verdana"/>
              <a:cs typeface="Verdana"/>
            </a:rPr>
            <a:t>(sur la barre de formule en haut de l'écran)</a:t>
          </a:r>
          <a:r>
            <a:rPr lang="fr-FR" sz="1000" b="0" i="0" u="none" strike="noStrike" baseline="0">
              <a:solidFill>
                <a:srgbClr val="000000"/>
              </a:solidFill>
              <a:latin typeface="Verdana"/>
              <a:ea typeface="Verdana"/>
              <a:cs typeface="Verdana"/>
            </a:rPr>
            <a:t> : La formule est : </a:t>
          </a:r>
          <a:r>
            <a:rPr lang="fr-FR" sz="1000" b="1" i="0" u="none" strike="noStrike" baseline="0">
              <a:solidFill>
                <a:srgbClr val="DD0806"/>
              </a:solidFill>
              <a:latin typeface="Verdana"/>
              <a:ea typeface="Verdana"/>
              <a:cs typeface="Verdana"/>
            </a:rPr>
            <a:t>=A9*B9</a:t>
          </a:r>
          <a:r>
            <a:rPr lang="fr-FR" sz="1000" b="0" i="0" u="none" strike="noStrike" baseline="0">
              <a:solidFill>
                <a:srgbClr val="000000"/>
              </a:solidFill>
              <a:latin typeface="Verdana"/>
              <a:ea typeface="Verdana"/>
              <a:cs typeface="Verdana"/>
            </a:rPr>
            <a:t> </a:t>
          </a:r>
        </a:p>
        <a:p>
          <a:pPr algn="l" rtl="0">
            <a:defRPr sz="1000"/>
          </a:pPr>
          <a:r>
            <a:rPr lang="fr-FR" sz="1000" b="1" i="0" u="none" strike="noStrike" baseline="0">
              <a:solidFill>
                <a:srgbClr val="DD0806"/>
              </a:solidFill>
              <a:latin typeface="Verdana"/>
              <a:ea typeface="Verdana"/>
              <a:cs typeface="Verdana"/>
            </a:rPr>
            <a:t>2-</a:t>
          </a:r>
          <a:r>
            <a:rPr lang="fr-FR" sz="1000" b="0" i="0" u="none" strike="noStrike" baseline="0">
              <a:solidFill>
                <a:srgbClr val="000000"/>
              </a:solidFill>
              <a:latin typeface="Verdana"/>
              <a:ea typeface="Verdana"/>
              <a:cs typeface="Verdana"/>
            </a:rPr>
            <a:t> Recopiez la formule de la cellule C9 jusqu'en C18 (</a:t>
          </a:r>
          <a:r>
            <a:rPr lang="fr-FR" sz="800" b="0" i="0" u="none" strike="noStrike" baseline="0">
              <a:solidFill>
                <a:srgbClr val="000000"/>
              </a:solidFill>
              <a:latin typeface="Verdana"/>
              <a:ea typeface="Verdana"/>
              <a:cs typeface="Verdana"/>
            </a:rPr>
            <a:t>avec la poignée de recopie</a:t>
          </a:r>
          <a:r>
            <a:rPr lang="fr-FR" sz="1000" b="0" i="0" u="none" strike="noStrike" baseline="0">
              <a:solidFill>
                <a:srgbClr val="000000"/>
              </a:solidFill>
              <a:latin typeface="Verdana"/>
              <a:ea typeface="Verdana"/>
              <a:cs typeface="Verdana"/>
            </a:rPr>
            <a:t>).</a:t>
          </a:r>
          <a:endParaRPr lang="fr-FR"/>
        </a:p>
      </xdr:txBody>
    </xdr:sp>
    <xdr:clientData/>
  </xdr:twoCellAnchor>
  <xdr:twoCellAnchor>
    <xdr:from>
      <xdr:col>0</xdr:col>
      <xdr:colOff>76200</xdr:colOff>
      <xdr:row>21</xdr:row>
      <xdr:rowOff>9525</xdr:rowOff>
    </xdr:from>
    <xdr:to>
      <xdr:col>8</xdr:col>
      <xdr:colOff>752475</xdr:colOff>
      <xdr:row>25</xdr:row>
      <xdr:rowOff>114300</xdr:rowOff>
    </xdr:to>
    <xdr:sp macro="" textlink="">
      <xdr:nvSpPr>
        <xdr:cNvPr id="36871" name="Texte 2">
          <a:extLst>
            <a:ext uri="{FF2B5EF4-FFF2-40B4-BE49-F238E27FC236}">
              <a16:creationId xmlns:a16="http://schemas.microsoft.com/office/drawing/2014/main" id="{00000000-0008-0000-0100-000007900000}"/>
            </a:ext>
          </a:extLst>
        </xdr:cNvPr>
        <xdr:cNvSpPr txBox="1">
          <a:spLocks noChangeArrowheads="1"/>
        </xdr:cNvSpPr>
      </xdr:nvSpPr>
      <xdr:spPr bwMode="auto">
        <a:xfrm>
          <a:off x="76200" y="4305300"/>
          <a:ext cx="6877050" cy="7524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Verdana"/>
              <a:ea typeface="Verdana"/>
              <a:cs typeface="Verdana"/>
            </a:rPr>
            <a:t>Dans l'exemple ci-dessous, </a:t>
          </a:r>
        </a:p>
        <a:p>
          <a:pPr algn="l" rtl="0">
            <a:defRPr sz="1000"/>
          </a:pPr>
          <a:r>
            <a:rPr lang="fr-FR" sz="1000" b="1" i="0" u="none" strike="noStrike" baseline="0">
              <a:solidFill>
                <a:srgbClr val="DD0806"/>
              </a:solidFill>
              <a:latin typeface="Verdana"/>
              <a:ea typeface="Verdana"/>
              <a:cs typeface="Verdana"/>
            </a:rPr>
            <a:t>1-</a:t>
          </a:r>
          <a:r>
            <a:rPr lang="fr-FR" sz="1000" b="0" i="0" u="none" strike="noStrike" baseline="0">
              <a:solidFill>
                <a:srgbClr val="000000"/>
              </a:solidFill>
              <a:latin typeface="Verdana"/>
              <a:ea typeface="Verdana"/>
              <a:cs typeface="Verdana"/>
            </a:rPr>
            <a:t> Cliquez en B31 et lisez la formule : La formule est : </a:t>
          </a:r>
          <a:r>
            <a:rPr lang="fr-FR" sz="1000" b="1" i="0" u="none" strike="noStrike" baseline="0">
              <a:solidFill>
                <a:srgbClr val="DD0806"/>
              </a:solidFill>
              <a:latin typeface="Verdana"/>
              <a:ea typeface="Verdana"/>
              <a:cs typeface="Verdana"/>
            </a:rPr>
            <a:t>=B29*B30</a:t>
          </a:r>
          <a:r>
            <a:rPr lang="fr-FR" sz="1000" b="0" i="0" u="none" strike="noStrike" baseline="0">
              <a:solidFill>
                <a:srgbClr val="000000"/>
              </a:solidFill>
              <a:latin typeface="Verdana"/>
              <a:ea typeface="Verdana"/>
              <a:cs typeface="Verdana"/>
            </a:rPr>
            <a:t> </a:t>
          </a:r>
        </a:p>
        <a:p>
          <a:pPr algn="l" rtl="0">
            <a:defRPr sz="1000"/>
          </a:pPr>
          <a:r>
            <a:rPr lang="fr-FR" sz="1000" b="1" i="0" u="none" strike="noStrike" baseline="0">
              <a:solidFill>
                <a:srgbClr val="DD0806"/>
              </a:solidFill>
              <a:latin typeface="Verdana"/>
              <a:ea typeface="Verdana"/>
              <a:cs typeface="Verdana"/>
            </a:rPr>
            <a:t>2-</a:t>
          </a:r>
          <a:r>
            <a:rPr lang="fr-FR" sz="1000" b="0" i="0" u="none" strike="noStrike" baseline="0">
              <a:solidFill>
                <a:srgbClr val="000000"/>
              </a:solidFill>
              <a:latin typeface="Verdana"/>
              <a:ea typeface="Verdana"/>
              <a:cs typeface="Verdana"/>
            </a:rPr>
            <a:t> recopiez la formule de la cellule B31 jusqu'en K31</a:t>
          </a:r>
          <a:endParaRPr lang="fr-FR"/>
        </a:p>
      </xdr:txBody>
    </xdr:sp>
    <xdr:clientData/>
  </xdr:twoCellAnchor>
  <xdr:twoCellAnchor>
    <xdr:from>
      <xdr:col>0</xdr:col>
      <xdr:colOff>123825</xdr:colOff>
      <xdr:row>32</xdr:row>
      <xdr:rowOff>0</xdr:rowOff>
    </xdr:from>
    <xdr:to>
      <xdr:col>9</xdr:col>
      <xdr:colOff>0</xdr:colOff>
      <xdr:row>42</xdr:row>
      <xdr:rowOff>57150</xdr:rowOff>
    </xdr:to>
    <xdr:sp macro="" textlink="">
      <xdr:nvSpPr>
        <xdr:cNvPr id="36872" name="Texte 2">
          <a:extLst>
            <a:ext uri="{FF2B5EF4-FFF2-40B4-BE49-F238E27FC236}">
              <a16:creationId xmlns:a16="http://schemas.microsoft.com/office/drawing/2014/main" id="{00000000-0008-0000-0100-000008900000}"/>
            </a:ext>
          </a:extLst>
        </xdr:cNvPr>
        <xdr:cNvSpPr txBox="1">
          <a:spLocks noChangeArrowheads="1"/>
        </xdr:cNvSpPr>
      </xdr:nvSpPr>
      <xdr:spPr bwMode="auto">
        <a:xfrm>
          <a:off x="123825" y="5943600"/>
          <a:ext cx="6838950" cy="167640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defRPr sz="1000"/>
          </a:pPr>
          <a:r>
            <a:rPr lang="fr-FR" sz="1000" b="1" i="0" u="none" strike="noStrike" baseline="0">
              <a:solidFill>
                <a:srgbClr val="DD0806"/>
              </a:solidFill>
              <a:latin typeface="Verdana"/>
              <a:ea typeface="Verdana"/>
              <a:cs typeface="Verdana"/>
            </a:rPr>
            <a:t>3-</a:t>
          </a:r>
          <a:r>
            <a:rPr lang="fr-FR" sz="1000" b="0" i="0" u="none" strike="noStrike" baseline="0">
              <a:solidFill>
                <a:srgbClr val="000000"/>
              </a:solidFill>
              <a:latin typeface="Verdana"/>
              <a:ea typeface="Verdana"/>
              <a:cs typeface="Verdana"/>
            </a:rPr>
            <a:t> Cliquez dans la cellule C31 et lisez la formule  :</a:t>
          </a:r>
        </a:p>
        <a:p>
          <a:pPr algn="l" rtl="0">
            <a:defRPr sz="1000"/>
          </a:pPr>
          <a:r>
            <a:rPr lang="fr-FR" sz="1000" b="0" i="0" u="none" strike="noStrike" baseline="0">
              <a:solidFill>
                <a:srgbClr val="000000"/>
              </a:solidFill>
              <a:latin typeface="Verdana"/>
              <a:ea typeface="Verdana"/>
              <a:cs typeface="Verdana"/>
            </a:rPr>
            <a:t>La formule initiale :</a:t>
          </a:r>
          <a:r>
            <a:rPr lang="fr-FR" sz="1000" b="0" i="0" u="none" strike="noStrike" baseline="0">
              <a:solidFill>
                <a:srgbClr val="DD0806"/>
              </a:solidFill>
              <a:latin typeface="Verdana"/>
              <a:ea typeface="Verdana"/>
              <a:cs typeface="Verdana"/>
            </a:rPr>
            <a:t> </a:t>
          </a:r>
          <a:r>
            <a:rPr lang="fr-FR" sz="1000" b="1" i="0" u="none" strike="noStrike" baseline="0">
              <a:solidFill>
                <a:srgbClr val="DD0806"/>
              </a:solidFill>
              <a:latin typeface="Verdana"/>
              <a:ea typeface="Verdana"/>
              <a:cs typeface="Verdana"/>
            </a:rPr>
            <a:t>=B29*B30</a:t>
          </a:r>
          <a:r>
            <a:rPr lang="fr-FR" sz="1000" b="0" i="0" u="none" strike="noStrike" baseline="0">
              <a:solidFill>
                <a:srgbClr val="DD0806"/>
              </a:solidFill>
              <a:latin typeface="Verdana"/>
              <a:ea typeface="Verdana"/>
              <a:cs typeface="Verdana"/>
            </a:rPr>
            <a:t> </a:t>
          </a:r>
        </a:p>
        <a:p>
          <a:pPr algn="l" rtl="0">
            <a:defRPr sz="1000"/>
          </a:pPr>
          <a:r>
            <a:rPr lang="fr-FR" sz="1000" b="0" i="0" u="none" strike="noStrike" baseline="0">
              <a:solidFill>
                <a:srgbClr val="000000"/>
              </a:solidFill>
              <a:latin typeface="Verdana"/>
              <a:ea typeface="Verdana"/>
              <a:cs typeface="Verdana"/>
            </a:rPr>
            <a:t>est devenue : </a:t>
          </a:r>
          <a:r>
            <a:rPr lang="fr-FR" sz="1000" b="1" i="0" u="none" strike="noStrike" baseline="0">
              <a:solidFill>
                <a:srgbClr val="DD0806"/>
              </a:solidFill>
              <a:latin typeface="Verdana"/>
              <a:ea typeface="Verdana"/>
              <a:cs typeface="Verdana"/>
            </a:rPr>
            <a:t>=C29*C30</a:t>
          </a:r>
        </a:p>
        <a:p>
          <a:pPr algn="l" rtl="0">
            <a:defRPr sz="1000"/>
          </a:pPr>
          <a:r>
            <a:rPr lang="fr-FR" sz="1000" b="1" i="0" u="none" strike="noStrike" baseline="0">
              <a:solidFill>
                <a:srgbClr val="DD0806"/>
              </a:solidFill>
              <a:latin typeface="Verdana"/>
              <a:ea typeface="Verdana"/>
              <a:cs typeface="Verdana"/>
            </a:rPr>
            <a:t>3-</a:t>
          </a:r>
          <a:r>
            <a:rPr lang="fr-FR" sz="1000" b="0" i="0" u="none" strike="noStrike" baseline="0">
              <a:solidFill>
                <a:srgbClr val="000000"/>
              </a:solidFill>
              <a:latin typeface="Verdana"/>
              <a:ea typeface="Verdana"/>
              <a:cs typeface="Verdana"/>
            </a:rPr>
            <a:t> Cliquez dans la cellule D31 et lisez la formule  :</a:t>
          </a:r>
        </a:p>
        <a:p>
          <a:pPr algn="l" rtl="0">
            <a:defRPr sz="1000"/>
          </a:pPr>
          <a:r>
            <a:rPr lang="fr-FR" sz="1000" b="1" i="0" u="none" strike="noStrike" baseline="0">
              <a:solidFill>
                <a:srgbClr val="DD0806"/>
              </a:solidFill>
              <a:latin typeface="Verdana"/>
              <a:ea typeface="Verdana"/>
              <a:cs typeface="Verdana"/>
            </a:rPr>
            <a:t> =D29*D30</a:t>
          </a:r>
          <a:endParaRPr lang="fr-FR" sz="1000" b="0" i="0" u="none" strike="noStrike" baseline="0">
            <a:solidFill>
              <a:srgbClr val="DD0806"/>
            </a:solidFill>
            <a:latin typeface="Verdana"/>
            <a:ea typeface="Verdana"/>
            <a:cs typeface="Verdana"/>
          </a:endParaRPr>
        </a:p>
        <a:p>
          <a:pPr algn="l" rtl="0">
            <a:defRPr sz="1000"/>
          </a:pPr>
          <a:endParaRPr lang="fr-FR" sz="1000" b="0" i="0" u="none" strike="noStrike" baseline="0">
            <a:solidFill>
              <a:srgbClr val="DD0806"/>
            </a:solidFill>
            <a:latin typeface="Verdana"/>
            <a:ea typeface="Verdana"/>
            <a:cs typeface="Verdana"/>
          </a:endParaRPr>
        </a:p>
        <a:p>
          <a:pPr algn="l" rtl="0">
            <a:defRPr sz="1000"/>
          </a:pPr>
          <a:r>
            <a:rPr lang="fr-FR" sz="1000" b="0" i="0" u="none" strike="noStrike" baseline="0">
              <a:solidFill>
                <a:srgbClr val="000000"/>
              </a:solidFill>
              <a:latin typeface="Verdana"/>
              <a:ea typeface="Verdana"/>
              <a:cs typeface="Verdana"/>
            </a:rPr>
            <a:t>Les références B29 et B30 de la première formule sont des </a:t>
          </a:r>
          <a:r>
            <a:rPr lang="fr-FR" sz="1000" b="1" i="0" u="none" strike="noStrike" baseline="0">
              <a:solidFill>
                <a:srgbClr val="000000"/>
              </a:solidFill>
              <a:latin typeface="Verdana"/>
              <a:ea typeface="Verdana"/>
              <a:cs typeface="Verdana"/>
            </a:rPr>
            <a:t>références relatives</a:t>
          </a:r>
          <a:r>
            <a:rPr lang="fr-FR" sz="1000" b="0" i="0" u="none" strike="noStrike" baseline="0">
              <a:solidFill>
                <a:srgbClr val="000000"/>
              </a:solidFill>
              <a:latin typeface="Verdana"/>
              <a:ea typeface="Verdana"/>
              <a:cs typeface="Verdana"/>
            </a:rPr>
            <a:t> : </a:t>
          </a:r>
        </a:p>
        <a:p>
          <a:pPr algn="l" rtl="0">
            <a:defRPr sz="1000"/>
          </a:pPr>
          <a:r>
            <a:rPr lang="fr-FR" sz="1000" b="0" i="0" u="none" strike="noStrike" baseline="0">
              <a:solidFill>
                <a:srgbClr val="000000"/>
              </a:solidFill>
              <a:latin typeface="Verdana"/>
              <a:ea typeface="Verdana"/>
              <a:cs typeface="Verdana"/>
            </a:rPr>
            <a:t>elles se </a:t>
          </a:r>
          <a:r>
            <a:rPr lang="fr-FR" sz="1000" b="1" i="0" u="none" strike="noStrike" baseline="0">
              <a:solidFill>
                <a:srgbClr val="000000"/>
              </a:solidFill>
              <a:latin typeface="Verdana"/>
              <a:ea typeface="Verdana"/>
              <a:cs typeface="Verdana"/>
            </a:rPr>
            <a:t>modifient</a:t>
          </a:r>
          <a:r>
            <a:rPr lang="fr-FR" sz="1000" b="0" i="0" u="none" strike="noStrike" baseline="0">
              <a:solidFill>
                <a:srgbClr val="000000"/>
              </a:solidFill>
              <a:latin typeface="Verdana"/>
              <a:ea typeface="Verdana"/>
              <a:cs typeface="Verdana"/>
            </a:rPr>
            <a:t> lorsqu'on recopie la formule</a:t>
          </a:r>
        </a:p>
        <a:p>
          <a:pPr algn="l" rtl="0">
            <a:defRPr sz="1000"/>
          </a:pPr>
          <a:r>
            <a:rPr lang="fr-FR" sz="1000" b="0" i="0" u="none" strike="noStrike" baseline="0">
              <a:solidFill>
                <a:srgbClr val="000000"/>
              </a:solidFill>
              <a:latin typeface="Verdana"/>
              <a:ea typeface="Verdana"/>
              <a:cs typeface="Verdana"/>
            </a:rPr>
            <a:t>Le </a:t>
          </a:r>
          <a:r>
            <a:rPr lang="fr-FR" sz="1000" b="1" i="0" u="none" strike="noStrike" baseline="0">
              <a:solidFill>
                <a:srgbClr val="DD0806"/>
              </a:solidFill>
              <a:latin typeface="Verdana"/>
              <a:ea typeface="Verdana"/>
              <a:cs typeface="Verdana"/>
            </a:rPr>
            <a:t>B</a:t>
          </a:r>
          <a:r>
            <a:rPr lang="fr-FR" sz="1000" b="0" i="0" u="none" strike="noStrike" baseline="0">
              <a:solidFill>
                <a:srgbClr val="000000"/>
              </a:solidFill>
              <a:latin typeface="Verdana"/>
              <a:ea typeface="Verdana"/>
              <a:cs typeface="Verdana"/>
            </a:rPr>
            <a:t> de B29 devient </a:t>
          </a:r>
          <a:r>
            <a:rPr lang="fr-FR" sz="1000" b="1" i="0" u="none" strike="noStrike" baseline="0">
              <a:solidFill>
                <a:srgbClr val="DD0806"/>
              </a:solidFill>
              <a:latin typeface="Verdana"/>
              <a:ea typeface="Verdana"/>
              <a:cs typeface="Verdana"/>
            </a:rPr>
            <a:t>C</a:t>
          </a:r>
          <a:r>
            <a:rPr lang="fr-FR" sz="1000" b="0" i="0" u="none" strike="noStrike" baseline="0">
              <a:solidFill>
                <a:srgbClr val="000000"/>
              </a:solidFill>
              <a:latin typeface="Verdana"/>
              <a:ea typeface="Verdana"/>
              <a:cs typeface="Verdana"/>
            </a:rPr>
            <a:t>, puis </a:t>
          </a:r>
          <a:r>
            <a:rPr lang="fr-FR" sz="1000" b="1" i="0" u="none" strike="noStrike" baseline="0">
              <a:solidFill>
                <a:srgbClr val="DD0806"/>
              </a:solidFill>
              <a:latin typeface="Verdana"/>
              <a:ea typeface="Verdana"/>
              <a:cs typeface="Verdana"/>
            </a:rPr>
            <a:t>D</a:t>
          </a:r>
          <a:r>
            <a:rPr lang="fr-FR" sz="1000" b="0" i="0" u="none" strike="noStrike" baseline="0">
              <a:solidFill>
                <a:srgbClr val="000000"/>
              </a:solidFill>
              <a:latin typeface="Verdana"/>
              <a:ea typeface="Verdana"/>
              <a:cs typeface="Verdana"/>
            </a:rPr>
            <a:t>, etc. </a:t>
          </a:r>
          <a:endParaRPr lang="fr-FR"/>
        </a:p>
      </xdr:txBody>
    </xdr:sp>
    <xdr:clientData/>
  </xdr:twoCellAnchor>
  <xdr:twoCellAnchor>
    <xdr:from>
      <xdr:col>5</xdr:col>
      <xdr:colOff>200025</xdr:colOff>
      <xdr:row>14</xdr:row>
      <xdr:rowOff>76200</xdr:rowOff>
    </xdr:from>
    <xdr:to>
      <xdr:col>10</xdr:col>
      <xdr:colOff>704851</xdr:colOff>
      <xdr:row>21</xdr:row>
      <xdr:rowOff>95250</xdr:rowOff>
    </xdr:to>
    <xdr:sp macro="" textlink="">
      <xdr:nvSpPr>
        <xdr:cNvPr id="36873" name="AutoShape 9">
          <a:extLst>
            <a:ext uri="{FF2B5EF4-FFF2-40B4-BE49-F238E27FC236}">
              <a16:creationId xmlns:a16="http://schemas.microsoft.com/office/drawing/2014/main" id="{00000000-0008-0000-0100-000009900000}"/>
            </a:ext>
          </a:extLst>
        </xdr:cNvPr>
        <xdr:cNvSpPr>
          <a:spLocks noChangeArrowheads="1"/>
        </xdr:cNvSpPr>
      </xdr:nvSpPr>
      <xdr:spPr bwMode="auto">
        <a:xfrm>
          <a:off x="4114800" y="2657475"/>
          <a:ext cx="4314826" cy="1733550"/>
        </a:xfrm>
        <a:prstGeom prst="irregularSeal2">
          <a:avLst/>
        </a:prstGeom>
        <a:solidFill>
          <a:srgbClr val="FF99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fr-FR" sz="1000" b="0" i="0" u="none" strike="noStrike" baseline="0">
              <a:solidFill>
                <a:srgbClr val="663300"/>
              </a:solidFill>
              <a:latin typeface="Geneva"/>
            </a:rPr>
            <a:t>Ce sont les </a:t>
          </a:r>
          <a:r>
            <a:rPr lang="fr-FR" sz="1000" b="1" i="0" u="none" strike="noStrike" baseline="0">
              <a:solidFill>
                <a:srgbClr val="663300"/>
              </a:solidFill>
              <a:latin typeface="Geneva"/>
            </a:rPr>
            <a:t>numéros de ligne</a:t>
          </a:r>
          <a:r>
            <a:rPr lang="fr-FR" sz="1000" b="0" i="0" u="none" strike="noStrike" baseline="0">
              <a:solidFill>
                <a:srgbClr val="663300"/>
              </a:solidFill>
              <a:latin typeface="Geneva"/>
            </a:rPr>
            <a:t> qui changent car on a recopié vers le </a:t>
          </a:r>
          <a:r>
            <a:rPr lang="fr-FR" sz="1000" b="1" i="0" u="none" strike="noStrike" baseline="0">
              <a:solidFill>
                <a:srgbClr val="663300"/>
              </a:solidFill>
              <a:latin typeface="Geneva"/>
            </a:rPr>
            <a:t>bas</a:t>
          </a:r>
          <a:endParaRPr lang="fr-FR"/>
        </a:p>
      </xdr:txBody>
    </xdr:sp>
    <xdr:clientData/>
  </xdr:twoCellAnchor>
  <xdr:twoCellAnchor>
    <xdr:from>
      <xdr:col>4</xdr:col>
      <xdr:colOff>447675</xdr:colOff>
      <xdr:row>38</xdr:row>
      <xdr:rowOff>28575</xdr:rowOff>
    </xdr:from>
    <xdr:to>
      <xdr:col>10</xdr:col>
      <xdr:colOff>523875</xdr:colOff>
      <xdr:row>45</xdr:row>
      <xdr:rowOff>142875</xdr:rowOff>
    </xdr:to>
    <xdr:sp macro="" textlink="">
      <xdr:nvSpPr>
        <xdr:cNvPr id="36875" name="AutoShape 11">
          <a:extLst>
            <a:ext uri="{FF2B5EF4-FFF2-40B4-BE49-F238E27FC236}">
              <a16:creationId xmlns:a16="http://schemas.microsoft.com/office/drawing/2014/main" id="{00000000-0008-0000-0100-00000B900000}"/>
            </a:ext>
          </a:extLst>
        </xdr:cNvPr>
        <xdr:cNvSpPr>
          <a:spLocks noChangeArrowheads="1"/>
        </xdr:cNvSpPr>
      </xdr:nvSpPr>
      <xdr:spPr bwMode="auto">
        <a:xfrm>
          <a:off x="3600450" y="6943725"/>
          <a:ext cx="4648200" cy="1247775"/>
        </a:xfrm>
        <a:prstGeom prst="irregularSeal2">
          <a:avLst/>
        </a:prstGeom>
        <a:solidFill>
          <a:srgbClr val="FF9900"/>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fr-FR" sz="1000" b="0" i="0" u="none" strike="noStrike" baseline="0">
              <a:solidFill>
                <a:srgbClr val="663300"/>
              </a:solidFill>
              <a:latin typeface="Geneva"/>
            </a:rPr>
            <a:t>Ce sont les </a:t>
          </a:r>
          <a:r>
            <a:rPr lang="fr-FR" sz="1000" b="1" i="0" u="none" strike="noStrike" baseline="0">
              <a:solidFill>
                <a:srgbClr val="663300"/>
              </a:solidFill>
              <a:latin typeface="Geneva"/>
            </a:rPr>
            <a:t>lettres des colonnes</a:t>
          </a:r>
          <a:r>
            <a:rPr lang="fr-FR" sz="1000" b="0" i="0" u="none" strike="noStrike" baseline="0">
              <a:solidFill>
                <a:srgbClr val="663300"/>
              </a:solidFill>
              <a:latin typeface="Geneva"/>
            </a:rPr>
            <a:t> qui changent car on a recopié vers la </a:t>
          </a:r>
          <a:r>
            <a:rPr lang="fr-FR" sz="1000" b="1" i="0" u="none" strike="noStrike" baseline="0">
              <a:solidFill>
                <a:srgbClr val="663300"/>
              </a:solidFill>
              <a:latin typeface="Geneva"/>
            </a:rPr>
            <a:t>droite</a:t>
          </a:r>
          <a:endParaRPr lang="fr-F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0</xdr:row>
      <xdr:rowOff>28576</xdr:rowOff>
    </xdr:from>
    <xdr:to>
      <xdr:col>6</xdr:col>
      <xdr:colOff>609600</xdr:colOff>
      <xdr:row>0</xdr:row>
      <xdr:rowOff>485776</xdr:rowOff>
    </xdr:to>
    <xdr:sp macro="" textlink="">
      <xdr:nvSpPr>
        <xdr:cNvPr id="34817" name="Texte 1">
          <a:extLst>
            <a:ext uri="{FF2B5EF4-FFF2-40B4-BE49-F238E27FC236}">
              <a16:creationId xmlns:a16="http://schemas.microsoft.com/office/drawing/2014/main" id="{00000000-0008-0000-0200-000001880000}"/>
            </a:ext>
          </a:extLst>
        </xdr:cNvPr>
        <xdr:cNvSpPr txBox="1">
          <a:spLocks noChangeArrowheads="1"/>
        </xdr:cNvSpPr>
      </xdr:nvSpPr>
      <xdr:spPr bwMode="auto">
        <a:xfrm>
          <a:off x="57150" y="28576"/>
          <a:ext cx="5229225" cy="45720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22860" anchor="ctr" upright="1"/>
        <a:lstStyle/>
        <a:p>
          <a:pPr algn="l"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comprendre la différence entre références relatives et absolues (nous en profiterons pour revoir les tables de multiplication)</a:t>
          </a:r>
        </a:p>
        <a:p>
          <a:pPr algn="l" rtl="0">
            <a:defRPr sz="1000"/>
          </a:pPr>
          <a:endParaRPr lang="fr-FR" sz="1100">
            <a:latin typeface="+mn-lt"/>
          </a:endParaRPr>
        </a:p>
      </xdr:txBody>
    </xdr:sp>
    <xdr:clientData/>
  </xdr:twoCellAnchor>
  <xdr:twoCellAnchor>
    <xdr:from>
      <xdr:col>4</xdr:col>
      <xdr:colOff>123825</xdr:colOff>
      <xdr:row>26</xdr:row>
      <xdr:rowOff>85725</xdr:rowOff>
    </xdr:from>
    <xdr:to>
      <xdr:col>10</xdr:col>
      <xdr:colOff>9525</xdr:colOff>
      <xdr:row>35</xdr:row>
      <xdr:rowOff>123825</xdr:rowOff>
    </xdr:to>
    <xdr:sp macro="" textlink="">
      <xdr:nvSpPr>
        <xdr:cNvPr id="34821" name="Texte 2">
          <a:extLst>
            <a:ext uri="{FF2B5EF4-FFF2-40B4-BE49-F238E27FC236}">
              <a16:creationId xmlns:a16="http://schemas.microsoft.com/office/drawing/2014/main" id="{00000000-0008-0000-0200-000005880000}"/>
            </a:ext>
          </a:extLst>
        </xdr:cNvPr>
        <xdr:cNvSpPr txBox="1">
          <a:spLocks noChangeArrowheads="1"/>
        </xdr:cNvSpPr>
      </xdr:nvSpPr>
      <xdr:spPr bwMode="auto">
        <a:xfrm>
          <a:off x="3276600" y="5010150"/>
          <a:ext cx="4457700" cy="14954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Verdana"/>
              <a:ea typeface="Verdana"/>
              <a:cs typeface="Verdana"/>
            </a:rPr>
            <a:t>Formidable, ça marche.</a:t>
          </a:r>
          <a:endParaRPr lang="fr-FR" sz="1000" b="1" i="0" u="none" strike="noStrike" baseline="0">
            <a:solidFill>
              <a:srgbClr val="DD0806"/>
            </a:solidFill>
            <a:latin typeface="Verdana"/>
            <a:ea typeface="Verdana"/>
            <a:cs typeface="Verdana"/>
          </a:endParaRPr>
        </a:p>
        <a:p>
          <a:pPr algn="l" rtl="0">
            <a:defRPr sz="1000"/>
          </a:pPr>
          <a:r>
            <a:rPr lang="fr-FR" sz="1000" b="1" i="0" u="none" strike="noStrike" baseline="0">
              <a:solidFill>
                <a:srgbClr val="DD0806"/>
              </a:solidFill>
              <a:latin typeface="Verdana"/>
              <a:ea typeface="Verdana"/>
              <a:cs typeface="Verdana"/>
            </a:rPr>
            <a:t>2-</a:t>
          </a:r>
          <a:r>
            <a:rPr lang="fr-FR" sz="1000" b="0" i="0" u="none" strike="noStrike" baseline="0">
              <a:solidFill>
                <a:srgbClr val="000000"/>
              </a:solidFill>
              <a:latin typeface="Verdana"/>
              <a:ea typeface="Verdana"/>
              <a:cs typeface="Verdana"/>
            </a:rPr>
            <a:t> Cliquez dans la cellule D29 et lisez la formule :</a:t>
          </a:r>
        </a:p>
        <a:p>
          <a:pPr algn="l" rtl="0">
            <a:defRPr sz="1000"/>
          </a:pPr>
          <a:r>
            <a:rPr lang="fr-FR" sz="1000" b="0" i="0" u="none" strike="noStrike" baseline="0">
              <a:solidFill>
                <a:srgbClr val="000000"/>
              </a:solidFill>
              <a:latin typeface="Verdana"/>
              <a:ea typeface="Verdana"/>
              <a:cs typeface="Verdana"/>
            </a:rPr>
            <a:t>La formule initiale :</a:t>
          </a:r>
          <a:r>
            <a:rPr lang="fr-FR" sz="1000" b="0" i="0" u="none" strike="noStrike" baseline="0">
              <a:solidFill>
                <a:srgbClr val="DD0806"/>
              </a:solidFill>
              <a:latin typeface="Verdana"/>
              <a:ea typeface="Verdana"/>
              <a:cs typeface="Verdana"/>
            </a:rPr>
            <a:t> =A</a:t>
          </a:r>
          <a:r>
            <a:rPr lang="fr-FR" sz="1000" b="1" i="0" u="none" strike="noStrike" baseline="0">
              <a:solidFill>
                <a:srgbClr val="DD0806"/>
              </a:solidFill>
              <a:latin typeface="Verdana"/>
              <a:ea typeface="Verdana"/>
              <a:cs typeface="Verdana"/>
            </a:rPr>
            <a:t>$28</a:t>
          </a:r>
          <a:r>
            <a:rPr lang="fr-FR" sz="1000" b="0" i="0" u="none" strike="noStrike" baseline="0">
              <a:solidFill>
                <a:srgbClr val="DD0806"/>
              </a:solidFill>
              <a:latin typeface="Verdana"/>
              <a:ea typeface="Verdana"/>
              <a:cs typeface="Verdana"/>
            </a:rPr>
            <a:t>*C28 </a:t>
          </a:r>
        </a:p>
        <a:p>
          <a:pPr algn="l" rtl="0">
            <a:defRPr sz="1000"/>
          </a:pPr>
          <a:r>
            <a:rPr lang="fr-FR" sz="1000" b="0" i="0" u="none" strike="noStrike" baseline="0">
              <a:solidFill>
                <a:srgbClr val="000000"/>
              </a:solidFill>
              <a:latin typeface="Verdana"/>
              <a:ea typeface="Verdana"/>
              <a:cs typeface="Verdana"/>
            </a:rPr>
            <a:t>est devenue :</a:t>
          </a:r>
          <a:r>
            <a:rPr lang="fr-FR" sz="1000" b="0" i="0" u="none" strike="noStrike" baseline="0">
              <a:solidFill>
                <a:srgbClr val="DD0806"/>
              </a:solidFill>
              <a:latin typeface="Verdana"/>
              <a:ea typeface="Verdana"/>
              <a:cs typeface="Verdana"/>
            </a:rPr>
            <a:t>=A</a:t>
          </a:r>
          <a:r>
            <a:rPr lang="fr-FR" sz="1000" b="1" i="0" u="none" strike="noStrike" baseline="0">
              <a:solidFill>
                <a:srgbClr val="DD0806"/>
              </a:solidFill>
              <a:latin typeface="Verdana"/>
              <a:ea typeface="Verdana"/>
              <a:cs typeface="Verdana"/>
            </a:rPr>
            <a:t>$28</a:t>
          </a:r>
          <a:r>
            <a:rPr lang="fr-FR" sz="1000" b="0" i="0" u="none" strike="noStrike" baseline="0">
              <a:solidFill>
                <a:srgbClr val="DD0806"/>
              </a:solidFill>
              <a:latin typeface="Verdana"/>
              <a:ea typeface="Verdana"/>
              <a:cs typeface="Verdana"/>
            </a:rPr>
            <a:t>*C29, </a:t>
          </a:r>
        </a:p>
        <a:p>
          <a:pPr algn="l" rtl="0">
            <a:defRPr sz="1000"/>
          </a:pPr>
          <a:r>
            <a:rPr lang="fr-FR" sz="1000" b="0" i="0" u="none" strike="noStrike" baseline="0">
              <a:solidFill>
                <a:srgbClr val="000000"/>
              </a:solidFill>
              <a:latin typeface="Verdana"/>
              <a:ea typeface="Verdana"/>
              <a:cs typeface="Verdana"/>
            </a:rPr>
            <a:t>De même, en D30 </a:t>
          </a:r>
          <a:r>
            <a:rPr lang="fr-FR" sz="1000" b="0" i="0" u="none" strike="noStrike" baseline="0">
              <a:solidFill>
                <a:srgbClr val="DD0806"/>
              </a:solidFill>
              <a:latin typeface="Verdana"/>
              <a:ea typeface="Verdana"/>
              <a:cs typeface="Verdana"/>
            </a:rPr>
            <a:t>=A$28*C30, etc.</a:t>
          </a:r>
        </a:p>
        <a:p>
          <a:pPr algn="l" rtl="0">
            <a:defRPr sz="1000"/>
          </a:pPr>
          <a:endParaRPr lang="fr-FR" sz="1000" b="0" i="0" u="none" strike="noStrike" baseline="0">
            <a:solidFill>
              <a:srgbClr val="DD0806"/>
            </a:solidFill>
            <a:latin typeface="Verdana"/>
            <a:ea typeface="Verdana"/>
            <a:cs typeface="Verdana"/>
          </a:endParaRPr>
        </a:p>
        <a:p>
          <a:pPr algn="l" rtl="0">
            <a:defRPr sz="1000"/>
          </a:pPr>
          <a:r>
            <a:rPr lang="fr-FR" sz="1000" b="0" i="0" u="none" strike="noStrike" baseline="0">
              <a:solidFill>
                <a:srgbClr val="000000"/>
              </a:solidFill>
              <a:latin typeface="Verdana"/>
              <a:ea typeface="Verdana"/>
              <a:cs typeface="Verdana"/>
            </a:rPr>
            <a:t>La référence </a:t>
          </a:r>
          <a:r>
            <a:rPr lang="fr-FR" sz="1000" b="1" i="0" u="none" strike="noStrike" baseline="0">
              <a:solidFill>
                <a:srgbClr val="DD0806"/>
              </a:solidFill>
              <a:latin typeface="Verdana"/>
              <a:ea typeface="Verdana"/>
              <a:cs typeface="Verdana"/>
            </a:rPr>
            <a:t>A$28</a:t>
          </a:r>
          <a:r>
            <a:rPr lang="fr-FR" sz="1000" b="0" i="0" u="none" strike="noStrike" baseline="0">
              <a:solidFill>
                <a:srgbClr val="000000"/>
              </a:solidFill>
              <a:latin typeface="Verdana"/>
              <a:ea typeface="Verdana"/>
              <a:cs typeface="Verdana"/>
            </a:rPr>
            <a:t> est une </a:t>
          </a:r>
          <a:r>
            <a:rPr lang="fr-FR" sz="1000" b="1" i="0" u="none" strike="noStrike" baseline="0">
              <a:solidFill>
                <a:srgbClr val="000000"/>
              </a:solidFill>
              <a:latin typeface="Verdana"/>
              <a:ea typeface="Verdana"/>
              <a:cs typeface="Verdana"/>
            </a:rPr>
            <a:t>référence absolue</a:t>
          </a:r>
          <a:r>
            <a:rPr lang="fr-FR" sz="1000" b="0" i="0" u="none" strike="noStrike" baseline="0">
              <a:solidFill>
                <a:srgbClr val="000000"/>
              </a:solidFill>
              <a:latin typeface="Verdana"/>
              <a:ea typeface="Verdana"/>
              <a:cs typeface="Verdana"/>
            </a:rPr>
            <a:t> : </a:t>
          </a:r>
        </a:p>
        <a:p>
          <a:pPr algn="l" rtl="0">
            <a:defRPr sz="1000"/>
          </a:pPr>
          <a:r>
            <a:rPr lang="fr-FR" sz="1000" b="0" i="0" u="none" strike="noStrike" baseline="0">
              <a:solidFill>
                <a:srgbClr val="000000"/>
              </a:solidFill>
              <a:latin typeface="Verdana"/>
              <a:ea typeface="Verdana"/>
              <a:cs typeface="Verdana"/>
            </a:rPr>
            <a:t>elle </a:t>
          </a:r>
          <a:r>
            <a:rPr lang="fr-FR" sz="1000" b="1" i="0" u="none" strike="noStrike" baseline="0">
              <a:solidFill>
                <a:srgbClr val="000000"/>
              </a:solidFill>
              <a:latin typeface="Verdana"/>
              <a:ea typeface="Verdana"/>
              <a:cs typeface="Verdana"/>
            </a:rPr>
            <a:t>ne se modifie pas</a:t>
          </a:r>
          <a:r>
            <a:rPr lang="fr-FR" sz="1000" b="0" i="0" u="none" strike="noStrike" baseline="0">
              <a:solidFill>
                <a:srgbClr val="000000"/>
              </a:solidFill>
              <a:latin typeface="Verdana"/>
              <a:ea typeface="Verdana"/>
              <a:cs typeface="Verdana"/>
            </a:rPr>
            <a:t> lorsqu'on recopie la formule.</a:t>
          </a:r>
          <a:endParaRPr lang="fr-FR"/>
        </a:p>
      </xdr:txBody>
    </xdr:sp>
    <xdr:clientData/>
  </xdr:twoCellAnchor>
  <xdr:twoCellAnchor>
    <xdr:from>
      <xdr:col>0</xdr:col>
      <xdr:colOff>66675</xdr:colOff>
      <xdr:row>20</xdr:row>
      <xdr:rowOff>76200</xdr:rowOff>
    </xdr:from>
    <xdr:to>
      <xdr:col>8</xdr:col>
      <xdr:colOff>742950</xdr:colOff>
      <xdr:row>25</xdr:row>
      <xdr:rowOff>85725</xdr:rowOff>
    </xdr:to>
    <xdr:sp macro="" textlink="">
      <xdr:nvSpPr>
        <xdr:cNvPr id="34822" name="Texte 2">
          <a:extLst>
            <a:ext uri="{FF2B5EF4-FFF2-40B4-BE49-F238E27FC236}">
              <a16:creationId xmlns:a16="http://schemas.microsoft.com/office/drawing/2014/main" id="{00000000-0008-0000-0200-000006880000}"/>
            </a:ext>
          </a:extLst>
        </xdr:cNvPr>
        <xdr:cNvSpPr txBox="1">
          <a:spLocks noChangeArrowheads="1"/>
        </xdr:cNvSpPr>
      </xdr:nvSpPr>
      <xdr:spPr bwMode="auto">
        <a:xfrm>
          <a:off x="66675" y="3629025"/>
          <a:ext cx="6877050" cy="121920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Verdana"/>
              <a:ea typeface="Verdana"/>
              <a:cs typeface="Verdana"/>
            </a:rPr>
            <a:t>Utilisons une référence absolue : une </a:t>
          </a:r>
          <a:r>
            <a:rPr lang="fr-FR" sz="1000" b="1" i="0" u="none" strike="noStrike" baseline="0">
              <a:solidFill>
                <a:srgbClr val="000000"/>
              </a:solidFill>
              <a:latin typeface="Verdana"/>
              <a:ea typeface="Verdana"/>
              <a:cs typeface="Verdana"/>
            </a:rPr>
            <a:t>référence absolue</a:t>
          </a:r>
          <a:r>
            <a:rPr lang="fr-FR" sz="1000" b="0" i="0" u="none" strike="noStrike" baseline="0">
              <a:solidFill>
                <a:srgbClr val="000000"/>
              </a:solidFill>
              <a:latin typeface="Verdana"/>
              <a:ea typeface="Verdana"/>
              <a:cs typeface="Verdana"/>
            </a:rPr>
            <a:t> est une référence qui </a:t>
          </a:r>
          <a:r>
            <a:rPr lang="fr-FR" sz="1000" b="1" i="0" u="none" strike="noStrike" baseline="0">
              <a:solidFill>
                <a:srgbClr val="000000"/>
              </a:solidFill>
              <a:latin typeface="Verdana"/>
              <a:ea typeface="Verdana"/>
              <a:cs typeface="Verdana"/>
            </a:rPr>
            <a:t>ne se modifie pas</a:t>
          </a:r>
          <a:r>
            <a:rPr lang="fr-FR" sz="1000" b="0" i="0" u="none" strike="noStrike" baseline="0">
              <a:solidFill>
                <a:srgbClr val="000000"/>
              </a:solidFill>
              <a:latin typeface="Verdana"/>
              <a:ea typeface="Verdana"/>
              <a:cs typeface="Verdana"/>
            </a:rPr>
            <a:t> lorsqu'on recopie une formule.</a:t>
          </a:r>
        </a:p>
        <a:p>
          <a:pPr algn="l" rtl="0">
            <a:defRPr sz="1000"/>
          </a:pPr>
          <a:endParaRPr lang="fr-FR" sz="1000" b="0" i="0" u="none" strike="noStrike" baseline="0">
            <a:solidFill>
              <a:srgbClr val="000000"/>
            </a:solidFill>
            <a:latin typeface="Verdana"/>
            <a:ea typeface="Verdana"/>
            <a:cs typeface="Verdana"/>
          </a:endParaRPr>
        </a:p>
        <a:p>
          <a:pPr algn="l" rtl="0">
            <a:defRPr sz="1000"/>
          </a:pPr>
          <a:r>
            <a:rPr lang="fr-FR" sz="1000" b="0" i="0" u="none" strike="noStrike" baseline="0">
              <a:solidFill>
                <a:srgbClr val="000000"/>
              </a:solidFill>
              <a:latin typeface="Verdana"/>
              <a:ea typeface="Verdana"/>
              <a:cs typeface="Verdana"/>
            </a:rPr>
            <a:t>Dans l'exemple ci-dessous, </a:t>
          </a:r>
        </a:p>
        <a:p>
          <a:pPr algn="l" rtl="0">
            <a:defRPr sz="1000"/>
          </a:pPr>
          <a:r>
            <a:rPr lang="fr-FR" sz="1000" b="1" i="0" u="none" strike="noStrike" baseline="0">
              <a:solidFill>
                <a:srgbClr val="DD0806"/>
              </a:solidFill>
              <a:latin typeface="Verdana"/>
              <a:ea typeface="Verdana"/>
              <a:cs typeface="Verdana"/>
            </a:rPr>
            <a:t>1-</a:t>
          </a:r>
          <a:r>
            <a:rPr lang="fr-FR" sz="1000" b="0" i="0" u="none" strike="noStrike" baseline="0">
              <a:solidFill>
                <a:srgbClr val="000000"/>
              </a:solidFill>
              <a:latin typeface="Verdana"/>
              <a:ea typeface="Verdana"/>
              <a:cs typeface="Verdana"/>
            </a:rPr>
            <a:t> Cliquez en D28 et lisez la formule  </a:t>
          </a:r>
          <a:r>
            <a:rPr lang="fr-FR" sz="1000" b="0" i="0" u="none" strike="noStrike" baseline="0">
              <a:solidFill>
                <a:srgbClr val="DD0806"/>
              </a:solidFill>
              <a:latin typeface="Verdana"/>
              <a:ea typeface="Verdana"/>
              <a:cs typeface="Verdana"/>
            </a:rPr>
            <a:t>=A</a:t>
          </a:r>
          <a:r>
            <a:rPr lang="fr-FR" sz="1000" b="1" i="0" u="none" strike="noStrike" baseline="0">
              <a:solidFill>
                <a:srgbClr val="DD0806"/>
              </a:solidFill>
              <a:latin typeface="Verdana"/>
              <a:ea typeface="Verdana"/>
              <a:cs typeface="Verdana"/>
            </a:rPr>
            <a:t>$</a:t>
          </a:r>
          <a:r>
            <a:rPr lang="fr-FR" sz="1000" b="0" i="0" u="none" strike="noStrike" baseline="0">
              <a:solidFill>
                <a:srgbClr val="DD0806"/>
              </a:solidFill>
              <a:latin typeface="Verdana"/>
              <a:ea typeface="Verdana"/>
              <a:cs typeface="Verdana"/>
            </a:rPr>
            <a:t>28*C28 </a:t>
          </a:r>
          <a:r>
            <a:rPr lang="fr-FR" sz="1000" b="0" i="0" u="none" strike="noStrike" baseline="0">
              <a:solidFill>
                <a:srgbClr val="000000"/>
              </a:solidFill>
              <a:latin typeface="Verdana"/>
              <a:ea typeface="Verdana"/>
              <a:cs typeface="Verdana"/>
            </a:rPr>
            <a:t>(tout est dans le </a:t>
          </a:r>
          <a:r>
            <a:rPr lang="fr-FR" sz="1000" b="1" i="0" u="none" strike="noStrike" baseline="0">
              <a:solidFill>
                <a:srgbClr val="DD0806"/>
              </a:solidFill>
              <a:latin typeface="Verdana"/>
              <a:ea typeface="Verdana"/>
              <a:cs typeface="Verdana"/>
            </a:rPr>
            <a:t>$</a:t>
          </a:r>
          <a:r>
            <a:rPr lang="fr-FR" sz="1000" b="0" i="0" u="none" strike="noStrike" baseline="0">
              <a:solidFill>
                <a:srgbClr val="000000"/>
              </a:solidFill>
              <a:latin typeface="Verdana"/>
              <a:ea typeface="Verdana"/>
              <a:cs typeface="Verdana"/>
            </a:rPr>
            <a:t>)</a:t>
          </a:r>
        </a:p>
        <a:p>
          <a:pPr algn="l" rtl="0">
            <a:defRPr sz="1000"/>
          </a:pPr>
          <a:r>
            <a:rPr lang="fr-FR" sz="1000" b="1" i="0" u="none" strike="noStrike" baseline="0">
              <a:solidFill>
                <a:srgbClr val="DD0806"/>
              </a:solidFill>
              <a:latin typeface="Verdana"/>
              <a:ea typeface="Verdana"/>
              <a:cs typeface="Verdana"/>
            </a:rPr>
            <a:t>2-</a:t>
          </a:r>
          <a:r>
            <a:rPr lang="fr-FR" sz="1000" b="0" i="0" u="none" strike="noStrike" baseline="0">
              <a:solidFill>
                <a:srgbClr val="000000"/>
              </a:solidFill>
              <a:latin typeface="Verdana"/>
              <a:ea typeface="Verdana"/>
              <a:cs typeface="Verdana"/>
            </a:rPr>
            <a:t> Recopiez la formule de la cellule D28 jusqu'en D37.</a:t>
          </a:r>
          <a:endParaRPr lang="fr-FR"/>
        </a:p>
      </xdr:txBody>
    </xdr:sp>
    <xdr:clientData/>
  </xdr:twoCellAnchor>
  <xdr:twoCellAnchor>
    <xdr:from>
      <xdr:col>4</xdr:col>
      <xdr:colOff>495300</xdr:colOff>
      <xdr:row>35</xdr:row>
      <xdr:rowOff>28575</xdr:rowOff>
    </xdr:from>
    <xdr:to>
      <xdr:col>8</xdr:col>
      <xdr:colOff>466725</xdr:colOff>
      <xdr:row>39</xdr:row>
      <xdr:rowOff>152400</xdr:rowOff>
    </xdr:to>
    <xdr:sp macro="" textlink="">
      <xdr:nvSpPr>
        <xdr:cNvPr id="34823" name="Text Box 7">
          <a:extLst>
            <a:ext uri="{FF2B5EF4-FFF2-40B4-BE49-F238E27FC236}">
              <a16:creationId xmlns:a16="http://schemas.microsoft.com/office/drawing/2014/main" id="{00000000-0008-0000-0200-000007880000}"/>
            </a:ext>
          </a:extLst>
        </xdr:cNvPr>
        <xdr:cNvSpPr txBox="1">
          <a:spLocks noChangeArrowheads="1"/>
        </xdr:cNvSpPr>
      </xdr:nvSpPr>
      <xdr:spPr bwMode="auto">
        <a:xfrm>
          <a:off x="3648075" y="6486525"/>
          <a:ext cx="3019425" cy="771525"/>
        </a:xfrm>
        <a:prstGeom prst="rect">
          <a:avLst/>
        </a:prstGeom>
        <a:solidFill>
          <a:srgbClr val="FF9933"/>
        </a:solidFill>
        <a:ln w="9525">
          <a:solidFill>
            <a:srgbClr val="CC3300"/>
          </a:solidFill>
          <a:miter lim="800000"/>
          <a:headEnd/>
          <a:tailEnd/>
        </a:ln>
        <a:effectLst>
          <a:prstShdw prst="shdw13" dist="53882" dir="13500000">
            <a:srgbClr val="808080"/>
          </a:prstShdw>
        </a:effectLst>
      </xdr:spPr>
      <xdr:txBody>
        <a:bodyPr vertOverflow="clip" wrap="square" lIns="27432" tIns="22860" rIns="0" bIns="0" anchor="t" upright="1"/>
        <a:lstStyle/>
        <a:p>
          <a:pPr algn="l" rtl="0">
            <a:defRPr sz="1000"/>
          </a:pPr>
          <a:r>
            <a:rPr lang="fr-FR" sz="1000" b="1" i="0" u="none" strike="noStrike" baseline="0">
              <a:solidFill>
                <a:srgbClr val="663300"/>
              </a:solidFill>
              <a:latin typeface="Geneva"/>
            </a:rPr>
            <a:t>Bénéfice :</a:t>
          </a:r>
          <a:r>
            <a:rPr lang="fr-FR" sz="1000" b="0" i="0" u="none" strike="noStrike" baseline="0">
              <a:solidFill>
                <a:srgbClr val="663300"/>
              </a:solidFill>
              <a:latin typeface="Geneva"/>
            </a:rPr>
            <a:t> pour calculer une autre table de multiplication, il suffit de changer la valeur de la cellule A28, alors que dans le premier exemple, il fallait changer toutes les valeurs de la plage A9:A18</a:t>
          </a:r>
          <a:endParaRPr lang="fr-FR"/>
        </a:p>
      </xdr:txBody>
    </xdr:sp>
    <xdr:clientData/>
  </xdr:twoCellAnchor>
  <xdr:twoCellAnchor>
    <xdr:from>
      <xdr:col>0</xdr:col>
      <xdr:colOff>66675</xdr:colOff>
      <xdr:row>1</xdr:row>
      <xdr:rowOff>9525</xdr:rowOff>
    </xdr:from>
    <xdr:to>
      <xdr:col>8</xdr:col>
      <xdr:colOff>742950</xdr:colOff>
      <xdr:row>6</xdr:row>
      <xdr:rowOff>114300</xdr:rowOff>
    </xdr:to>
    <xdr:sp macro="" textlink="">
      <xdr:nvSpPr>
        <xdr:cNvPr id="34824" name="Texte 2">
          <a:extLst>
            <a:ext uri="{FF2B5EF4-FFF2-40B4-BE49-F238E27FC236}">
              <a16:creationId xmlns:a16="http://schemas.microsoft.com/office/drawing/2014/main" id="{00000000-0008-0000-0200-000008880000}"/>
            </a:ext>
          </a:extLst>
        </xdr:cNvPr>
        <xdr:cNvSpPr txBox="1">
          <a:spLocks noChangeArrowheads="1"/>
        </xdr:cNvSpPr>
      </xdr:nvSpPr>
      <xdr:spPr bwMode="auto">
        <a:xfrm>
          <a:off x="66675" y="485775"/>
          <a:ext cx="6877050" cy="91440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Verdana"/>
              <a:ea typeface="Verdana"/>
              <a:cs typeface="Verdana"/>
            </a:rPr>
            <a:t>Dans certains cas, les références relatives ne conviennent pas :</a:t>
          </a:r>
        </a:p>
        <a:p>
          <a:pPr algn="l" rtl="0">
            <a:defRPr sz="1000"/>
          </a:pPr>
          <a:endParaRPr lang="fr-FR" sz="1000" b="0" i="0" u="none" strike="noStrike" baseline="0">
            <a:solidFill>
              <a:srgbClr val="000000"/>
            </a:solidFill>
            <a:latin typeface="Verdana"/>
            <a:ea typeface="Verdana"/>
            <a:cs typeface="Verdana"/>
          </a:endParaRPr>
        </a:p>
        <a:p>
          <a:pPr algn="l" rtl="0">
            <a:defRPr sz="1000"/>
          </a:pPr>
          <a:r>
            <a:rPr lang="fr-FR" sz="1000" b="0" i="0" u="none" strike="noStrike" baseline="0">
              <a:solidFill>
                <a:srgbClr val="000000"/>
              </a:solidFill>
              <a:latin typeface="Verdana"/>
              <a:ea typeface="Verdana"/>
              <a:cs typeface="Verdana"/>
            </a:rPr>
            <a:t>Dans l'exemple ci-dessous :</a:t>
          </a:r>
        </a:p>
        <a:p>
          <a:pPr algn="l" rtl="0">
            <a:defRPr sz="1000"/>
          </a:pPr>
          <a:r>
            <a:rPr lang="fr-FR" sz="1000" b="1" i="0" u="none" strike="noStrike" baseline="0">
              <a:solidFill>
                <a:srgbClr val="DD0806"/>
              </a:solidFill>
              <a:latin typeface="Verdana"/>
              <a:ea typeface="Verdana"/>
              <a:cs typeface="Verdana"/>
            </a:rPr>
            <a:t>1-</a:t>
          </a:r>
          <a:r>
            <a:rPr lang="fr-FR" sz="1000" b="0" i="0" u="none" strike="noStrike" baseline="0">
              <a:solidFill>
                <a:srgbClr val="000000"/>
              </a:solidFill>
              <a:latin typeface="Verdana"/>
              <a:ea typeface="Verdana"/>
              <a:cs typeface="Verdana"/>
            </a:rPr>
            <a:t> Cliquez en D9 et lisez la formule </a:t>
          </a:r>
          <a:r>
            <a:rPr lang="fr-FR" sz="800" b="0" i="0" u="none" strike="noStrike" baseline="0">
              <a:solidFill>
                <a:srgbClr val="000000"/>
              </a:solidFill>
              <a:latin typeface="Verdana"/>
              <a:ea typeface="Verdana"/>
              <a:cs typeface="Verdana"/>
            </a:rPr>
            <a:t>(sur la barre de formule en haut de l'écran)</a:t>
          </a:r>
          <a:r>
            <a:rPr lang="fr-FR" sz="1000" b="0" i="0" u="none" strike="noStrike" baseline="0">
              <a:solidFill>
                <a:srgbClr val="000000"/>
              </a:solidFill>
              <a:latin typeface="Verdana"/>
              <a:ea typeface="Verdana"/>
              <a:cs typeface="Verdana"/>
            </a:rPr>
            <a:t> : La formule est : </a:t>
          </a:r>
          <a:r>
            <a:rPr lang="fr-FR" sz="1000" b="1" i="0" u="none" strike="noStrike" baseline="0">
              <a:solidFill>
                <a:srgbClr val="DD0806"/>
              </a:solidFill>
              <a:latin typeface="Verdana"/>
              <a:ea typeface="Verdana"/>
              <a:cs typeface="Verdana"/>
            </a:rPr>
            <a:t>=A9*C9</a:t>
          </a:r>
          <a:r>
            <a:rPr lang="fr-FR" sz="1000" b="0" i="0" u="none" strike="noStrike" baseline="0">
              <a:solidFill>
                <a:srgbClr val="000000"/>
              </a:solidFill>
              <a:latin typeface="Verdana"/>
              <a:ea typeface="Verdana"/>
              <a:cs typeface="Verdana"/>
            </a:rPr>
            <a:t> </a:t>
          </a:r>
        </a:p>
        <a:p>
          <a:pPr algn="l" rtl="0">
            <a:defRPr sz="1000"/>
          </a:pPr>
          <a:r>
            <a:rPr lang="fr-FR" sz="1000" b="1" i="0" u="none" strike="noStrike" baseline="0">
              <a:solidFill>
                <a:srgbClr val="DD0806"/>
              </a:solidFill>
              <a:latin typeface="Verdana"/>
              <a:ea typeface="Verdana"/>
              <a:cs typeface="Verdana"/>
            </a:rPr>
            <a:t>2-</a:t>
          </a:r>
          <a:r>
            <a:rPr lang="fr-FR" sz="1000" b="0" i="0" u="none" strike="noStrike" baseline="0">
              <a:solidFill>
                <a:srgbClr val="000000"/>
              </a:solidFill>
              <a:latin typeface="Verdana"/>
              <a:ea typeface="Verdana"/>
              <a:cs typeface="Verdana"/>
            </a:rPr>
            <a:t> Recopiez la formule de la cellule D9 jusqu'en D18 (avec la poignée de recopie).</a:t>
          </a:r>
          <a:endParaRPr lang="fr-FR" sz="1000"/>
        </a:p>
      </xdr:txBody>
    </xdr:sp>
    <xdr:clientData/>
  </xdr:twoCellAnchor>
  <xdr:twoCellAnchor>
    <xdr:from>
      <xdr:col>4</xdr:col>
      <xdr:colOff>95250</xdr:colOff>
      <xdr:row>7</xdr:row>
      <xdr:rowOff>85725</xdr:rowOff>
    </xdr:from>
    <xdr:to>
      <xdr:col>9</xdr:col>
      <xdr:colOff>9525</xdr:colOff>
      <xdr:row>20</xdr:row>
      <xdr:rowOff>57150</xdr:rowOff>
    </xdr:to>
    <xdr:grpSp>
      <xdr:nvGrpSpPr>
        <xdr:cNvPr id="34826" name="Group 10">
          <a:extLst>
            <a:ext uri="{FF2B5EF4-FFF2-40B4-BE49-F238E27FC236}">
              <a16:creationId xmlns:a16="http://schemas.microsoft.com/office/drawing/2014/main" id="{00000000-0008-0000-0200-00000A880000}"/>
            </a:ext>
          </a:extLst>
        </xdr:cNvPr>
        <xdr:cNvGrpSpPr>
          <a:grpSpLocks/>
        </xdr:cNvGrpSpPr>
      </xdr:nvGrpSpPr>
      <xdr:grpSpPr bwMode="auto">
        <a:xfrm>
          <a:off x="4298950" y="1622425"/>
          <a:ext cx="4994275" cy="2130425"/>
          <a:chOff x="341" y="161"/>
          <a:chExt cx="391" cy="218"/>
        </a:xfrm>
      </xdr:grpSpPr>
      <xdr:sp macro="" textlink="">
        <xdr:nvSpPr>
          <xdr:cNvPr id="34818" name="Texte 2">
            <a:extLst>
              <a:ext uri="{FF2B5EF4-FFF2-40B4-BE49-F238E27FC236}">
                <a16:creationId xmlns:a16="http://schemas.microsoft.com/office/drawing/2014/main" id="{00000000-0008-0000-0200-000002880000}"/>
              </a:ext>
            </a:extLst>
          </xdr:cNvPr>
          <xdr:cNvSpPr txBox="1">
            <a:spLocks noChangeArrowheads="1"/>
          </xdr:cNvSpPr>
        </xdr:nvSpPr>
        <xdr:spPr bwMode="auto">
          <a:xfrm>
            <a:off x="341" y="161"/>
            <a:ext cx="391" cy="176"/>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Verdana"/>
                <a:ea typeface="Verdana"/>
                <a:cs typeface="Verdana"/>
              </a:rPr>
              <a:t>Les résultats ne sont pas bons :</a:t>
            </a:r>
          </a:p>
          <a:p>
            <a:pPr algn="l" rtl="0">
              <a:defRPr sz="1000"/>
            </a:pPr>
            <a:endParaRPr lang="fr-FR" sz="1000" b="1" i="0" u="none" strike="noStrike" baseline="0">
              <a:solidFill>
                <a:srgbClr val="DD0806"/>
              </a:solidFill>
              <a:latin typeface="Verdana"/>
              <a:ea typeface="Verdana"/>
              <a:cs typeface="Verdana"/>
            </a:endParaRPr>
          </a:p>
          <a:p>
            <a:pPr algn="l" rtl="0">
              <a:defRPr sz="1000"/>
            </a:pPr>
            <a:r>
              <a:rPr lang="fr-FR" sz="1000" b="1" i="0" u="none" strike="noStrike" baseline="0">
                <a:solidFill>
                  <a:srgbClr val="DD0806"/>
                </a:solidFill>
                <a:latin typeface="Verdana"/>
                <a:ea typeface="Verdana"/>
                <a:cs typeface="Verdana"/>
              </a:rPr>
              <a:t>3-</a:t>
            </a:r>
            <a:r>
              <a:rPr lang="fr-FR" sz="1000" b="0" i="0" u="none" strike="noStrike" baseline="0">
                <a:solidFill>
                  <a:srgbClr val="000000"/>
                </a:solidFill>
                <a:latin typeface="Verdana"/>
                <a:ea typeface="Verdana"/>
                <a:cs typeface="Verdana"/>
              </a:rPr>
              <a:t> Cliquez dans la cellule D10 et lisez la formule :</a:t>
            </a:r>
          </a:p>
          <a:p>
            <a:pPr algn="l" rtl="0">
              <a:defRPr sz="1000"/>
            </a:pPr>
            <a:r>
              <a:rPr lang="fr-FR" sz="1000" b="0" i="0" u="none" strike="noStrike" baseline="0">
                <a:solidFill>
                  <a:srgbClr val="000000"/>
                </a:solidFill>
                <a:latin typeface="Verdana"/>
                <a:ea typeface="Verdana"/>
                <a:cs typeface="Verdana"/>
              </a:rPr>
              <a:t>La formule initiale :</a:t>
            </a:r>
            <a:r>
              <a:rPr lang="fr-FR" sz="1000" b="0" i="0" u="none" strike="noStrike" baseline="0">
                <a:solidFill>
                  <a:srgbClr val="DD0806"/>
                </a:solidFill>
                <a:latin typeface="Verdana"/>
                <a:ea typeface="Verdana"/>
                <a:cs typeface="Verdana"/>
              </a:rPr>
              <a:t> =</a:t>
            </a:r>
            <a:r>
              <a:rPr lang="fr-FR" sz="1000" b="1" i="0" u="none" strike="noStrike" baseline="0">
                <a:solidFill>
                  <a:srgbClr val="DD0806"/>
                </a:solidFill>
                <a:latin typeface="Verdana"/>
                <a:ea typeface="Verdana"/>
                <a:cs typeface="Verdana"/>
              </a:rPr>
              <a:t>A9</a:t>
            </a:r>
            <a:r>
              <a:rPr lang="fr-FR" sz="1000" b="0" i="0" u="none" strike="noStrike" baseline="0">
                <a:solidFill>
                  <a:srgbClr val="DD0806"/>
                </a:solidFill>
                <a:latin typeface="Verdana"/>
                <a:ea typeface="Verdana"/>
                <a:cs typeface="Verdana"/>
              </a:rPr>
              <a:t>*C9 </a:t>
            </a:r>
          </a:p>
          <a:p>
            <a:pPr algn="l" rtl="0">
              <a:defRPr sz="1000"/>
            </a:pPr>
            <a:r>
              <a:rPr lang="fr-FR" sz="1000" b="0" i="0" u="none" strike="noStrike" baseline="0">
                <a:solidFill>
                  <a:srgbClr val="000000"/>
                </a:solidFill>
                <a:latin typeface="Verdana"/>
                <a:ea typeface="Verdana"/>
                <a:cs typeface="Verdana"/>
              </a:rPr>
              <a:t>est devenue :</a:t>
            </a:r>
            <a:r>
              <a:rPr lang="fr-FR" sz="1000" b="0" i="0" u="none" strike="noStrike" baseline="0">
                <a:solidFill>
                  <a:srgbClr val="DD0806"/>
                </a:solidFill>
                <a:latin typeface="Verdana"/>
                <a:ea typeface="Verdana"/>
                <a:cs typeface="Verdana"/>
              </a:rPr>
              <a:t>=</a:t>
            </a:r>
            <a:r>
              <a:rPr lang="fr-FR" sz="1000" b="1" i="0" u="none" strike="noStrike" baseline="0">
                <a:solidFill>
                  <a:srgbClr val="DD0806"/>
                </a:solidFill>
                <a:latin typeface="Verdana"/>
                <a:ea typeface="Verdana"/>
                <a:cs typeface="Verdana"/>
              </a:rPr>
              <a:t>A10</a:t>
            </a:r>
            <a:r>
              <a:rPr lang="fr-FR" sz="1000" b="0" i="0" u="none" strike="noStrike" baseline="0">
                <a:solidFill>
                  <a:srgbClr val="DD0806"/>
                </a:solidFill>
                <a:latin typeface="Verdana"/>
                <a:ea typeface="Verdana"/>
                <a:cs typeface="Verdana"/>
              </a:rPr>
              <a:t>*C10 </a:t>
            </a:r>
            <a:r>
              <a:rPr lang="fr-FR" sz="1000" b="0" i="0" u="none" strike="noStrike" baseline="0">
                <a:solidFill>
                  <a:srgbClr val="000000"/>
                </a:solidFill>
                <a:latin typeface="Verdana"/>
                <a:ea typeface="Verdana"/>
                <a:cs typeface="Verdana"/>
              </a:rPr>
              <a:t>parce que la référence A9 est relative…</a:t>
            </a:r>
          </a:p>
          <a:p>
            <a:pPr algn="l" rtl="0">
              <a:defRPr sz="1000"/>
            </a:pPr>
            <a:r>
              <a:rPr lang="fr-FR" sz="1000" b="0" i="0" u="none" strike="noStrike" baseline="0">
                <a:solidFill>
                  <a:srgbClr val="000000"/>
                </a:solidFill>
                <a:latin typeface="Verdana"/>
                <a:ea typeface="Verdana"/>
                <a:cs typeface="Verdana"/>
              </a:rPr>
              <a:t>mais ça ne va pas car il n'y a rien en A10</a:t>
            </a:r>
            <a:endParaRPr lang="fr-FR" sz="1000" b="0" i="0" u="none" strike="noStrike" baseline="0">
              <a:solidFill>
                <a:srgbClr val="DD0806"/>
              </a:solidFill>
              <a:latin typeface="Verdana"/>
              <a:ea typeface="Verdana"/>
              <a:cs typeface="Verdana"/>
            </a:endParaRPr>
          </a:p>
          <a:p>
            <a:pPr algn="l" rtl="0">
              <a:defRPr sz="1000"/>
            </a:pPr>
            <a:endParaRPr lang="fr-FR" sz="1000" b="0" i="0" u="none" strike="noStrike" baseline="0">
              <a:solidFill>
                <a:srgbClr val="DD0806"/>
              </a:solidFill>
              <a:latin typeface="Verdana"/>
              <a:ea typeface="Verdana"/>
              <a:cs typeface="Verdana"/>
            </a:endParaRPr>
          </a:p>
          <a:p>
            <a:pPr algn="l" rtl="0">
              <a:defRPr sz="1000"/>
            </a:pPr>
            <a:endParaRPr lang="fr-FR"/>
          </a:p>
        </xdr:txBody>
      </xdr:sp>
      <xdr:sp macro="" textlink="">
        <xdr:nvSpPr>
          <xdr:cNvPr id="34825" name="AutoShape 9">
            <a:extLst>
              <a:ext uri="{FF2B5EF4-FFF2-40B4-BE49-F238E27FC236}">
                <a16:creationId xmlns:a16="http://schemas.microsoft.com/office/drawing/2014/main" id="{00000000-0008-0000-0200-000009880000}"/>
              </a:ext>
            </a:extLst>
          </xdr:cNvPr>
          <xdr:cNvSpPr>
            <a:spLocks noChangeArrowheads="1"/>
          </xdr:cNvSpPr>
        </xdr:nvSpPr>
        <xdr:spPr bwMode="auto">
          <a:xfrm rot="5400000">
            <a:off x="377" y="315"/>
            <a:ext cx="88" cy="40"/>
          </a:xfrm>
          <a:custGeom>
            <a:avLst/>
            <a:gdLst>
              <a:gd name="G0" fmla="+- 16200 0 0"/>
              <a:gd name="G1" fmla="+- 5400 0 0"/>
              <a:gd name="G2" fmla="+- 21600 0 5400"/>
              <a:gd name="G3" fmla="+- 10800 0 5400"/>
              <a:gd name="G4" fmla="+- 21600 0 16200"/>
              <a:gd name="G5" fmla="*/ G4 G3 10800"/>
              <a:gd name="G6" fmla="+- 21600 0 G5"/>
              <a:gd name="T0" fmla="*/ 16200 w 21600"/>
              <a:gd name="T1" fmla="*/ 0 h 21600"/>
              <a:gd name="T2" fmla="*/ 0 w 21600"/>
              <a:gd name="T3" fmla="*/ 10800 h 21600"/>
              <a:gd name="T4" fmla="*/ 16200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rgbClr val="FF9900"/>
          </a:solidFill>
          <a:ln w="9525">
            <a:solidFill>
              <a:srgbClr val="CC3300"/>
            </a:solidFill>
            <a:miter lim="800000"/>
            <a:headEnd/>
            <a:tailEnd/>
          </a:ln>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57151</xdr:colOff>
      <xdr:row>0</xdr:row>
      <xdr:rowOff>28575</xdr:rowOff>
    </xdr:from>
    <xdr:to>
      <xdr:col>7</xdr:col>
      <xdr:colOff>66676</xdr:colOff>
      <xdr:row>0</xdr:row>
      <xdr:rowOff>285750</xdr:rowOff>
    </xdr:to>
    <xdr:sp macro="" textlink="">
      <xdr:nvSpPr>
        <xdr:cNvPr id="35841" name="Texte 1">
          <a:extLst>
            <a:ext uri="{FF2B5EF4-FFF2-40B4-BE49-F238E27FC236}">
              <a16:creationId xmlns:a16="http://schemas.microsoft.com/office/drawing/2014/main" id="{00000000-0008-0000-0300-0000018C0000}"/>
            </a:ext>
          </a:extLst>
        </xdr:cNvPr>
        <xdr:cNvSpPr txBox="1">
          <a:spLocks noChangeArrowheads="1"/>
        </xdr:cNvSpPr>
      </xdr:nvSpPr>
      <xdr:spPr bwMode="auto">
        <a:xfrm>
          <a:off x="57151" y="28575"/>
          <a:ext cx="5448300" cy="257175"/>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22860" anchor="ctr" upright="1"/>
        <a:lstStyle/>
        <a:p>
          <a:pPr algn="l" rtl="0">
            <a:lnSpc>
              <a:spcPts val="1100"/>
            </a:lnSpc>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comprendre encore mieux la différence entre références relatives et absolues </a:t>
          </a:r>
        </a:p>
        <a:p>
          <a:pPr algn="l" rtl="0">
            <a:lnSpc>
              <a:spcPts val="1100"/>
            </a:lnSpc>
            <a:defRPr sz="1000"/>
          </a:pPr>
          <a:endParaRPr lang="fr-FR" sz="1100">
            <a:latin typeface="+mn-lt"/>
          </a:endParaRPr>
        </a:p>
      </xdr:txBody>
    </xdr:sp>
    <xdr:clientData/>
  </xdr:twoCellAnchor>
  <xdr:twoCellAnchor>
    <xdr:from>
      <xdr:col>0</xdr:col>
      <xdr:colOff>76200</xdr:colOff>
      <xdr:row>1</xdr:row>
      <xdr:rowOff>9525</xdr:rowOff>
    </xdr:from>
    <xdr:to>
      <xdr:col>8</xdr:col>
      <xdr:colOff>752475</xdr:colOff>
      <xdr:row>5</xdr:row>
      <xdr:rowOff>47625</xdr:rowOff>
    </xdr:to>
    <xdr:sp macro="" textlink="">
      <xdr:nvSpPr>
        <xdr:cNvPr id="35843" name="Texte 2">
          <a:extLst>
            <a:ext uri="{FF2B5EF4-FFF2-40B4-BE49-F238E27FC236}">
              <a16:creationId xmlns:a16="http://schemas.microsoft.com/office/drawing/2014/main" id="{00000000-0008-0000-0300-0000038C0000}"/>
            </a:ext>
          </a:extLst>
        </xdr:cNvPr>
        <xdr:cNvSpPr txBox="1">
          <a:spLocks noChangeArrowheads="1"/>
        </xdr:cNvSpPr>
      </xdr:nvSpPr>
      <xdr:spPr bwMode="auto">
        <a:xfrm>
          <a:off x="76200" y="485775"/>
          <a:ext cx="6877050" cy="10477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Verdana"/>
              <a:ea typeface="Verdana"/>
              <a:cs typeface="Verdana"/>
            </a:rPr>
            <a:t>La différence entre référence absolue et relative joue aussi lorsqu'on recopie sur le côté</a:t>
          </a:r>
        </a:p>
        <a:p>
          <a:pPr algn="l" rtl="0">
            <a:defRPr sz="1000"/>
          </a:pPr>
          <a:endParaRPr lang="fr-FR" sz="1000" b="0" i="0" u="none" strike="noStrike" baseline="0">
            <a:solidFill>
              <a:srgbClr val="000000"/>
            </a:solidFill>
            <a:latin typeface="Verdana"/>
            <a:ea typeface="Verdana"/>
            <a:cs typeface="Verdana"/>
          </a:endParaRPr>
        </a:p>
        <a:p>
          <a:pPr algn="l" rtl="0">
            <a:defRPr sz="1000"/>
          </a:pPr>
          <a:r>
            <a:rPr lang="fr-FR" sz="1000" b="0" i="0" u="none" strike="noStrike" baseline="0">
              <a:solidFill>
                <a:srgbClr val="000000"/>
              </a:solidFill>
              <a:latin typeface="Verdana"/>
              <a:ea typeface="Verdana"/>
              <a:cs typeface="Verdana"/>
            </a:rPr>
            <a:t>Dans l'exemple ci-dessous, </a:t>
          </a:r>
        </a:p>
        <a:p>
          <a:pPr algn="l" rtl="0">
            <a:defRPr sz="1000"/>
          </a:pPr>
          <a:r>
            <a:rPr lang="fr-FR" sz="1000" b="1" i="0" u="none" strike="noStrike" baseline="0">
              <a:solidFill>
                <a:srgbClr val="DD0806"/>
              </a:solidFill>
              <a:latin typeface="Verdana"/>
              <a:ea typeface="Verdana"/>
              <a:cs typeface="Verdana"/>
            </a:rPr>
            <a:t>1-</a:t>
          </a:r>
          <a:r>
            <a:rPr lang="fr-FR" sz="1000" b="0" i="0" u="none" strike="noStrike" baseline="0">
              <a:solidFill>
                <a:srgbClr val="000000"/>
              </a:solidFill>
              <a:latin typeface="Verdana"/>
              <a:ea typeface="Verdana"/>
              <a:cs typeface="Verdana"/>
            </a:rPr>
            <a:t> Lisez la formule en B11 : </a:t>
          </a:r>
          <a:r>
            <a:rPr lang="fr-FR" sz="1000" b="0" i="0" u="none" strike="noStrike" baseline="0">
              <a:solidFill>
                <a:srgbClr val="DD0806"/>
              </a:solidFill>
              <a:latin typeface="Verdana"/>
              <a:ea typeface="Verdana"/>
              <a:cs typeface="Verdana"/>
            </a:rPr>
            <a:t>=</a:t>
          </a:r>
          <a:r>
            <a:rPr lang="fr-FR" sz="1000" b="1" i="0" u="none" strike="noStrike" baseline="0">
              <a:solidFill>
                <a:srgbClr val="DD0806"/>
              </a:solidFill>
              <a:latin typeface="Verdana"/>
              <a:ea typeface="Verdana"/>
              <a:cs typeface="Verdana"/>
            </a:rPr>
            <a:t>$B</a:t>
          </a:r>
          <a:r>
            <a:rPr lang="fr-FR" sz="1000" b="0" i="0" u="none" strike="noStrike" baseline="0">
              <a:solidFill>
                <a:srgbClr val="DD0806"/>
              </a:solidFill>
              <a:latin typeface="Verdana"/>
              <a:ea typeface="Verdana"/>
              <a:cs typeface="Verdana"/>
            </a:rPr>
            <a:t>8*B10</a:t>
          </a:r>
          <a:r>
            <a:rPr lang="fr-FR" sz="1000" b="0" i="0" u="none" strike="noStrike" baseline="0">
              <a:solidFill>
                <a:srgbClr val="000000"/>
              </a:solidFill>
              <a:latin typeface="Verdana"/>
              <a:ea typeface="Verdana"/>
              <a:cs typeface="Verdana"/>
            </a:rPr>
            <a:t> (le </a:t>
          </a:r>
          <a:r>
            <a:rPr lang="fr-FR" sz="1000" b="1" i="0" u="none" strike="noStrike" baseline="0">
              <a:solidFill>
                <a:srgbClr val="DD0806"/>
              </a:solidFill>
              <a:latin typeface="Verdana"/>
              <a:ea typeface="Verdana"/>
              <a:cs typeface="Verdana"/>
            </a:rPr>
            <a:t>$</a:t>
          </a:r>
          <a:r>
            <a:rPr lang="fr-FR" sz="1000" b="0" i="0" u="none" strike="noStrike" baseline="0">
              <a:solidFill>
                <a:srgbClr val="000000"/>
              </a:solidFill>
              <a:latin typeface="Verdana"/>
              <a:ea typeface="Verdana"/>
              <a:cs typeface="Verdana"/>
            </a:rPr>
            <a:t> est cette fois devant le </a:t>
          </a:r>
          <a:r>
            <a:rPr lang="fr-FR" sz="1000" b="1" i="0" u="none" strike="noStrike" baseline="0">
              <a:solidFill>
                <a:srgbClr val="000000"/>
              </a:solidFill>
              <a:latin typeface="Verdana"/>
              <a:ea typeface="Verdana"/>
              <a:cs typeface="Verdana"/>
            </a:rPr>
            <a:t>B</a:t>
          </a:r>
          <a:r>
            <a:rPr lang="fr-FR" sz="1000" b="0" i="0" u="none" strike="noStrike" baseline="0">
              <a:solidFill>
                <a:srgbClr val="000000"/>
              </a:solidFill>
              <a:latin typeface="Verdana"/>
              <a:ea typeface="Verdana"/>
              <a:cs typeface="Verdana"/>
            </a:rPr>
            <a:t> de </a:t>
          </a:r>
          <a:r>
            <a:rPr lang="fr-FR" sz="1000" b="1" i="0" u="none" strike="noStrike" baseline="0">
              <a:solidFill>
                <a:srgbClr val="000000"/>
              </a:solidFill>
              <a:latin typeface="Verdana"/>
              <a:ea typeface="Verdana"/>
              <a:cs typeface="Verdana"/>
            </a:rPr>
            <a:t>B</a:t>
          </a:r>
          <a:r>
            <a:rPr lang="fr-FR" sz="1000" b="0" i="0" u="none" strike="noStrike" baseline="0">
              <a:solidFill>
                <a:srgbClr val="000000"/>
              </a:solidFill>
              <a:latin typeface="Verdana"/>
              <a:ea typeface="Verdana"/>
              <a:cs typeface="Verdana"/>
            </a:rPr>
            <a:t>8, c'est donc le </a:t>
          </a:r>
          <a:r>
            <a:rPr lang="fr-FR" sz="1000" b="1" i="0" u="none" strike="noStrike" baseline="0">
              <a:solidFill>
                <a:srgbClr val="000000"/>
              </a:solidFill>
              <a:latin typeface="Verdana"/>
              <a:ea typeface="Verdana"/>
              <a:cs typeface="Verdana"/>
            </a:rPr>
            <a:t>B</a:t>
          </a:r>
          <a:r>
            <a:rPr lang="fr-FR" sz="1000" b="0" i="0" u="none" strike="noStrike" baseline="0">
              <a:solidFill>
                <a:srgbClr val="000000"/>
              </a:solidFill>
              <a:latin typeface="Verdana"/>
              <a:ea typeface="Verdana"/>
              <a:cs typeface="Verdana"/>
            </a:rPr>
            <a:t> qui sera "bloqué" et </a:t>
          </a:r>
          <a:r>
            <a:rPr lang="fr-FR" sz="1000" b="1" i="0" u="none" strike="noStrike" baseline="0">
              <a:solidFill>
                <a:srgbClr val="000000"/>
              </a:solidFill>
              <a:latin typeface="Verdana"/>
              <a:ea typeface="Verdana"/>
              <a:cs typeface="Verdana"/>
            </a:rPr>
            <a:t>B</a:t>
          </a:r>
          <a:r>
            <a:rPr lang="fr-FR" sz="1000" b="0" i="0" u="none" strike="noStrike" baseline="0">
              <a:solidFill>
                <a:srgbClr val="000000"/>
              </a:solidFill>
              <a:latin typeface="Verdana"/>
              <a:ea typeface="Verdana"/>
              <a:cs typeface="Verdana"/>
            </a:rPr>
            <a:t>8 ne deviendra pas </a:t>
          </a:r>
          <a:r>
            <a:rPr lang="fr-FR" sz="1000" b="1" i="0" u="none" strike="noStrike" baseline="0">
              <a:solidFill>
                <a:srgbClr val="000000"/>
              </a:solidFill>
              <a:latin typeface="Verdana"/>
              <a:ea typeface="Verdana"/>
              <a:cs typeface="Verdana"/>
            </a:rPr>
            <a:t>C</a:t>
          </a:r>
          <a:r>
            <a:rPr lang="fr-FR" sz="1000" b="0" i="0" u="none" strike="noStrike" baseline="0">
              <a:solidFill>
                <a:srgbClr val="000000"/>
              </a:solidFill>
              <a:latin typeface="Verdana"/>
              <a:ea typeface="Verdana"/>
              <a:cs typeface="Verdana"/>
            </a:rPr>
            <a:t>8 en recopiant vers la droite)</a:t>
          </a:r>
        </a:p>
        <a:p>
          <a:pPr algn="l" rtl="0">
            <a:defRPr sz="1000"/>
          </a:pPr>
          <a:r>
            <a:rPr lang="fr-FR" sz="1000" b="1" i="0" u="none" strike="noStrike" baseline="0">
              <a:solidFill>
                <a:srgbClr val="DD0806"/>
              </a:solidFill>
              <a:latin typeface="Verdana"/>
              <a:ea typeface="Verdana"/>
              <a:cs typeface="Verdana"/>
            </a:rPr>
            <a:t>2-</a:t>
          </a:r>
          <a:r>
            <a:rPr lang="fr-FR" sz="1000" b="0" i="0" u="none" strike="noStrike" baseline="0">
              <a:solidFill>
                <a:srgbClr val="000000"/>
              </a:solidFill>
              <a:latin typeface="Verdana"/>
              <a:ea typeface="Verdana"/>
              <a:cs typeface="Verdana"/>
            </a:rPr>
            <a:t> Recopiez la formule de la cellule B11 jusqu'en K11</a:t>
          </a:r>
          <a:endParaRPr lang="fr-FR"/>
        </a:p>
      </xdr:txBody>
    </xdr:sp>
    <xdr:clientData/>
  </xdr:twoCellAnchor>
  <xdr:twoCellAnchor>
    <xdr:from>
      <xdr:col>0</xdr:col>
      <xdr:colOff>0</xdr:colOff>
      <xdr:row>11</xdr:row>
      <xdr:rowOff>152400</xdr:rowOff>
    </xdr:from>
    <xdr:to>
      <xdr:col>7</xdr:col>
      <xdr:colOff>314325</xdr:colOff>
      <xdr:row>20</xdr:row>
      <xdr:rowOff>66675</xdr:rowOff>
    </xdr:to>
    <xdr:sp macro="" textlink="">
      <xdr:nvSpPr>
        <xdr:cNvPr id="35847" name="Texte 2">
          <a:extLst>
            <a:ext uri="{FF2B5EF4-FFF2-40B4-BE49-F238E27FC236}">
              <a16:creationId xmlns:a16="http://schemas.microsoft.com/office/drawing/2014/main" id="{00000000-0008-0000-0300-0000078C0000}"/>
            </a:ext>
          </a:extLst>
        </xdr:cNvPr>
        <xdr:cNvSpPr txBox="1">
          <a:spLocks noChangeArrowheads="1"/>
        </xdr:cNvSpPr>
      </xdr:nvSpPr>
      <xdr:spPr bwMode="auto">
        <a:xfrm>
          <a:off x="0" y="2552700"/>
          <a:ext cx="5753100" cy="137160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defRPr sz="1000"/>
          </a:pPr>
          <a:r>
            <a:rPr lang="fr-FR" sz="1000" b="1" i="0" u="none" strike="noStrike" baseline="0">
              <a:solidFill>
                <a:srgbClr val="DD0806"/>
              </a:solidFill>
              <a:latin typeface="Verdana"/>
              <a:ea typeface="Verdana"/>
              <a:cs typeface="Verdana"/>
            </a:rPr>
            <a:t>3-</a:t>
          </a:r>
          <a:r>
            <a:rPr lang="fr-FR" sz="1000" b="0" i="0" u="none" strike="noStrike" baseline="0">
              <a:solidFill>
                <a:srgbClr val="000000"/>
              </a:solidFill>
              <a:latin typeface="Verdana"/>
              <a:ea typeface="Verdana"/>
              <a:cs typeface="Verdana"/>
            </a:rPr>
            <a:t> Lisez la formule en C11 :</a:t>
          </a:r>
        </a:p>
        <a:p>
          <a:pPr algn="l" rtl="0">
            <a:defRPr sz="1000"/>
          </a:pPr>
          <a:r>
            <a:rPr lang="fr-FR" sz="1000" b="0" i="0" u="none" strike="noStrike" baseline="0">
              <a:solidFill>
                <a:srgbClr val="000000"/>
              </a:solidFill>
              <a:latin typeface="Verdana"/>
              <a:ea typeface="Verdana"/>
              <a:cs typeface="Verdana"/>
            </a:rPr>
            <a:t>la formule initiale est devenue</a:t>
          </a:r>
        </a:p>
        <a:p>
          <a:pPr algn="l" rtl="0">
            <a:defRPr sz="1000"/>
          </a:pPr>
          <a:r>
            <a:rPr lang="fr-FR" sz="1000" b="0" i="0" u="none" strike="noStrike" baseline="0">
              <a:solidFill>
                <a:srgbClr val="DD0806"/>
              </a:solidFill>
              <a:latin typeface="Verdana"/>
              <a:ea typeface="Verdana"/>
              <a:cs typeface="Verdana"/>
            </a:rPr>
            <a:t>=</a:t>
          </a:r>
          <a:r>
            <a:rPr lang="fr-FR" sz="1000" b="1" i="0" u="none" strike="noStrike" baseline="0">
              <a:solidFill>
                <a:srgbClr val="DD0806"/>
              </a:solidFill>
              <a:latin typeface="Verdana"/>
              <a:ea typeface="Verdana"/>
              <a:cs typeface="Verdana"/>
            </a:rPr>
            <a:t>$B</a:t>
          </a:r>
          <a:r>
            <a:rPr lang="fr-FR" sz="1000" b="0" i="0" u="none" strike="noStrike" baseline="0">
              <a:solidFill>
                <a:srgbClr val="DD0806"/>
              </a:solidFill>
              <a:latin typeface="Verdana"/>
              <a:ea typeface="Verdana"/>
              <a:cs typeface="Verdana"/>
            </a:rPr>
            <a:t>8*C10</a:t>
          </a:r>
          <a:endParaRPr lang="fr-FR" sz="1000" b="0" i="0" u="none" strike="noStrike" baseline="0">
            <a:solidFill>
              <a:srgbClr val="000000"/>
            </a:solidFill>
            <a:latin typeface="Verdana"/>
            <a:ea typeface="Verdana"/>
            <a:cs typeface="Verdana"/>
          </a:endParaRPr>
        </a:p>
        <a:p>
          <a:pPr algn="l" rtl="0">
            <a:defRPr sz="1000"/>
          </a:pPr>
          <a:endParaRPr lang="fr-FR" sz="1000" b="0" i="0" u="none" strike="noStrike" baseline="0">
            <a:solidFill>
              <a:srgbClr val="000000"/>
            </a:solidFill>
            <a:latin typeface="Verdana"/>
            <a:ea typeface="Verdana"/>
            <a:cs typeface="Verdana"/>
          </a:endParaRPr>
        </a:p>
        <a:p>
          <a:pPr algn="l" rtl="0">
            <a:defRPr sz="1000"/>
          </a:pPr>
          <a:r>
            <a:rPr lang="fr-FR" sz="1000" b="1" i="0" u="none" strike="noStrike" baseline="0">
              <a:solidFill>
                <a:srgbClr val="DD0806"/>
              </a:solidFill>
              <a:latin typeface="Verdana"/>
              <a:ea typeface="Verdana"/>
              <a:cs typeface="Verdana"/>
            </a:rPr>
            <a:t>$B8</a:t>
          </a:r>
          <a:r>
            <a:rPr lang="fr-FR" sz="1000" b="1" i="0" u="none" strike="noStrike" baseline="0">
              <a:solidFill>
                <a:srgbClr val="000000"/>
              </a:solidFill>
              <a:latin typeface="Verdana"/>
              <a:ea typeface="Verdana"/>
              <a:cs typeface="Verdana"/>
            </a:rPr>
            <a:t> est une référence absolue, la lettre </a:t>
          </a:r>
          <a:r>
            <a:rPr lang="fr-FR" sz="1000" b="1" i="0" u="none" strike="noStrike" baseline="0">
              <a:solidFill>
                <a:srgbClr val="DD0806"/>
              </a:solidFill>
              <a:latin typeface="Verdana"/>
              <a:ea typeface="Verdana"/>
              <a:cs typeface="Verdana"/>
            </a:rPr>
            <a:t>B</a:t>
          </a:r>
          <a:r>
            <a:rPr lang="fr-FR" sz="1000" b="1" i="0" u="none" strike="noStrike" baseline="0">
              <a:solidFill>
                <a:srgbClr val="000000"/>
              </a:solidFill>
              <a:latin typeface="Verdana"/>
              <a:ea typeface="Verdana"/>
              <a:cs typeface="Verdana"/>
            </a:rPr>
            <a:t> ne change pas en recopiant.</a:t>
          </a:r>
          <a:endParaRPr lang="fr-FR"/>
        </a:p>
      </xdr:txBody>
    </xdr:sp>
    <xdr:clientData/>
  </xdr:twoCellAnchor>
  <xdr:twoCellAnchor>
    <xdr:from>
      <xdr:col>1</xdr:col>
      <xdr:colOff>238125</xdr:colOff>
      <xdr:row>18</xdr:row>
      <xdr:rowOff>28575</xdr:rowOff>
    </xdr:from>
    <xdr:to>
      <xdr:col>4</xdr:col>
      <xdr:colOff>428625</xdr:colOff>
      <xdr:row>26</xdr:row>
      <xdr:rowOff>104775</xdr:rowOff>
    </xdr:to>
    <xdr:sp macro="" textlink="">
      <xdr:nvSpPr>
        <xdr:cNvPr id="35848" name="Text Box 8">
          <a:extLst>
            <a:ext uri="{FF2B5EF4-FFF2-40B4-BE49-F238E27FC236}">
              <a16:creationId xmlns:a16="http://schemas.microsoft.com/office/drawing/2014/main" id="{00000000-0008-0000-0300-0000088C0000}"/>
            </a:ext>
          </a:extLst>
        </xdr:cNvPr>
        <xdr:cNvSpPr txBox="1">
          <a:spLocks noChangeArrowheads="1"/>
        </xdr:cNvSpPr>
      </xdr:nvSpPr>
      <xdr:spPr bwMode="auto">
        <a:xfrm>
          <a:off x="1085850" y="3562350"/>
          <a:ext cx="2495550" cy="1371600"/>
        </a:xfrm>
        <a:prstGeom prst="rect">
          <a:avLst/>
        </a:prstGeom>
        <a:solidFill>
          <a:srgbClr val="FF9933"/>
        </a:solidFill>
        <a:ln w="9525">
          <a:solidFill>
            <a:srgbClr val="CC3300"/>
          </a:solidFill>
          <a:miter lim="800000"/>
          <a:headEnd/>
          <a:tailEnd/>
        </a:ln>
        <a:effectLst>
          <a:prstShdw prst="shdw13" dist="53882" dir="13500000">
            <a:srgbClr val="808080"/>
          </a:prstShdw>
        </a:effectLst>
      </xdr:spPr>
      <xdr:txBody>
        <a:bodyPr vertOverflow="clip" wrap="square" lIns="27432" tIns="22860" rIns="0" bIns="0" anchor="t" upright="1"/>
        <a:lstStyle/>
        <a:p>
          <a:pPr algn="l" rtl="0">
            <a:defRPr sz="1000"/>
          </a:pPr>
          <a:r>
            <a:rPr lang="fr-FR" sz="1000" b="1" i="0" u="none" strike="noStrike" baseline="0">
              <a:solidFill>
                <a:srgbClr val="663300"/>
              </a:solidFill>
              <a:latin typeface="Geneva"/>
            </a:rPr>
            <a:t>Conclusion :</a:t>
          </a:r>
          <a:r>
            <a:rPr lang="fr-FR" sz="1000" b="0" i="0" u="none" strike="noStrike" baseline="0">
              <a:solidFill>
                <a:srgbClr val="663300"/>
              </a:solidFill>
              <a:latin typeface="Geneva"/>
            </a:rPr>
            <a:t> Le signe $ "bloque" l'élément de référence devant lequel on le place :</a:t>
          </a:r>
        </a:p>
        <a:p>
          <a:pPr algn="l" rtl="0">
            <a:defRPr sz="1000"/>
          </a:pPr>
          <a:endParaRPr lang="fr-FR" sz="1000" b="0" i="0" u="none" strike="noStrike" baseline="0">
            <a:solidFill>
              <a:srgbClr val="663300"/>
            </a:solidFill>
            <a:latin typeface="Geneva"/>
          </a:endParaRPr>
        </a:p>
        <a:p>
          <a:pPr algn="l" rtl="0">
            <a:defRPr sz="1000"/>
          </a:pPr>
          <a:r>
            <a:rPr lang="fr-FR" sz="1000" b="0" i="0" u="none" strike="noStrike" baseline="0">
              <a:solidFill>
                <a:srgbClr val="663300"/>
              </a:solidFill>
              <a:latin typeface="Geneva"/>
            </a:rPr>
            <a:t>B</a:t>
          </a:r>
          <a:r>
            <a:rPr lang="fr-FR" sz="1000" b="1" i="0" u="none" strike="noStrike" baseline="0">
              <a:solidFill>
                <a:srgbClr val="663300"/>
              </a:solidFill>
              <a:latin typeface="Geneva"/>
            </a:rPr>
            <a:t>$6</a:t>
          </a:r>
          <a:r>
            <a:rPr lang="fr-FR" sz="1000" b="0" i="0" u="none" strike="noStrike" baseline="0">
              <a:solidFill>
                <a:srgbClr val="663300"/>
              </a:solidFill>
              <a:latin typeface="Geneva"/>
            </a:rPr>
            <a:t> : le 6 est bloqué </a:t>
          </a:r>
        </a:p>
        <a:p>
          <a:pPr algn="l" rtl="0">
            <a:defRPr sz="1000"/>
          </a:pPr>
          <a:r>
            <a:rPr lang="fr-FR" sz="800" b="0" i="0" u="none" strike="noStrike" baseline="0">
              <a:solidFill>
                <a:srgbClr val="663300"/>
              </a:solidFill>
              <a:latin typeface="Geneva"/>
            </a:rPr>
            <a:t>(ce qui n'est utile que si on recopie vers le bas)</a:t>
          </a:r>
          <a:endParaRPr lang="fr-FR" sz="1000" b="0" i="0" u="none" strike="noStrike" baseline="0">
            <a:solidFill>
              <a:srgbClr val="663300"/>
            </a:solidFill>
            <a:latin typeface="Geneva"/>
          </a:endParaRPr>
        </a:p>
        <a:p>
          <a:pPr algn="l" rtl="0">
            <a:defRPr sz="1000"/>
          </a:pPr>
          <a:r>
            <a:rPr lang="fr-FR" sz="1000" b="1" i="0" u="none" strike="noStrike" baseline="0">
              <a:solidFill>
                <a:srgbClr val="663300"/>
              </a:solidFill>
              <a:latin typeface="Geneva"/>
            </a:rPr>
            <a:t>$B</a:t>
          </a:r>
          <a:r>
            <a:rPr lang="fr-FR" sz="1000" b="0" i="0" u="none" strike="noStrike" baseline="0">
              <a:solidFill>
                <a:srgbClr val="663300"/>
              </a:solidFill>
              <a:latin typeface="Geneva"/>
            </a:rPr>
            <a:t>11 : le B est bloqué </a:t>
          </a:r>
        </a:p>
        <a:p>
          <a:pPr algn="l" rtl="0">
            <a:defRPr sz="1000"/>
          </a:pPr>
          <a:r>
            <a:rPr lang="fr-FR" sz="800" b="0" i="0" u="none" strike="noStrike" baseline="0">
              <a:solidFill>
                <a:srgbClr val="663300"/>
              </a:solidFill>
              <a:latin typeface="Geneva"/>
            </a:rPr>
            <a:t>(ce qui n'est utile que si on recopie vers le côté)</a:t>
          </a:r>
        </a:p>
        <a:p>
          <a:pPr algn="l" rtl="0">
            <a:defRPr sz="1000"/>
          </a:pPr>
          <a:r>
            <a:rPr lang="fr-FR" sz="1000" b="1" i="0" u="none" strike="noStrike" baseline="0">
              <a:solidFill>
                <a:srgbClr val="663300"/>
              </a:solidFill>
              <a:latin typeface="Geneva"/>
            </a:rPr>
            <a:t>$B$11</a:t>
          </a:r>
          <a:r>
            <a:rPr lang="fr-FR" sz="1000" b="0" i="0" u="none" strike="noStrike" baseline="0">
              <a:solidFill>
                <a:srgbClr val="663300"/>
              </a:solidFill>
              <a:latin typeface="Geneva"/>
            </a:rPr>
            <a:t> : le B et le 11 sont bloqués</a:t>
          </a:r>
          <a:endParaRPr lang="fr-FR"/>
        </a:p>
      </xdr:txBody>
    </xdr:sp>
    <xdr:clientData/>
  </xdr:twoCellAnchor>
  <xdr:twoCellAnchor>
    <xdr:from>
      <xdr:col>7</xdr:col>
      <xdr:colOff>761999</xdr:colOff>
      <xdr:row>13</xdr:row>
      <xdr:rowOff>0</xdr:rowOff>
    </xdr:from>
    <xdr:to>
      <xdr:col>14</xdr:col>
      <xdr:colOff>752474</xdr:colOff>
      <xdr:row>29</xdr:row>
      <xdr:rowOff>114300</xdr:rowOff>
    </xdr:to>
    <xdr:sp macro="" textlink="">
      <xdr:nvSpPr>
        <xdr:cNvPr id="6" name="Text Box 6">
          <a:extLst>
            <a:ext uri="{FF2B5EF4-FFF2-40B4-BE49-F238E27FC236}">
              <a16:creationId xmlns:a16="http://schemas.microsoft.com/office/drawing/2014/main" id="{00000000-0008-0000-0300-000006000000}"/>
            </a:ext>
          </a:extLst>
        </xdr:cNvPr>
        <xdr:cNvSpPr txBox="1">
          <a:spLocks noChangeArrowheads="1"/>
        </xdr:cNvSpPr>
      </xdr:nvSpPr>
      <xdr:spPr bwMode="auto">
        <a:xfrm>
          <a:off x="6200774" y="2724150"/>
          <a:ext cx="5324475" cy="27051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8100000" algn="ctr" rotWithShape="0">
            <a:srgbClr val="808080"/>
          </a:outerShdw>
        </a:effectLst>
      </xdr:spPr>
      <xdr:txBody>
        <a:bodyPr vertOverflow="clip" wrap="square" lIns="27432" tIns="22860" rIns="0" bIns="0" anchor="t" upright="1"/>
        <a:lstStyle/>
        <a:p>
          <a:pPr algn="ctr" rtl="0">
            <a:lnSpc>
              <a:spcPts val="1000"/>
            </a:lnSpc>
            <a:defRPr sz="1000"/>
          </a:pPr>
          <a:endParaRPr lang="fr-FR" sz="1800" b="1" i="0" u="none" strike="noStrike" spc="100" baseline="0">
            <a:solidFill>
              <a:sysClr val="windowText" lastClr="000000"/>
            </a:solidFill>
            <a:latin typeface="+mn-lt"/>
            <a:cs typeface="Arial"/>
          </a:endParaRPr>
        </a:p>
        <a:p>
          <a:pPr algn="ctr" rtl="0">
            <a:lnSpc>
              <a:spcPts val="1000"/>
            </a:lnSpc>
            <a:defRPr sz="1000"/>
          </a:pPr>
          <a:r>
            <a:rPr lang="fr-FR" sz="1800" b="1" i="0" u="none" strike="noStrike" spc="100" baseline="0">
              <a:solidFill>
                <a:sysClr val="windowText" lastClr="000000"/>
              </a:solidFill>
              <a:latin typeface="+mn-lt"/>
              <a:cs typeface="Arial"/>
            </a:rPr>
            <a:t>A BIEN COMPRENDRE POUR BIEN RETENIR</a:t>
          </a:r>
        </a:p>
        <a:p>
          <a:pPr algn="l" rtl="0">
            <a:lnSpc>
              <a:spcPts val="1000"/>
            </a:lnSpc>
            <a:defRPr sz="1000"/>
          </a:pPr>
          <a:endParaRPr lang="fr-FR" sz="1100" b="0" i="0" u="none" strike="noStrike" baseline="0">
            <a:solidFill>
              <a:sysClr val="windowText" lastClr="000000"/>
            </a:solidFill>
            <a:latin typeface="+mn-lt"/>
            <a:cs typeface="Arial"/>
          </a:endParaRPr>
        </a:p>
        <a:p>
          <a:pPr algn="l" rtl="0">
            <a:lnSpc>
              <a:spcPts val="1000"/>
            </a:lnSpc>
            <a:defRPr sz="1000"/>
          </a:pPr>
          <a:r>
            <a:rPr lang="fr-FR" sz="1100" b="0" i="0" u="none" strike="noStrike" baseline="0">
              <a:solidFill>
                <a:sysClr val="windowText" lastClr="000000"/>
              </a:solidFill>
              <a:latin typeface="+mn-lt"/>
              <a:cs typeface="Arial"/>
            </a:rPr>
            <a:t>Si on recopie vers le bas (ou le haut), c'est le numéro de ligne qui change. Si on veut empêcher un numéro de ligne de s'incrémenter, on met donc un $ </a:t>
          </a:r>
          <a:r>
            <a:rPr lang="fr-FR" sz="1100" b="1" i="0" u="none" strike="noStrike" baseline="0">
              <a:solidFill>
                <a:srgbClr val="FF0000"/>
              </a:solidFill>
              <a:latin typeface="+mn-lt"/>
              <a:cs typeface="Arial"/>
            </a:rPr>
            <a:t>devant</a:t>
          </a:r>
          <a:r>
            <a:rPr lang="fr-FR" sz="1100" b="0" i="0" u="none" strike="noStrike" baseline="0">
              <a:solidFill>
                <a:srgbClr val="FF0000"/>
              </a:solidFill>
              <a:latin typeface="+mn-lt"/>
              <a:cs typeface="Arial"/>
            </a:rPr>
            <a:t> </a:t>
          </a:r>
          <a:r>
            <a:rPr lang="fr-FR" sz="1100" b="0" i="0" u="none" strike="noStrike" baseline="0">
              <a:solidFill>
                <a:sysClr val="windowText" lastClr="000000"/>
              </a:solidFill>
              <a:latin typeface="+mn-lt"/>
              <a:cs typeface="Arial"/>
            </a:rPr>
            <a:t>celui-ci.</a:t>
          </a:r>
        </a:p>
        <a:p>
          <a:pPr algn="l" rtl="0">
            <a:lnSpc>
              <a:spcPts val="1000"/>
            </a:lnSpc>
            <a:defRPr sz="1000"/>
          </a:pPr>
          <a:endParaRPr lang="fr-FR" sz="1100" b="0" i="0" u="none" strike="noStrike" baseline="0">
            <a:solidFill>
              <a:sysClr val="windowText" lastClr="000000"/>
            </a:solidFill>
            <a:latin typeface="+mn-lt"/>
            <a:cs typeface="Arial"/>
          </a:endParaRPr>
        </a:p>
        <a:p>
          <a:pPr algn="l" rtl="0">
            <a:lnSpc>
              <a:spcPts val="1000"/>
            </a:lnSpc>
            <a:defRPr sz="1000"/>
          </a:pPr>
          <a:r>
            <a:rPr lang="fr-FR" sz="1100" b="0" i="0" u="none" strike="noStrike" baseline="0">
              <a:solidFill>
                <a:sysClr val="windowText" lastClr="000000"/>
              </a:solidFill>
              <a:latin typeface="+mn-lt"/>
              <a:cs typeface="Arial"/>
            </a:rPr>
            <a:t>Si on recopie vers la droite (ou la gauche), ce sont les lettres qui changent. Si on veut empêcher une lettre de s'incrémenter, on met donc un $ </a:t>
          </a:r>
          <a:r>
            <a:rPr lang="fr-FR" sz="1100" b="1" i="0" u="none" strike="noStrike" baseline="0">
              <a:solidFill>
                <a:srgbClr val="FF0000"/>
              </a:solidFill>
              <a:latin typeface="+mn-lt"/>
              <a:cs typeface="Arial"/>
            </a:rPr>
            <a:t>devant</a:t>
          </a:r>
          <a:r>
            <a:rPr lang="fr-FR" sz="1100" b="0" i="0" u="none" strike="noStrike" baseline="0">
              <a:solidFill>
                <a:srgbClr val="FF0000"/>
              </a:solidFill>
              <a:latin typeface="+mn-lt"/>
              <a:cs typeface="Arial"/>
            </a:rPr>
            <a:t> </a:t>
          </a:r>
          <a:r>
            <a:rPr lang="fr-FR" sz="1100" b="0" i="0" u="none" strike="noStrike" baseline="0">
              <a:solidFill>
                <a:sysClr val="windowText" lastClr="000000"/>
              </a:solidFill>
              <a:latin typeface="+mn-lt"/>
              <a:cs typeface="Arial"/>
            </a:rPr>
            <a:t>celle-ci.</a:t>
          </a:r>
        </a:p>
        <a:p>
          <a:pPr algn="l" rtl="0">
            <a:lnSpc>
              <a:spcPts val="1000"/>
            </a:lnSpc>
            <a:defRPr sz="1000"/>
          </a:pPr>
          <a:endParaRPr lang="fr-FR" sz="1100" b="0" i="0" u="none" strike="noStrike" baseline="0">
            <a:solidFill>
              <a:sysClr val="windowText" lastClr="000000"/>
            </a:solidFill>
            <a:latin typeface="+mn-lt"/>
            <a:cs typeface="Arial"/>
          </a:endParaRPr>
        </a:p>
        <a:p>
          <a:pPr algn="l" rtl="0">
            <a:lnSpc>
              <a:spcPts val="1000"/>
            </a:lnSpc>
            <a:defRPr sz="1000"/>
          </a:pPr>
          <a:r>
            <a:rPr lang="fr-FR" sz="1100" b="0" i="0" u="none" strike="noStrike" baseline="0">
              <a:solidFill>
                <a:sysClr val="windowText" lastClr="000000"/>
              </a:solidFill>
              <a:latin typeface="+mn-lt"/>
              <a:cs typeface="Arial"/>
            </a:rPr>
            <a:t>$ signifie donc "JE BLOQUE"</a:t>
          </a:r>
        </a:p>
        <a:p>
          <a:pPr algn="l" rtl="0">
            <a:lnSpc>
              <a:spcPts val="1000"/>
            </a:lnSpc>
            <a:defRPr sz="1000"/>
          </a:pPr>
          <a:r>
            <a:rPr lang="fr-FR" sz="1100" b="0" i="0" u="none" strike="noStrike" baseline="0">
              <a:solidFill>
                <a:sysClr val="windowText" lastClr="000000"/>
              </a:solidFill>
              <a:latin typeface="+mn-lt"/>
              <a:cs typeface="Arial"/>
            </a:rPr>
            <a:t>Devant une lettre, alors je bloque cette lettre</a:t>
          </a:r>
        </a:p>
        <a:p>
          <a:pPr algn="l" rtl="0">
            <a:lnSpc>
              <a:spcPts val="1000"/>
            </a:lnSpc>
            <a:defRPr sz="1000"/>
          </a:pPr>
          <a:r>
            <a:rPr lang="fr-FR" sz="1100" b="0" i="0" u="none" strike="noStrike" baseline="0">
              <a:solidFill>
                <a:sysClr val="windowText" lastClr="000000"/>
              </a:solidFill>
              <a:latin typeface="+mn-lt"/>
              <a:cs typeface="Arial"/>
            </a:rPr>
            <a:t>Devant le nombre, alors je bloque ce nombre</a:t>
          </a:r>
        </a:p>
        <a:p>
          <a:pPr algn="l" rtl="0">
            <a:lnSpc>
              <a:spcPts val="1000"/>
            </a:lnSpc>
            <a:defRPr sz="1000"/>
          </a:pPr>
          <a:r>
            <a:rPr lang="fr-FR" sz="1100" b="0" i="0" u="none" strike="noStrike" baseline="0">
              <a:solidFill>
                <a:sysClr val="windowText" lastClr="000000"/>
              </a:solidFill>
              <a:latin typeface="+mn-lt"/>
              <a:cs typeface="Arial"/>
            </a:rPr>
            <a:t>Devant la lettre et devant le nombre, alors je bloque les deux</a:t>
          </a:r>
        </a:p>
        <a:p>
          <a:pPr algn="l" rtl="0">
            <a:lnSpc>
              <a:spcPts val="1000"/>
            </a:lnSpc>
            <a:defRPr sz="1000"/>
          </a:pPr>
          <a:r>
            <a:rPr lang="fr-FR" sz="1100" b="0" i="0" u="none" strike="noStrike" baseline="0">
              <a:solidFill>
                <a:sysClr val="windowText" lastClr="000000"/>
              </a:solidFill>
              <a:latin typeface="+mn-lt"/>
              <a:cs typeface="Arial"/>
            </a:rPr>
            <a:t>Aucun $, signifie qu'aucun des 2 éléments de référence n'est bloqué</a:t>
          </a:r>
        </a:p>
        <a:p>
          <a:pPr algn="l" rtl="0">
            <a:lnSpc>
              <a:spcPts val="1000"/>
            </a:lnSpc>
            <a:defRPr sz="1000"/>
          </a:pPr>
          <a:endParaRPr lang="fr-FR" sz="1100" b="0" i="0" u="none" strike="noStrike" baseline="0">
            <a:solidFill>
              <a:sysClr val="windowText" lastClr="000000"/>
            </a:solidFill>
            <a:latin typeface="+mn-lt"/>
            <a:cs typeface="Arial"/>
          </a:endParaRPr>
        </a:p>
        <a:p>
          <a:pPr algn="l" rtl="0">
            <a:lnSpc>
              <a:spcPts val="1000"/>
            </a:lnSpc>
            <a:defRPr sz="1000"/>
          </a:pPr>
          <a:r>
            <a:rPr lang="fr-FR" sz="1100" b="0" i="0" u="none" strike="noStrike" baseline="0">
              <a:solidFill>
                <a:sysClr val="windowText" lastClr="000000"/>
              </a:solidFill>
              <a:latin typeface="+mn-lt"/>
              <a:cs typeface="Arial"/>
            </a:rPr>
            <a:t>On ne dit jamais : "je mets le $ entre la lettre et le nombre"</a:t>
          </a:r>
        </a:p>
        <a:p>
          <a:pPr algn="l" rtl="0">
            <a:lnSpc>
              <a:spcPts val="1000"/>
            </a:lnSpc>
            <a:defRPr sz="1000"/>
          </a:pPr>
          <a:r>
            <a:rPr lang="fr-FR" sz="1100" b="0" i="0" u="none" strike="noStrike" baseline="0">
              <a:solidFill>
                <a:sysClr val="windowText" lastClr="000000"/>
              </a:solidFill>
              <a:latin typeface="+mn-lt"/>
              <a:cs typeface="Arial"/>
            </a:rPr>
            <a:t>On ne dit jamais : "je mets le dollar derrière la lettre"</a:t>
          </a:r>
        </a:p>
        <a:p>
          <a:pPr algn="l" rtl="0">
            <a:lnSpc>
              <a:spcPts val="1000"/>
            </a:lnSpc>
            <a:defRPr sz="1000"/>
          </a:pPr>
          <a:r>
            <a:rPr lang="fr-FR" sz="1100" b="0" i="0" u="none" strike="noStrike" baseline="0">
              <a:solidFill>
                <a:sysClr val="windowText" lastClr="000000"/>
              </a:solidFill>
              <a:latin typeface="+mn-lt"/>
              <a:cs typeface="Arial"/>
            </a:rPr>
            <a:t>On dit toujours : "je mets le dollar DEVANT..."</a:t>
          </a:r>
        </a:p>
        <a:p>
          <a:pPr algn="l" rtl="0">
            <a:lnSpc>
              <a:spcPts val="1000"/>
            </a:lnSpc>
            <a:defRPr sz="1000"/>
          </a:pPr>
          <a:endParaRPr lang="fr-FR" sz="1100" b="0" i="0" u="none" strike="noStrike" baseline="0">
            <a:solidFill>
              <a:sysClr val="windowText" lastClr="000000"/>
            </a:solidFill>
            <a:latin typeface="+mn-lt"/>
            <a:cs typeface="Arial"/>
          </a:endParaRPr>
        </a:p>
        <a:p>
          <a:pPr algn="l" rtl="0">
            <a:lnSpc>
              <a:spcPts val="1000"/>
            </a:lnSpc>
            <a:defRPr sz="1000"/>
          </a:pPr>
          <a:r>
            <a:rPr lang="fr-FR" sz="1100" b="0" i="0" u="none" strike="noStrike" baseline="0">
              <a:solidFill>
                <a:sysClr val="windowText" lastClr="000000"/>
              </a:solidFill>
              <a:latin typeface="+mn-lt"/>
              <a:cs typeface="Arial"/>
            </a:rPr>
            <a:t>Enfin, Il faut mettre les $ à bon escient : Trop de dollars, tue le dollar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171450</xdr:colOff>
      <xdr:row>0</xdr:row>
      <xdr:rowOff>19050</xdr:rowOff>
    </xdr:from>
    <xdr:to>
      <xdr:col>8</xdr:col>
      <xdr:colOff>495300</xdr:colOff>
      <xdr:row>2</xdr:row>
      <xdr:rowOff>85725</xdr:rowOff>
    </xdr:to>
    <xdr:sp macro="" textlink="">
      <xdr:nvSpPr>
        <xdr:cNvPr id="10241" name="Texte 1">
          <a:extLst>
            <a:ext uri="{FF2B5EF4-FFF2-40B4-BE49-F238E27FC236}">
              <a16:creationId xmlns:a16="http://schemas.microsoft.com/office/drawing/2014/main" id="{00000000-0008-0000-0400-000001280000}"/>
            </a:ext>
          </a:extLst>
        </xdr:cNvPr>
        <xdr:cNvSpPr txBox="1">
          <a:spLocks noChangeArrowheads="1"/>
        </xdr:cNvSpPr>
      </xdr:nvSpPr>
      <xdr:spPr bwMode="auto">
        <a:xfrm>
          <a:off x="2562225" y="19050"/>
          <a:ext cx="4133850" cy="45720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fr-FR" sz="1100" b="1" i="0" u="none" strike="noStrike" baseline="0">
              <a:solidFill>
                <a:srgbClr val="000000"/>
              </a:solidFill>
              <a:latin typeface="+mn-lt"/>
              <a:cs typeface="Arial"/>
            </a:rPr>
            <a:t>Objectif</a:t>
          </a:r>
          <a:r>
            <a:rPr lang="fr-FR" sz="1100" b="0" i="0" u="none" strike="noStrike" baseline="0">
              <a:solidFill>
                <a:srgbClr val="000000"/>
              </a:solidFill>
              <a:latin typeface="+mn-lt"/>
              <a:cs typeface="Arial"/>
            </a:rPr>
            <a:t> : Calcul de la part (en %) de chaque pays dans la production mondiale de machins</a:t>
          </a:r>
        </a:p>
        <a:p>
          <a:pPr algn="ctr" rtl="0">
            <a:defRPr sz="1000"/>
          </a:pPr>
          <a:endParaRPr lang="fr-FR" sz="1100">
            <a:latin typeface="+mn-lt"/>
          </a:endParaRPr>
        </a:p>
      </xdr:txBody>
    </xdr:sp>
    <xdr:clientData/>
  </xdr:twoCellAnchor>
  <xdr:twoCellAnchor>
    <xdr:from>
      <xdr:col>3</xdr:col>
      <xdr:colOff>171450</xdr:colOff>
      <xdr:row>2</xdr:row>
      <xdr:rowOff>114300</xdr:rowOff>
    </xdr:from>
    <xdr:to>
      <xdr:col>8</xdr:col>
      <xdr:colOff>504825</xdr:colOff>
      <xdr:row>29</xdr:row>
      <xdr:rowOff>0</xdr:rowOff>
    </xdr:to>
    <xdr:sp macro="" textlink="">
      <xdr:nvSpPr>
        <xdr:cNvPr id="10242" name="Texte 2">
          <a:extLst>
            <a:ext uri="{FF2B5EF4-FFF2-40B4-BE49-F238E27FC236}">
              <a16:creationId xmlns:a16="http://schemas.microsoft.com/office/drawing/2014/main" id="{00000000-0008-0000-0400-000002280000}"/>
            </a:ext>
          </a:extLst>
        </xdr:cNvPr>
        <xdr:cNvSpPr txBox="1">
          <a:spLocks noChangeArrowheads="1"/>
        </xdr:cNvSpPr>
      </xdr:nvSpPr>
      <xdr:spPr bwMode="auto">
        <a:xfrm>
          <a:off x="2562225" y="504825"/>
          <a:ext cx="4143375" cy="42576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defRPr sz="1000"/>
          </a:pPr>
          <a:r>
            <a:rPr lang="fr-FR" sz="1000" b="1" i="0" u="none" strike="noStrike" baseline="0">
              <a:solidFill>
                <a:srgbClr val="DD0806"/>
              </a:solidFill>
              <a:latin typeface="Verdana"/>
              <a:ea typeface="Verdana"/>
              <a:cs typeface="Verdana"/>
            </a:rPr>
            <a:t>1 -</a:t>
          </a:r>
          <a:r>
            <a:rPr lang="fr-FR" sz="1000" b="0" i="0" u="none" strike="noStrike" baseline="0">
              <a:solidFill>
                <a:srgbClr val="000000"/>
              </a:solidFill>
              <a:latin typeface="Verdana"/>
              <a:ea typeface="Verdana"/>
              <a:cs typeface="Verdana"/>
            </a:rPr>
            <a:t> A l'aide de la </a:t>
          </a:r>
          <a:r>
            <a:rPr lang="fr-FR" sz="1000" b="0" i="0" u="none" strike="noStrike" baseline="0">
              <a:solidFill>
                <a:srgbClr val="DD0806"/>
              </a:solidFill>
              <a:latin typeface="Verdana"/>
              <a:ea typeface="Verdana"/>
              <a:cs typeface="Verdana"/>
            </a:rPr>
            <a:t>poignée de recopie</a:t>
          </a:r>
          <a:r>
            <a:rPr lang="fr-FR" sz="1000" b="0" i="0" u="none" strike="noStrike" baseline="0">
              <a:solidFill>
                <a:srgbClr val="000000"/>
              </a:solidFill>
              <a:latin typeface="Verdana"/>
              <a:ea typeface="Verdana"/>
              <a:cs typeface="Verdana"/>
            </a:rPr>
            <a:t>, recopier la formule "=B5/B22", de la cellule C5, jusqu'en C20.</a:t>
          </a:r>
        </a:p>
        <a:p>
          <a:pPr algn="l" rtl="0">
            <a:defRPr sz="1000"/>
          </a:pPr>
          <a:r>
            <a:rPr lang="fr-FR" sz="1000" b="0" i="0" u="none" strike="noStrike" baseline="0">
              <a:solidFill>
                <a:srgbClr val="000000"/>
              </a:solidFill>
              <a:latin typeface="Verdana"/>
              <a:ea typeface="Verdana"/>
              <a:cs typeface="Verdana"/>
            </a:rPr>
            <a:t>On obtient le message d'erreur : Division par 0.</a:t>
          </a:r>
        </a:p>
        <a:p>
          <a:pPr algn="l" rtl="0">
            <a:defRPr sz="1000"/>
          </a:pPr>
          <a:endParaRPr lang="fr-FR" sz="1000" b="0" i="0" u="none" strike="noStrike" baseline="0">
            <a:solidFill>
              <a:srgbClr val="000000"/>
            </a:solidFill>
            <a:latin typeface="Verdana"/>
            <a:ea typeface="Verdana"/>
            <a:cs typeface="Verdana"/>
          </a:endParaRPr>
        </a:p>
        <a:p>
          <a:pPr algn="l" rtl="0">
            <a:defRPr sz="1000"/>
          </a:pPr>
          <a:r>
            <a:rPr lang="fr-FR" sz="1000" b="1" i="0" u="none" strike="noStrike" baseline="0">
              <a:solidFill>
                <a:srgbClr val="DD0806"/>
              </a:solidFill>
              <a:latin typeface="Verdana"/>
              <a:ea typeface="Verdana"/>
              <a:cs typeface="Verdana"/>
            </a:rPr>
            <a:t>2 -</a:t>
          </a:r>
          <a:r>
            <a:rPr lang="fr-FR" sz="1000" b="0" i="0" u="none" strike="noStrike" baseline="0">
              <a:solidFill>
                <a:srgbClr val="000000"/>
              </a:solidFill>
              <a:latin typeface="Verdana"/>
              <a:ea typeface="Verdana"/>
              <a:cs typeface="Verdana"/>
            </a:rPr>
            <a:t> Cliquer en C6. Sur la barre de formule, on voit que la formule initiale  "=B5/</a:t>
          </a:r>
          <a:r>
            <a:rPr lang="fr-FR" sz="1000" b="0" i="0" u="none" strike="noStrike" baseline="0">
              <a:solidFill>
                <a:srgbClr val="DD0806"/>
              </a:solidFill>
              <a:latin typeface="Verdana"/>
              <a:ea typeface="Verdana"/>
              <a:cs typeface="Verdana"/>
            </a:rPr>
            <a:t>B22</a:t>
          </a:r>
          <a:r>
            <a:rPr lang="fr-FR" sz="1000" b="0" i="0" u="none" strike="noStrike" baseline="0">
              <a:solidFill>
                <a:srgbClr val="000000"/>
              </a:solidFill>
              <a:latin typeface="Verdana"/>
              <a:ea typeface="Verdana"/>
              <a:cs typeface="Verdana"/>
            </a:rPr>
            <a:t>" est devenue "=B6/</a:t>
          </a:r>
          <a:r>
            <a:rPr lang="fr-FR" sz="1000" b="0" i="0" u="none" strike="noStrike" baseline="0">
              <a:solidFill>
                <a:srgbClr val="DD0806"/>
              </a:solidFill>
              <a:latin typeface="Verdana"/>
              <a:ea typeface="Verdana"/>
              <a:cs typeface="Verdana"/>
            </a:rPr>
            <a:t>B23</a:t>
          </a:r>
          <a:r>
            <a:rPr lang="fr-FR" sz="1000" b="0" i="0" u="none" strike="noStrike" baseline="0">
              <a:solidFill>
                <a:srgbClr val="000000"/>
              </a:solidFill>
              <a:latin typeface="Verdana"/>
              <a:ea typeface="Verdana"/>
              <a:cs typeface="Verdana"/>
            </a:rPr>
            <a:t>" lors de la recopie en C6. Problème : B23 est vide.</a:t>
          </a:r>
        </a:p>
        <a:p>
          <a:pPr algn="l" rtl="0">
            <a:lnSpc>
              <a:spcPts val="1100"/>
            </a:lnSpc>
            <a:defRPr sz="1000"/>
          </a:pPr>
          <a:endParaRPr lang="fr-FR" sz="1000" b="0" i="0" u="none" strike="noStrike" baseline="0">
            <a:solidFill>
              <a:srgbClr val="000000"/>
            </a:solidFill>
            <a:latin typeface="Verdana"/>
            <a:ea typeface="Verdana"/>
            <a:cs typeface="Verdana"/>
          </a:endParaRPr>
        </a:p>
        <a:p>
          <a:pPr algn="l" rtl="0">
            <a:lnSpc>
              <a:spcPts val="1100"/>
            </a:lnSpc>
            <a:defRPr sz="1000"/>
          </a:pPr>
          <a:r>
            <a:rPr lang="fr-FR" sz="1000" b="0" i="0" u="none" strike="noStrike" baseline="0">
              <a:solidFill>
                <a:srgbClr val="000000"/>
              </a:solidFill>
              <a:latin typeface="Verdana"/>
              <a:ea typeface="Verdana"/>
              <a:cs typeface="Verdana"/>
            </a:rPr>
            <a:t>La référence B22 de la formule initiale est une référence </a:t>
          </a:r>
          <a:r>
            <a:rPr lang="fr-FR" sz="1000" b="0" i="0" u="none" strike="noStrike" baseline="0">
              <a:solidFill>
                <a:srgbClr val="DD0806"/>
              </a:solidFill>
              <a:latin typeface="Verdana"/>
              <a:ea typeface="Verdana"/>
              <a:cs typeface="Verdana"/>
            </a:rPr>
            <a:t>relative</a:t>
          </a:r>
          <a:r>
            <a:rPr lang="fr-FR" sz="1000" b="0" i="0" u="none" strike="noStrike" baseline="0">
              <a:solidFill>
                <a:srgbClr val="000000"/>
              </a:solidFill>
              <a:latin typeface="Verdana"/>
              <a:ea typeface="Verdana"/>
              <a:cs typeface="Verdana"/>
            </a:rPr>
            <a:t>. Elle se modifie en recopiant la formule. Elle est devenue B23 après recopie vers le bas.</a:t>
          </a:r>
        </a:p>
        <a:p>
          <a:pPr algn="l" rtl="0">
            <a:defRPr sz="1000"/>
          </a:pPr>
          <a:endParaRPr lang="fr-FR" sz="1000" b="0" i="0" u="none" strike="noStrike" baseline="0">
            <a:solidFill>
              <a:srgbClr val="000000"/>
            </a:solidFill>
            <a:latin typeface="Verdana"/>
            <a:ea typeface="Verdana"/>
            <a:cs typeface="Verdana"/>
          </a:endParaRPr>
        </a:p>
        <a:p>
          <a:pPr algn="l" rtl="0">
            <a:lnSpc>
              <a:spcPts val="1100"/>
            </a:lnSpc>
            <a:defRPr sz="1000"/>
          </a:pPr>
          <a:r>
            <a:rPr lang="fr-FR" sz="1000" b="0" i="0" u="none" strike="noStrike" baseline="0">
              <a:solidFill>
                <a:srgbClr val="000000"/>
              </a:solidFill>
              <a:latin typeface="Verdana"/>
              <a:ea typeface="Verdana"/>
              <a:cs typeface="Verdana"/>
            </a:rPr>
            <a:t>Il faut donc utiliser une référence </a:t>
          </a:r>
          <a:r>
            <a:rPr lang="fr-FR" sz="1000" b="0" i="0" u="none" strike="noStrike" baseline="0">
              <a:solidFill>
                <a:srgbClr val="DD0806"/>
              </a:solidFill>
              <a:latin typeface="Verdana"/>
              <a:ea typeface="Verdana"/>
              <a:cs typeface="Verdana"/>
            </a:rPr>
            <a:t>absolue</a:t>
          </a:r>
          <a:r>
            <a:rPr lang="fr-FR" sz="1000" b="0" i="0" u="none" strike="noStrike" baseline="0">
              <a:solidFill>
                <a:srgbClr val="000000"/>
              </a:solidFill>
              <a:latin typeface="Verdana"/>
              <a:ea typeface="Verdana"/>
              <a:cs typeface="Verdana"/>
            </a:rPr>
            <a:t> qui ne se modifiera pas lors de la recopie vers le bas :</a:t>
          </a:r>
        </a:p>
        <a:p>
          <a:pPr algn="l" rtl="0">
            <a:defRPr sz="1000"/>
          </a:pPr>
          <a:r>
            <a:rPr lang="fr-FR" sz="1000" b="0" i="0" u="none" strike="noStrike" baseline="0">
              <a:solidFill>
                <a:srgbClr val="DD0806"/>
              </a:solidFill>
              <a:latin typeface="Verdana"/>
              <a:ea typeface="Verdana"/>
              <a:cs typeface="Verdana"/>
            </a:rPr>
            <a:t>B$22</a:t>
          </a:r>
          <a:r>
            <a:rPr lang="fr-FR" sz="1000" b="0" i="0" u="none" strike="noStrike" baseline="0">
              <a:solidFill>
                <a:srgbClr val="000000"/>
              </a:solidFill>
              <a:latin typeface="Verdana"/>
              <a:ea typeface="Verdana"/>
              <a:cs typeface="Verdana"/>
            </a:rPr>
            <a:t> pour bloquer le 22</a:t>
          </a:r>
        </a:p>
        <a:p>
          <a:pPr algn="l" rtl="0">
            <a:lnSpc>
              <a:spcPts val="1100"/>
            </a:lnSpc>
            <a:defRPr sz="1000"/>
          </a:pPr>
          <a:endParaRPr lang="fr-FR" sz="1000" b="0" i="0" u="none" strike="noStrike" baseline="0">
            <a:solidFill>
              <a:srgbClr val="000000"/>
            </a:solidFill>
            <a:latin typeface="Verdana"/>
            <a:ea typeface="Verdana"/>
            <a:cs typeface="Verdana"/>
          </a:endParaRPr>
        </a:p>
        <a:p>
          <a:pPr algn="l" rtl="0">
            <a:defRPr sz="1000"/>
          </a:pPr>
          <a:r>
            <a:rPr lang="fr-FR" sz="1000" b="1" i="0" u="none" strike="noStrike" baseline="0">
              <a:solidFill>
                <a:srgbClr val="000000"/>
              </a:solidFill>
              <a:latin typeface="Verdana"/>
              <a:ea typeface="Verdana"/>
              <a:cs typeface="Verdana"/>
            </a:rPr>
            <a:t>Attention :</a:t>
          </a:r>
          <a:r>
            <a:rPr lang="fr-FR" sz="1000" b="0" i="0" u="none" strike="noStrike" baseline="0">
              <a:solidFill>
                <a:srgbClr val="000000"/>
              </a:solidFill>
              <a:latin typeface="Verdana"/>
              <a:ea typeface="Verdana"/>
              <a:cs typeface="Verdana"/>
            </a:rPr>
            <a:t> C'est en C5 qu'il faut corriger pour que la formule puisse être recopiée :</a:t>
          </a:r>
        </a:p>
        <a:p>
          <a:pPr algn="l" rtl="0">
            <a:lnSpc>
              <a:spcPts val="1100"/>
            </a:lnSpc>
            <a:defRPr sz="1000"/>
          </a:pPr>
          <a:endParaRPr lang="fr-FR" sz="1000" b="0" i="0" u="none" strike="noStrike" baseline="0">
            <a:solidFill>
              <a:srgbClr val="000000"/>
            </a:solidFill>
            <a:latin typeface="Verdana"/>
            <a:ea typeface="Verdana"/>
            <a:cs typeface="Verdana"/>
          </a:endParaRPr>
        </a:p>
        <a:p>
          <a:pPr algn="l" rtl="0">
            <a:lnSpc>
              <a:spcPts val="1100"/>
            </a:lnSpc>
            <a:defRPr sz="1000"/>
          </a:pPr>
          <a:r>
            <a:rPr lang="fr-FR" sz="1000" b="1" i="0" u="none" strike="noStrike" baseline="0">
              <a:solidFill>
                <a:srgbClr val="DD0806"/>
              </a:solidFill>
              <a:latin typeface="Verdana"/>
              <a:ea typeface="Verdana"/>
              <a:cs typeface="Verdana"/>
            </a:rPr>
            <a:t>3 -</a:t>
          </a:r>
          <a:r>
            <a:rPr lang="fr-FR" sz="1000" b="0" i="0" u="none" strike="noStrike" baseline="0">
              <a:solidFill>
                <a:srgbClr val="000000"/>
              </a:solidFill>
              <a:latin typeface="Verdana"/>
              <a:ea typeface="Verdana"/>
              <a:cs typeface="Verdana"/>
            </a:rPr>
            <a:t> Cliquer sur C5 et corriger la formule sur la barre de formule : "=B5/</a:t>
          </a:r>
          <a:r>
            <a:rPr lang="fr-FR" sz="1000" b="0" i="0" u="none" strike="noStrike" baseline="0">
              <a:solidFill>
                <a:srgbClr val="DD0806"/>
              </a:solidFill>
              <a:latin typeface="Verdana"/>
              <a:ea typeface="Verdana"/>
              <a:cs typeface="Verdana"/>
            </a:rPr>
            <a:t>B$22</a:t>
          </a:r>
          <a:r>
            <a:rPr lang="fr-FR" sz="1000" b="0" i="0" u="none" strike="noStrike" baseline="0">
              <a:solidFill>
                <a:srgbClr val="000000"/>
              </a:solidFill>
              <a:latin typeface="Verdana"/>
              <a:ea typeface="Verdana"/>
              <a:cs typeface="Verdana"/>
            </a:rPr>
            <a:t>", puis recopier à nouveau la formule jusqu'en C20.</a:t>
          </a:r>
        </a:p>
        <a:p>
          <a:pPr algn="l" rtl="0">
            <a:lnSpc>
              <a:spcPts val="1300"/>
            </a:lnSpc>
            <a:defRPr sz="1000"/>
          </a:pPr>
          <a:r>
            <a:rPr lang="fr-FR" sz="1000" b="0" i="0" u="none" strike="noStrike" baseline="0">
              <a:solidFill>
                <a:srgbClr val="000000"/>
              </a:solidFill>
              <a:latin typeface="Verdana"/>
              <a:ea typeface="Verdana"/>
              <a:cs typeface="Verdana"/>
            </a:rPr>
            <a:t>Le calcul s'effectue correctement.</a:t>
          </a:r>
        </a:p>
        <a:p>
          <a:pPr algn="l" rtl="0">
            <a:defRPr sz="1000"/>
          </a:pPr>
          <a:r>
            <a:rPr lang="fr-FR" sz="1000" b="0" i="0" u="none" strike="noStrike" baseline="0">
              <a:solidFill>
                <a:srgbClr val="000000"/>
              </a:solidFill>
              <a:latin typeface="Verdana"/>
              <a:ea typeface="Verdana"/>
              <a:cs typeface="Verdana"/>
            </a:rPr>
            <a:t>On peut lire la formule en C6 :"=</a:t>
          </a:r>
          <a:r>
            <a:rPr lang="fr-FR" sz="1000" b="0" i="0" u="none" strike="noStrike" baseline="0">
              <a:solidFill>
                <a:srgbClr val="DD0806"/>
              </a:solidFill>
              <a:latin typeface="Verdana"/>
              <a:ea typeface="Verdana"/>
              <a:cs typeface="Verdana"/>
            </a:rPr>
            <a:t>B6/B$22</a:t>
          </a:r>
          <a:r>
            <a:rPr lang="fr-FR" sz="1000" b="0" i="0" u="none" strike="noStrike" baseline="0">
              <a:solidFill>
                <a:srgbClr val="000000"/>
              </a:solidFill>
              <a:latin typeface="Verdana"/>
              <a:ea typeface="Verdana"/>
              <a:cs typeface="Verdana"/>
            </a:rPr>
            <a:t>". Le 22 n'a pas "bougé".</a:t>
          </a:r>
          <a:endParaRPr lang="fr-F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180975</xdr:colOff>
      <xdr:row>0</xdr:row>
      <xdr:rowOff>152400</xdr:rowOff>
    </xdr:from>
    <xdr:to>
      <xdr:col>7</xdr:col>
      <xdr:colOff>219075</xdr:colOff>
      <xdr:row>3</xdr:row>
      <xdr:rowOff>66675</xdr:rowOff>
    </xdr:to>
    <xdr:sp macro="" textlink="">
      <xdr:nvSpPr>
        <xdr:cNvPr id="30721" name="Texte 1">
          <a:extLst>
            <a:ext uri="{FF2B5EF4-FFF2-40B4-BE49-F238E27FC236}">
              <a16:creationId xmlns:a16="http://schemas.microsoft.com/office/drawing/2014/main" id="{00000000-0008-0000-0500-000001780000}"/>
            </a:ext>
          </a:extLst>
        </xdr:cNvPr>
        <xdr:cNvSpPr txBox="1">
          <a:spLocks noChangeArrowheads="1"/>
        </xdr:cNvSpPr>
      </xdr:nvSpPr>
      <xdr:spPr bwMode="auto">
        <a:xfrm>
          <a:off x="2571750" y="152400"/>
          <a:ext cx="3086100" cy="466725"/>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fr-FR" sz="1100" b="0" i="0" u="none" strike="noStrike" baseline="0">
              <a:solidFill>
                <a:srgbClr val="000000"/>
              </a:solidFill>
              <a:latin typeface="+mn-lt"/>
            </a:rPr>
            <a:t>Calcul de la part (en %) de chaque pays dans la production mondiale de machins</a:t>
          </a:r>
        </a:p>
        <a:p>
          <a:pPr algn="ctr" rtl="0">
            <a:defRPr sz="1000"/>
          </a:pPr>
          <a:endParaRPr lang="fr-FR" sz="1100">
            <a:latin typeface="+mn-l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133350</xdr:colOff>
      <xdr:row>0</xdr:row>
      <xdr:rowOff>9525</xdr:rowOff>
    </xdr:from>
    <xdr:to>
      <xdr:col>9</xdr:col>
      <xdr:colOff>0</xdr:colOff>
      <xdr:row>2</xdr:row>
      <xdr:rowOff>190500</xdr:rowOff>
    </xdr:to>
    <xdr:sp macro="" textlink="">
      <xdr:nvSpPr>
        <xdr:cNvPr id="3073" name="Texte 1">
          <a:extLst>
            <a:ext uri="{FF2B5EF4-FFF2-40B4-BE49-F238E27FC236}">
              <a16:creationId xmlns:a16="http://schemas.microsoft.com/office/drawing/2014/main" id="{00000000-0008-0000-0600-0000010C0000}"/>
            </a:ext>
          </a:extLst>
        </xdr:cNvPr>
        <xdr:cNvSpPr txBox="1">
          <a:spLocks noChangeArrowheads="1"/>
        </xdr:cNvSpPr>
      </xdr:nvSpPr>
      <xdr:spPr bwMode="auto">
        <a:xfrm>
          <a:off x="1743075" y="9525"/>
          <a:ext cx="5391150" cy="6667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22860" anchor="ctr" upright="1"/>
        <a:lstStyle/>
        <a:p>
          <a:pPr algn="l" rtl="0">
            <a:defRPr sz="1000"/>
          </a:pPr>
          <a:r>
            <a:rPr lang="fr-FR" sz="1100" b="1" i="0" u="none" strike="noStrike" baseline="0">
              <a:solidFill>
                <a:srgbClr val="DD0806"/>
              </a:solidFill>
              <a:latin typeface="+mn-lt"/>
              <a:cs typeface="Arial"/>
            </a:rPr>
            <a:t>1-</a:t>
          </a:r>
          <a:r>
            <a:rPr lang="fr-FR" sz="1100" b="0" i="0" u="none" strike="noStrike" baseline="0">
              <a:solidFill>
                <a:srgbClr val="000000"/>
              </a:solidFill>
              <a:latin typeface="+mn-lt"/>
              <a:cs typeface="Arial"/>
            </a:rPr>
            <a:t> Calculer les commissions à verser à des commerciaux (la formule ne doit pas contenir la valeur 12% mais la référence à la cellule B2)</a:t>
          </a:r>
        </a:p>
        <a:p>
          <a:pPr algn="l" rtl="0">
            <a:defRPr sz="1000"/>
          </a:pPr>
          <a:r>
            <a:rPr lang="fr-FR" sz="1100" b="1" i="0" u="none" strike="noStrike" baseline="0">
              <a:solidFill>
                <a:srgbClr val="DD0806"/>
              </a:solidFill>
              <a:latin typeface="+mn-lt"/>
              <a:cs typeface="Arial"/>
            </a:rPr>
            <a:t>2- </a:t>
          </a:r>
          <a:r>
            <a:rPr lang="fr-FR" sz="1100" b="0" i="0" u="none" strike="noStrike" baseline="0">
              <a:solidFill>
                <a:srgbClr val="000000"/>
              </a:solidFill>
              <a:latin typeface="+mn-lt"/>
              <a:cs typeface="Arial"/>
            </a:rPr>
            <a:t>Changer le taux en B2: 14%</a:t>
          </a:r>
          <a:endParaRPr lang="fr-FR" sz="1100">
            <a:latin typeface="+mn-lt"/>
          </a:endParaRPr>
        </a:p>
      </xdr:txBody>
    </xdr:sp>
    <xdr:clientData/>
  </xdr:twoCellAnchor>
  <xdr:twoCellAnchor>
    <xdr:from>
      <xdr:col>0</xdr:col>
      <xdr:colOff>28575</xdr:colOff>
      <xdr:row>17</xdr:row>
      <xdr:rowOff>142875</xdr:rowOff>
    </xdr:from>
    <xdr:to>
      <xdr:col>0</xdr:col>
      <xdr:colOff>628650</xdr:colOff>
      <xdr:row>28</xdr:row>
      <xdr:rowOff>95250</xdr:rowOff>
    </xdr:to>
    <xdr:sp macro="" textlink="">
      <xdr:nvSpPr>
        <xdr:cNvPr id="3081" name="Oval 9">
          <a:extLst>
            <a:ext uri="{FF2B5EF4-FFF2-40B4-BE49-F238E27FC236}">
              <a16:creationId xmlns:a16="http://schemas.microsoft.com/office/drawing/2014/main" id="{00000000-0008-0000-0600-0000090C0000}"/>
            </a:ext>
          </a:extLst>
        </xdr:cNvPr>
        <xdr:cNvSpPr>
          <a:spLocks noChangeArrowheads="1"/>
        </xdr:cNvSpPr>
      </xdr:nvSpPr>
      <xdr:spPr bwMode="auto">
        <a:xfrm>
          <a:off x="28575" y="3162300"/>
          <a:ext cx="600075" cy="1895475"/>
        </a:xfrm>
        <a:prstGeom prst="ellipse">
          <a:avLst/>
        </a:prstGeom>
        <a:solidFill>
          <a:srgbClr xmlns:mc="http://schemas.openxmlformats.org/markup-compatibility/2006" xmlns:a14="http://schemas.microsoft.com/office/drawing/2010/main" val="424242" mc:Ignorable="a14" a14:legacySpreadsheetColorIndex="6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0</xdr:col>
      <xdr:colOff>47625</xdr:colOff>
      <xdr:row>23</xdr:row>
      <xdr:rowOff>85725</xdr:rowOff>
    </xdr:from>
    <xdr:to>
      <xdr:col>0</xdr:col>
      <xdr:colOff>752475</xdr:colOff>
      <xdr:row>23</xdr:row>
      <xdr:rowOff>95250</xdr:rowOff>
    </xdr:to>
    <xdr:sp macro="" textlink="">
      <xdr:nvSpPr>
        <xdr:cNvPr id="3080" name="Line 8">
          <a:extLst>
            <a:ext uri="{FF2B5EF4-FFF2-40B4-BE49-F238E27FC236}">
              <a16:creationId xmlns:a16="http://schemas.microsoft.com/office/drawing/2014/main" id="{00000000-0008-0000-0600-0000080C0000}"/>
            </a:ext>
          </a:extLst>
        </xdr:cNvPr>
        <xdr:cNvSpPr>
          <a:spLocks noChangeShapeType="1"/>
        </xdr:cNvSpPr>
      </xdr:nvSpPr>
      <xdr:spPr bwMode="auto">
        <a:xfrm>
          <a:off x="47625" y="4238625"/>
          <a:ext cx="704850" cy="9525"/>
        </a:xfrm>
        <a:prstGeom prst="line">
          <a:avLst/>
        </a:prstGeom>
        <a:noFill/>
        <a:ln w="152400">
          <a:solidFill>
            <a:srgbClr xmlns:mc="http://schemas.openxmlformats.org/markup-compatibility/2006" xmlns:a14="http://schemas.microsoft.com/office/drawing/2010/main" val="424242" mc:Ignorable="a14" a14:legacySpreadsheetColorIndex="6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85725</xdr:colOff>
      <xdr:row>22</xdr:row>
      <xdr:rowOff>142875</xdr:rowOff>
    </xdr:from>
    <xdr:to>
      <xdr:col>0</xdr:col>
      <xdr:colOff>752475</xdr:colOff>
      <xdr:row>22</xdr:row>
      <xdr:rowOff>152400</xdr:rowOff>
    </xdr:to>
    <xdr:sp macro="" textlink="">
      <xdr:nvSpPr>
        <xdr:cNvPr id="3077" name="Line 5">
          <a:extLst>
            <a:ext uri="{FF2B5EF4-FFF2-40B4-BE49-F238E27FC236}">
              <a16:creationId xmlns:a16="http://schemas.microsoft.com/office/drawing/2014/main" id="{00000000-0008-0000-0600-0000050C0000}"/>
            </a:ext>
          </a:extLst>
        </xdr:cNvPr>
        <xdr:cNvSpPr>
          <a:spLocks noChangeShapeType="1"/>
        </xdr:cNvSpPr>
      </xdr:nvSpPr>
      <xdr:spPr bwMode="auto">
        <a:xfrm>
          <a:off x="85725" y="4133850"/>
          <a:ext cx="666750" cy="9525"/>
        </a:xfrm>
        <a:prstGeom prst="line">
          <a:avLst/>
        </a:prstGeom>
        <a:noFill/>
        <a:ln w="152400">
          <a:solidFill>
            <a:srgbClr xmlns:mc="http://schemas.openxmlformats.org/markup-compatibility/2006" xmlns:a14="http://schemas.microsoft.com/office/drawing/2010/main" val="969696" mc:Ignorable="a14" a14:legacySpreadsheetColorIndex="55"/>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38100</xdr:colOff>
      <xdr:row>17</xdr:row>
      <xdr:rowOff>180975</xdr:rowOff>
    </xdr:from>
    <xdr:to>
      <xdr:col>0</xdr:col>
      <xdr:colOff>571500</xdr:colOff>
      <xdr:row>28</xdr:row>
      <xdr:rowOff>28575</xdr:rowOff>
    </xdr:to>
    <xdr:sp macro="" textlink="">
      <xdr:nvSpPr>
        <xdr:cNvPr id="3076" name="Oval 4">
          <a:extLst>
            <a:ext uri="{FF2B5EF4-FFF2-40B4-BE49-F238E27FC236}">
              <a16:creationId xmlns:a16="http://schemas.microsoft.com/office/drawing/2014/main" id="{00000000-0008-0000-0600-0000040C0000}"/>
            </a:ext>
          </a:extLst>
        </xdr:cNvPr>
        <xdr:cNvSpPr>
          <a:spLocks noChangeArrowheads="1"/>
        </xdr:cNvSpPr>
      </xdr:nvSpPr>
      <xdr:spPr bwMode="auto">
        <a:xfrm>
          <a:off x="38100" y="3200400"/>
          <a:ext cx="533400" cy="1790700"/>
        </a:xfrm>
        <a:prstGeom prst="ellipse">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0</xdr:col>
      <xdr:colOff>209550</xdr:colOff>
      <xdr:row>18</xdr:row>
      <xdr:rowOff>19050</xdr:rowOff>
    </xdr:from>
    <xdr:to>
      <xdr:col>0</xdr:col>
      <xdr:colOff>438150</xdr:colOff>
      <xdr:row>27</xdr:row>
      <xdr:rowOff>47625</xdr:rowOff>
    </xdr:to>
    <xdr:sp macro="" textlink="">
      <xdr:nvSpPr>
        <xdr:cNvPr id="3075" name="Text Box 3">
          <a:extLst>
            <a:ext uri="{FF2B5EF4-FFF2-40B4-BE49-F238E27FC236}">
              <a16:creationId xmlns:a16="http://schemas.microsoft.com/office/drawing/2014/main" id="{00000000-0008-0000-0600-0000030C0000}"/>
            </a:ext>
          </a:extLst>
        </xdr:cNvPr>
        <xdr:cNvSpPr txBox="1">
          <a:spLocks noChangeArrowheads="1"/>
        </xdr:cNvSpPr>
      </xdr:nvSpPr>
      <xdr:spPr bwMode="auto">
        <a:xfrm>
          <a:off x="209550" y="3362325"/>
          <a:ext cx="228600" cy="1485900"/>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vert="wordArtVert" wrap="square" lIns="27432" tIns="0" rIns="27432" bIns="0" anchor="ctr" upright="1"/>
        <a:lstStyle/>
        <a:p>
          <a:pPr algn="l" rtl="0">
            <a:defRPr sz="1000"/>
          </a:pPr>
          <a:r>
            <a:rPr lang="fr-FR" sz="800" b="1" i="0" u="none" strike="noStrike" baseline="0">
              <a:solidFill>
                <a:srgbClr val="0000D4"/>
              </a:solidFill>
              <a:latin typeface="Comic Sans MS"/>
            </a:rPr>
            <a:t>Résultats</a:t>
          </a:r>
          <a:endParaRPr lang="fr-FR"/>
        </a:p>
      </xdr:txBody>
    </xdr:sp>
    <xdr:clientData/>
  </xdr:twoCellAnchor>
  <xdr:twoCellAnchor>
    <xdr:from>
      <xdr:col>4</xdr:col>
      <xdr:colOff>66675</xdr:colOff>
      <xdr:row>3</xdr:row>
      <xdr:rowOff>47625</xdr:rowOff>
    </xdr:from>
    <xdr:to>
      <xdr:col>9</xdr:col>
      <xdr:colOff>371475</xdr:colOff>
      <xdr:row>17</xdr:row>
      <xdr:rowOff>200025</xdr:rowOff>
    </xdr:to>
    <xdr:sp macro="" textlink="">
      <xdr:nvSpPr>
        <xdr:cNvPr id="3083" name="Texte 2">
          <a:extLst>
            <a:ext uri="{FF2B5EF4-FFF2-40B4-BE49-F238E27FC236}">
              <a16:creationId xmlns:a16="http://schemas.microsoft.com/office/drawing/2014/main" id="{00000000-0008-0000-0600-00000B0C0000}"/>
            </a:ext>
          </a:extLst>
        </xdr:cNvPr>
        <xdr:cNvSpPr txBox="1">
          <a:spLocks noChangeArrowheads="1"/>
        </xdr:cNvSpPr>
      </xdr:nvSpPr>
      <xdr:spPr bwMode="auto">
        <a:xfrm>
          <a:off x="3381375" y="762000"/>
          <a:ext cx="4124325" cy="24574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defRPr sz="1000"/>
          </a:pPr>
          <a:r>
            <a:rPr lang="fr-FR" sz="1000" b="1" i="0" u="none" strike="noStrike" baseline="0">
              <a:solidFill>
                <a:srgbClr val="DD0806"/>
              </a:solidFill>
              <a:latin typeface="Verdana"/>
              <a:ea typeface="Verdana"/>
              <a:cs typeface="Verdana"/>
            </a:rPr>
            <a:t>Remarque :</a:t>
          </a:r>
          <a:r>
            <a:rPr lang="fr-FR" sz="1000" b="0" i="0" u="none" strike="noStrike" baseline="0">
              <a:solidFill>
                <a:srgbClr val="000000"/>
              </a:solidFill>
              <a:latin typeface="Verdana"/>
              <a:ea typeface="Verdana"/>
              <a:cs typeface="Verdana"/>
            </a:rPr>
            <a:t> Il faut bien sûr utiliser un $ quelque part dans la formule. La touche </a:t>
          </a:r>
          <a:r>
            <a:rPr lang="fr-FR" sz="1000" b="0" i="1" u="none" strike="noStrike" baseline="0">
              <a:solidFill>
                <a:srgbClr val="000000"/>
              </a:solidFill>
              <a:latin typeface="Verdana"/>
              <a:ea typeface="Verdana"/>
              <a:cs typeface="Verdana"/>
            </a:rPr>
            <a:t>F4</a:t>
          </a:r>
          <a:r>
            <a:rPr lang="fr-FR" sz="1000" b="0" i="0" u="none" strike="noStrike" baseline="0">
              <a:solidFill>
                <a:srgbClr val="000000"/>
              </a:solidFill>
              <a:latin typeface="Verdana"/>
              <a:ea typeface="Verdana"/>
              <a:cs typeface="Verdana"/>
            </a:rPr>
            <a:t> du clavier permet de placer automatiquement ces $. Cette touche s'utilise pendant l'écriture de la formule. Il faut appuyer sur </a:t>
          </a:r>
          <a:r>
            <a:rPr lang="fr-FR" sz="1000" b="0" i="1" u="none" strike="noStrike" baseline="0">
              <a:solidFill>
                <a:srgbClr val="000000"/>
              </a:solidFill>
              <a:latin typeface="Verdana"/>
              <a:ea typeface="Verdana"/>
              <a:cs typeface="Verdana"/>
            </a:rPr>
            <a:t>F4</a:t>
          </a:r>
          <a:r>
            <a:rPr lang="fr-FR" sz="1000" b="0" i="0" u="none" strike="noStrike" baseline="0">
              <a:solidFill>
                <a:srgbClr val="000000"/>
              </a:solidFill>
              <a:latin typeface="Verdana"/>
              <a:ea typeface="Verdana"/>
              <a:cs typeface="Verdana"/>
            </a:rPr>
            <a:t> juste après avoir cliqué sur la cellule dont on veut écrire la référence en absolu.</a:t>
          </a:r>
        </a:p>
        <a:p>
          <a:pPr algn="l" rtl="0">
            <a:defRPr sz="1000"/>
          </a:pPr>
          <a:r>
            <a:rPr lang="fr-FR" sz="1000" b="1" i="0" u="none" strike="noStrike" baseline="0">
              <a:solidFill>
                <a:srgbClr val="000000"/>
              </a:solidFill>
              <a:latin typeface="Verdana"/>
              <a:ea typeface="Verdana"/>
              <a:cs typeface="Verdana"/>
            </a:rPr>
            <a:t>Plusieurs pressions successives sur </a:t>
          </a:r>
          <a:r>
            <a:rPr lang="fr-FR" sz="1000" b="1" i="1" u="none" strike="noStrike" baseline="0">
              <a:solidFill>
                <a:srgbClr val="000000"/>
              </a:solidFill>
              <a:latin typeface="Verdana"/>
              <a:ea typeface="Verdana"/>
              <a:cs typeface="Verdana"/>
            </a:rPr>
            <a:t>F4</a:t>
          </a:r>
          <a:r>
            <a:rPr lang="fr-FR" sz="1000" b="1" i="0" u="none" strike="noStrike" baseline="0">
              <a:solidFill>
                <a:srgbClr val="000000"/>
              </a:solidFill>
              <a:latin typeface="Verdana"/>
              <a:ea typeface="Verdana"/>
              <a:cs typeface="Verdana"/>
            </a:rPr>
            <a:t> permettent de modifier la position des $</a:t>
          </a:r>
          <a:r>
            <a:rPr lang="fr-FR" sz="1000" b="0" i="0" u="none" strike="noStrike" baseline="0">
              <a:solidFill>
                <a:srgbClr val="000000"/>
              </a:solidFill>
              <a:latin typeface="Verdana"/>
              <a:ea typeface="Verdana"/>
              <a:cs typeface="Verdana"/>
            </a:rPr>
            <a:t> dans la référence. </a:t>
          </a:r>
        </a:p>
        <a:p>
          <a:pPr algn="l" rtl="0">
            <a:defRPr sz="1000"/>
          </a:pPr>
          <a:r>
            <a:rPr lang="fr-FR" sz="1000" b="1" i="0" u="none" strike="noStrike" baseline="0">
              <a:solidFill>
                <a:srgbClr val="DD0806"/>
              </a:solidFill>
              <a:latin typeface="Verdana"/>
              <a:ea typeface="Verdana"/>
              <a:cs typeface="Verdana"/>
            </a:rPr>
            <a:t>Procédure :</a:t>
          </a:r>
          <a:endParaRPr lang="fr-FR" sz="1000" b="0" i="0" u="none" strike="noStrike" baseline="0">
            <a:solidFill>
              <a:srgbClr val="000000"/>
            </a:solidFill>
            <a:latin typeface="Verdana"/>
            <a:ea typeface="Verdana"/>
            <a:cs typeface="Verdana"/>
          </a:endParaRPr>
        </a:p>
        <a:p>
          <a:pPr algn="l" rtl="0">
            <a:defRPr sz="1000"/>
          </a:pPr>
          <a:r>
            <a:rPr lang="fr-FR" sz="1000" b="0" i="0" u="none" strike="noStrike" baseline="0">
              <a:solidFill>
                <a:srgbClr val="000000"/>
              </a:solidFill>
              <a:latin typeface="Verdana"/>
              <a:ea typeface="Verdana"/>
              <a:cs typeface="Verdana"/>
            </a:rPr>
            <a:t>1- Taper </a:t>
          </a:r>
          <a:r>
            <a:rPr lang="fr-FR" sz="1000" b="0" i="0" u="none" strike="noStrike" baseline="0">
              <a:solidFill>
                <a:srgbClr val="DD0806"/>
              </a:solidFill>
              <a:latin typeface="Verdana"/>
              <a:ea typeface="Verdana"/>
              <a:cs typeface="Verdana"/>
            </a:rPr>
            <a:t>=</a:t>
          </a:r>
          <a:endParaRPr lang="fr-FR" sz="1000" b="0" i="0" u="none" strike="noStrike" baseline="0">
            <a:solidFill>
              <a:srgbClr val="000000"/>
            </a:solidFill>
            <a:latin typeface="Verdana"/>
            <a:ea typeface="Verdana"/>
            <a:cs typeface="Verdana"/>
          </a:endParaRPr>
        </a:p>
        <a:p>
          <a:pPr algn="l" rtl="0">
            <a:defRPr sz="1000"/>
          </a:pPr>
          <a:r>
            <a:rPr lang="fr-FR" sz="1000" b="0" i="0" u="none" strike="noStrike" baseline="0">
              <a:solidFill>
                <a:srgbClr val="000000"/>
              </a:solidFill>
              <a:latin typeface="Verdana"/>
              <a:ea typeface="Verdana"/>
              <a:cs typeface="Verdana"/>
            </a:rPr>
            <a:t>2- Cliquer sur </a:t>
          </a:r>
          <a:r>
            <a:rPr lang="fr-FR" sz="1000" b="0" i="0" u="none" strike="noStrike" baseline="0">
              <a:solidFill>
                <a:srgbClr val="DD0806"/>
              </a:solidFill>
              <a:latin typeface="Verdana"/>
              <a:ea typeface="Verdana"/>
              <a:cs typeface="Verdana"/>
            </a:rPr>
            <a:t>B5</a:t>
          </a:r>
          <a:endParaRPr lang="fr-FR" sz="1000" b="0" i="0" u="none" strike="noStrike" baseline="0">
            <a:solidFill>
              <a:srgbClr val="000000"/>
            </a:solidFill>
            <a:latin typeface="Verdana"/>
            <a:ea typeface="Verdana"/>
            <a:cs typeface="Verdana"/>
          </a:endParaRPr>
        </a:p>
        <a:p>
          <a:pPr algn="l" rtl="0">
            <a:defRPr sz="1000"/>
          </a:pPr>
          <a:r>
            <a:rPr lang="fr-FR" sz="1000" b="0" i="0" u="none" strike="noStrike" baseline="0">
              <a:solidFill>
                <a:srgbClr val="000000"/>
              </a:solidFill>
              <a:latin typeface="Verdana"/>
              <a:ea typeface="Verdana"/>
              <a:cs typeface="Verdana"/>
            </a:rPr>
            <a:t>3- Taper </a:t>
          </a:r>
          <a:r>
            <a:rPr lang="fr-FR" sz="1000" b="0" i="0" u="none" strike="noStrike" baseline="0">
              <a:solidFill>
                <a:srgbClr val="DD0806"/>
              </a:solidFill>
              <a:latin typeface="Verdana"/>
              <a:ea typeface="Verdana"/>
              <a:cs typeface="Verdana"/>
            </a:rPr>
            <a:t>*</a:t>
          </a:r>
          <a:endParaRPr lang="fr-FR" sz="1000" b="0" i="0" u="none" strike="noStrike" baseline="0">
            <a:solidFill>
              <a:srgbClr val="000000"/>
            </a:solidFill>
            <a:latin typeface="Verdana"/>
            <a:ea typeface="Verdana"/>
            <a:cs typeface="Verdana"/>
          </a:endParaRPr>
        </a:p>
        <a:p>
          <a:pPr algn="l" rtl="0">
            <a:defRPr sz="1000"/>
          </a:pPr>
          <a:r>
            <a:rPr lang="fr-FR" sz="1000" b="0" i="0" u="none" strike="noStrike" baseline="0">
              <a:solidFill>
                <a:srgbClr val="000000"/>
              </a:solidFill>
              <a:latin typeface="Verdana"/>
              <a:ea typeface="Verdana"/>
              <a:cs typeface="Verdana"/>
            </a:rPr>
            <a:t>4- Cliquer sur </a:t>
          </a:r>
          <a:r>
            <a:rPr lang="fr-FR" sz="1000" b="0" i="0" u="none" strike="noStrike" baseline="0">
              <a:solidFill>
                <a:srgbClr val="DD0806"/>
              </a:solidFill>
              <a:latin typeface="Verdana"/>
              <a:ea typeface="Verdana"/>
              <a:cs typeface="Verdana"/>
            </a:rPr>
            <a:t>B2</a:t>
          </a:r>
          <a:endParaRPr lang="fr-FR" sz="1000" b="0" i="0" u="none" strike="noStrike" baseline="0">
            <a:solidFill>
              <a:srgbClr val="000000"/>
            </a:solidFill>
            <a:latin typeface="Verdana"/>
            <a:ea typeface="Verdana"/>
            <a:cs typeface="Verdana"/>
          </a:endParaRPr>
        </a:p>
        <a:p>
          <a:pPr algn="l" rtl="0">
            <a:defRPr sz="1000"/>
          </a:pPr>
          <a:r>
            <a:rPr lang="fr-FR" sz="1000" b="0" i="0" u="none" strike="noStrike" baseline="0">
              <a:solidFill>
                <a:srgbClr val="000000"/>
              </a:solidFill>
              <a:latin typeface="Verdana"/>
              <a:ea typeface="Verdana"/>
              <a:cs typeface="Verdana"/>
            </a:rPr>
            <a:t>5- Appuyer 2 fois sur </a:t>
          </a:r>
          <a:r>
            <a:rPr lang="fr-FR" sz="1000" b="0" i="1" u="none" strike="noStrike" baseline="0">
              <a:solidFill>
                <a:srgbClr val="DD0806"/>
              </a:solidFill>
              <a:latin typeface="Verdana"/>
              <a:ea typeface="Verdana"/>
              <a:cs typeface="Verdana"/>
            </a:rPr>
            <a:t>F4</a:t>
          </a:r>
          <a:endParaRPr lang="fr-FR" sz="1000" b="0" i="1" u="none" strike="noStrike" baseline="0">
            <a:solidFill>
              <a:srgbClr val="000000"/>
            </a:solidFill>
            <a:latin typeface="Verdana"/>
            <a:ea typeface="Verdana"/>
            <a:cs typeface="Verdana"/>
          </a:endParaRPr>
        </a:p>
        <a:p>
          <a:pPr algn="l" rtl="0">
            <a:defRPr sz="1000"/>
          </a:pPr>
          <a:r>
            <a:rPr lang="fr-FR" sz="1000" b="0" i="1" u="none" strike="noStrike" baseline="0">
              <a:solidFill>
                <a:srgbClr val="000000"/>
              </a:solidFill>
              <a:latin typeface="Verdana"/>
              <a:ea typeface="Verdana"/>
              <a:cs typeface="Verdana"/>
            </a:rPr>
            <a:t>6- </a:t>
          </a:r>
          <a:r>
            <a:rPr lang="fr-FR" sz="1000" b="0" i="0" u="none" strike="noStrike" baseline="0">
              <a:solidFill>
                <a:srgbClr val="000000"/>
              </a:solidFill>
              <a:latin typeface="Verdana"/>
              <a:ea typeface="Verdana"/>
              <a:cs typeface="Verdana"/>
            </a:rPr>
            <a:t>Appuyer sur </a:t>
          </a:r>
          <a:r>
            <a:rPr lang="fr-FR" sz="1000" b="0" i="1" u="none" strike="noStrike" baseline="0">
              <a:solidFill>
                <a:srgbClr val="DD0806"/>
              </a:solidFill>
              <a:latin typeface="Verdana"/>
              <a:ea typeface="Verdana"/>
              <a:cs typeface="Verdana"/>
            </a:rPr>
            <a:t>Entrée</a:t>
          </a:r>
          <a:endParaRPr lang="fr-F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581025</xdr:colOff>
      <xdr:row>1</xdr:row>
      <xdr:rowOff>0</xdr:rowOff>
    </xdr:from>
    <xdr:to>
      <xdr:col>7</xdr:col>
      <xdr:colOff>428625</xdr:colOff>
      <xdr:row>3</xdr:row>
      <xdr:rowOff>133350</xdr:rowOff>
    </xdr:to>
    <xdr:sp macro="" textlink="">
      <xdr:nvSpPr>
        <xdr:cNvPr id="17409" name="Texte 1">
          <a:extLst>
            <a:ext uri="{FF2B5EF4-FFF2-40B4-BE49-F238E27FC236}">
              <a16:creationId xmlns:a16="http://schemas.microsoft.com/office/drawing/2014/main" id="{00000000-0008-0000-0700-000001440000}"/>
            </a:ext>
          </a:extLst>
        </xdr:cNvPr>
        <xdr:cNvSpPr txBox="1">
          <a:spLocks noChangeArrowheads="1"/>
        </xdr:cNvSpPr>
      </xdr:nvSpPr>
      <xdr:spPr bwMode="auto">
        <a:xfrm>
          <a:off x="3009900" y="161925"/>
          <a:ext cx="2895600" cy="619125"/>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fr-FR" sz="1100" b="0" i="0" u="none" strike="noStrike" baseline="0">
              <a:solidFill>
                <a:srgbClr val="000000"/>
              </a:solidFill>
              <a:latin typeface="+mn-lt"/>
            </a:rPr>
            <a:t>Calcul des commissions versées à des commerciaux. </a:t>
          </a:r>
          <a:endParaRPr lang="fr-FR" sz="1100">
            <a:latin typeface="+mn-lt"/>
          </a:endParaRPr>
        </a:p>
      </xdr:txBody>
    </xdr:sp>
    <xdr:clientData/>
  </xdr:twoCellAnchor>
  <xdr:twoCellAnchor>
    <xdr:from>
      <xdr:col>3</xdr:col>
      <xdr:colOff>581025</xdr:colOff>
      <xdr:row>3</xdr:row>
      <xdr:rowOff>171450</xdr:rowOff>
    </xdr:from>
    <xdr:to>
      <xdr:col>9</xdr:col>
      <xdr:colOff>152400</xdr:colOff>
      <xdr:row>19</xdr:row>
      <xdr:rowOff>19050</xdr:rowOff>
    </xdr:to>
    <xdr:sp macro="" textlink="">
      <xdr:nvSpPr>
        <xdr:cNvPr id="17410" name="Texte 2">
          <a:extLst>
            <a:ext uri="{FF2B5EF4-FFF2-40B4-BE49-F238E27FC236}">
              <a16:creationId xmlns:a16="http://schemas.microsoft.com/office/drawing/2014/main" id="{00000000-0008-0000-0700-000002440000}"/>
            </a:ext>
          </a:extLst>
        </xdr:cNvPr>
        <xdr:cNvSpPr txBox="1">
          <a:spLocks noChangeArrowheads="1"/>
        </xdr:cNvSpPr>
      </xdr:nvSpPr>
      <xdr:spPr bwMode="auto">
        <a:xfrm>
          <a:off x="3009900" y="809625"/>
          <a:ext cx="4143375" cy="24479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Verdana"/>
              <a:ea typeface="Verdana"/>
              <a:cs typeface="Verdana"/>
            </a:rPr>
            <a:t>Formule à utiliser : "=B5*</a:t>
          </a:r>
          <a:r>
            <a:rPr lang="fr-FR" sz="1000" b="0" i="0" u="none" strike="noStrike" baseline="0">
              <a:solidFill>
                <a:srgbClr val="DD0806"/>
              </a:solidFill>
              <a:latin typeface="Verdana"/>
              <a:ea typeface="Verdana"/>
              <a:cs typeface="Verdana"/>
            </a:rPr>
            <a:t>B$2</a:t>
          </a:r>
          <a:r>
            <a:rPr lang="fr-FR" sz="1000" b="0" i="0" u="none" strike="noStrike" baseline="0">
              <a:solidFill>
                <a:srgbClr val="000000"/>
              </a:solidFill>
              <a:latin typeface="Verdana"/>
              <a:ea typeface="Verdana"/>
              <a:cs typeface="Verdana"/>
            </a:rPr>
            <a:t>".</a:t>
          </a:r>
        </a:p>
        <a:p>
          <a:pPr algn="l" rtl="0">
            <a:defRPr sz="1000"/>
          </a:pPr>
          <a:endParaRPr lang="fr-FR" sz="1000" b="0" i="0" u="none" strike="noStrike" baseline="0">
            <a:solidFill>
              <a:srgbClr val="000000"/>
            </a:solidFill>
            <a:latin typeface="Verdana"/>
            <a:ea typeface="Verdana"/>
            <a:cs typeface="Verdana"/>
          </a:endParaRPr>
        </a:p>
        <a:p>
          <a:pPr algn="l" rtl="0">
            <a:defRPr sz="1000"/>
          </a:pPr>
          <a:r>
            <a:rPr lang="fr-FR" sz="1000" b="0" i="0" u="none" strike="noStrike" baseline="0">
              <a:solidFill>
                <a:srgbClr val="000000"/>
              </a:solidFill>
              <a:latin typeface="Verdana"/>
              <a:ea typeface="Verdana"/>
              <a:cs typeface="Verdana"/>
            </a:rPr>
            <a:t>Ainsi, en recopiant vers le bas, la référence B$2 n'est pas modifiée.</a:t>
          </a:r>
        </a:p>
        <a:p>
          <a:pPr algn="l" rtl="0">
            <a:defRPr sz="1000"/>
          </a:pPr>
          <a:r>
            <a:rPr lang="fr-FR" sz="1000" b="0" i="0" u="none" strike="noStrike" baseline="0">
              <a:solidFill>
                <a:srgbClr val="000000"/>
              </a:solidFill>
              <a:latin typeface="Verdana"/>
              <a:ea typeface="Verdana"/>
              <a:cs typeface="Verdana"/>
            </a:rPr>
            <a:t>Sans le $ devant le 2, la référence B2 serait devenue B3, qui est vide.</a:t>
          </a:r>
        </a:p>
        <a:p>
          <a:pPr algn="l" rtl="0">
            <a:defRPr sz="1000"/>
          </a:pPr>
          <a:endParaRPr lang="fr-FR" sz="1000" b="0" i="0" u="none" strike="noStrike" baseline="0">
            <a:solidFill>
              <a:srgbClr val="000000"/>
            </a:solidFill>
            <a:latin typeface="Verdana"/>
            <a:ea typeface="Verdana"/>
            <a:cs typeface="Verdana"/>
          </a:endParaRPr>
        </a:p>
        <a:p>
          <a:pPr algn="l" rtl="0">
            <a:defRPr sz="1000"/>
          </a:pPr>
          <a:r>
            <a:rPr lang="fr-FR" sz="1000" b="1" i="0" u="none" strike="noStrike" baseline="0">
              <a:solidFill>
                <a:srgbClr val="DD0806"/>
              </a:solidFill>
              <a:latin typeface="Verdana"/>
              <a:ea typeface="Verdana"/>
              <a:cs typeface="Verdana"/>
            </a:rPr>
            <a:t>Remarque :</a:t>
          </a:r>
          <a:r>
            <a:rPr lang="fr-FR" sz="1000" b="0" i="0" u="none" strike="noStrike" baseline="0">
              <a:solidFill>
                <a:srgbClr val="000000"/>
              </a:solidFill>
              <a:latin typeface="Verdana"/>
              <a:ea typeface="Verdana"/>
              <a:cs typeface="Verdana"/>
            </a:rPr>
            <a:t> On aurait pu ne pas utiliser la cellule B2 pour le calcul, et écrire plus simplement (apparemment) la formule "=B5*12%". </a:t>
          </a:r>
        </a:p>
        <a:p>
          <a:pPr algn="l" rtl="0">
            <a:defRPr sz="1000"/>
          </a:pPr>
          <a:r>
            <a:rPr lang="fr-FR" sz="1000" b="0" i="0" u="none" strike="noStrike" baseline="0">
              <a:solidFill>
                <a:srgbClr val="000000"/>
              </a:solidFill>
              <a:latin typeface="Verdana"/>
              <a:ea typeface="Verdana"/>
              <a:cs typeface="Verdana"/>
            </a:rPr>
            <a:t>L'avantage d'utiliser dans la formule la cellule B2 est que, pour passer d'un taux de 12% à un  taux de 14%, il suffit de changer la valeur de B2, sans avoir à modifier la formule.</a:t>
          </a:r>
          <a:endParaRPr lang="fr-F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152400</xdr:colOff>
      <xdr:row>1</xdr:row>
      <xdr:rowOff>133350</xdr:rowOff>
    </xdr:from>
    <xdr:to>
      <xdr:col>5</xdr:col>
      <xdr:colOff>723900</xdr:colOff>
      <xdr:row>8</xdr:row>
      <xdr:rowOff>85725</xdr:rowOff>
    </xdr:to>
    <xdr:sp macro="" textlink="">
      <xdr:nvSpPr>
        <xdr:cNvPr id="11265" name="Texte 1">
          <a:extLst>
            <a:ext uri="{FF2B5EF4-FFF2-40B4-BE49-F238E27FC236}">
              <a16:creationId xmlns:a16="http://schemas.microsoft.com/office/drawing/2014/main" id="{00000000-0008-0000-0800-0000012C0000}"/>
            </a:ext>
          </a:extLst>
        </xdr:cNvPr>
        <xdr:cNvSpPr txBox="1">
          <a:spLocks noChangeArrowheads="1"/>
        </xdr:cNvSpPr>
      </xdr:nvSpPr>
      <xdr:spPr bwMode="auto">
        <a:xfrm>
          <a:off x="2667000" y="295275"/>
          <a:ext cx="2266950" cy="1085850"/>
        </a:xfrm>
        <a:prstGeom prst="rect">
          <a:avLst/>
        </a:prstGeom>
        <a:solidFill>
          <a:srgbClr val="CC99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fr-FR" sz="1100" b="0" i="0" u="none" strike="noStrike" baseline="0">
              <a:solidFill>
                <a:srgbClr val="000000"/>
              </a:solidFill>
              <a:latin typeface="+mn-lt"/>
            </a:rPr>
            <a:t>Calcul des intérêts sur plusieurs placement à court terme</a:t>
          </a:r>
        </a:p>
        <a:p>
          <a:pPr algn="ctr" rtl="0">
            <a:defRPr sz="1000"/>
          </a:pPr>
          <a:endParaRPr lang="fr-FR" sz="1100" b="0" i="0" u="none" strike="noStrike" baseline="0">
            <a:solidFill>
              <a:srgbClr val="000000"/>
            </a:solidFill>
            <a:latin typeface="+mn-lt"/>
          </a:endParaRPr>
        </a:p>
        <a:p>
          <a:pPr algn="ctr" rtl="0">
            <a:defRPr sz="1000"/>
          </a:pPr>
          <a:r>
            <a:rPr lang="fr-FR" sz="1100" b="1" i="0" u="none" strike="noStrike" baseline="0">
              <a:solidFill>
                <a:srgbClr val="000000"/>
              </a:solidFill>
              <a:latin typeface="+mn-lt"/>
            </a:rPr>
            <a:t>Intérêt=Capital*Taux*Durée/360</a:t>
          </a:r>
          <a:endParaRPr lang="fr-FR" sz="1100">
            <a:latin typeface="+mn-lt"/>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0"/>
  <sheetViews>
    <sheetView showRowColHeaders="0" workbookViewId="0">
      <selection activeCell="Q13" sqref="Q13"/>
    </sheetView>
  </sheetViews>
  <sheetFormatPr baseColWidth="10" defaultColWidth="10.7109375" defaultRowHeight="13" x14ac:dyDescent="0.15"/>
  <cols>
    <col min="1" max="16384" width="10.7109375" style="6"/>
  </cols>
  <sheetData>
    <row r="20" spans="3:3" ht="16" x14ac:dyDescent="0.25">
      <c r="C20" s="33"/>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7"/>
  <sheetViews>
    <sheetView workbookViewId="0">
      <selection activeCell="B2" sqref="B2"/>
    </sheetView>
  </sheetViews>
  <sheetFormatPr baseColWidth="10" defaultColWidth="11.42578125" defaultRowHeight="13" x14ac:dyDescent="0.15"/>
  <cols>
    <col min="1" max="1" width="12.28515625" style="4" customWidth="1"/>
    <col min="2" max="8" width="12.85546875" style="4" customWidth="1"/>
    <col min="9" max="16384" width="11.42578125" style="4"/>
  </cols>
  <sheetData>
    <row r="1" spans="1:8" s="25" customFormat="1" x14ac:dyDescent="0.15">
      <c r="A1" s="24" t="s">
        <v>1350</v>
      </c>
    </row>
    <row r="2" spans="1:8" x14ac:dyDescent="0.15">
      <c r="A2" s="5" t="s">
        <v>106</v>
      </c>
      <c r="B2" s="16">
        <v>0.08</v>
      </c>
    </row>
    <row r="4" spans="1:8" ht="14" x14ac:dyDescent="0.15">
      <c r="A4" s="8" t="s">
        <v>131</v>
      </c>
      <c r="B4" s="8" t="s">
        <v>132</v>
      </c>
      <c r="C4" s="8" t="s">
        <v>133</v>
      </c>
    </row>
    <row r="5" spans="1:8" x14ac:dyDescent="0.15">
      <c r="A5" s="37">
        <v>50000</v>
      </c>
      <c r="B5" s="13">
        <v>60</v>
      </c>
      <c r="C5" s="42">
        <f>A5*B$2*B5/360</f>
        <v>666.66666666666663</v>
      </c>
    </row>
    <row r="6" spans="1:8" x14ac:dyDescent="0.15">
      <c r="A6" s="37">
        <v>25000</v>
      </c>
      <c r="B6" s="13">
        <v>30</v>
      </c>
      <c r="C6" s="42">
        <f>A6*B$2*B6/360</f>
        <v>166.66666666666666</v>
      </c>
    </row>
    <row r="7" spans="1:8" x14ac:dyDescent="0.15">
      <c r="A7" s="37">
        <v>60000</v>
      </c>
      <c r="B7" s="13">
        <v>25</v>
      </c>
      <c r="C7" s="42">
        <f>A7*B$2*B7/360</f>
        <v>333.33333333333331</v>
      </c>
    </row>
    <row r="8" spans="1:8" x14ac:dyDescent="0.15">
      <c r="A8" s="37">
        <v>30000</v>
      </c>
      <c r="B8" s="13">
        <v>90</v>
      </c>
      <c r="C8" s="42">
        <f>A8*B$2*B8/360</f>
        <v>600</v>
      </c>
    </row>
    <row r="10" spans="1:8" s="25" customFormat="1" x14ac:dyDescent="0.15">
      <c r="A10" s="24" t="s">
        <v>1351</v>
      </c>
    </row>
    <row r="13" spans="1:8" x14ac:dyDescent="0.15">
      <c r="A13" s="5" t="s">
        <v>106</v>
      </c>
      <c r="B13" s="16">
        <v>0.08</v>
      </c>
    </row>
    <row r="15" spans="1:8" ht="14" x14ac:dyDescent="0.15">
      <c r="A15" s="7" t="s">
        <v>131</v>
      </c>
      <c r="B15" s="38">
        <v>50000</v>
      </c>
      <c r="C15" s="38">
        <v>60000</v>
      </c>
      <c r="D15" s="38">
        <v>30000</v>
      </c>
      <c r="E15" s="38">
        <v>50000</v>
      </c>
      <c r="F15" s="38">
        <v>45000</v>
      </c>
      <c r="G15" s="38">
        <v>25000</v>
      </c>
      <c r="H15" s="38">
        <v>12000</v>
      </c>
    </row>
    <row r="16" spans="1:8" ht="14" x14ac:dyDescent="0.15">
      <c r="A16" s="7" t="s">
        <v>132</v>
      </c>
      <c r="B16" s="26">
        <v>30</v>
      </c>
      <c r="C16" s="26">
        <v>40</v>
      </c>
      <c r="D16" s="26">
        <v>20</v>
      </c>
      <c r="E16" s="26">
        <v>20</v>
      </c>
      <c r="F16" s="26">
        <v>12</v>
      </c>
      <c r="G16" s="26">
        <v>15</v>
      </c>
      <c r="H16" s="26">
        <v>30</v>
      </c>
    </row>
    <row r="17" spans="1:8" ht="14" x14ac:dyDescent="0.15">
      <c r="A17" s="7" t="s">
        <v>133</v>
      </c>
      <c r="B17" s="44">
        <f>B15*$B13*B16/360</f>
        <v>333.33333333333331</v>
      </c>
      <c r="C17" s="44">
        <f t="shared" ref="C17:H17" si="0">C15*$B13*C16/360</f>
        <v>533.33333333333337</v>
      </c>
      <c r="D17" s="44">
        <f t="shared" si="0"/>
        <v>133.33333333333334</v>
      </c>
      <c r="E17" s="44">
        <f t="shared" si="0"/>
        <v>222.22222222222223</v>
      </c>
      <c r="F17" s="44">
        <f t="shared" si="0"/>
        <v>120</v>
      </c>
      <c r="G17" s="44">
        <f t="shared" si="0"/>
        <v>83.333333333333329</v>
      </c>
      <c r="H17" s="44">
        <f t="shared" si="0"/>
        <v>80</v>
      </c>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498"/>
  <sheetViews>
    <sheetView workbookViewId="0">
      <selection activeCell="C2" sqref="C2"/>
    </sheetView>
  </sheetViews>
  <sheetFormatPr baseColWidth="10" defaultColWidth="11.42578125" defaultRowHeight="13" x14ac:dyDescent="0.15"/>
  <cols>
    <col min="1" max="1" width="11.5703125" style="4" customWidth="1"/>
    <col min="2" max="2" width="13.7109375" style="4" customWidth="1"/>
    <col min="3" max="3" width="14.5703125" style="4" customWidth="1"/>
    <col min="4" max="4" width="11.42578125" style="4"/>
    <col min="5" max="5" width="17.85546875" style="4" customWidth="1"/>
    <col min="6" max="16384" width="11.42578125" style="4"/>
  </cols>
  <sheetData>
    <row r="1" spans="1:6" ht="29" customHeight="1" x14ac:dyDescent="0.15">
      <c r="A1" s="2" t="s">
        <v>140</v>
      </c>
      <c r="B1" s="2" t="s">
        <v>1561</v>
      </c>
      <c r="C1" s="2" t="s">
        <v>135</v>
      </c>
      <c r="E1" s="23" t="s">
        <v>1352</v>
      </c>
      <c r="F1" s="50">
        <f ca="1">TODAY()</f>
        <v>41919</v>
      </c>
    </row>
    <row r="2" spans="1:6" x14ac:dyDescent="0.15">
      <c r="A2" s="11" t="s">
        <v>141</v>
      </c>
      <c r="B2" s="39">
        <v>2.9</v>
      </c>
      <c r="C2" s="49"/>
    </row>
    <row r="3" spans="1:6" ht="14" customHeight="1" x14ac:dyDescent="0.15">
      <c r="A3" s="11" t="s">
        <v>142</v>
      </c>
      <c r="B3" s="39">
        <v>150</v>
      </c>
      <c r="C3" s="49"/>
    </row>
    <row r="4" spans="1:6" x14ac:dyDescent="0.15">
      <c r="A4" s="11" t="s">
        <v>143</v>
      </c>
      <c r="B4" s="39">
        <v>12.5</v>
      </c>
      <c r="C4" s="49"/>
    </row>
    <row r="5" spans="1:6" x14ac:dyDescent="0.15">
      <c r="A5" s="11" t="s">
        <v>144</v>
      </c>
      <c r="B5" s="39">
        <v>32</v>
      </c>
      <c r="C5" s="49"/>
    </row>
    <row r="6" spans="1:6" x14ac:dyDescent="0.15">
      <c r="A6" s="11" t="s">
        <v>145</v>
      </c>
      <c r="B6" s="40">
        <v>25</v>
      </c>
      <c r="C6" s="49"/>
    </row>
    <row r="7" spans="1:6" x14ac:dyDescent="0.15">
      <c r="A7" s="11" t="s">
        <v>146</v>
      </c>
      <c r="B7" s="40">
        <v>15</v>
      </c>
      <c r="C7" s="49"/>
    </row>
    <row r="8" spans="1:6" x14ac:dyDescent="0.15">
      <c r="A8" s="11" t="s">
        <v>147</v>
      </c>
      <c r="B8" s="40">
        <v>48</v>
      </c>
      <c r="C8" s="49"/>
    </row>
    <row r="9" spans="1:6" x14ac:dyDescent="0.15">
      <c r="A9" s="11" t="s">
        <v>148</v>
      </c>
      <c r="B9" s="40">
        <v>47</v>
      </c>
      <c r="C9" s="49"/>
    </row>
    <row r="10" spans="1:6" x14ac:dyDescent="0.15">
      <c r="A10" s="11" t="s">
        <v>149</v>
      </c>
      <c r="B10" s="40">
        <v>69</v>
      </c>
      <c r="C10" s="49"/>
    </row>
    <row r="11" spans="1:6" x14ac:dyDescent="0.15">
      <c r="A11" s="11" t="s">
        <v>150</v>
      </c>
      <c r="B11" s="40">
        <v>123</v>
      </c>
      <c r="C11" s="49"/>
    </row>
    <row r="12" spans="1:6" x14ac:dyDescent="0.15">
      <c r="A12" s="11" t="s">
        <v>151</v>
      </c>
      <c r="B12" s="40">
        <v>154</v>
      </c>
      <c r="C12" s="49"/>
    </row>
    <row r="13" spans="1:6" x14ac:dyDescent="0.15">
      <c r="A13" s="11" t="s">
        <v>152</v>
      </c>
      <c r="B13" s="40">
        <v>23</v>
      </c>
      <c r="C13" s="49"/>
    </row>
    <row r="14" spans="1:6" x14ac:dyDescent="0.15">
      <c r="A14" s="11" t="s">
        <v>153</v>
      </c>
      <c r="B14" s="40">
        <v>25</v>
      </c>
      <c r="C14" s="49"/>
    </row>
    <row r="15" spans="1:6" x14ac:dyDescent="0.15">
      <c r="A15" s="11" t="s">
        <v>154</v>
      </c>
      <c r="B15" s="40">
        <v>9</v>
      </c>
      <c r="C15" s="49"/>
    </row>
    <row r="16" spans="1:6" x14ac:dyDescent="0.15">
      <c r="A16" s="11" t="s">
        <v>155</v>
      </c>
      <c r="B16" s="40">
        <v>25</v>
      </c>
      <c r="C16" s="49"/>
    </row>
    <row r="17" spans="1:3" x14ac:dyDescent="0.15">
      <c r="A17" s="11" t="s">
        <v>156</v>
      </c>
      <c r="B17" s="40">
        <v>58</v>
      </c>
      <c r="C17" s="49"/>
    </row>
    <row r="18" spans="1:3" x14ac:dyDescent="0.15">
      <c r="A18" s="11" t="s">
        <v>157</v>
      </c>
      <c r="B18" s="40">
        <v>68</v>
      </c>
      <c r="C18" s="49"/>
    </row>
    <row r="19" spans="1:3" x14ac:dyDescent="0.15">
      <c r="A19" s="11" t="s">
        <v>158</v>
      </c>
      <c r="B19" s="40">
        <v>689</v>
      </c>
      <c r="C19" s="49"/>
    </row>
    <row r="20" spans="1:3" x14ac:dyDescent="0.15">
      <c r="A20" s="11" t="s">
        <v>159</v>
      </c>
      <c r="B20" s="40">
        <v>58</v>
      </c>
      <c r="C20" s="49"/>
    </row>
    <row r="21" spans="1:3" x14ac:dyDescent="0.15">
      <c r="A21" s="11" t="s">
        <v>160</v>
      </c>
      <c r="B21" s="40">
        <v>74</v>
      </c>
      <c r="C21" s="49"/>
    </row>
    <row r="22" spans="1:3" x14ac:dyDescent="0.15">
      <c r="A22" s="11" t="s">
        <v>161</v>
      </c>
      <c r="B22" s="40">
        <v>458</v>
      </c>
      <c r="C22" s="49"/>
    </row>
    <row r="23" spans="1:3" x14ac:dyDescent="0.15">
      <c r="A23" s="11" t="s">
        <v>162</v>
      </c>
      <c r="B23" s="40">
        <v>658</v>
      </c>
      <c r="C23" s="49"/>
    </row>
    <row r="24" spans="1:3" x14ac:dyDescent="0.15">
      <c r="A24" s="11" t="s">
        <v>163</v>
      </c>
      <c r="B24" s="40">
        <v>695</v>
      </c>
      <c r="C24" s="49"/>
    </row>
    <row r="25" spans="1:3" x14ac:dyDescent="0.15">
      <c r="A25" s="11" t="s">
        <v>164</v>
      </c>
      <c r="B25" s="40">
        <v>32</v>
      </c>
      <c r="C25" s="49"/>
    </row>
    <row r="26" spans="1:3" x14ac:dyDescent="0.15">
      <c r="A26" s="11" t="s">
        <v>165</v>
      </c>
      <c r="B26" s="40">
        <v>6</v>
      </c>
      <c r="C26" s="49"/>
    </row>
    <row r="27" spans="1:3" x14ac:dyDescent="0.15">
      <c r="A27" s="11" t="s">
        <v>166</v>
      </c>
      <c r="B27" s="40">
        <v>58</v>
      </c>
      <c r="C27" s="49"/>
    </row>
    <row r="28" spans="1:3" x14ac:dyDescent="0.15">
      <c r="A28" s="11" t="s">
        <v>167</v>
      </c>
      <c r="B28" s="40">
        <v>47</v>
      </c>
      <c r="C28" s="49"/>
    </row>
    <row r="29" spans="1:3" x14ac:dyDescent="0.15">
      <c r="A29" s="11" t="s">
        <v>168</v>
      </c>
      <c r="B29" s="40">
        <v>25</v>
      </c>
      <c r="C29" s="49"/>
    </row>
    <row r="30" spans="1:3" x14ac:dyDescent="0.15">
      <c r="A30" s="11" t="s">
        <v>169</v>
      </c>
      <c r="B30" s="40">
        <v>65</v>
      </c>
      <c r="C30" s="49"/>
    </row>
    <row r="31" spans="1:3" x14ac:dyDescent="0.15">
      <c r="A31" s="11" t="s">
        <v>170</v>
      </c>
      <c r="B31" s="40">
        <v>698</v>
      </c>
      <c r="C31" s="49"/>
    </row>
    <row r="32" spans="1:3" x14ac:dyDescent="0.15">
      <c r="A32" s="11" t="s">
        <v>171</v>
      </c>
      <c r="B32" s="40">
        <v>652</v>
      </c>
      <c r="C32" s="49"/>
    </row>
    <row r="33" spans="1:3" x14ac:dyDescent="0.15">
      <c r="A33" s="11" t="s">
        <v>172</v>
      </c>
      <c r="B33" s="40">
        <v>32</v>
      </c>
      <c r="C33" s="49"/>
    </row>
    <row r="34" spans="1:3" x14ac:dyDescent="0.15">
      <c r="A34" s="11" t="s">
        <v>173</v>
      </c>
      <c r="B34" s="40">
        <v>125</v>
      </c>
      <c r="C34" s="49"/>
    </row>
    <row r="35" spans="1:3" x14ac:dyDescent="0.15">
      <c r="A35" s="11" t="s">
        <v>174</v>
      </c>
      <c r="B35" s="40">
        <v>145</v>
      </c>
      <c r="C35" s="49"/>
    </row>
    <row r="36" spans="1:3" x14ac:dyDescent="0.15">
      <c r="A36" s="11" t="s">
        <v>175</v>
      </c>
      <c r="B36" s="40">
        <v>5</v>
      </c>
      <c r="C36" s="49"/>
    </row>
    <row r="37" spans="1:3" x14ac:dyDescent="0.15">
      <c r="A37" s="11" t="s">
        <v>176</v>
      </c>
      <c r="B37" s="40">
        <v>658</v>
      </c>
      <c r="C37" s="49"/>
    </row>
    <row r="38" spans="1:3" x14ac:dyDescent="0.15">
      <c r="A38" s="11" t="s">
        <v>177</v>
      </c>
      <c r="B38" s="39">
        <v>322.487301587302</v>
      </c>
      <c r="C38" s="49"/>
    </row>
    <row r="39" spans="1:3" x14ac:dyDescent="0.15">
      <c r="A39" s="11" t="s">
        <v>178</v>
      </c>
      <c r="B39" s="39">
        <v>330.810338910339</v>
      </c>
      <c r="C39" s="49"/>
    </row>
    <row r="40" spans="1:3" x14ac:dyDescent="0.15">
      <c r="A40" s="11" t="s">
        <v>179</v>
      </c>
      <c r="B40" s="39">
        <v>339.133376233376</v>
      </c>
      <c r="C40" s="49"/>
    </row>
    <row r="41" spans="1:3" x14ac:dyDescent="0.15">
      <c r="A41" s="11" t="s">
        <v>180</v>
      </c>
      <c r="B41" s="39">
        <v>347.45641355641402</v>
      </c>
      <c r="C41" s="49"/>
    </row>
    <row r="42" spans="1:3" x14ac:dyDescent="0.15">
      <c r="A42" s="11" t="s">
        <v>181</v>
      </c>
      <c r="B42" s="40">
        <v>355.77945087945102</v>
      </c>
      <c r="C42" s="49"/>
    </row>
    <row r="43" spans="1:3" x14ac:dyDescent="0.15">
      <c r="A43" s="11" t="s">
        <v>182</v>
      </c>
      <c r="B43" s="40">
        <v>364.10248820248802</v>
      </c>
      <c r="C43" s="49"/>
    </row>
    <row r="44" spans="1:3" x14ac:dyDescent="0.15">
      <c r="A44" s="11" t="s">
        <v>183</v>
      </c>
      <c r="B44" s="40">
        <v>372.42552552552598</v>
      </c>
      <c r="C44" s="49"/>
    </row>
    <row r="45" spans="1:3" x14ac:dyDescent="0.15">
      <c r="A45" s="11" t="s">
        <v>184</v>
      </c>
      <c r="B45" s="39">
        <v>380.74856284856298</v>
      </c>
      <c r="C45" s="49"/>
    </row>
    <row r="46" spans="1:3" x14ac:dyDescent="0.15">
      <c r="A46" s="11" t="s">
        <v>185</v>
      </c>
      <c r="B46" s="39">
        <v>389.07160017159998</v>
      </c>
      <c r="C46" s="49"/>
    </row>
    <row r="47" spans="1:3" x14ac:dyDescent="0.15">
      <c r="A47" s="11" t="s">
        <v>186</v>
      </c>
      <c r="B47" s="39">
        <v>397.394637494638</v>
      </c>
      <c r="C47" s="49"/>
    </row>
    <row r="48" spans="1:3" x14ac:dyDescent="0.15">
      <c r="A48" s="11" t="s">
        <v>187</v>
      </c>
      <c r="B48" s="39">
        <v>405.717674817675</v>
      </c>
      <c r="C48" s="49"/>
    </row>
    <row r="49" spans="1:3" x14ac:dyDescent="0.15">
      <c r="A49" s="11" t="s">
        <v>188</v>
      </c>
      <c r="B49" s="40">
        <v>414.040712140712</v>
      </c>
      <c r="C49" s="49"/>
    </row>
    <row r="50" spans="1:3" x14ac:dyDescent="0.15">
      <c r="A50" s="11" t="s">
        <v>189</v>
      </c>
      <c r="B50" s="40">
        <v>422.36374946375003</v>
      </c>
      <c r="C50" s="49"/>
    </row>
    <row r="51" spans="1:3" x14ac:dyDescent="0.15">
      <c r="A51" s="11" t="s">
        <v>190</v>
      </c>
      <c r="B51" s="40">
        <v>430.68678678678702</v>
      </c>
      <c r="C51" s="49"/>
    </row>
    <row r="52" spans="1:3" x14ac:dyDescent="0.15">
      <c r="A52" s="11" t="s">
        <v>191</v>
      </c>
      <c r="B52" s="40">
        <v>439.00982410982402</v>
      </c>
      <c r="C52" s="49"/>
    </row>
    <row r="53" spans="1:3" x14ac:dyDescent="0.15">
      <c r="A53" s="11" t="s">
        <v>192</v>
      </c>
      <c r="B53" s="39">
        <v>447.33286143286199</v>
      </c>
      <c r="C53" s="49"/>
    </row>
    <row r="54" spans="1:3" x14ac:dyDescent="0.15">
      <c r="A54" s="11" t="s">
        <v>193</v>
      </c>
      <c r="B54" s="39">
        <v>455.65589875589899</v>
      </c>
      <c r="C54" s="49"/>
    </row>
    <row r="55" spans="1:3" x14ac:dyDescent="0.15">
      <c r="A55" s="11" t="s">
        <v>194</v>
      </c>
      <c r="B55" s="39">
        <v>463.97893607893599</v>
      </c>
      <c r="C55" s="49"/>
    </row>
    <row r="56" spans="1:3" x14ac:dyDescent="0.15">
      <c r="A56" s="11" t="s">
        <v>195</v>
      </c>
      <c r="B56" s="39">
        <v>472.30197340197401</v>
      </c>
      <c r="C56" s="49"/>
    </row>
    <row r="57" spans="1:3" x14ac:dyDescent="0.15">
      <c r="A57" s="11" t="s">
        <v>196</v>
      </c>
      <c r="B57" s="40">
        <v>480.62501072501101</v>
      </c>
      <c r="C57" s="49"/>
    </row>
    <row r="58" spans="1:3" x14ac:dyDescent="0.15">
      <c r="A58" s="11" t="s">
        <v>197</v>
      </c>
      <c r="B58" s="40">
        <v>488.94804804804801</v>
      </c>
      <c r="C58" s="49"/>
    </row>
    <row r="59" spans="1:3" x14ac:dyDescent="0.15">
      <c r="A59" s="11" t="s">
        <v>198</v>
      </c>
      <c r="B59" s="40">
        <v>497.27108537108597</v>
      </c>
      <c r="C59" s="49"/>
    </row>
    <row r="60" spans="1:3" x14ac:dyDescent="0.15">
      <c r="A60" s="11" t="s">
        <v>0</v>
      </c>
      <c r="B60" s="40">
        <v>505.59412269412297</v>
      </c>
      <c r="C60" s="49"/>
    </row>
    <row r="61" spans="1:3" x14ac:dyDescent="0.15">
      <c r="A61" s="11" t="s">
        <v>1</v>
      </c>
      <c r="B61" s="40">
        <v>513.91716001715997</v>
      </c>
      <c r="C61" s="49"/>
    </row>
    <row r="62" spans="1:3" x14ac:dyDescent="0.15">
      <c r="A62" s="11" t="s">
        <v>2</v>
      </c>
      <c r="B62" s="40">
        <v>522.24019734019805</v>
      </c>
      <c r="C62" s="49"/>
    </row>
    <row r="63" spans="1:3" x14ac:dyDescent="0.15">
      <c r="A63" s="11" t="s">
        <v>3</v>
      </c>
      <c r="B63" s="40">
        <v>530.56323466323499</v>
      </c>
      <c r="C63" s="49"/>
    </row>
    <row r="64" spans="1:3" x14ac:dyDescent="0.15">
      <c r="A64" s="11" t="s">
        <v>4</v>
      </c>
      <c r="B64" s="40">
        <v>538.88627198627205</v>
      </c>
      <c r="C64" s="49"/>
    </row>
    <row r="65" spans="1:3" x14ac:dyDescent="0.15">
      <c r="A65" s="11" t="s">
        <v>5</v>
      </c>
      <c r="B65" s="40">
        <v>547.20930930931002</v>
      </c>
      <c r="C65" s="49"/>
    </row>
    <row r="66" spans="1:3" x14ac:dyDescent="0.15">
      <c r="A66" s="11" t="s">
        <v>6</v>
      </c>
      <c r="B66" s="40">
        <v>555.53234663234696</v>
      </c>
      <c r="C66" s="49"/>
    </row>
    <row r="67" spans="1:3" x14ac:dyDescent="0.15">
      <c r="A67" s="11" t="s">
        <v>7</v>
      </c>
      <c r="B67" s="40">
        <v>563.85538395538401</v>
      </c>
      <c r="C67" s="49"/>
    </row>
    <row r="68" spans="1:3" x14ac:dyDescent="0.15">
      <c r="A68" s="11" t="s">
        <v>8</v>
      </c>
      <c r="B68" s="40">
        <v>572.17842127842198</v>
      </c>
      <c r="C68" s="49"/>
    </row>
    <row r="69" spans="1:3" x14ac:dyDescent="0.15">
      <c r="A69" s="11" t="s">
        <v>9</v>
      </c>
      <c r="B69" s="40">
        <v>580.50145860145903</v>
      </c>
      <c r="C69" s="49"/>
    </row>
    <row r="70" spans="1:3" x14ac:dyDescent="0.15">
      <c r="A70" s="11" t="s">
        <v>10</v>
      </c>
      <c r="B70" s="40">
        <v>588.82449592449598</v>
      </c>
      <c r="C70" s="49"/>
    </row>
    <row r="71" spans="1:3" x14ac:dyDescent="0.15">
      <c r="A71" s="11" t="s">
        <v>11</v>
      </c>
      <c r="B71" s="40">
        <v>597.14753324753406</v>
      </c>
      <c r="C71" s="49"/>
    </row>
    <row r="72" spans="1:3" x14ac:dyDescent="0.15">
      <c r="A72" s="11" t="s">
        <v>12</v>
      </c>
      <c r="B72" s="40">
        <v>605.470570570571</v>
      </c>
      <c r="C72" s="49"/>
    </row>
    <row r="73" spans="1:3" x14ac:dyDescent="0.15">
      <c r="A73" s="11" t="s">
        <v>13</v>
      </c>
      <c r="B73" s="40">
        <v>613.79360789360805</v>
      </c>
      <c r="C73" s="49"/>
    </row>
    <row r="74" spans="1:3" x14ac:dyDescent="0.15">
      <c r="A74" s="11" t="s">
        <v>14</v>
      </c>
      <c r="B74" s="40">
        <v>622.11664521664602</v>
      </c>
      <c r="C74" s="49"/>
    </row>
    <row r="75" spans="1:3" x14ac:dyDescent="0.15">
      <c r="A75" s="11" t="s">
        <v>15</v>
      </c>
      <c r="B75" s="40">
        <v>630.43968253968296</v>
      </c>
      <c r="C75" s="49"/>
    </row>
    <row r="76" spans="1:3" x14ac:dyDescent="0.15">
      <c r="A76" s="11" t="s">
        <v>16</v>
      </c>
      <c r="B76" s="40">
        <v>638.76271986272002</v>
      </c>
      <c r="C76" s="49"/>
    </row>
    <row r="77" spans="1:3" x14ac:dyDescent="0.15">
      <c r="A77" s="11" t="s">
        <v>17</v>
      </c>
      <c r="B77" s="40">
        <v>647.08575718575798</v>
      </c>
      <c r="C77" s="49"/>
    </row>
    <row r="78" spans="1:3" x14ac:dyDescent="0.15">
      <c r="A78" s="11" t="s">
        <v>18</v>
      </c>
      <c r="B78" s="40">
        <v>655.40879450879504</v>
      </c>
      <c r="C78" s="49"/>
    </row>
    <row r="79" spans="1:3" x14ac:dyDescent="0.15">
      <c r="A79" s="11" t="s">
        <v>19</v>
      </c>
      <c r="B79" s="40">
        <v>663.73183183183198</v>
      </c>
      <c r="C79" s="49"/>
    </row>
    <row r="80" spans="1:3" x14ac:dyDescent="0.15">
      <c r="A80" s="11" t="s">
        <v>20</v>
      </c>
      <c r="B80" s="40">
        <v>672.05486915486995</v>
      </c>
      <c r="C80" s="49"/>
    </row>
    <row r="81" spans="1:3" x14ac:dyDescent="0.15">
      <c r="A81" s="11" t="s">
        <v>21</v>
      </c>
      <c r="B81" s="40">
        <v>680.377906477907</v>
      </c>
      <c r="C81" s="49"/>
    </row>
    <row r="82" spans="1:3" x14ac:dyDescent="0.15">
      <c r="A82" s="11" t="s">
        <v>22</v>
      </c>
      <c r="B82" s="40">
        <v>688.70094380094395</v>
      </c>
      <c r="C82" s="49"/>
    </row>
    <row r="83" spans="1:3" x14ac:dyDescent="0.15">
      <c r="A83" s="11" t="s">
        <v>23</v>
      </c>
      <c r="B83" s="40">
        <v>697.02398112398203</v>
      </c>
      <c r="C83" s="49"/>
    </row>
    <row r="84" spans="1:3" x14ac:dyDescent="0.15">
      <c r="A84" s="11" t="s">
        <v>24</v>
      </c>
      <c r="B84" s="40">
        <v>705.34701844701897</v>
      </c>
      <c r="C84" s="49"/>
    </row>
    <row r="85" spans="1:3" x14ac:dyDescent="0.15">
      <c r="A85" s="11" t="s">
        <v>224</v>
      </c>
      <c r="B85" s="40">
        <v>713.67005577005602</v>
      </c>
      <c r="C85" s="49"/>
    </row>
    <row r="86" spans="1:3" x14ac:dyDescent="0.15">
      <c r="A86" s="11" t="s">
        <v>225</v>
      </c>
      <c r="B86" s="40">
        <v>721.99309309309399</v>
      </c>
      <c r="C86" s="49"/>
    </row>
    <row r="87" spans="1:3" x14ac:dyDescent="0.15">
      <c r="A87" s="11" t="s">
        <v>226</v>
      </c>
      <c r="B87" s="40">
        <v>730.31613041613105</v>
      </c>
      <c r="C87" s="49"/>
    </row>
    <row r="88" spans="1:3" x14ac:dyDescent="0.15">
      <c r="A88" s="11" t="s">
        <v>227</v>
      </c>
      <c r="B88" s="40">
        <v>738.63916773916799</v>
      </c>
      <c r="C88" s="49"/>
    </row>
    <row r="89" spans="1:3" x14ac:dyDescent="0.15">
      <c r="A89" s="11" t="s">
        <v>228</v>
      </c>
      <c r="B89" s="39">
        <v>746.96220506220595</v>
      </c>
      <c r="C89" s="49"/>
    </row>
    <row r="90" spans="1:3" x14ac:dyDescent="0.15">
      <c r="A90" s="11" t="s">
        <v>229</v>
      </c>
      <c r="B90" s="39">
        <v>755.28524238524301</v>
      </c>
      <c r="C90" s="49"/>
    </row>
    <row r="91" spans="1:3" x14ac:dyDescent="0.15">
      <c r="A91" s="11" t="s">
        <v>230</v>
      </c>
      <c r="B91" s="39">
        <v>763.60827970827995</v>
      </c>
      <c r="C91" s="49"/>
    </row>
    <row r="92" spans="1:3" x14ac:dyDescent="0.15">
      <c r="A92" s="11" t="s">
        <v>231</v>
      </c>
      <c r="B92" s="39">
        <v>771.93131703131803</v>
      </c>
      <c r="C92" s="49"/>
    </row>
    <row r="93" spans="1:3" x14ac:dyDescent="0.15">
      <c r="A93" s="11" t="s">
        <v>232</v>
      </c>
      <c r="B93" s="40">
        <v>780.25435435435497</v>
      </c>
      <c r="C93" s="49"/>
    </row>
    <row r="94" spans="1:3" x14ac:dyDescent="0.15">
      <c r="A94" s="11" t="s">
        <v>233</v>
      </c>
      <c r="B94" s="40">
        <v>788.57739167739203</v>
      </c>
      <c r="C94" s="49"/>
    </row>
    <row r="95" spans="1:3" x14ac:dyDescent="0.15">
      <c r="A95" s="11" t="s">
        <v>234</v>
      </c>
      <c r="B95" s="40">
        <v>796.90042900042999</v>
      </c>
      <c r="C95" s="49"/>
    </row>
    <row r="96" spans="1:3" x14ac:dyDescent="0.15">
      <c r="A96" s="11" t="s">
        <v>235</v>
      </c>
      <c r="B96" s="39">
        <v>805.22346632346705</v>
      </c>
      <c r="C96" s="49"/>
    </row>
    <row r="97" spans="1:3" x14ac:dyDescent="0.15">
      <c r="A97" s="11" t="s">
        <v>236</v>
      </c>
      <c r="B97" s="39">
        <v>813.54650364650399</v>
      </c>
      <c r="C97" s="49"/>
    </row>
    <row r="98" spans="1:3" x14ac:dyDescent="0.15">
      <c r="A98" s="11" t="s">
        <v>237</v>
      </c>
      <c r="B98" s="39">
        <v>821.86954096954196</v>
      </c>
      <c r="C98" s="49"/>
    </row>
    <row r="99" spans="1:3" x14ac:dyDescent="0.15">
      <c r="A99" s="11" t="s">
        <v>238</v>
      </c>
      <c r="B99" s="39">
        <v>830.19257829257901</v>
      </c>
      <c r="C99" s="49"/>
    </row>
    <row r="100" spans="1:3" x14ac:dyDescent="0.15">
      <c r="A100" s="11" t="s">
        <v>239</v>
      </c>
      <c r="B100" s="40">
        <v>838.51561561561596</v>
      </c>
      <c r="C100" s="49"/>
    </row>
    <row r="101" spans="1:3" x14ac:dyDescent="0.15">
      <c r="A101" s="11" t="s">
        <v>240</v>
      </c>
      <c r="B101" s="40">
        <v>846.83865293865404</v>
      </c>
      <c r="C101" s="49"/>
    </row>
    <row r="102" spans="1:3" x14ac:dyDescent="0.15">
      <c r="A102" s="11" t="s">
        <v>241</v>
      </c>
      <c r="B102" s="40">
        <v>855.16169026169098</v>
      </c>
      <c r="C102" s="49"/>
    </row>
    <row r="103" spans="1:3" x14ac:dyDescent="0.15">
      <c r="A103" s="11" t="s">
        <v>242</v>
      </c>
      <c r="B103" s="40">
        <v>863.48472758472803</v>
      </c>
      <c r="C103" s="49"/>
    </row>
    <row r="104" spans="1:3" x14ac:dyDescent="0.15">
      <c r="A104" s="11" t="s">
        <v>243</v>
      </c>
      <c r="B104" s="39">
        <v>871.807764907766</v>
      </c>
      <c r="C104" s="49"/>
    </row>
    <row r="105" spans="1:3" x14ac:dyDescent="0.15">
      <c r="A105" s="11" t="s">
        <v>50</v>
      </c>
      <c r="B105" s="39">
        <v>880.13080223080306</v>
      </c>
      <c r="C105" s="49"/>
    </row>
    <row r="106" spans="1:3" x14ac:dyDescent="0.15">
      <c r="A106" s="11" t="s">
        <v>51</v>
      </c>
      <c r="B106" s="39">
        <v>888.45383955384</v>
      </c>
      <c r="C106" s="49"/>
    </row>
    <row r="107" spans="1:3" x14ac:dyDescent="0.15">
      <c r="A107" s="11" t="s">
        <v>52</v>
      </c>
      <c r="B107" s="39">
        <v>896.77687687687796</v>
      </c>
      <c r="C107" s="49"/>
    </row>
    <row r="108" spans="1:3" x14ac:dyDescent="0.15">
      <c r="A108" s="11" t="s">
        <v>53</v>
      </c>
      <c r="B108" s="40">
        <v>905.09991419991502</v>
      </c>
      <c r="C108" s="49"/>
    </row>
    <row r="109" spans="1:3" x14ac:dyDescent="0.15">
      <c r="A109" s="11" t="s">
        <v>54</v>
      </c>
      <c r="B109" s="40">
        <v>913.42295152295196</v>
      </c>
      <c r="C109" s="49"/>
    </row>
    <row r="110" spans="1:3" x14ac:dyDescent="0.15">
      <c r="A110" s="11" t="s">
        <v>55</v>
      </c>
      <c r="B110" s="40">
        <v>921.74598884599004</v>
      </c>
      <c r="C110" s="49"/>
    </row>
    <row r="111" spans="1:3" x14ac:dyDescent="0.15">
      <c r="A111" s="11" t="s">
        <v>56</v>
      </c>
      <c r="B111" s="40">
        <v>930.06902616902698</v>
      </c>
      <c r="C111" s="49"/>
    </row>
    <row r="112" spans="1:3" x14ac:dyDescent="0.15">
      <c r="A112" s="11" t="s">
        <v>57</v>
      </c>
      <c r="B112" s="40">
        <v>938.39206349206404</v>
      </c>
      <c r="C112" s="49"/>
    </row>
    <row r="113" spans="1:3" x14ac:dyDescent="0.15">
      <c r="A113" s="11" t="s">
        <v>58</v>
      </c>
      <c r="B113" s="40">
        <v>946.71510081510201</v>
      </c>
      <c r="C113" s="49"/>
    </row>
    <row r="114" spans="1:3" x14ac:dyDescent="0.15">
      <c r="A114" s="11" t="s">
        <v>59</v>
      </c>
      <c r="B114" s="40">
        <v>955.03813813813895</v>
      </c>
      <c r="C114" s="49"/>
    </row>
    <row r="115" spans="1:3" x14ac:dyDescent="0.15">
      <c r="A115" s="11" t="s">
        <v>60</v>
      </c>
      <c r="B115" s="40">
        <v>963.361175461176</v>
      </c>
      <c r="C115" s="49"/>
    </row>
    <row r="116" spans="1:3" x14ac:dyDescent="0.15">
      <c r="A116" s="11" t="s">
        <v>61</v>
      </c>
      <c r="B116" s="40">
        <v>971.68421278421397</v>
      </c>
      <c r="C116" s="49"/>
    </row>
    <row r="117" spans="1:3" x14ac:dyDescent="0.15">
      <c r="A117" s="11" t="s">
        <v>62</v>
      </c>
      <c r="B117" s="40">
        <v>980.00725010725102</v>
      </c>
      <c r="C117" s="49"/>
    </row>
    <row r="118" spans="1:3" x14ac:dyDescent="0.15">
      <c r="A118" s="11" t="s">
        <v>63</v>
      </c>
      <c r="B118" s="40">
        <v>988.33028743028797</v>
      </c>
      <c r="C118" s="49"/>
    </row>
    <row r="119" spans="1:3" x14ac:dyDescent="0.15">
      <c r="A119" s="11" t="s">
        <v>64</v>
      </c>
      <c r="B119" s="40">
        <v>996.65332475332605</v>
      </c>
      <c r="C119" s="49"/>
    </row>
    <row r="120" spans="1:3" x14ac:dyDescent="0.15">
      <c r="A120" s="11" t="s">
        <v>65</v>
      </c>
      <c r="B120" s="40">
        <v>1004.97636207636</v>
      </c>
      <c r="C120" s="49"/>
    </row>
    <row r="121" spans="1:3" x14ac:dyDescent="0.15">
      <c r="A121" s="11" t="s">
        <v>66</v>
      </c>
      <c r="B121" s="40">
        <v>1013.2993993994</v>
      </c>
      <c r="C121" s="49"/>
    </row>
    <row r="122" spans="1:3" x14ac:dyDescent="0.15">
      <c r="A122" s="11" t="s">
        <v>67</v>
      </c>
      <c r="B122" s="40">
        <v>1021.6224367224401</v>
      </c>
      <c r="C122" s="49"/>
    </row>
    <row r="123" spans="1:3" x14ac:dyDescent="0.15">
      <c r="A123" s="11" t="s">
        <v>68</v>
      </c>
      <c r="B123" s="40">
        <v>1029.9454740454801</v>
      </c>
      <c r="C123" s="49"/>
    </row>
    <row r="124" spans="1:3" x14ac:dyDescent="0.15">
      <c r="A124" s="11" t="s">
        <v>69</v>
      </c>
      <c r="B124" s="40">
        <v>1038.26851136851</v>
      </c>
      <c r="C124" s="49"/>
    </row>
    <row r="125" spans="1:3" x14ac:dyDescent="0.15">
      <c r="A125" s="11" t="s">
        <v>70</v>
      </c>
      <c r="B125" s="40">
        <v>1046.5915486915501</v>
      </c>
      <c r="C125" s="49"/>
    </row>
    <row r="126" spans="1:3" x14ac:dyDescent="0.15">
      <c r="A126" s="11" t="s">
        <v>71</v>
      </c>
      <c r="B126" s="40">
        <v>1054.91458601459</v>
      </c>
      <c r="C126" s="49"/>
    </row>
    <row r="127" spans="1:3" x14ac:dyDescent="0.15">
      <c r="A127" s="11" t="s">
        <v>72</v>
      </c>
      <c r="B127" s="40">
        <v>1063.2376233376301</v>
      </c>
      <c r="C127" s="49"/>
    </row>
    <row r="128" spans="1:3" x14ac:dyDescent="0.15">
      <c r="A128" s="11" t="s">
        <v>73</v>
      </c>
      <c r="B128" s="40">
        <v>1071.56066066066</v>
      </c>
      <c r="C128" s="49"/>
    </row>
    <row r="129" spans="1:3" x14ac:dyDescent="0.15">
      <c r="A129" s="11" t="s">
        <v>74</v>
      </c>
      <c r="B129" s="40">
        <v>1079.8836979836999</v>
      </c>
      <c r="C129" s="49"/>
    </row>
    <row r="130" spans="1:3" x14ac:dyDescent="0.15">
      <c r="A130" s="11" t="s">
        <v>269</v>
      </c>
      <c r="B130" s="40">
        <v>1088.20673530674</v>
      </c>
      <c r="C130" s="49"/>
    </row>
    <row r="131" spans="1:3" x14ac:dyDescent="0.15">
      <c r="A131" s="11" t="s">
        <v>270</v>
      </c>
      <c r="B131" s="40">
        <v>1096.5297726297799</v>
      </c>
      <c r="C131" s="49"/>
    </row>
    <row r="132" spans="1:3" x14ac:dyDescent="0.15">
      <c r="A132" s="11" t="s">
        <v>271</v>
      </c>
      <c r="B132" s="40">
        <v>1104.85280995281</v>
      </c>
      <c r="C132" s="49"/>
    </row>
    <row r="133" spans="1:3" x14ac:dyDescent="0.15">
      <c r="A133" s="11" t="s">
        <v>272</v>
      </c>
      <c r="B133" s="40">
        <v>1113.1758472758499</v>
      </c>
      <c r="C133" s="49"/>
    </row>
    <row r="134" spans="1:3" x14ac:dyDescent="0.15">
      <c r="A134" s="11" t="s">
        <v>273</v>
      </c>
      <c r="B134" s="40">
        <v>1121.4988845988901</v>
      </c>
      <c r="C134" s="49"/>
    </row>
    <row r="135" spans="1:3" x14ac:dyDescent="0.15">
      <c r="A135" s="11" t="s">
        <v>274</v>
      </c>
      <c r="B135" s="40">
        <v>1129.82192192192</v>
      </c>
      <c r="C135" s="49"/>
    </row>
    <row r="136" spans="1:3" x14ac:dyDescent="0.15">
      <c r="A136" s="11" t="s">
        <v>275</v>
      </c>
      <c r="B136" s="40">
        <v>1138.1449592449601</v>
      </c>
      <c r="C136" s="49"/>
    </row>
    <row r="137" spans="1:3" x14ac:dyDescent="0.15">
      <c r="A137" s="11" t="s">
        <v>276</v>
      </c>
      <c r="B137" s="40">
        <v>1146.467996568</v>
      </c>
      <c r="C137" s="49"/>
    </row>
    <row r="138" spans="1:3" x14ac:dyDescent="0.15">
      <c r="A138" s="11" t="s">
        <v>277</v>
      </c>
      <c r="B138" s="40">
        <v>1154.7910338910399</v>
      </c>
      <c r="C138" s="49"/>
    </row>
    <row r="139" spans="1:3" x14ac:dyDescent="0.15">
      <c r="A139" s="11" t="s">
        <v>278</v>
      </c>
      <c r="B139" s="40">
        <v>1163.11407121407</v>
      </c>
      <c r="C139" s="49"/>
    </row>
    <row r="140" spans="1:3" x14ac:dyDescent="0.15">
      <c r="A140" s="11" t="s">
        <v>279</v>
      </c>
      <c r="B140" s="39">
        <v>1171.4371085371099</v>
      </c>
      <c r="C140" s="49"/>
    </row>
    <row r="141" spans="1:3" x14ac:dyDescent="0.15">
      <c r="A141" s="11" t="s">
        <v>280</v>
      </c>
      <c r="B141" s="39">
        <v>1179.76014586015</v>
      </c>
      <c r="C141" s="49"/>
    </row>
    <row r="142" spans="1:3" x14ac:dyDescent="0.15">
      <c r="A142" s="11" t="s">
        <v>281</v>
      </c>
      <c r="B142" s="39">
        <v>1188.0831831831899</v>
      </c>
      <c r="C142" s="49"/>
    </row>
    <row r="143" spans="1:3" x14ac:dyDescent="0.15">
      <c r="A143" s="11" t="s">
        <v>282</v>
      </c>
      <c r="B143" s="39">
        <v>1196.4062205062201</v>
      </c>
      <c r="C143" s="49"/>
    </row>
    <row r="144" spans="1:3" x14ac:dyDescent="0.15">
      <c r="A144" s="11" t="s">
        <v>283</v>
      </c>
      <c r="B144" s="40">
        <v>1204.72925782926</v>
      </c>
      <c r="C144" s="49"/>
    </row>
    <row r="145" spans="1:3" x14ac:dyDescent="0.15">
      <c r="A145" s="11" t="s">
        <v>284</v>
      </c>
      <c r="B145" s="40">
        <v>1213.0522951523001</v>
      </c>
      <c r="C145" s="49"/>
    </row>
    <row r="146" spans="1:3" x14ac:dyDescent="0.15">
      <c r="A146" s="11" t="s">
        <v>285</v>
      </c>
      <c r="B146" s="40">
        <v>1221.37533247534</v>
      </c>
      <c r="C146" s="49"/>
    </row>
    <row r="147" spans="1:3" x14ac:dyDescent="0.15">
      <c r="A147" s="11" t="s">
        <v>286</v>
      </c>
      <c r="B147" s="39">
        <v>1229.6983697983701</v>
      </c>
      <c r="C147" s="49"/>
    </row>
    <row r="148" spans="1:3" x14ac:dyDescent="0.15">
      <c r="A148" s="11" t="s">
        <v>287</v>
      </c>
      <c r="B148" s="39">
        <v>1238.02140712141</v>
      </c>
      <c r="C148" s="49"/>
    </row>
    <row r="149" spans="1:3" x14ac:dyDescent="0.15">
      <c r="A149" s="11" t="s">
        <v>288</v>
      </c>
      <c r="B149" s="39">
        <v>1246.3444444444499</v>
      </c>
      <c r="C149" s="49"/>
    </row>
    <row r="150" spans="1:3" x14ac:dyDescent="0.15">
      <c r="A150" s="11" t="s">
        <v>289</v>
      </c>
      <c r="B150" s="39">
        <v>1254.66748176748</v>
      </c>
      <c r="C150" s="49"/>
    </row>
    <row r="151" spans="1:3" x14ac:dyDescent="0.15">
      <c r="A151" s="11" t="s">
        <v>290</v>
      </c>
      <c r="B151" s="40">
        <v>1262.9905190905199</v>
      </c>
      <c r="C151" s="49"/>
    </row>
    <row r="152" spans="1:3" x14ac:dyDescent="0.15">
      <c r="A152" s="11" t="s">
        <v>291</v>
      </c>
      <c r="B152" s="40">
        <v>1271.31355641356</v>
      </c>
      <c r="C152" s="49"/>
    </row>
    <row r="153" spans="1:3" x14ac:dyDescent="0.15">
      <c r="A153" s="11" t="s">
        <v>292</v>
      </c>
      <c r="B153" s="40">
        <v>1279.6365937365999</v>
      </c>
      <c r="C153" s="49"/>
    </row>
    <row r="154" spans="1:3" x14ac:dyDescent="0.15">
      <c r="A154" s="11" t="s">
        <v>293</v>
      </c>
      <c r="B154" s="40">
        <v>1287.9596310596301</v>
      </c>
      <c r="C154" s="49"/>
    </row>
    <row r="155" spans="1:3" x14ac:dyDescent="0.15">
      <c r="A155" s="11" t="s">
        <v>294</v>
      </c>
      <c r="B155" s="39">
        <v>1296.28266838267</v>
      </c>
      <c r="C155" s="49"/>
    </row>
    <row r="156" spans="1:3" x14ac:dyDescent="0.15">
      <c r="A156" s="11" t="s">
        <v>295</v>
      </c>
      <c r="B156" s="39">
        <v>1304.6057057057101</v>
      </c>
      <c r="C156" s="49"/>
    </row>
    <row r="157" spans="1:3" x14ac:dyDescent="0.15">
      <c r="A157" s="11" t="s">
        <v>296</v>
      </c>
      <c r="B157" s="39">
        <v>1312.92874302875</v>
      </c>
      <c r="C157" s="49"/>
    </row>
    <row r="158" spans="1:3" x14ac:dyDescent="0.15">
      <c r="A158" s="11" t="s">
        <v>297</v>
      </c>
      <c r="B158" s="39">
        <v>1321.2517803517801</v>
      </c>
      <c r="C158" s="49"/>
    </row>
    <row r="159" spans="1:3" x14ac:dyDescent="0.15">
      <c r="A159" s="11" t="s">
        <v>298</v>
      </c>
      <c r="B159" s="40">
        <v>1329.57481767482</v>
      </c>
      <c r="C159" s="49"/>
    </row>
    <row r="160" spans="1:3" x14ac:dyDescent="0.15">
      <c r="A160" s="11" t="s">
        <v>299</v>
      </c>
      <c r="B160" s="40">
        <v>1337.8978549978599</v>
      </c>
      <c r="C160" s="49"/>
    </row>
    <row r="161" spans="1:3" x14ac:dyDescent="0.15">
      <c r="A161" s="11" t="s">
        <v>300</v>
      </c>
      <c r="B161" s="40">
        <v>1346.2208923209</v>
      </c>
      <c r="C161" s="49"/>
    </row>
    <row r="162" spans="1:3" x14ac:dyDescent="0.15">
      <c r="A162" s="11" t="s">
        <v>301</v>
      </c>
      <c r="B162" s="40">
        <v>1354.5439296439299</v>
      </c>
      <c r="C162" s="49"/>
    </row>
    <row r="163" spans="1:3" x14ac:dyDescent="0.15">
      <c r="A163" s="11" t="s">
        <v>302</v>
      </c>
      <c r="B163" s="40">
        <v>1362.86696696697</v>
      </c>
      <c r="C163" s="49"/>
    </row>
    <row r="164" spans="1:3" x14ac:dyDescent="0.15">
      <c r="A164" s="11" t="s">
        <v>303</v>
      </c>
      <c r="B164" s="40">
        <v>1371.1900042900099</v>
      </c>
      <c r="C164" s="49"/>
    </row>
    <row r="165" spans="1:3" x14ac:dyDescent="0.15">
      <c r="A165" s="11" t="s">
        <v>304</v>
      </c>
      <c r="B165" s="40">
        <v>1379.5130416130401</v>
      </c>
      <c r="C165" s="49"/>
    </row>
    <row r="166" spans="1:3" x14ac:dyDescent="0.15">
      <c r="A166" s="11" t="s">
        <v>305</v>
      </c>
      <c r="B166" s="40">
        <v>1387.83607893608</v>
      </c>
      <c r="C166" s="49"/>
    </row>
    <row r="167" spans="1:3" x14ac:dyDescent="0.15">
      <c r="A167" s="11" t="s">
        <v>306</v>
      </c>
      <c r="B167" s="40">
        <v>1396.1591162591201</v>
      </c>
      <c r="C167" s="49"/>
    </row>
    <row r="168" spans="1:3" x14ac:dyDescent="0.15">
      <c r="A168" s="11" t="s">
        <v>307</v>
      </c>
      <c r="B168" s="40">
        <v>1404.48215358216</v>
      </c>
      <c r="C168" s="49"/>
    </row>
    <row r="169" spans="1:3" x14ac:dyDescent="0.15">
      <c r="A169" s="11" t="s">
        <v>308</v>
      </c>
      <c r="B169" s="40">
        <v>1412.8051909051901</v>
      </c>
      <c r="C169" s="49"/>
    </row>
    <row r="170" spans="1:3" x14ac:dyDescent="0.15">
      <c r="A170" s="11" t="s">
        <v>309</v>
      </c>
      <c r="B170" s="40">
        <v>1421.12822822823</v>
      </c>
      <c r="C170" s="49"/>
    </row>
    <row r="171" spans="1:3" x14ac:dyDescent="0.15">
      <c r="A171" s="11" t="s">
        <v>310</v>
      </c>
      <c r="B171" s="40">
        <v>1429.4512655512699</v>
      </c>
      <c r="C171" s="49"/>
    </row>
    <row r="172" spans="1:3" x14ac:dyDescent="0.15">
      <c r="A172" s="11" t="s">
        <v>311</v>
      </c>
      <c r="B172" s="40">
        <v>1437.77430287431</v>
      </c>
      <c r="C172" s="49"/>
    </row>
    <row r="173" spans="1:3" x14ac:dyDescent="0.15">
      <c r="A173" s="11" t="s">
        <v>312</v>
      </c>
      <c r="B173" s="40">
        <v>1446.0973401973399</v>
      </c>
      <c r="C173" s="49"/>
    </row>
    <row r="174" spans="1:3" x14ac:dyDescent="0.15">
      <c r="A174" s="11" t="s">
        <v>313</v>
      </c>
      <c r="B174" s="40">
        <v>1454.42037752038</v>
      </c>
      <c r="C174" s="49"/>
    </row>
    <row r="175" spans="1:3" x14ac:dyDescent="0.15">
      <c r="A175" s="11" t="s">
        <v>314</v>
      </c>
      <c r="B175" s="40">
        <v>1462.7434148434199</v>
      </c>
      <c r="C175" s="49"/>
    </row>
    <row r="176" spans="1:3" x14ac:dyDescent="0.15">
      <c r="A176" s="11" t="s">
        <v>315</v>
      </c>
      <c r="B176" s="40">
        <v>1471.0664521664601</v>
      </c>
      <c r="C176" s="49"/>
    </row>
    <row r="177" spans="1:3" x14ac:dyDescent="0.15">
      <c r="A177" s="11" t="s">
        <v>316</v>
      </c>
      <c r="B177" s="40">
        <v>1479.38948948949</v>
      </c>
      <c r="C177" s="49"/>
    </row>
    <row r="178" spans="1:3" x14ac:dyDescent="0.15">
      <c r="A178" s="11" t="s">
        <v>317</v>
      </c>
      <c r="B178" s="40">
        <v>1487.7125268125301</v>
      </c>
      <c r="C178" s="49"/>
    </row>
    <row r="179" spans="1:3" x14ac:dyDescent="0.15">
      <c r="A179" s="11" t="s">
        <v>318</v>
      </c>
      <c r="B179" s="40">
        <v>1496.03556413557</v>
      </c>
      <c r="C179" s="49"/>
    </row>
    <row r="180" spans="1:3" x14ac:dyDescent="0.15">
      <c r="A180" s="11" t="s">
        <v>319</v>
      </c>
      <c r="B180" s="40">
        <v>1504.3586014586001</v>
      </c>
      <c r="C180" s="49"/>
    </row>
    <row r="181" spans="1:3" x14ac:dyDescent="0.15">
      <c r="A181" s="11" t="s">
        <v>320</v>
      </c>
      <c r="B181" s="40">
        <v>1512.68163878164</v>
      </c>
      <c r="C181" s="49"/>
    </row>
    <row r="182" spans="1:3" x14ac:dyDescent="0.15">
      <c r="A182" s="11" t="s">
        <v>321</v>
      </c>
      <c r="B182" s="40">
        <v>1521.0046761046799</v>
      </c>
      <c r="C182" s="49"/>
    </row>
    <row r="183" spans="1:3" x14ac:dyDescent="0.15">
      <c r="A183" s="11" t="s">
        <v>322</v>
      </c>
      <c r="B183" s="40">
        <v>1529.32771342772</v>
      </c>
      <c r="C183" s="49"/>
    </row>
    <row r="184" spans="1:3" x14ac:dyDescent="0.15">
      <c r="A184" s="11" t="s">
        <v>323</v>
      </c>
      <c r="B184" s="40">
        <v>1537.6507507507499</v>
      </c>
      <c r="C184" s="49"/>
    </row>
    <row r="185" spans="1:3" x14ac:dyDescent="0.15">
      <c r="A185" s="11" t="s">
        <v>324</v>
      </c>
      <c r="B185" s="40">
        <v>1545.97378807379</v>
      </c>
      <c r="C185" s="49"/>
    </row>
    <row r="186" spans="1:3" x14ac:dyDescent="0.15">
      <c r="A186" s="11" t="s">
        <v>325</v>
      </c>
      <c r="B186" s="39">
        <v>2.9</v>
      </c>
      <c r="C186" s="49"/>
    </row>
    <row r="187" spans="1:3" x14ac:dyDescent="0.15">
      <c r="A187" s="11" t="s">
        <v>326</v>
      </c>
      <c r="B187" s="39">
        <v>150</v>
      </c>
      <c r="C187" s="49"/>
    </row>
    <row r="188" spans="1:3" x14ac:dyDescent="0.15">
      <c r="A188" s="11" t="s">
        <v>327</v>
      </c>
      <c r="B188" s="39">
        <v>12.5</v>
      </c>
      <c r="C188" s="49"/>
    </row>
    <row r="189" spans="1:3" x14ac:dyDescent="0.15">
      <c r="A189" s="11" t="s">
        <v>328</v>
      </c>
      <c r="B189" s="39">
        <v>32</v>
      </c>
      <c r="C189" s="49"/>
    </row>
    <row r="190" spans="1:3" x14ac:dyDescent="0.15">
      <c r="A190" s="11" t="s">
        <v>329</v>
      </c>
      <c r="B190" s="40">
        <v>25</v>
      </c>
      <c r="C190" s="49"/>
    </row>
    <row r="191" spans="1:3" x14ac:dyDescent="0.15">
      <c r="A191" s="11" t="s">
        <v>330</v>
      </c>
      <c r="B191" s="40">
        <v>15</v>
      </c>
      <c r="C191" s="49"/>
    </row>
    <row r="192" spans="1:3" x14ac:dyDescent="0.15">
      <c r="A192" s="11" t="s">
        <v>331</v>
      </c>
      <c r="B192" s="40">
        <v>48</v>
      </c>
      <c r="C192" s="49"/>
    </row>
    <row r="193" spans="1:3" x14ac:dyDescent="0.15">
      <c r="A193" s="11" t="s">
        <v>332</v>
      </c>
      <c r="B193" s="40">
        <v>47</v>
      </c>
      <c r="C193" s="49"/>
    </row>
    <row r="194" spans="1:3" x14ac:dyDescent="0.15">
      <c r="A194" s="11" t="s">
        <v>333</v>
      </c>
      <c r="B194" s="40">
        <v>69</v>
      </c>
      <c r="C194" s="49"/>
    </row>
    <row r="195" spans="1:3" x14ac:dyDescent="0.15">
      <c r="A195" s="11" t="s">
        <v>334</v>
      </c>
      <c r="B195" s="40">
        <v>123</v>
      </c>
      <c r="C195" s="49"/>
    </row>
    <row r="196" spans="1:3" x14ac:dyDescent="0.15">
      <c r="A196" s="11" t="s">
        <v>335</v>
      </c>
      <c r="B196" s="40">
        <v>154</v>
      </c>
      <c r="C196" s="49"/>
    </row>
    <row r="197" spans="1:3" x14ac:dyDescent="0.15">
      <c r="A197" s="11" t="s">
        <v>336</v>
      </c>
      <c r="B197" s="40">
        <v>23</v>
      </c>
      <c r="C197" s="49"/>
    </row>
    <row r="198" spans="1:3" x14ac:dyDescent="0.15">
      <c r="A198" s="11" t="s">
        <v>337</v>
      </c>
      <c r="B198" s="40">
        <v>25</v>
      </c>
      <c r="C198" s="49"/>
    </row>
    <row r="199" spans="1:3" x14ac:dyDescent="0.15">
      <c r="A199" s="11" t="s">
        <v>338</v>
      </c>
      <c r="B199" s="40">
        <v>9</v>
      </c>
      <c r="C199" s="49"/>
    </row>
    <row r="200" spans="1:3" x14ac:dyDescent="0.15">
      <c r="A200" s="11" t="s">
        <v>339</v>
      </c>
      <c r="B200" s="40">
        <v>25</v>
      </c>
      <c r="C200" s="49"/>
    </row>
    <row r="201" spans="1:3" x14ac:dyDescent="0.15">
      <c r="A201" s="11" t="s">
        <v>340</v>
      </c>
      <c r="B201" s="40">
        <v>58</v>
      </c>
      <c r="C201" s="49"/>
    </row>
    <row r="202" spans="1:3" x14ac:dyDescent="0.15">
      <c r="A202" s="11" t="s">
        <v>341</v>
      </c>
      <c r="B202" s="40">
        <v>68</v>
      </c>
      <c r="C202" s="49"/>
    </row>
    <row r="203" spans="1:3" x14ac:dyDescent="0.15">
      <c r="A203" s="11" t="s">
        <v>342</v>
      </c>
      <c r="B203" s="40">
        <v>689</v>
      </c>
      <c r="C203" s="49"/>
    </row>
    <row r="204" spans="1:3" x14ac:dyDescent="0.15">
      <c r="A204" s="11" t="s">
        <v>343</v>
      </c>
      <c r="B204" s="40">
        <v>58</v>
      </c>
      <c r="C204" s="49"/>
    </row>
    <row r="205" spans="1:3" x14ac:dyDescent="0.15">
      <c r="A205" s="11" t="s">
        <v>344</v>
      </c>
      <c r="B205" s="40">
        <v>74</v>
      </c>
      <c r="C205" s="49"/>
    </row>
    <row r="206" spans="1:3" x14ac:dyDescent="0.15">
      <c r="A206" s="11" t="s">
        <v>345</v>
      </c>
      <c r="B206" s="40">
        <v>458</v>
      </c>
      <c r="C206" s="49"/>
    </row>
    <row r="207" spans="1:3" x14ac:dyDescent="0.15">
      <c r="A207" s="11" t="s">
        <v>346</v>
      </c>
      <c r="B207" s="40">
        <v>658</v>
      </c>
      <c r="C207" s="49"/>
    </row>
    <row r="208" spans="1:3" x14ac:dyDescent="0.15">
      <c r="A208" s="11" t="s">
        <v>347</v>
      </c>
      <c r="B208" s="40">
        <v>695</v>
      </c>
      <c r="C208" s="49"/>
    </row>
    <row r="209" spans="1:3" x14ac:dyDescent="0.15">
      <c r="A209" s="11" t="s">
        <v>348</v>
      </c>
      <c r="B209" s="40">
        <v>32</v>
      </c>
      <c r="C209" s="49"/>
    </row>
    <row r="210" spans="1:3" x14ac:dyDescent="0.15">
      <c r="A210" s="11" t="s">
        <v>349</v>
      </c>
      <c r="B210" s="40">
        <v>6</v>
      </c>
      <c r="C210" s="49"/>
    </row>
    <row r="211" spans="1:3" x14ac:dyDescent="0.15">
      <c r="A211" s="11" t="s">
        <v>350</v>
      </c>
      <c r="B211" s="40">
        <v>58</v>
      </c>
      <c r="C211" s="49"/>
    </row>
    <row r="212" spans="1:3" x14ac:dyDescent="0.15">
      <c r="A212" s="11" t="s">
        <v>351</v>
      </c>
      <c r="B212" s="40">
        <v>47</v>
      </c>
      <c r="C212" s="49"/>
    </row>
    <row r="213" spans="1:3" x14ac:dyDescent="0.15">
      <c r="A213" s="11" t="s">
        <v>352</v>
      </c>
      <c r="B213" s="40">
        <v>25</v>
      </c>
      <c r="C213" s="49"/>
    </row>
    <row r="214" spans="1:3" x14ac:dyDescent="0.15">
      <c r="A214" s="11" t="s">
        <v>353</v>
      </c>
      <c r="B214" s="40">
        <v>65</v>
      </c>
      <c r="C214" s="49"/>
    </row>
    <row r="215" spans="1:3" x14ac:dyDescent="0.15">
      <c r="A215" s="11" t="s">
        <v>354</v>
      </c>
      <c r="B215" s="40">
        <v>698</v>
      </c>
      <c r="C215" s="49"/>
    </row>
    <row r="216" spans="1:3" x14ac:dyDescent="0.15">
      <c r="A216" s="11" t="s">
        <v>355</v>
      </c>
      <c r="B216" s="40">
        <v>652</v>
      </c>
      <c r="C216" s="49"/>
    </row>
    <row r="217" spans="1:3" x14ac:dyDescent="0.15">
      <c r="A217" s="11" t="s">
        <v>356</v>
      </c>
      <c r="B217" s="40">
        <v>32</v>
      </c>
      <c r="C217" s="49"/>
    </row>
    <row r="218" spans="1:3" x14ac:dyDescent="0.15">
      <c r="A218" s="11" t="s">
        <v>357</v>
      </c>
      <c r="B218" s="40">
        <v>125</v>
      </c>
      <c r="C218" s="49"/>
    </row>
    <row r="219" spans="1:3" x14ac:dyDescent="0.15">
      <c r="A219" s="11" t="s">
        <v>358</v>
      </c>
      <c r="B219" s="40">
        <v>145</v>
      </c>
      <c r="C219" s="49"/>
    </row>
    <row r="220" spans="1:3" x14ac:dyDescent="0.15">
      <c r="A220" s="11" t="s">
        <v>359</v>
      </c>
      <c r="B220" s="40">
        <v>5</v>
      </c>
      <c r="C220" s="49"/>
    </row>
    <row r="221" spans="1:3" x14ac:dyDescent="0.15">
      <c r="A221" s="11" t="s">
        <v>360</v>
      </c>
      <c r="B221" s="40">
        <v>658</v>
      </c>
      <c r="C221" s="49"/>
    </row>
    <row r="222" spans="1:3" x14ac:dyDescent="0.15">
      <c r="A222" s="11" t="s">
        <v>361</v>
      </c>
      <c r="B222" s="39">
        <v>322.487301587302</v>
      </c>
      <c r="C222" s="49"/>
    </row>
    <row r="223" spans="1:3" x14ac:dyDescent="0.15">
      <c r="A223" s="11" t="s">
        <v>362</v>
      </c>
      <c r="B223" s="39">
        <v>330.810338910339</v>
      </c>
      <c r="C223" s="49"/>
    </row>
    <row r="224" spans="1:3" x14ac:dyDescent="0.15">
      <c r="A224" s="11" t="s">
        <v>363</v>
      </c>
      <c r="B224" s="39">
        <v>339.133376233376</v>
      </c>
      <c r="C224" s="49"/>
    </row>
    <row r="225" spans="1:3" x14ac:dyDescent="0.15">
      <c r="A225" s="11" t="s">
        <v>364</v>
      </c>
      <c r="B225" s="39">
        <v>347.45641355641402</v>
      </c>
      <c r="C225" s="49"/>
    </row>
    <row r="226" spans="1:3" x14ac:dyDescent="0.15">
      <c r="A226" s="11" t="s">
        <v>365</v>
      </c>
      <c r="B226" s="40">
        <v>355.77945087945102</v>
      </c>
      <c r="C226" s="49"/>
    </row>
    <row r="227" spans="1:3" x14ac:dyDescent="0.15">
      <c r="A227" s="11" t="s">
        <v>366</v>
      </c>
      <c r="B227" s="40">
        <v>364.10248820248802</v>
      </c>
      <c r="C227" s="49"/>
    </row>
    <row r="228" spans="1:3" x14ac:dyDescent="0.15">
      <c r="A228" s="11" t="s">
        <v>367</v>
      </c>
      <c r="B228" s="40">
        <v>372.42552552552598</v>
      </c>
      <c r="C228" s="49"/>
    </row>
    <row r="229" spans="1:3" x14ac:dyDescent="0.15">
      <c r="A229" s="11" t="s">
        <v>368</v>
      </c>
      <c r="B229" s="39">
        <v>380.74856284856298</v>
      </c>
      <c r="C229" s="49"/>
    </row>
    <row r="230" spans="1:3" x14ac:dyDescent="0.15">
      <c r="A230" s="11" t="s">
        <v>369</v>
      </c>
      <c r="B230" s="39">
        <v>389.07160017159998</v>
      </c>
      <c r="C230" s="49"/>
    </row>
    <row r="231" spans="1:3" x14ac:dyDescent="0.15">
      <c r="A231" s="11" t="s">
        <v>370</v>
      </c>
      <c r="B231" s="39">
        <v>397.394637494638</v>
      </c>
      <c r="C231" s="49"/>
    </row>
    <row r="232" spans="1:3" x14ac:dyDescent="0.15">
      <c r="A232" s="11" t="s">
        <v>371</v>
      </c>
      <c r="B232" s="39">
        <v>405.717674817675</v>
      </c>
      <c r="C232" s="49"/>
    </row>
    <row r="233" spans="1:3" x14ac:dyDescent="0.15">
      <c r="A233" s="11" t="s">
        <v>372</v>
      </c>
      <c r="B233" s="40">
        <v>414.040712140712</v>
      </c>
      <c r="C233" s="49"/>
    </row>
    <row r="234" spans="1:3" x14ac:dyDescent="0.15">
      <c r="A234" s="11" t="s">
        <v>373</v>
      </c>
      <c r="B234" s="40">
        <v>422.36374946375003</v>
      </c>
      <c r="C234" s="49"/>
    </row>
    <row r="235" spans="1:3" x14ac:dyDescent="0.15">
      <c r="A235" s="11" t="s">
        <v>374</v>
      </c>
      <c r="B235" s="40">
        <v>430.68678678678702</v>
      </c>
      <c r="C235" s="49"/>
    </row>
    <row r="236" spans="1:3" x14ac:dyDescent="0.15">
      <c r="A236" s="11" t="s">
        <v>375</v>
      </c>
      <c r="B236" s="40">
        <v>439.00982410982402</v>
      </c>
      <c r="C236" s="49"/>
    </row>
    <row r="237" spans="1:3" x14ac:dyDescent="0.15">
      <c r="A237" s="11" t="s">
        <v>376</v>
      </c>
      <c r="B237" s="39">
        <v>447.33286143286199</v>
      </c>
      <c r="C237" s="49"/>
    </row>
    <row r="238" spans="1:3" x14ac:dyDescent="0.15">
      <c r="A238" s="11" t="s">
        <v>377</v>
      </c>
      <c r="B238" s="39">
        <v>455.65589875589899</v>
      </c>
      <c r="C238" s="49"/>
    </row>
    <row r="239" spans="1:3" x14ac:dyDescent="0.15">
      <c r="A239" s="11" t="s">
        <v>378</v>
      </c>
      <c r="B239" s="39">
        <v>463.97893607893599</v>
      </c>
      <c r="C239" s="49"/>
    </row>
    <row r="240" spans="1:3" x14ac:dyDescent="0.15">
      <c r="A240" s="11" t="s">
        <v>379</v>
      </c>
      <c r="B240" s="39">
        <v>472.30197340197401</v>
      </c>
      <c r="C240" s="49"/>
    </row>
    <row r="241" spans="1:3" x14ac:dyDescent="0.15">
      <c r="A241" s="11" t="s">
        <v>380</v>
      </c>
      <c r="B241" s="40">
        <v>480.62501072501101</v>
      </c>
      <c r="C241" s="49"/>
    </row>
    <row r="242" spans="1:3" x14ac:dyDescent="0.15">
      <c r="A242" s="11" t="s">
        <v>381</v>
      </c>
      <c r="B242" s="40">
        <v>488.94804804804801</v>
      </c>
      <c r="C242" s="49"/>
    </row>
    <row r="243" spans="1:3" x14ac:dyDescent="0.15">
      <c r="A243" s="11" t="s">
        <v>382</v>
      </c>
      <c r="B243" s="40">
        <v>497.27108537108597</v>
      </c>
      <c r="C243" s="49"/>
    </row>
    <row r="244" spans="1:3" x14ac:dyDescent="0.15">
      <c r="A244" s="11" t="s">
        <v>383</v>
      </c>
      <c r="B244" s="40">
        <v>505.59412269412297</v>
      </c>
      <c r="C244" s="49"/>
    </row>
    <row r="245" spans="1:3" x14ac:dyDescent="0.15">
      <c r="A245" s="11" t="s">
        <v>384</v>
      </c>
      <c r="B245" s="40">
        <v>513.91716001715997</v>
      </c>
      <c r="C245" s="49"/>
    </row>
    <row r="246" spans="1:3" x14ac:dyDescent="0.15">
      <c r="A246" s="11" t="s">
        <v>385</v>
      </c>
      <c r="B246" s="40">
        <v>522.24019734019805</v>
      </c>
      <c r="C246" s="49"/>
    </row>
    <row r="247" spans="1:3" x14ac:dyDescent="0.15">
      <c r="A247" s="11" t="s">
        <v>386</v>
      </c>
      <c r="B247" s="40">
        <v>530.56323466323499</v>
      </c>
      <c r="C247" s="49"/>
    </row>
    <row r="248" spans="1:3" x14ac:dyDescent="0.15">
      <c r="A248" s="11" t="s">
        <v>387</v>
      </c>
      <c r="B248" s="40">
        <v>538.88627198627205</v>
      </c>
      <c r="C248" s="49"/>
    </row>
    <row r="249" spans="1:3" x14ac:dyDescent="0.15">
      <c r="A249" s="11" t="s">
        <v>388</v>
      </c>
      <c r="B249" s="40">
        <v>547.20930930931002</v>
      </c>
      <c r="C249" s="49"/>
    </row>
    <row r="250" spans="1:3" x14ac:dyDescent="0.15">
      <c r="A250" s="11" t="s">
        <v>389</v>
      </c>
      <c r="B250" s="40">
        <v>555.53234663234696</v>
      </c>
      <c r="C250" s="49"/>
    </row>
    <row r="251" spans="1:3" x14ac:dyDescent="0.15">
      <c r="A251" s="11" t="s">
        <v>390</v>
      </c>
      <c r="B251" s="40">
        <v>563.85538395538401</v>
      </c>
      <c r="C251" s="49"/>
    </row>
    <row r="252" spans="1:3" x14ac:dyDescent="0.15">
      <c r="A252" s="11" t="s">
        <v>391</v>
      </c>
      <c r="B252" s="40">
        <v>572.17842127842198</v>
      </c>
      <c r="C252" s="49"/>
    </row>
    <row r="253" spans="1:3" x14ac:dyDescent="0.15">
      <c r="A253" s="11" t="s">
        <v>392</v>
      </c>
      <c r="B253" s="40">
        <v>580.50145860145903</v>
      </c>
      <c r="C253" s="49"/>
    </row>
    <row r="254" spans="1:3" x14ac:dyDescent="0.15">
      <c r="A254" s="11" t="s">
        <v>393</v>
      </c>
      <c r="B254" s="40">
        <v>588.82449592449598</v>
      </c>
      <c r="C254" s="49"/>
    </row>
    <row r="255" spans="1:3" x14ac:dyDescent="0.15">
      <c r="A255" s="11" t="s">
        <v>394</v>
      </c>
      <c r="B255" s="40">
        <v>597.14753324753406</v>
      </c>
      <c r="C255" s="49"/>
    </row>
    <row r="256" spans="1:3" x14ac:dyDescent="0.15">
      <c r="A256" s="11" t="s">
        <v>395</v>
      </c>
      <c r="B256" s="40">
        <v>605.470570570571</v>
      </c>
      <c r="C256" s="49"/>
    </row>
    <row r="257" spans="1:3" x14ac:dyDescent="0.15">
      <c r="A257" s="11" t="s">
        <v>396</v>
      </c>
      <c r="B257" s="40">
        <v>613.79360789360805</v>
      </c>
      <c r="C257" s="49"/>
    </row>
    <row r="258" spans="1:3" x14ac:dyDescent="0.15">
      <c r="A258" s="11" t="s">
        <v>397</v>
      </c>
      <c r="B258" s="40">
        <v>622.11664521664602</v>
      </c>
      <c r="C258" s="49"/>
    </row>
    <row r="259" spans="1:3" x14ac:dyDescent="0.15">
      <c r="A259" s="11" t="s">
        <v>398</v>
      </c>
      <c r="B259" s="40">
        <v>630.43968253968296</v>
      </c>
      <c r="C259" s="49"/>
    </row>
    <row r="260" spans="1:3" x14ac:dyDescent="0.15">
      <c r="A260" s="11" t="s">
        <v>399</v>
      </c>
      <c r="B260" s="40">
        <v>638.76271986272002</v>
      </c>
      <c r="C260" s="49"/>
    </row>
    <row r="261" spans="1:3" x14ac:dyDescent="0.15">
      <c r="A261" s="11" t="s">
        <v>400</v>
      </c>
      <c r="B261" s="40">
        <v>647.08575718575798</v>
      </c>
      <c r="C261" s="49"/>
    </row>
    <row r="262" spans="1:3" x14ac:dyDescent="0.15">
      <c r="A262" s="11" t="s">
        <v>401</v>
      </c>
      <c r="B262" s="40">
        <v>655.40879450879504</v>
      </c>
      <c r="C262" s="49"/>
    </row>
    <row r="263" spans="1:3" x14ac:dyDescent="0.15">
      <c r="A263" s="11" t="s">
        <v>402</v>
      </c>
      <c r="B263" s="40">
        <v>663.73183183183198</v>
      </c>
      <c r="C263" s="49"/>
    </row>
    <row r="264" spans="1:3" x14ac:dyDescent="0.15">
      <c r="A264" s="11" t="s">
        <v>403</v>
      </c>
      <c r="B264" s="40">
        <v>672.05486915486995</v>
      </c>
      <c r="C264" s="49"/>
    </row>
    <row r="265" spans="1:3" x14ac:dyDescent="0.15">
      <c r="A265" s="11" t="s">
        <v>404</v>
      </c>
      <c r="B265" s="40">
        <v>680.377906477907</v>
      </c>
      <c r="C265" s="49"/>
    </row>
    <row r="266" spans="1:3" x14ac:dyDescent="0.15">
      <c r="A266" s="11" t="s">
        <v>405</v>
      </c>
      <c r="B266" s="40">
        <v>688.70094380094395</v>
      </c>
      <c r="C266" s="49"/>
    </row>
    <row r="267" spans="1:3" x14ac:dyDescent="0.15">
      <c r="A267" s="11" t="s">
        <v>406</v>
      </c>
      <c r="B267" s="40">
        <v>697.02398112398203</v>
      </c>
      <c r="C267" s="49"/>
    </row>
    <row r="268" spans="1:3" x14ac:dyDescent="0.15">
      <c r="A268" s="11" t="s">
        <v>407</v>
      </c>
      <c r="B268" s="40">
        <v>705.34701844701897</v>
      </c>
      <c r="C268" s="49"/>
    </row>
    <row r="269" spans="1:3" x14ac:dyDescent="0.15">
      <c r="A269" s="11" t="s">
        <v>408</v>
      </c>
      <c r="B269" s="40">
        <v>713.67005577005602</v>
      </c>
      <c r="C269" s="49"/>
    </row>
    <row r="270" spans="1:3" x14ac:dyDescent="0.15">
      <c r="A270" s="11" t="s">
        <v>409</v>
      </c>
      <c r="B270" s="40">
        <v>721.99309309309399</v>
      </c>
      <c r="C270" s="49"/>
    </row>
    <row r="271" spans="1:3" x14ac:dyDescent="0.15">
      <c r="A271" s="11" t="s">
        <v>410</v>
      </c>
      <c r="B271" s="40">
        <v>730.31613041613105</v>
      </c>
      <c r="C271" s="49"/>
    </row>
    <row r="272" spans="1:3" x14ac:dyDescent="0.15">
      <c r="A272" s="11" t="s">
        <v>411</v>
      </c>
      <c r="B272" s="40">
        <v>738.63916773916799</v>
      </c>
      <c r="C272" s="49"/>
    </row>
    <row r="273" spans="1:3" x14ac:dyDescent="0.15">
      <c r="A273" s="11" t="s">
        <v>412</v>
      </c>
      <c r="B273" s="39">
        <v>746.96220506220595</v>
      </c>
      <c r="C273" s="49"/>
    </row>
    <row r="274" spans="1:3" x14ac:dyDescent="0.15">
      <c r="A274" s="11" t="s">
        <v>413</v>
      </c>
      <c r="B274" s="39">
        <v>755.28524238524301</v>
      </c>
      <c r="C274" s="49"/>
    </row>
    <row r="275" spans="1:3" x14ac:dyDescent="0.15">
      <c r="A275" s="11" t="s">
        <v>414</v>
      </c>
      <c r="B275" s="39">
        <v>763.60827970827995</v>
      </c>
      <c r="C275" s="49"/>
    </row>
    <row r="276" spans="1:3" x14ac:dyDescent="0.15">
      <c r="A276" s="11" t="s">
        <v>415</v>
      </c>
      <c r="B276" s="39">
        <v>771.93131703131803</v>
      </c>
      <c r="C276" s="49"/>
    </row>
    <row r="277" spans="1:3" x14ac:dyDescent="0.15">
      <c r="A277" s="11" t="s">
        <v>416</v>
      </c>
      <c r="B277" s="40">
        <v>780.25435435435497</v>
      </c>
      <c r="C277" s="49"/>
    </row>
    <row r="278" spans="1:3" x14ac:dyDescent="0.15">
      <c r="A278" s="11" t="s">
        <v>417</v>
      </c>
      <c r="B278" s="40">
        <v>788.57739167739203</v>
      </c>
      <c r="C278" s="49"/>
    </row>
    <row r="279" spans="1:3" x14ac:dyDescent="0.15">
      <c r="A279" s="11" t="s">
        <v>418</v>
      </c>
      <c r="B279" s="40">
        <v>796.90042900042999</v>
      </c>
      <c r="C279" s="49"/>
    </row>
    <row r="280" spans="1:3" x14ac:dyDescent="0.15">
      <c r="A280" s="11" t="s">
        <v>419</v>
      </c>
      <c r="B280" s="39">
        <v>805.22346632346705</v>
      </c>
      <c r="C280" s="49"/>
    </row>
    <row r="281" spans="1:3" x14ac:dyDescent="0.15">
      <c r="A281" s="11" t="s">
        <v>420</v>
      </c>
      <c r="B281" s="39">
        <v>813.54650364650399</v>
      </c>
      <c r="C281" s="49"/>
    </row>
    <row r="282" spans="1:3" x14ac:dyDescent="0.15">
      <c r="A282" s="11" t="s">
        <v>421</v>
      </c>
      <c r="B282" s="39">
        <v>821.86954096954196</v>
      </c>
      <c r="C282" s="49"/>
    </row>
    <row r="283" spans="1:3" x14ac:dyDescent="0.15">
      <c r="A283" s="11" t="s">
        <v>422</v>
      </c>
      <c r="B283" s="39">
        <v>830.19257829257901</v>
      </c>
      <c r="C283" s="49"/>
    </row>
    <row r="284" spans="1:3" x14ac:dyDescent="0.15">
      <c r="A284" s="11" t="s">
        <v>423</v>
      </c>
      <c r="B284" s="40">
        <v>838.51561561561596</v>
      </c>
      <c r="C284" s="49"/>
    </row>
    <row r="285" spans="1:3" x14ac:dyDescent="0.15">
      <c r="A285" s="11" t="s">
        <v>424</v>
      </c>
      <c r="B285" s="40">
        <v>846.83865293865404</v>
      </c>
      <c r="C285" s="49"/>
    </row>
    <row r="286" spans="1:3" x14ac:dyDescent="0.15">
      <c r="A286" s="11" t="s">
        <v>25</v>
      </c>
      <c r="B286" s="40">
        <v>855.16169026169098</v>
      </c>
      <c r="C286" s="49"/>
    </row>
    <row r="287" spans="1:3" x14ac:dyDescent="0.15">
      <c r="A287" s="11" t="s">
        <v>26</v>
      </c>
      <c r="B287" s="40">
        <v>863.48472758472803</v>
      </c>
      <c r="C287" s="49"/>
    </row>
    <row r="288" spans="1:3" x14ac:dyDescent="0.15">
      <c r="A288" s="11" t="s">
        <v>27</v>
      </c>
      <c r="B288" s="39">
        <v>871.807764907766</v>
      </c>
      <c r="C288" s="49"/>
    </row>
    <row r="289" spans="1:3" x14ac:dyDescent="0.15">
      <c r="A289" s="11" t="s">
        <v>28</v>
      </c>
      <c r="B289" s="39">
        <v>880.13080223080306</v>
      </c>
      <c r="C289" s="49"/>
    </row>
    <row r="290" spans="1:3" x14ac:dyDescent="0.15">
      <c r="A290" s="11" t="s">
        <v>29</v>
      </c>
      <c r="B290" s="39">
        <v>888.45383955384</v>
      </c>
      <c r="C290" s="49"/>
    </row>
    <row r="291" spans="1:3" x14ac:dyDescent="0.15">
      <c r="A291" s="11" t="s">
        <v>30</v>
      </c>
      <c r="B291" s="39">
        <v>896.77687687687796</v>
      </c>
      <c r="C291" s="49"/>
    </row>
    <row r="292" spans="1:3" x14ac:dyDescent="0.15">
      <c r="A292" s="11" t="s">
        <v>31</v>
      </c>
      <c r="B292" s="40">
        <v>905.09991419991502</v>
      </c>
      <c r="C292" s="49"/>
    </row>
    <row r="293" spans="1:3" x14ac:dyDescent="0.15">
      <c r="A293" s="11" t="s">
        <v>32</v>
      </c>
      <c r="B293" s="40">
        <v>913.42295152295196</v>
      </c>
      <c r="C293" s="49"/>
    </row>
    <row r="294" spans="1:3" x14ac:dyDescent="0.15">
      <c r="A294" s="11" t="s">
        <v>33</v>
      </c>
      <c r="B294" s="40">
        <v>921.74598884599004</v>
      </c>
      <c r="C294" s="49"/>
    </row>
    <row r="295" spans="1:3" x14ac:dyDescent="0.15">
      <c r="A295" s="11" t="s">
        <v>34</v>
      </c>
      <c r="B295" s="40">
        <v>930.06902616902698</v>
      </c>
      <c r="C295" s="49"/>
    </row>
    <row r="296" spans="1:3" x14ac:dyDescent="0.15">
      <c r="A296" s="11" t="s">
        <v>35</v>
      </c>
      <c r="B296" s="40">
        <v>938.39206349206404</v>
      </c>
      <c r="C296" s="49"/>
    </row>
    <row r="297" spans="1:3" x14ac:dyDescent="0.15">
      <c r="A297" s="11" t="s">
        <v>36</v>
      </c>
      <c r="B297" s="40">
        <v>946.71510081510201</v>
      </c>
      <c r="C297" s="49"/>
    </row>
    <row r="298" spans="1:3" x14ac:dyDescent="0.15">
      <c r="A298" s="11" t="s">
        <v>37</v>
      </c>
      <c r="B298" s="40">
        <v>955.03813813813895</v>
      </c>
      <c r="C298" s="49"/>
    </row>
    <row r="299" spans="1:3" x14ac:dyDescent="0.15">
      <c r="A299" s="11" t="s">
        <v>38</v>
      </c>
      <c r="B299" s="40">
        <v>963.361175461176</v>
      </c>
      <c r="C299" s="49"/>
    </row>
    <row r="300" spans="1:3" x14ac:dyDescent="0.15">
      <c r="A300" s="11" t="s">
        <v>39</v>
      </c>
      <c r="B300" s="40">
        <v>971.68421278421397</v>
      </c>
      <c r="C300" s="49"/>
    </row>
    <row r="301" spans="1:3" x14ac:dyDescent="0.15">
      <c r="A301" s="11" t="s">
        <v>40</v>
      </c>
      <c r="B301" s="40">
        <v>980.00725010725102</v>
      </c>
      <c r="C301" s="49"/>
    </row>
    <row r="302" spans="1:3" x14ac:dyDescent="0.15">
      <c r="A302" s="11" t="s">
        <v>41</v>
      </c>
      <c r="B302" s="40">
        <v>988.33028743028797</v>
      </c>
      <c r="C302" s="49"/>
    </row>
    <row r="303" spans="1:3" x14ac:dyDescent="0.15">
      <c r="A303" s="11" t="s">
        <v>42</v>
      </c>
      <c r="B303" s="40">
        <v>996.65332475332605</v>
      </c>
      <c r="C303" s="49"/>
    </row>
    <row r="304" spans="1:3" x14ac:dyDescent="0.15">
      <c r="A304" s="11" t="s">
        <v>43</v>
      </c>
      <c r="B304" s="40">
        <v>1004.97636207636</v>
      </c>
      <c r="C304" s="49"/>
    </row>
    <row r="305" spans="1:3" x14ac:dyDescent="0.15">
      <c r="A305" s="11" t="s">
        <v>44</v>
      </c>
      <c r="B305" s="40">
        <v>1013.2993993994</v>
      </c>
      <c r="C305" s="49"/>
    </row>
    <row r="306" spans="1:3" x14ac:dyDescent="0.15">
      <c r="A306" s="11" t="s">
        <v>45</v>
      </c>
      <c r="B306" s="40">
        <v>1021.6224367224401</v>
      </c>
      <c r="C306" s="49"/>
    </row>
    <row r="307" spans="1:3" x14ac:dyDescent="0.15">
      <c r="A307" s="11" t="s">
        <v>46</v>
      </c>
      <c r="B307" s="40">
        <v>1029.9454740454801</v>
      </c>
      <c r="C307" s="49"/>
    </row>
    <row r="308" spans="1:3" x14ac:dyDescent="0.15">
      <c r="A308" s="11" t="s">
        <v>47</v>
      </c>
      <c r="B308" s="40">
        <v>1038.26851136851</v>
      </c>
      <c r="C308" s="49"/>
    </row>
    <row r="309" spans="1:3" x14ac:dyDescent="0.15">
      <c r="A309" s="11" t="s">
        <v>48</v>
      </c>
      <c r="B309" s="40">
        <v>1046.5915486915501</v>
      </c>
      <c r="C309" s="49"/>
    </row>
    <row r="310" spans="1:3" x14ac:dyDescent="0.15">
      <c r="A310" s="11" t="s">
        <v>49</v>
      </c>
      <c r="B310" s="40">
        <v>1054.91458601459</v>
      </c>
      <c r="C310" s="49"/>
    </row>
    <row r="311" spans="1:3" x14ac:dyDescent="0.15">
      <c r="A311" s="11" t="s">
        <v>450</v>
      </c>
      <c r="B311" s="40">
        <v>1063.2376233376301</v>
      </c>
      <c r="C311" s="49"/>
    </row>
    <row r="312" spans="1:3" x14ac:dyDescent="0.15">
      <c r="A312" s="11" t="s">
        <v>451</v>
      </c>
      <c r="B312" s="40">
        <v>1071.56066066066</v>
      </c>
      <c r="C312" s="49"/>
    </row>
    <row r="313" spans="1:3" x14ac:dyDescent="0.15">
      <c r="A313" s="11" t="s">
        <v>452</v>
      </c>
      <c r="B313" s="40">
        <v>1079.8836979836999</v>
      </c>
      <c r="C313" s="49"/>
    </row>
    <row r="314" spans="1:3" x14ac:dyDescent="0.15">
      <c r="A314" s="11" t="s">
        <v>453</v>
      </c>
      <c r="B314" s="40">
        <v>1088.20673530674</v>
      </c>
      <c r="C314" s="49"/>
    </row>
    <row r="315" spans="1:3" x14ac:dyDescent="0.15">
      <c r="A315" s="11" t="s">
        <v>454</v>
      </c>
      <c r="B315" s="40">
        <v>1096.5297726297799</v>
      </c>
      <c r="C315" s="49"/>
    </row>
    <row r="316" spans="1:3" x14ac:dyDescent="0.15">
      <c r="A316" s="11" t="s">
        <v>455</v>
      </c>
      <c r="B316" s="40">
        <v>1104.85280995281</v>
      </c>
      <c r="C316" s="49"/>
    </row>
    <row r="317" spans="1:3" x14ac:dyDescent="0.15">
      <c r="A317" s="11" t="s">
        <v>456</v>
      </c>
      <c r="B317" s="40">
        <v>1113.1758472758499</v>
      </c>
      <c r="C317" s="49"/>
    </row>
    <row r="318" spans="1:3" x14ac:dyDescent="0.15">
      <c r="A318" s="11" t="s">
        <v>457</v>
      </c>
      <c r="B318" s="40">
        <v>1121.4988845988901</v>
      </c>
      <c r="C318" s="49"/>
    </row>
    <row r="319" spans="1:3" x14ac:dyDescent="0.15">
      <c r="A319" s="11" t="s">
        <v>458</v>
      </c>
      <c r="B319" s="40">
        <v>1129.82192192192</v>
      </c>
      <c r="C319" s="49"/>
    </row>
    <row r="320" spans="1:3" x14ac:dyDescent="0.15">
      <c r="A320" s="11" t="s">
        <v>459</v>
      </c>
      <c r="B320" s="40">
        <v>1138.1449592449601</v>
      </c>
      <c r="C320" s="49"/>
    </row>
    <row r="321" spans="1:3" x14ac:dyDescent="0.15">
      <c r="A321" s="11" t="s">
        <v>460</v>
      </c>
      <c r="B321" s="40">
        <v>1146.467996568</v>
      </c>
      <c r="C321" s="49"/>
    </row>
    <row r="322" spans="1:3" x14ac:dyDescent="0.15">
      <c r="A322" s="11" t="s">
        <v>461</v>
      </c>
      <c r="B322" s="40">
        <v>1154.7910338910399</v>
      </c>
      <c r="C322" s="49"/>
    </row>
    <row r="323" spans="1:3" x14ac:dyDescent="0.15">
      <c r="A323" s="11" t="s">
        <v>462</v>
      </c>
      <c r="B323" s="40">
        <v>1163.11407121407</v>
      </c>
      <c r="C323" s="49"/>
    </row>
    <row r="324" spans="1:3" x14ac:dyDescent="0.15">
      <c r="A324" s="11" t="s">
        <v>463</v>
      </c>
      <c r="B324" s="39">
        <v>1171.4371085371099</v>
      </c>
      <c r="C324" s="49"/>
    </row>
    <row r="325" spans="1:3" x14ac:dyDescent="0.15">
      <c r="A325" s="11" t="s">
        <v>464</v>
      </c>
      <c r="B325" s="39">
        <v>1179.76014586015</v>
      </c>
      <c r="C325" s="49"/>
    </row>
    <row r="326" spans="1:3" x14ac:dyDescent="0.15">
      <c r="A326" s="11" t="s">
        <v>465</v>
      </c>
      <c r="B326" s="39">
        <v>1188.0831831831899</v>
      </c>
      <c r="C326" s="49"/>
    </row>
    <row r="327" spans="1:3" x14ac:dyDescent="0.15">
      <c r="A327" s="11" t="s">
        <v>466</v>
      </c>
      <c r="B327" s="39">
        <v>1196.4062205062201</v>
      </c>
      <c r="C327" s="49"/>
    </row>
    <row r="328" spans="1:3" x14ac:dyDescent="0.15">
      <c r="A328" s="11" t="s">
        <v>467</v>
      </c>
      <c r="B328" s="40">
        <v>1204.72925782926</v>
      </c>
      <c r="C328" s="49"/>
    </row>
    <row r="329" spans="1:3" x14ac:dyDescent="0.15">
      <c r="A329" s="11" t="s">
        <v>468</v>
      </c>
      <c r="B329" s="40">
        <v>1213.0522951523001</v>
      </c>
      <c r="C329" s="49"/>
    </row>
    <row r="330" spans="1:3" x14ac:dyDescent="0.15">
      <c r="A330" s="11" t="s">
        <v>469</v>
      </c>
      <c r="B330" s="40">
        <v>1221.37533247534</v>
      </c>
      <c r="C330" s="49"/>
    </row>
    <row r="331" spans="1:3" x14ac:dyDescent="0.15">
      <c r="A331" s="11" t="s">
        <v>75</v>
      </c>
      <c r="B331" s="39">
        <v>1229.6983697983701</v>
      </c>
      <c r="C331" s="49"/>
    </row>
    <row r="332" spans="1:3" x14ac:dyDescent="0.15">
      <c r="A332" s="11" t="s">
        <v>76</v>
      </c>
      <c r="B332" s="39">
        <v>1238.02140712141</v>
      </c>
      <c r="C332" s="49"/>
    </row>
    <row r="333" spans="1:3" x14ac:dyDescent="0.15">
      <c r="A333" s="11" t="s">
        <v>77</v>
      </c>
      <c r="B333" s="39">
        <v>1246.3444444444499</v>
      </c>
      <c r="C333" s="49"/>
    </row>
    <row r="334" spans="1:3" x14ac:dyDescent="0.15">
      <c r="A334" s="11" t="s">
        <v>78</v>
      </c>
      <c r="B334" s="39">
        <v>1254.66748176748</v>
      </c>
      <c r="C334" s="49"/>
    </row>
    <row r="335" spans="1:3" x14ac:dyDescent="0.15">
      <c r="A335" s="11" t="s">
        <v>79</v>
      </c>
      <c r="B335" s="40">
        <v>1262.9905190905199</v>
      </c>
      <c r="C335" s="49"/>
    </row>
    <row r="336" spans="1:3" x14ac:dyDescent="0.15">
      <c r="A336" s="11" t="s">
        <v>80</v>
      </c>
      <c r="B336" s="40">
        <v>1271.31355641356</v>
      </c>
      <c r="C336" s="49"/>
    </row>
    <row r="337" spans="1:3" x14ac:dyDescent="0.15">
      <c r="A337" s="11" t="s">
        <v>81</v>
      </c>
      <c r="B337" s="40">
        <v>1279.6365937365999</v>
      </c>
      <c r="C337" s="49"/>
    </row>
    <row r="338" spans="1:3" x14ac:dyDescent="0.15">
      <c r="A338" s="11" t="s">
        <v>82</v>
      </c>
      <c r="B338" s="40">
        <v>1287.9596310596301</v>
      </c>
      <c r="C338" s="49"/>
    </row>
    <row r="339" spans="1:3" x14ac:dyDescent="0.15">
      <c r="A339" s="11" t="s">
        <v>83</v>
      </c>
      <c r="B339" s="39">
        <v>1296.28266838267</v>
      </c>
      <c r="C339" s="49"/>
    </row>
    <row r="340" spans="1:3" x14ac:dyDescent="0.15">
      <c r="A340" s="11" t="s">
        <v>84</v>
      </c>
      <c r="B340" s="39">
        <v>1304.6057057057101</v>
      </c>
      <c r="C340" s="49"/>
    </row>
    <row r="341" spans="1:3" x14ac:dyDescent="0.15">
      <c r="A341" s="11" t="s">
        <v>85</v>
      </c>
      <c r="B341" s="39">
        <v>1312.92874302875</v>
      </c>
      <c r="C341" s="49"/>
    </row>
    <row r="342" spans="1:3" x14ac:dyDescent="0.15">
      <c r="A342" s="11" t="s">
        <v>86</v>
      </c>
      <c r="B342" s="39">
        <v>1321.2517803517801</v>
      </c>
      <c r="C342" s="49"/>
    </row>
    <row r="343" spans="1:3" x14ac:dyDescent="0.15">
      <c r="A343" s="11" t="s">
        <v>87</v>
      </c>
      <c r="B343" s="40">
        <v>1329.57481767482</v>
      </c>
      <c r="C343" s="49"/>
    </row>
    <row r="344" spans="1:3" x14ac:dyDescent="0.15">
      <c r="A344" s="11" t="s">
        <v>88</v>
      </c>
      <c r="B344" s="40">
        <v>1337.8978549978599</v>
      </c>
      <c r="C344" s="49"/>
    </row>
    <row r="345" spans="1:3" x14ac:dyDescent="0.15">
      <c r="A345" s="11" t="s">
        <v>89</v>
      </c>
      <c r="B345" s="40">
        <v>1346.2208923209</v>
      </c>
      <c r="C345" s="49"/>
    </row>
    <row r="346" spans="1:3" x14ac:dyDescent="0.15">
      <c r="A346" s="11" t="s">
        <v>90</v>
      </c>
      <c r="B346" s="40">
        <v>1354.5439296439299</v>
      </c>
      <c r="C346" s="49"/>
    </row>
    <row r="347" spans="1:3" x14ac:dyDescent="0.15">
      <c r="A347" s="11" t="s">
        <v>91</v>
      </c>
      <c r="B347" s="40">
        <v>1362.86696696697</v>
      </c>
      <c r="C347" s="49"/>
    </row>
    <row r="348" spans="1:3" x14ac:dyDescent="0.15">
      <c r="A348" s="11" t="s">
        <v>92</v>
      </c>
      <c r="B348" s="40">
        <v>1371.1900042900099</v>
      </c>
      <c r="C348" s="49"/>
    </row>
    <row r="349" spans="1:3" x14ac:dyDescent="0.15">
      <c r="A349" s="11" t="s">
        <v>93</v>
      </c>
      <c r="B349" s="40">
        <v>1379.5130416130401</v>
      </c>
      <c r="C349" s="49"/>
    </row>
    <row r="350" spans="1:3" x14ac:dyDescent="0.15">
      <c r="A350" s="11" t="s">
        <v>94</v>
      </c>
      <c r="B350" s="40">
        <v>1387.83607893608</v>
      </c>
      <c r="C350" s="49"/>
    </row>
    <row r="351" spans="1:3" x14ac:dyDescent="0.15">
      <c r="A351" s="11" t="s">
        <v>95</v>
      </c>
      <c r="B351" s="40">
        <v>1396.1591162591201</v>
      </c>
      <c r="C351" s="49"/>
    </row>
    <row r="352" spans="1:3" x14ac:dyDescent="0.15">
      <c r="A352" s="11" t="s">
        <v>96</v>
      </c>
      <c r="B352" s="40">
        <v>1404.48215358216</v>
      </c>
      <c r="C352" s="49"/>
    </row>
    <row r="353" spans="1:3" x14ac:dyDescent="0.15">
      <c r="A353" s="11" t="s">
        <v>97</v>
      </c>
      <c r="B353" s="40">
        <v>1412.8051909051901</v>
      </c>
      <c r="C353" s="49"/>
    </row>
    <row r="354" spans="1:3" x14ac:dyDescent="0.15">
      <c r="A354" s="11" t="s">
        <v>98</v>
      </c>
      <c r="B354" s="40">
        <v>1421.12822822823</v>
      </c>
      <c r="C354" s="49"/>
    </row>
    <row r="355" spans="1:3" x14ac:dyDescent="0.15">
      <c r="A355" s="11" t="s">
        <v>99</v>
      </c>
      <c r="B355" s="40">
        <v>1429.4512655512699</v>
      </c>
      <c r="C355" s="49"/>
    </row>
    <row r="356" spans="1:3" x14ac:dyDescent="0.15">
      <c r="A356" s="11" t="s">
        <v>495</v>
      </c>
      <c r="B356" s="40">
        <v>1437.77430287431</v>
      </c>
      <c r="C356" s="49"/>
    </row>
    <row r="357" spans="1:3" x14ac:dyDescent="0.15">
      <c r="A357" s="11" t="s">
        <v>496</v>
      </c>
      <c r="B357" s="40">
        <v>1446.0973401973399</v>
      </c>
      <c r="C357" s="49"/>
    </row>
    <row r="358" spans="1:3" x14ac:dyDescent="0.15">
      <c r="A358" s="11" t="s">
        <v>497</v>
      </c>
      <c r="B358" s="40">
        <v>1454.42037752038</v>
      </c>
      <c r="C358" s="49"/>
    </row>
    <row r="359" spans="1:3" x14ac:dyDescent="0.15">
      <c r="A359" s="11" t="s">
        <v>498</v>
      </c>
      <c r="B359" s="40">
        <v>1462.7434148434199</v>
      </c>
      <c r="C359" s="49"/>
    </row>
    <row r="360" spans="1:3" x14ac:dyDescent="0.15">
      <c r="A360" s="11" t="s">
        <v>499</v>
      </c>
      <c r="B360" s="40">
        <v>1471.0664521664601</v>
      </c>
      <c r="C360" s="49"/>
    </row>
    <row r="361" spans="1:3" x14ac:dyDescent="0.15">
      <c r="A361" s="11" t="s">
        <v>500</v>
      </c>
      <c r="B361" s="40">
        <v>1479.38948948949</v>
      </c>
      <c r="C361" s="49"/>
    </row>
    <row r="362" spans="1:3" x14ac:dyDescent="0.15">
      <c r="A362" s="11" t="s">
        <v>501</v>
      </c>
      <c r="B362" s="40">
        <v>1487.7125268125301</v>
      </c>
      <c r="C362" s="49"/>
    </row>
    <row r="363" spans="1:3" x14ac:dyDescent="0.15">
      <c r="A363" s="11" t="s">
        <v>502</v>
      </c>
      <c r="B363" s="40">
        <v>1496.03556413557</v>
      </c>
      <c r="C363" s="49"/>
    </row>
    <row r="364" spans="1:3" x14ac:dyDescent="0.15">
      <c r="A364" s="11" t="s">
        <v>503</v>
      </c>
      <c r="B364" s="40">
        <v>1504.3586014586001</v>
      </c>
      <c r="C364" s="49"/>
    </row>
    <row r="365" spans="1:3" x14ac:dyDescent="0.15">
      <c r="A365" s="11" t="s">
        <v>504</v>
      </c>
      <c r="B365" s="40">
        <v>1512.68163878164</v>
      </c>
      <c r="C365" s="49"/>
    </row>
    <row r="366" spans="1:3" x14ac:dyDescent="0.15">
      <c r="A366" s="11" t="s">
        <v>505</v>
      </c>
      <c r="B366" s="40">
        <v>1521.0046761046799</v>
      </c>
      <c r="C366" s="49"/>
    </row>
    <row r="367" spans="1:3" x14ac:dyDescent="0.15">
      <c r="A367" s="11" t="s">
        <v>506</v>
      </c>
      <c r="B367" s="40">
        <v>1529.32771342772</v>
      </c>
      <c r="C367" s="49"/>
    </row>
    <row r="368" spans="1:3" x14ac:dyDescent="0.15">
      <c r="A368" s="11" t="s">
        <v>507</v>
      </c>
      <c r="B368" s="40">
        <v>1537.6507507507499</v>
      </c>
      <c r="C368" s="49"/>
    </row>
    <row r="369" spans="1:3" x14ac:dyDescent="0.15">
      <c r="A369" s="11" t="s">
        <v>508</v>
      </c>
      <c r="B369" s="40">
        <v>1545.97378807379</v>
      </c>
      <c r="C369" s="49"/>
    </row>
    <row r="370" spans="1:3" x14ac:dyDescent="0.15">
      <c r="A370" s="11" t="s">
        <v>509</v>
      </c>
      <c r="B370" s="39">
        <v>12.5</v>
      </c>
      <c r="C370" s="49"/>
    </row>
    <row r="371" spans="1:3" x14ac:dyDescent="0.15">
      <c r="A371" s="11" t="s">
        <v>510</v>
      </c>
      <c r="B371" s="39">
        <v>32</v>
      </c>
      <c r="C371" s="49"/>
    </row>
    <row r="372" spans="1:3" x14ac:dyDescent="0.15">
      <c r="A372" s="11" t="s">
        <v>511</v>
      </c>
      <c r="B372" s="39">
        <v>51.5</v>
      </c>
      <c r="C372" s="49"/>
    </row>
    <row r="373" spans="1:3" x14ac:dyDescent="0.15">
      <c r="A373" s="11" t="s">
        <v>512</v>
      </c>
      <c r="B373" s="39">
        <v>71</v>
      </c>
      <c r="C373" s="49"/>
    </row>
    <row r="374" spans="1:3" x14ac:dyDescent="0.15">
      <c r="A374" s="11" t="s">
        <v>513</v>
      </c>
      <c r="B374" s="39">
        <v>90.5</v>
      </c>
      <c r="C374" s="49"/>
    </row>
    <row r="375" spans="1:3" x14ac:dyDescent="0.15">
      <c r="A375" s="11" t="s">
        <v>514</v>
      </c>
      <c r="B375" s="39">
        <v>110</v>
      </c>
      <c r="C375" s="49"/>
    </row>
    <row r="376" spans="1:3" x14ac:dyDescent="0.15">
      <c r="A376" s="11" t="s">
        <v>515</v>
      </c>
      <c r="B376" s="39">
        <v>129.5</v>
      </c>
      <c r="C376" s="49"/>
    </row>
    <row r="377" spans="1:3" x14ac:dyDescent="0.15">
      <c r="A377" s="11" t="s">
        <v>516</v>
      </c>
      <c r="B377" s="39">
        <v>149</v>
      </c>
      <c r="C377" s="49"/>
    </row>
    <row r="378" spans="1:3" x14ac:dyDescent="0.15">
      <c r="A378" s="11" t="s">
        <v>517</v>
      </c>
      <c r="B378" s="39">
        <v>168.5</v>
      </c>
      <c r="C378" s="49"/>
    </row>
    <row r="379" spans="1:3" x14ac:dyDescent="0.15">
      <c r="A379" s="11" t="s">
        <v>518</v>
      </c>
      <c r="B379" s="39">
        <v>188</v>
      </c>
      <c r="C379" s="49"/>
    </row>
    <row r="380" spans="1:3" x14ac:dyDescent="0.15">
      <c r="A380" s="11" t="s">
        <v>519</v>
      </c>
      <c r="B380" s="39">
        <v>207.5</v>
      </c>
      <c r="C380" s="49"/>
    </row>
    <row r="381" spans="1:3" x14ac:dyDescent="0.15">
      <c r="A381" s="11" t="s">
        <v>520</v>
      </c>
      <c r="B381" s="39">
        <v>227</v>
      </c>
      <c r="C381" s="49"/>
    </row>
    <row r="382" spans="1:3" x14ac:dyDescent="0.15">
      <c r="A382" s="11" t="s">
        <v>521</v>
      </c>
      <c r="B382" s="39">
        <v>246.5</v>
      </c>
      <c r="C382" s="49"/>
    </row>
    <row r="383" spans="1:3" x14ac:dyDescent="0.15">
      <c r="A383" s="11" t="s">
        <v>522</v>
      </c>
      <c r="B383" s="39">
        <v>266</v>
      </c>
      <c r="C383" s="49"/>
    </row>
    <row r="384" spans="1:3" x14ac:dyDescent="0.15">
      <c r="A384" s="11" t="s">
        <v>523</v>
      </c>
      <c r="B384" s="39">
        <v>285.5</v>
      </c>
      <c r="C384" s="49"/>
    </row>
    <row r="385" spans="1:3" x14ac:dyDescent="0.15">
      <c r="A385" s="11" t="s">
        <v>524</v>
      </c>
      <c r="B385" s="39">
        <v>305</v>
      </c>
      <c r="C385" s="49"/>
    </row>
    <row r="386" spans="1:3" x14ac:dyDescent="0.15">
      <c r="A386" s="11" t="s">
        <v>525</v>
      </c>
      <c r="B386" s="39">
        <v>324.5</v>
      </c>
      <c r="C386" s="49"/>
    </row>
    <row r="387" spans="1:3" x14ac:dyDescent="0.15">
      <c r="A387" s="11" t="s">
        <v>526</v>
      </c>
      <c r="B387" s="39">
        <v>344</v>
      </c>
      <c r="C387" s="49"/>
    </row>
    <row r="388" spans="1:3" x14ac:dyDescent="0.15">
      <c r="A388" s="11" t="s">
        <v>527</v>
      </c>
      <c r="B388" s="39">
        <v>363.5</v>
      </c>
      <c r="C388" s="49"/>
    </row>
    <row r="389" spans="1:3" x14ac:dyDescent="0.15">
      <c r="A389" s="11" t="s">
        <v>528</v>
      </c>
      <c r="B389" s="39">
        <v>383</v>
      </c>
      <c r="C389" s="49"/>
    </row>
    <row r="390" spans="1:3" x14ac:dyDescent="0.15">
      <c r="A390" s="11" t="s">
        <v>529</v>
      </c>
      <c r="B390" s="39">
        <v>402.5</v>
      </c>
      <c r="C390" s="49"/>
    </row>
    <row r="391" spans="1:3" x14ac:dyDescent="0.15">
      <c r="A391" s="11" t="s">
        <v>530</v>
      </c>
      <c r="B391" s="39">
        <v>422</v>
      </c>
      <c r="C391" s="49"/>
    </row>
    <row r="392" spans="1:3" x14ac:dyDescent="0.15">
      <c r="A392" s="11" t="s">
        <v>531</v>
      </c>
      <c r="B392" s="39">
        <v>441.5</v>
      </c>
      <c r="C392" s="49"/>
    </row>
    <row r="393" spans="1:3" x14ac:dyDescent="0.15">
      <c r="A393" s="11" t="s">
        <v>532</v>
      </c>
      <c r="B393" s="39">
        <v>461</v>
      </c>
      <c r="C393" s="49"/>
    </row>
    <row r="394" spans="1:3" x14ac:dyDescent="0.15">
      <c r="A394" s="11" t="s">
        <v>533</v>
      </c>
      <c r="B394" s="39">
        <v>480.5</v>
      </c>
      <c r="C394" s="49"/>
    </row>
    <row r="395" spans="1:3" x14ac:dyDescent="0.15">
      <c r="A395" s="11" t="s">
        <v>534</v>
      </c>
      <c r="B395" s="39">
        <v>500</v>
      </c>
      <c r="C395" s="49"/>
    </row>
    <row r="396" spans="1:3" x14ac:dyDescent="0.15">
      <c r="A396" s="11" t="s">
        <v>535</v>
      </c>
      <c r="B396" s="39">
        <v>519.5</v>
      </c>
      <c r="C396" s="49"/>
    </row>
    <row r="397" spans="1:3" x14ac:dyDescent="0.15">
      <c r="A397" s="11" t="s">
        <v>536</v>
      </c>
      <c r="B397" s="39">
        <v>539</v>
      </c>
      <c r="C397" s="49"/>
    </row>
    <row r="398" spans="1:3" x14ac:dyDescent="0.15">
      <c r="A398" s="11" t="s">
        <v>537</v>
      </c>
      <c r="B398" s="39">
        <v>558.5</v>
      </c>
      <c r="C398" s="49"/>
    </row>
    <row r="399" spans="1:3" x14ac:dyDescent="0.15">
      <c r="A399" s="11" t="s">
        <v>538</v>
      </c>
      <c r="B399" s="39">
        <v>578</v>
      </c>
      <c r="C399" s="49"/>
    </row>
    <row r="400" spans="1:3" x14ac:dyDescent="0.15">
      <c r="A400" s="11" t="s">
        <v>539</v>
      </c>
      <c r="B400" s="39">
        <v>597.5</v>
      </c>
      <c r="C400" s="49"/>
    </row>
    <row r="401" spans="1:3" x14ac:dyDescent="0.15">
      <c r="A401" s="11" t="s">
        <v>540</v>
      </c>
      <c r="B401" s="39">
        <v>617</v>
      </c>
      <c r="C401" s="49"/>
    </row>
    <row r="402" spans="1:3" x14ac:dyDescent="0.15">
      <c r="A402" s="11" t="s">
        <v>541</v>
      </c>
      <c r="B402" s="39">
        <v>636.5</v>
      </c>
      <c r="C402" s="49"/>
    </row>
    <row r="403" spans="1:3" x14ac:dyDescent="0.15">
      <c r="A403" s="11" t="s">
        <v>542</v>
      </c>
      <c r="B403" s="39">
        <v>656</v>
      </c>
      <c r="C403" s="49"/>
    </row>
    <row r="404" spans="1:3" x14ac:dyDescent="0.15">
      <c r="A404" s="11" t="s">
        <v>543</v>
      </c>
      <c r="B404" s="39">
        <v>675.5</v>
      </c>
      <c r="C404" s="49"/>
    </row>
    <row r="405" spans="1:3" x14ac:dyDescent="0.15">
      <c r="A405" s="11" t="s">
        <v>544</v>
      </c>
      <c r="B405" s="39">
        <v>695</v>
      </c>
      <c r="C405" s="49"/>
    </row>
    <row r="406" spans="1:3" x14ac:dyDescent="0.15">
      <c r="A406" s="11" t="s">
        <v>545</v>
      </c>
      <c r="B406" s="39">
        <v>714.5</v>
      </c>
      <c r="C406" s="49"/>
    </row>
    <row r="407" spans="1:3" x14ac:dyDescent="0.15">
      <c r="A407" s="11" t="s">
        <v>546</v>
      </c>
      <c r="B407" s="39">
        <v>734</v>
      </c>
      <c r="C407" s="49"/>
    </row>
    <row r="408" spans="1:3" x14ac:dyDescent="0.15">
      <c r="A408" s="11" t="s">
        <v>547</v>
      </c>
      <c r="B408" s="39">
        <v>753.5</v>
      </c>
      <c r="C408" s="49"/>
    </row>
    <row r="409" spans="1:3" x14ac:dyDescent="0.15">
      <c r="A409" s="11" t="s">
        <v>548</v>
      </c>
      <c r="B409" s="39">
        <v>773</v>
      </c>
      <c r="C409" s="49"/>
    </row>
    <row r="410" spans="1:3" x14ac:dyDescent="0.15">
      <c r="A410" s="11" t="s">
        <v>549</v>
      </c>
      <c r="B410" s="39">
        <v>792.5</v>
      </c>
      <c r="C410" s="49"/>
    </row>
    <row r="411" spans="1:3" x14ac:dyDescent="0.15">
      <c r="A411" s="11" t="s">
        <v>550</v>
      </c>
      <c r="B411" s="39">
        <v>812</v>
      </c>
      <c r="C411" s="49"/>
    </row>
    <row r="412" spans="1:3" x14ac:dyDescent="0.15">
      <c r="A412" s="11" t="s">
        <v>551</v>
      </c>
      <c r="B412" s="39">
        <v>831.5</v>
      </c>
      <c r="C412" s="49"/>
    </row>
    <row r="413" spans="1:3" x14ac:dyDescent="0.15">
      <c r="A413" s="11" t="s">
        <v>552</v>
      </c>
      <c r="B413" s="39">
        <v>851</v>
      </c>
      <c r="C413" s="49"/>
    </row>
    <row r="414" spans="1:3" x14ac:dyDescent="0.15">
      <c r="A414" s="11" t="s">
        <v>553</v>
      </c>
      <c r="B414" s="39">
        <v>870.5</v>
      </c>
      <c r="C414" s="49"/>
    </row>
    <row r="415" spans="1:3" x14ac:dyDescent="0.15">
      <c r="A415" s="11" t="s">
        <v>554</v>
      </c>
      <c r="B415" s="39">
        <v>890</v>
      </c>
      <c r="C415" s="49"/>
    </row>
    <row r="416" spans="1:3" x14ac:dyDescent="0.15">
      <c r="A416" s="11" t="s">
        <v>555</v>
      </c>
      <c r="B416" s="39">
        <v>909.5</v>
      </c>
      <c r="C416" s="49"/>
    </row>
    <row r="417" spans="1:3" x14ac:dyDescent="0.15">
      <c r="A417" s="11" t="s">
        <v>556</v>
      </c>
      <c r="B417" s="39">
        <v>929</v>
      </c>
      <c r="C417" s="49"/>
    </row>
    <row r="418" spans="1:3" x14ac:dyDescent="0.15">
      <c r="A418" s="11" t="s">
        <v>557</v>
      </c>
      <c r="B418" s="39">
        <v>948.5</v>
      </c>
      <c r="C418" s="49"/>
    </row>
    <row r="419" spans="1:3" x14ac:dyDescent="0.15">
      <c r="A419" s="11" t="s">
        <v>558</v>
      </c>
      <c r="B419" s="39">
        <v>968</v>
      </c>
      <c r="C419" s="49"/>
    </row>
    <row r="420" spans="1:3" x14ac:dyDescent="0.15">
      <c r="A420" s="11" t="s">
        <v>559</v>
      </c>
      <c r="B420" s="39">
        <v>987.5</v>
      </c>
      <c r="C420" s="49"/>
    </row>
    <row r="421" spans="1:3" x14ac:dyDescent="0.15">
      <c r="A421" s="11" t="s">
        <v>560</v>
      </c>
      <c r="B421" s="39">
        <v>1007</v>
      </c>
      <c r="C421" s="49"/>
    </row>
    <row r="422" spans="1:3" x14ac:dyDescent="0.15">
      <c r="A422" s="11" t="s">
        <v>561</v>
      </c>
      <c r="B422" s="39">
        <v>1026.5</v>
      </c>
      <c r="C422" s="49"/>
    </row>
    <row r="423" spans="1:3" x14ac:dyDescent="0.15">
      <c r="A423" s="11" t="s">
        <v>562</v>
      </c>
      <c r="B423" s="39">
        <v>1046</v>
      </c>
      <c r="C423" s="49"/>
    </row>
    <row r="424" spans="1:3" x14ac:dyDescent="0.15">
      <c r="A424" s="11" t="s">
        <v>563</v>
      </c>
      <c r="B424" s="39">
        <v>1065.5</v>
      </c>
      <c r="C424" s="49"/>
    </row>
    <row r="425" spans="1:3" x14ac:dyDescent="0.15">
      <c r="A425" s="11" t="s">
        <v>564</v>
      </c>
      <c r="B425" s="39">
        <v>1085</v>
      </c>
      <c r="C425" s="49"/>
    </row>
    <row r="426" spans="1:3" x14ac:dyDescent="0.15">
      <c r="A426" s="11" t="s">
        <v>565</v>
      </c>
      <c r="B426" s="39">
        <v>1104.5</v>
      </c>
      <c r="C426" s="49"/>
    </row>
    <row r="427" spans="1:3" x14ac:dyDescent="0.15">
      <c r="A427" s="11" t="s">
        <v>566</v>
      </c>
      <c r="B427" s="39">
        <v>1124</v>
      </c>
      <c r="C427" s="49"/>
    </row>
    <row r="428" spans="1:3" x14ac:dyDescent="0.15">
      <c r="A428" s="11" t="s">
        <v>567</v>
      </c>
      <c r="B428" s="39">
        <v>1143.5</v>
      </c>
      <c r="C428" s="49"/>
    </row>
    <row r="429" spans="1:3" x14ac:dyDescent="0.15">
      <c r="A429" s="11" t="s">
        <v>568</v>
      </c>
      <c r="B429" s="39">
        <v>1163</v>
      </c>
      <c r="C429" s="49"/>
    </row>
    <row r="430" spans="1:3" x14ac:dyDescent="0.15">
      <c r="A430" s="11" t="s">
        <v>569</v>
      </c>
      <c r="B430" s="39">
        <v>1182.5</v>
      </c>
      <c r="C430" s="49"/>
    </row>
    <row r="431" spans="1:3" x14ac:dyDescent="0.15">
      <c r="A431" s="11" t="s">
        <v>570</v>
      </c>
      <c r="B431" s="39">
        <v>1202</v>
      </c>
      <c r="C431" s="49"/>
    </row>
    <row r="432" spans="1:3" x14ac:dyDescent="0.15">
      <c r="A432" s="11" t="s">
        <v>571</v>
      </c>
      <c r="B432" s="39">
        <v>1221.5</v>
      </c>
      <c r="C432" s="49"/>
    </row>
    <row r="433" spans="1:3" x14ac:dyDescent="0.15">
      <c r="A433" s="11" t="s">
        <v>572</v>
      </c>
      <c r="B433" s="39">
        <v>1241</v>
      </c>
      <c r="C433" s="49"/>
    </row>
    <row r="434" spans="1:3" x14ac:dyDescent="0.15">
      <c r="A434" s="11" t="s">
        <v>573</v>
      </c>
      <c r="B434" s="39">
        <v>1260.5</v>
      </c>
      <c r="C434" s="49"/>
    </row>
    <row r="435" spans="1:3" x14ac:dyDescent="0.15">
      <c r="A435" s="11" t="s">
        <v>574</v>
      </c>
      <c r="B435" s="39">
        <v>1280</v>
      </c>
      <c r="C435" s="49"/>
    </row>
    <row r="436" spans="1:3" x14ac:dyDescent="0.15">
      <c r="A436" s="11" t="s">
        <v>575</v>
      </c>
      <c r="B436" s="39">
        <v>1299.5</v>
      </c>
      <c r="C436" s="49"/>
    </row>
    <row r="437" spans="1:3" x14ac:dyDescent="0.15">
      <c r="A437" s="11" t="s">
        <v>576</v>
      </c>
      <c r="B437" s="39">
        <v>1319</v>
      </c>
      <c r="C437" s="49"/>
    </row>
    <row r="438" spans="1:3" x14ac:dyDescent="0.15">
      <c r="A438" s="11" t="s">
        <v>577</v>
      </c>
      <c r="B438" s="39">
        <v>1338.5</v>
      </c>
      <c r="C438" s="49"/>
    </row>
    <row r="439" spans="1:3" x14ac:dyDescent="0.15">
      <c r="A439" s="11" t="s">
        <v>578</v>
      </c>
      <c r="B439" s="39">
        <v>1358</v>
      </c>
      <c r="C439" s="49"/>
    </row>
    <row r="440" spans="1:3" x14ac:dyDescent="0.15">
      <c r="A440" s="11" t="s">
        <v>579</v>
      </c>
      <c r="B440" s="39">
        <v>1377.5</v>
      </c>
      <c r="C440" s="49"/>
    </row>
    <row r="441" spans="1:3" x14ac:dyDescent="0.15">
      <c r="A441" s="11" t="s">
        <v>580</v>
      </c>
      <c r="B441" s="39">
        <v>1397</v>
      </c>
      <c r="C441" s="49"/>
    </row>
    <row r="442" spans="1:3" x14ac:dyDescent="0.15">
      <c r="A442" s="11" t="s">
        <v>581</v>
      </c>
      <c r="B442" s="39">
        <v>1416.5</v>
      </c>
      <c r="C442" s="49"/>
    </row>
    <row r="443" spans="1:3" x14ac:dyDescent="0.15">
      <c r="A443" s="11" t="s">
        <v>582</v>
      </c>
      <c r="B443" s="39">
        <v>1436</v>
      </c>
      <c r="C443" s="49"/>
    </row>
    <row r="444" spans="1:3" x14ac:dyDescent="0.15">
      <c r="A444" s="11" t="s">
        <v>583</v>
      </c>
      <c r="B444" s="39">
        <v>1455.5</v>
      </c>
      <c r="C444" s="49"/>
    </row>
    <row r="445" spans="1:3" x14ac:dyDescent="0.15">
      <c r="A445" s="11" t="s">
        <v>584</v>
      </c>
      <c r="B445" s="39">
        <v>1475</v>
      </c>
      <c r="C445" s="49"/>
    </row>
    <row r="446" spans="1:3" x14ac:dyDescent="0.15">
      <c r="A446" s="11" t="s">
        <v>585</v>
      </c>
      <c r="B446" s="39">
        <v>1494.5</v>
      </c>
      <c r="C446" s="49"/>
    </row>
    <row r="447" spans="1:3" x14ac:dyDescent="0.15">
      <c r="A447" s="11" t="s">
        <v>586</v>
      </c>
      <c r="B447" s="39">
        <v>1514</v>
      </c>
      <c r="C447" s="49"/>
    </row>
    <row r="448" spans="1:3" x14ac:dyDescent="0.15">
      <c r="A448" s="11" t="s">
        <v>587</v>
      </c>
      <c r="B448" s="39">
        <v>1533.5</v>
      </c>
      <c r="C448" s="49"/>
    </row>
    <row r="449" spans="1:3" x14ac:dyDescent="0.15">
      <c r="A449" s="11" t="s">
        <v>588</v>
      </c>
      <c r="B449" s="40">
        <v>1.25</v>
      </c>
      <c r="C449" s="49"/>
    </row>
    <row r="450" spans="1:3" x14ac:dyDescent="0.15">
      <c r="A450" s="11" t="s">
        <v>589</v>
      </c>
      <c r="B450" s="40">
        <v>5.45</v>
      </c>
      <c r="C450" s="49"/>
    </row>
    <row r="451" spans="1:3" x14ac:dyDescent="0.15">
      <c r="A451" s="11" t="s">
        <v>590</v>
      </c>
      <c r="B451" s="40">
        <v>9.65</v>
      </c>
      <c r="C451" s="49"/>
    </row>
    <row r="452" spans="1:3" x14ac:dyDescent="0.15">
      <c r="A452" s="11" t="s">
        <v>591</v>
      </c>
      <c r="B452" s="40">
        <v>13.85</v>
      </c>
      <c r="C452" s="49"/>
    </row>
    <row r="453" spans="1:3" x14ac:dyDescent="0.15">
      <c r="A453" s="11" t="s">
        <v>592</v>
      </c>
      <c r="B453" s="40">
        <v>18.05</v>
      </c>
      <c r="C453" s="49"/>
    </row>
    <row r="454" spans="1:3" x14ac:dyDescent="0.15">
      <c r="A454" s="11" t="s">
        <v>593</v>
      </c>
      <c r="B454" s="40">
        <v>22.25</v>
      </c>
      <c r="C454" s="49"/>
    </row>
    <row r="455" spans="1:3" x14ac:dyDescent="0.15">
      <c r="A455" s="11" t="s">
        <v>594</v>
      </c>
      <c r="B455" s="40">
        <v>26.45</v>
      </c>
      <c r="C455" s="49"/>
    </row>
    <row r="456" spans="1:3" x14ac:dyDescent="0.15">
      <c r="A456" s="11" t="s">
        <v>595</v>
      </c>
      <c r="B456" s="40">
        <v>30.65</v>
      </c>
      <c r="C456" s="49"/>
    </row>
    <row r="457" spans="1:3" x14ac:dyDescent="0.15">
      <c r="A457" s="11" t="s">
        <v>596</v>
      </c>
      <c r="B457" s="40">
        <v>34.85</v>
      </c>
      <c r="C457" s="49"/>
    </row>
    <row r="458" spans="1:3" x14ac:dyDescent="0.15">
      <c r="A458" s="11" t="s">
        <v>597</v>
      </c>
      <c r="B458" s="40">
        <v>39.049999999999997</v>
      </c>
      <c r="C458" s="49"/>
    </row>
    <row r="459" spans="1:3" x14ac:dyDescent="0.15">
      <c r="A459" s="11" t="s">
        <v>598</v>
      </c>
      <c r="B459" s="40">
        <v>43.25</v>
      </c>
      <c r="C459" s="49"/>
    </row>
    <row r="460" spans="1:3" x14ac:dyDescent="0.15">
      <c r="A460" s="11" t="s">
        <v>599</v>
      </c>
      <c r="B460" s="40">
        <v>47.45</v>
      </c>
      <c r="C460" s="49"/>
    </row>
    <row r="461" spans="1:3" x14ac:dyDescent="0.15">
      <c r="A461" s="11" t="s">
        <v>600</v>
      </c>
      <c r="B461" s="40">
        <v>51.65</v>
      </c>
      <c r="C461" s="49"/>
    </row>
    <row r="462" spans="1:3" x14ac:dyDescent="0.15">
      <c r="A462" s="11" t="s">
        <v>601</v>
      </c>
      <c r="B462" s="40">
        <v>55.85</v>
      </c>
      <c r="C462" s="49"/>
    </row>
    <row r="463" spans="1:3" x14ac:dyDescent="0.15">
      <c r="A463" s="11" t="s">
        <v>602</v>
      </c>
      <c r="B463" s="40">
        <v>60.05</v>
      </c>
      <c r="C463" s="49"/>
    </row>
    <row r="464" spans="1:3" x14ac:dyDescent="0.15">
      <c r="A464" s="11" t="s">
        <v>603</v>
      </c>
      <c r="B464" s="40">
        <v>64.25</v>
      </c>
      <c r="C464" s="49"/>
    </row>
    <row r="465" spans="1:3" x14ac:dyDescent="0.15">
      <c r="A465" s="11" t="s">
        <v>604</v>
      </c>
      <c r="B465" s="40">
        <v>68.45</v>
      </c>
      <c r="C465" s="49"/>
    </row>
    <row r="466" spans="1:3" x14ac:dyDescent="0.15">
      <c r="A466" s="11" t="s">
        <v>605</v>
      </c>
      <c r="B466" s="40">
        <v>72.650000000000006</v>
      </c>
      <c r="C466" s="49"/>
    </row>
    <row r="467" spans="1:3" x14ac:dyDescent="0.15">
      <c r="A467" s="11" t="s">
        <v>606</v>
      </c>
      <c r="B467" s="40">
        <v>76.849999999999994</v>
      </c>
      <c r="C467" s="49"/>
    </row>
    <row r="468" spans="1:3" x14ac:dyDescent="0.15">
      <c r="A468" s="11" t="s">
        <v>607</v>
      </c>
      <c r="B468" s="40">
        <v>81.05</v>
      </c>
      <c r="C468" s="49"/>
    </row>
    <row r="469" spans="1:3" x14ac:dyDescent="0.15">
      <c r="A469" s="11" t="s">
        <v>608</v>
      </c>
      <c r="B469" s="40">
        <v>85.25</v>
      </c>
      <c r="C469" s="49"/>
    </row>
    <row r="470" spans="1:3" x14ac:dyDescent="0.15">
      <c r="A470" s="11" t="s">
        <v>609</v>
      </c>
      <c r="B470" s="40">
        <v>89.45</v>
      </c>
      <c r="C470" s="49"/>
    </row>
    <row r="471" spans="1:3" x14ac:dyDescent="0.15">
      <c r="A471" s="11" t="s">
        <v>610</v>
      </c>
      <c r="B471" s="40">
        <v>93.65</v>
      </c>
      <c r="C471" s="49"/>
    </row>
    <row r="472" spans="1:3" x14ac:dyDescent="0.15">
      <c r="A472" s="11" t="s">
        <v>611</v>
      </c>
      <c r="B472" s="40">
        <v>97.85</v>
      </c>
      <c r="C472" s="49"/>
    </row>
    <row r="473" spans="1:3" x14ac:dyDescent="0.15">
      <c r="A473" s="11" t="s">
        <v>612</v>
      </c>
      <c r="B473" s="40">
        <v>102.05</v>
      </c>
      <c r="C473" s="49"/>
    </row>
    <row r="474" spans="1:3" x14ac:dyDescent="0.15">
      <c r="A474" s="11" t="s">
        <v>613</v>
      </c>
      <c r="B474" s="40">
        <v>106.25</v>
      </c>
      <c r="C474" s="49"/>
    </row>
    <row r="475" spans="1:3" x14ac:dyDescent="0.15">
      <c r="A475" s="11" t="s">
        <v>614</v>
      </c>
      <c r="B475" s="40">
        <v>110.45</v>
      </c>
      <c r="C475" s="49"/>
    </row>
    <row r="476" spans="1:3" x14ac:dyDescent="0.15">
      <c r="A476" s="11" t="s">
        <v>615</v>
      </c>
      <c r="B476" s="40">
        <v>114.65</v>
      </c>
      <c r="C476" s="49"/>
    </row>
    <row r="477" spans="1:3" x14ac:dyDescent="0.15">
      <c r="A477" s="11" t="s">
        <v>616</v>
      </c>
      <c r="B477" s="40">
        <v>118.85</v>
      </c>
      <c r="C477" s="49"/>
    </row>
    <row r="478" spans="1:3" x14ac:dyDescent="0.15">
      <c r="A478" s="11" t="s">
        <v>617</v>
      </c>
      <c r="B478" s="40">
        <v>123.05</v>
      </c>
      <c r="C478" s="49"/>
    </row>
    <row r="479" spans="1:3" x14ac:dyDescent="0.15">
      <c r="A479" s="11" t="s">
        <v>618</v>
      </c>
      <c r="B479" s="40">
        <v>127.25</v>
      </c>
      <c r="C479" s="49"/>
    </row>
    <row r="480" spans="1:3" x14ac:dyDescent="0.15">
      <c r="A480" s="11" t="s">
        <v>619</v>
      </c>
      <c r="B480" s="40">
        <v>131.44999999999999</v>
      </c>
      <c r="C480" s="49"/>
    </row>
    <row r="481" spans="1:3" x14ac:dyDescent="0.15">
      <c r="A481" s="11" t="s">
        <v>620</v>
      </c>
      <c r="B481" s="40">
        <v>135.65</v>
      </c>
      <c r="C481" s="49"/>
    </row>
    <row r="482" spans="1:3" x14ac:dyDescent="0.15">
      <c r="A482" s="11" t="s">
        <v>621</v>
      </c>
      <c r="B482" s="40">
        <v>139.85</v>
      </c>
      <c r="C482" s="49"/>
    </row>
    <row r="483" spans="1:3" x14ac:dyDescent="0.15">
      <c r="A483" s="11" t="s">
        <v>622</v>
      </c>
      <c r="B483" s="40">
        <v>144.05000000000001</v>
      </c>
      <c r="C483" s="49"/>
    </row>
    <row r="484" spans="1:3" x14ac:dyDescent="0.15">
      <c r="A484" s="11" t="s">
        <v>623</v>
      </c>
      <c r="B484" s="40">
        <v>148.25</v>
      </c>
      <c r="C484" s="49"/>
    </row>
    <row r="485" spans="1:3" x14ac:dyDescent="0.15">
      <c r="A485" s="11" t="s">
        <v>624</v>
      </c>
      <c r="B485" s="40">
        <v>152.44999999999999</v>
      </c>
      <c r="C485" s="49"/>
    </row>
    <row r="486" spans="1:3" x14ac:dyDescent="0.15">
      <c r="A486" s="11" t="s">
        <v>625</v>
      </c>
      <c r="B486" s="40">
        <v>156.65</v>
      </c>
      <c r="C486" s="49"/>
    </row>
    <row r="487" spans="1:3" x14ac:dyDescent="0.15">
      <c r="A487" s="11" t="s">
        <v>626</v>
      </c>
      <c r="B487" s="40">
        <v>160.85</v>
      </c>
      <c r="C487" s="49"/>
    </row>
    <row r="488" spans="1:3" x14ac:dyDescent="0.15">
      <c r="A488" s="11" t="s">
        <v>627</v>
      </c>
      <c r="B488" s="40">
        <v>165.05</v>
      </c>
      <c r="C488" s="49"/>
    </row>
    <row r="489" spans="1:3" x14ac:dyDescent="0.15">
      <c r="A489" s="11" t="s">
        <v>628</v>
      </c>
      <c r="B489" s="40">
        <v>169.25</v>
      </c>
      <c r="C489" s="49"/>
    </row>
    <row r="490" spans="1:3" x14ac:dyDescent="0.15">
      <c r="A490" s="11" t="s">
        <v>629</v>
      </c>
      <c r="B490" s="40">
        <v>173.45</v>
      </c>
      <c r="C490" s="49"/>
    </row>
    <row r="491" spans="1:3" x14ac:dyDescent="0.15">
      <c r="A491" s="11" t="s">
        <v>630</v>
      </c>
      <c r="B491" s="40">
        <v>177.65</v>
      </c>
      <c r="C491" s="49"/>
    </row>
    <row r="492" spans="1:3" x14ac:dyDescent="0.15">
      <c r="A492" s="11" t="s">
        <v>631</v>
      </c>
      <c r="B492" s="40">
        <v>181.85</v>
      </c>
      <c r="C492" s="49"/>
    </row>
    <row r="493" spans="1:3" x14ac:dyDescent="0.15">
      <c r="A493" s="11" t="s">
        <v>632</v>
      </c>
      <c r="B493" s="40">
        <v>186.05</v>
      </c>
      <c r="C493" s="49"/>
    </row>
    <row r="494" spans="1:3" x14ac:dyDescent="0.15">
      <c r="A494" s="11" t="s">
        <v>633</v>
      </c>
      <c r="B494" s="40">
        <v>190.25</v>
      </c>
      <c r="C494" s="49"/>
    </row>
    <row r="495" spans="1:3" x14ac:dyDescent="0.15">
      <c r="A495" s="11" t="s">
        <v>634</v>
      </c>
      <c r="B495" s="40">
        <v>194.45</v>
      </c>
      <c r="C495" s="49"/>
    </row>
    <row r="496" spans="1:3" x14ac:dyDescent="0.15">
      <c r="A496" s="11" t="s">
        <v>635</v>
      </c>
      <c r="B496" s="40">
        <v>198.65</v>
      </c>
      <c r="C496" s="49"/>
    </row>
    <row r="497" spans="1:3" x14ac:dyDescent="0.15">
      <c r="A497" s="11" t="s">
        <v>636</v>
      </c>
      <c r="B497" s="40">
        <v>202.85</v>
      </c>
      <c r="C497" s="49"/>
    </row>
    <row r="498" spans="1:3" x14ac:dyDescent="0.15">
      <c r="A498" s="11" t="s">
        <v>637</v>
      </c>
      <c r="B498" s="40">
        <v>207.05</v>
      </c>
      <c r="C498" s="49"/>
    </row>
    <row r="499" spans="1:3" x14ac:dyDescent="0.15">
      <c r="A499" s="11" t="s">
        <v>638</v>
      </c>
      <c r="B499" s="40">
        <v>211.25</v>
      </c>
      <c r="C499" s="49"/>
    </row>
    <row r="500" spans="1:3" x14ac:dyDescent="0.15">
      <c r="A500" s="11" t="s">
        <v>639</v>
      </c>
      <c r="B500" s="40">
        <v>215.45</v>
      </c>
      <c r="C500" s="49"/>
    </row>
    <row r="501" spans="1:3" x14ac:dyDescent="0.15">
      <c r="A501" s="11" t="s">
        <v>640</v>
      </c>
      <c r="B501" s="40">
        <v>219.65</v>
      </c>
      <c r="C501" s="49"/>
    </row>
    <row r="502" spans="1:3" x14ac:dyDescent="0.15">
      <c r="A502" s="11" t="s">
        <v>641</v>
      </c>
      <c r="B502" s="40">
        <v>223.85</v>
      </c>
      <c r="C502" s="49"/>
    </row>
    <row r="503" spans="1:3" x14ac:dyDescent="0.15">
      <c r="A503" s="11" t="s">
        <v>642</v>
      </c>
      <c r="B503" s="40">
        <v>228.05</v>
      </c>
      <c r="C503" s="49"/>
    </row>
    <row r="504" spans="1:3" x14ac:dyDescent="0.15">
      <c r="A504" s="11" t="s">
        <v>643</v>
      </c>
      <c r="B504" s="40">
        <v>232.25</v>
      </c>
      <c r="C504" s="49"/>
    </row>
    <row r="505" spans="1:3" x14ac:dyDescent="0.15">
      <c r="A505" s="11" t="s">
        <v>644</v>
      </c>
      <c r="B505" s="40">
        <v>236.45</v>
      </c>
      <c r="C505" s="49"/>
    </row>
    <row r="506" spans="1:3" x14ac:dyDescent="0.15">
      <c r="A506" s="11" t="s">
        <v>645</v>
      </c>
      <c r="B506" s="40">
        <v>240.65</v>
      </c>
      <c r="C506" s="49"/>
    </row>
    <row r="507" spans="1:3" x14ac:dyDescent="0.15">
      <c r="A507" s="11" t="s">
        <v>646</v>
      </c>
      <c r="B507" s="40">
        <v>244.85</v>
      </c>
      <c r="C507" s="49"/>
    </row>
    <row r="508" spans="1:3" x14ac:dyDescent="0.15">
      <c r="A508" s="11" t="s">
        <v>647</v>
      </c>
      <c r="B508" s="40">
        <v>249.05</v>
      </c>
      <c r="C508" s="49"/>
    </row>
    <row r="509" spans="1:3" x14ac:dyDescent="0.15">
      <c r="A509" s="11" t="s">
        <v>648</v>
      </c>
      <c r="B509" s="40">
        <v>253.25</v>
      </c>
      <c r="C509" s="49"/>
    </row>
    <row r="510" spans="1:3" x14ac:dyDescent="0.15">
      <c r="A510" s="11" t="s">
        <v>649</v>
      </c>
      <c r="B510" s="40">
        <v>257.45</v>
      </c>
      <c r="C510" s="49"/>
    </row>
    <row r="511" spans="1:3" x14ac:dyDescent="0.15">
      <c r="A511" s="11" t="s">
        <v>650</v>
      </c>
      <c r="B511" s="40">
        <v>261.64999999999998</v>
      </c>
      <c r="C511" s="49"/>
    </row>
    <row r="512" spans="1:3" x14ac:dyDescent="0.15">
      <c r="A512" s="11" t="s">
        <v>199</v>
      </c>
      <c r="B512" s="40">
        <v>265.85000000000002</v>
      </c>
      <c r="C512" s="49"/>
    </row>
    <row r="513" spans="1:3" x14ac:dyDescent="0.15">
      <c r="A513" s="11" t="s">
        <v>200</v>
      </c>
      <c r="B513" s="40">
        <v>270.05</v>
      </c>
      <c r="C513" s="49"/>
    </row>
    <row r="514" spans="1:3" x14ac:dyDescent="0.15">
      <c r="A514" s="11" t="s">
        <v>201</v>
      </c>
      <c r="B514" s="40">
        <v>274.25</v>
      </c>
      <c r="C514" s="49"/>
    </row>
    <row r="515" spans="1:3" x14ac:dyDescent="0.15">
      <c r="A515" s="11" t="s">
        <v>202</v>
      </c>
      <c r="B515" s="40">
        <v>278.45</v>
      </c>
      <c r="C515" s="49"/>
    </row>
    <row r="516" spans="1:3" x14ac:dyDescent="0.15">
      <c r="A516" s="11" t="s">
        <v>203</v>
      </c>
      <c r="B516" s="40">
        <v>282.64999999999998</v>
      </c>
      <c r="C516" s="49"/>
    </row>
    <row r="517" spans="1:3" x14ac:dyDescent="0.15">
      <c r="A517" s="11" t="s">
        <v>204</v>
      </c>
      <c r="B517" s="40">
        <v>286.85000000000002</v>
      </c>
      <c r="C517" s="49"/>
    </row>
    <row r="518" spans="1:3" x14ac:dyDescent="0.15">
      <c r="A518" s="11" t="s">
        <v>205</v>
      </c>
      <c r="B518" s="40">
        <v>291.05</v>
      </c>
      <c r="C518" s="49"/>
    </row>
    <row r="519" spans="1:3" x14ac:dyDescent="0.15">
      <c r="A519" s="11" t="s">
        <v>206</v>
      </c>
      <c r="B519" s="40">
        <v>295.25</v>
      </c>
      <c r="C519" s="49"/>
    </row>
    <row r="520" spans="1:3" x14ac:dyDescent="0.15">
      <c r="A520" s="11" t="s">
        <v>207</v>
      </c>
      <c r="B520" s="40">
        <v>299.45</v>
      </c>
      <c r="C520" s="49"/>
    </row>
    <row r="521" spans="1:3" x14ac:dyDescent="0.15">
      <c r="A521" s="11" t="s">
        <v>208</v>
      </c>
      <c r="B521" s="40">
        <v>303.64999999999998</v>
      </c>
      <c r="C521" s="49"/>
    </row>
    <row r="522" spans="1:3" x14ac:dyDescent="0.15">
      <c r="A522" s="11" t="s">
        <v>209</v>
      </c>
      <c r="B522" s="40">
        <v>307.85000000000002</v>
      </c>
      <c r="C522" s="49"/>
    </row>
    <row r="523" spans="1:3" x14ac:dyDescent="0.15">
      <c r="A523" s="11" t="s">
        <v>210</v>
      </c>
      <c r="B523" s="40">
        <v>312.05</v>
      </c>
      <c r="C523" s="49"/>
    </row>
    <row r="524" spans="1:3" x14ac:dyDescent="0.15">
      <c r="A524" s="11" t="s">
        <v>211</v>
      </c>
      <c r="B524" s="40">
        <v>316.25</v>
      </c>
      <c r="C524" s="49"/>
    </row>
    <row r="525" spans="1:3" x14ac:dyDescent="0.15">
      <c r="A525" s="11" t="s">
        <v>212</v>
      </c>
      <c r="B525" s="40">
        <v>320.45</v>
      </c>
      <c r="C525" s="49"/>
    </row>
    <row r="526" spans="1:3" x14ac:dyDescent="0.15">
      <c r="A526" s="11" t="s">
        <v>213</v>
      </c>
      <c r="B526" s="40">
        <v>324.64999999999998</v>
      </c>
      <c r="C526" s="49"/>
    </row>
    <row r="527" spans="1:3" x14ac:dyDescent="0.15">
      <c r="A527" s="11" t="s">
        <v>214</v>
      </c>
      <c r="B527" s="40">
        <v>328.85</v>
      </c>
      <c r="C527" s="49"/>
    </row>
    <row r="528" spans="1:3" x14ac:dyDescent="0.15">
      <c r="A528" s="11" t="s">
        <v>215</v>
      </c>
      <c r="B528" s="40">
        <v>333.05</v>
      </c>
      <c r="C528" s="49"/>
    </row>
    <row r="529" spans="1:3" x14ac:dyDescent="0.15">
      <c r="A529" s="11" t="s">
        <v>216</v>
      </c>
      <c r="B529" s="40">
        <v>337.25</v>
      </c>
      <c r="C529" s="49"/>
    </row>
    <row r="530" spans="1:3" x14ac:dyDescent="0.15">
      <c r="A530" s="11" t="s">
        <v>217</v>
      </c>
      <c r="B530" s="40">
        <v>341.45</v>
      </c>
      <c r="C530" s="49"/>
    </row>
    <row r="531" spans="1:3" x14ac:dyDescent="0.15">
      <c r="A531" s="11" t="s">
        <v>218</v>
      </c>
      <c r="B531" s="40">
        <v>345.65</v>
      </c>
      <c r="C531" s="49"/>
    </row>
    <row r="532" spans="1:3" x14ac:dyDescent="0.15">
      <c r="A532" s="11" t="s">
        <v>219</v>
      </c>
      <c r="B532" s="40">
        <v>349.85</v>
      </c>
      <c r="C532" s="49"/>
    </row>
    <row r="533" spans="1:3" x14ac:dyDescent="0.15">
      <c r="A533" s="11" t="s">
        <v>220</v>
      </c>
      <c r="B533" s="40">
        <v>354.05</v>
      </c>
      <c r="C533" s="49"/>
    </row>
    <row r="534" spans="1:3" x14ac:dyDescent="0.15">
      <c r="A534" s="11" t="s">
        <v>221</v>
      </c>
      <c r="B534" s="40">
        <v>358.25</v>
      </c>
      <c r="C534" s="49"/>
    </row>
    <row r="535" spans="1:3" x14ac:dyDescent="0.15">
      <c r="A535" s="11" t="s">
        <v>222</v>
      </c>
      <c r="B535" s="40">
        <v>362.45</v>
      </c>
      <c r="C535" s="49"/>
    </row>
    <row r="536" spans="1:3" x14ac:dyDescent="0.15">
      <c r="A536" s="11" t="s">
        <v>223</v>
      </c>
      <c r="B536" s="40">
        <v>366.65</v>
      </c>
      <c r="C536" s="49"/>
    </row>
    <row r="537" spans="1:3" x14ac:dyDescent="0.15">
      <c r="A537" s="11" t="s">
        <v>676</v>
      </c>
      <c r="B537" s="40">
        <v>370.85</v>
      </c>
      <c r="C537" s="49"/>
    </row>
    <row r="538" spans="1:3" x14ac:dyDescent="0.15">
      <c r="A538" s="11" t="s">
        <v>677</v>
      </c>
      <c r="B538" s="40">
        <v>375.05</v>
      </c>
      <c r="C538" s="49"/>
    </row>
    <row r="539" spans="1:3" x14ac:dyDescent="0.15">
      <c r="A539" s="11" t="s">
        <v>678</v>
      </c>
      <c r="B539" s="40">
        <v>379.25</v>
      </c>
      <c r="C539" s="49"/>
    </row>
    <row r="540" spans="1:3" x14ac:dyDescent="0.15">
      <c r="A540" s="11" t="s">
        <v>679</v>
      </c>
      <c r="B540" s="40">
        <v>383.45</v>
      </c>
      <c r="C540" s="49"/>
    </row>
    <row r="541" spans="1:3" x14ac:dyDescent="0.15">
      <c r="A541" s="11" t="s">
        <v>680</v>
      </c>
      <c r="B541" s="40">
        <v>387.65</v>
      </c>
      <c r="C541" s="49"/>
    </row>
    <row r="542" spans="1:3" x14ac:dyDescent="0.15">
      <c r="A542" s="11" t="s">
        <v>681</v>
      </c>
      <c r="B542" s="40">
        <v>391.85</v>
      </c>
      <c r="C542" s="49"/>
    </row>
    <row r="543" spans="1:3" x14ac:dyDescent="0.15">
      <c r="A543" s="11" t="s">
        <v>682</v>
      </c>
      <c r="B543" s="40">
        <v>396.05</v>
      </c>
      <c r="C543" s="49"/>
    </row>
    <row r="544" spans="1:3" x14ac:dyDescent="0.15">
      <c r="A544" s="11" t="s">
        <v>683</v>
      </c>
      <c r="B544" s="40">
        <v>400.25</v>
      </c>
      <c r="C544" s="49"/>
    </row>
    <row r="545" spans="1:3" x14ac:dyDescent="0.15">
      <c r="A545" s="11" t="s">
        <v>684</v>
      </c>
      <c r="B545" s="40">
        <v>404.45</v>
      </c>
      <c r="C545" s="49"/>
    </row>
    <row r="546" spans="1:3" x14ac:dyDescent="0.15">
      <c r="A546" s="11" t="s">
        <v>685</v>
      </c>
      <c r="B546" s="40">
        <v>408.65</v>
      </c>
      <c r="C546" s="49"/>
    </row>
    <row r="547" spans="1:3" x14ac:dyDescent="0.15">
      <c r="A547" s="11" t="s">
        <v>686</v>
      </c>
      <c r="B547" s="40">
        <v>412.85</v>
      </c>
      <c r="C547" s="49"/>
    </row>
    <row r="548" spans="1:3" x14ac:dyDescent="0.15">
      <c r="A548" s="11" t="s">
        <v>687</v>
      </c>
      <c r="B548" s="40">
        <v>417.05</v>
      </c>
      <c r="C548" s="49"/>
    </row>
    <row r="549" spans="1:3" x14ac:dyDescent="0.15">
      <c r="A549" s="11" t="s">
        <v>688</v>
      </c>
      <c r="B549" s="40">
        <v>421.25</v>
      </c>
      <c r="C549" s="49"/>
    </row>
    <row r="550" spans="1:3" x14ac:dyDescent="0.15">
      <c r="A550" s="11" t="s">
        <v>689</v>
      </c>
      <c r="B550" s="40">
        <v>425.45</v>
      </c>
      <c r="C550" s="49"/>
    </row>
    <row r="551" spans="1:3" x14ac:dyDescent="0.15">
      <c r="A551" s="11" t="s">
        <v>690</v>
      </c>
      <c r="B551" s="40">
        <v>429.65</v>
      </c>
      <c r="C551" s="49"/>
    </row>
    <row r="552" spans="1:3" x14ac:dyDescent="0.15">
      <c r="A552" s="11" t="s">
        <v>691</v>
      </c>
      <c r="B552" s="40">
        <v>433.85</v>
      </c>
      <c r="C552" s="49"/>
    </row>
    <row r="553" spans="1:3" x14ac:dyDescent="0.15">
      <c r="A553" s="11" t="s">
        <v>692</v>
      </c>
      <c r="B553" s="40">
        <v>438.05</v>
      </c>
      <c r="C553" s="49"/>
    </row>
    <row r="554" spans="1:3" x14ac:dyDescent="0.15">
      <c r="A554" s="11" t="s">
        <v>693</v>
      </c>
      <c r="B554" s="40">
        <v>442.25</v>
      </c>
      <c r="C554" s="49"/>
    </row>
    <row r="555" spans="1:3" x14ac:dyDescent="0.15">
      <c r="A555" s="11" t="s">
        <v>694</v>
      </c>
      <c r="B555" s="40">
        <v>446.45</v>
      </c>
      <c r="C555" s="49"/>
    </row>
    <row r="556" spans="1:3" x14ac:dyDescent="0.15">
      <c r="A556" s="11" t="s">
        <v>695</v>
      </c>
      <c r="B556" s="40">
        <v>450.65</v>
      </c>
      <c r="C556" s="49"/>
    </row>
    <row r="557" spans="1:3" x14ac:dyDescent="0.15">
      <c r="A557" s="11" t="s">
        <v>244</v>
      </c>
      <c r="B557" s="40">
        <v>454.85</v>
      </c>
      <c r="C557" s="49"/>
    </row>
    <row r="558" spans="1:3" x14ac:dyDescent="0.15">
      <c r="A558" s="11" t="s">
        <v>245</v>
      </c>
      <c r="B558" s="40">
        <v>459.05</v>
      </c>
      <c r="C558" s="49"/>
    </row>
    <row r="559" spans="1:3" x14ac:dyDescent="0.15">
      <c r="A559" s="11" t="s">
        <v>246</v>
      </c>
      <c r="B559" s="40">
        <v>463.25</v>
      </c>
      <c r="C559" s="49"/>
    </row>
    <row r="560" spans="1:3" x14ac:dyDescent="0.15">
      <c r="A560" s="11" t="s">
        <v>247</v>
      </c>
      <c r="B560" s="40">
        <v>467.45</v>
      </c>
      <c r="C560" s="49"/>
    </row>
    <row r="561" spans="1:3" x14ac:dyDescent="0.15">
      <c r="A561" s="11" t="s">
        <v>248</v>
      </c>
      <c r="B561" s="40">
        <v>471.65</v>
      </c>
      <c r="C561" s="49"/>
    </row>
    <row r="562" spans="1:3" x14ac:dyDescent="0.15">
      <c r="A562" s="11" t="s">
        <v>249</v>
      </c>
      <c r="B562" s="40">
        <v>475.85</v>
      </c>
      <c r="C562" s="49"/>
    </row>
    <row r="563" spans="1:3" x14ac:dyDescent="0.15">
      <c r="A563" s="11" t="s">
        <v>250</v>
      </c>
      <c r="B563" s="40">
        <v>480.05</v>
      </c>
      <c r="C563" s="49"/>
    </row>
    <row r="564" spans="1:3" x14ac:dyDescent="0.15">
      <c r="A564" s="11" t="s">
        <v>251</v>
      </c>
      <c r="B564" s="40">
        <v>484.25</v>
      </c>
      <c r="C564" s="49"/>
    </row>
    <row r="565" spans="1:3" x14ac:dyDescent="0.15">
      <c r="A565" s="11" t="s">
        <v>252</v>
      </c>
      <c r="B565" s="40">
        <v>488.45</v>
      </c>
      <c r="C565" s="49"/>
    </row>
    <row r="566" spans="1:3" x14ac:dyDescent="0.15">
      <c r="A566" s="11" t="s">
        <v>253</v>
      </c>
      <c r="B566" s="40">
        <v>492.65</v>
      </c>
      <c r="C566" s="49"/>
    </row>
    <row r="567" spans="1:3" x14ac:dyDescent="0.15">
      <c r="A567" s="11" t="s">
        <v>254</v>
      </c>
      <c r="B567" s="40">
        <v>496.85</v>
      </c>
      <c r="C567" s="49"/>
    </row>
    <row r="568" spans="1:3" x14ac:dyDescent="0.15">
      <c r="A568" s="11" t="s">
        <v>255</v>
      </c>
      <c r="B568" s="40">
        <v>501.05</v>
      </c>
      <c r="C568" s="49"/>
    </row>
    <row r="569" spans="1:3" x14ac:dyDescent="0.15">
      <c r="A569" s="11" t="s">
        <v>256</v>
      </c>
      <c r="B569" s="40">
        <v>505.25</v>
      </c>
      <c r="C569" s="49"/>
    </row>
    <row r="570" spans="1:3" x14ac:dyDescent="0.15">
      <c r="A570" s="11" t="s">
        <v>257</v>
      </c>
      <c r="B570" s="40">
        <v>509.45</v>
      </c>
      <c r="C570" s="49"/>
    </row>
    <row r="571" spans="1:3" x14ac:dyDescent="0.15">
      <c r="A571" s="11" t="s">
        <v>258</v>
      </c>
      <c r="B571" s="40">
        <v>513.65</v>
      </c>
      <c r="C571" s="49"/>
    </row>
    <row r="572" spans="1:3" x14ac:dyDescent="0.15">
      <c r="A572" s="11" t="s">
        <v>259</v>
      </c>
      <c r="B572" s="40">
        <v>517.85</v>
      </c>
      <c r="C572" s="49"/>
    </row>
    <row r="573" spans="1:3" x14ac:dyDescent="0.15">
      <c r="A573" s="11" t="s">
        <v>260</v>
      </c>
      <c r="B573" s="40">
        <v>522.04999999999995</v>
      </c>
      <c r="C573" s="49"/>
    </row>
    <row r="574" spans="1:3" x14ac:dyDescent="0.15">
      <c r="A574" s="11" t="s">
        <v>261</v>
      </c>
      <c r="B574" s="40">
        <v>526.25</v>
      </c>
      <c r="C574" s="49"/>
    </row>
    <row r="575" spans="1:3" x14ac:dyDescent="0.15">
      <c r="A575" s="11" t="s">
        <v>262</v>
      </c>
      <c r="B575" s="40">
        <v>530.45000000000005</v>
      </c>
      <c r="C575" s="49"/>
    </row>
    <row r="576" spans="1:3" x14ac:dyDescent="0.15">
      <c r="A576" s="11" t="s">
        <v>263</v>
      </c>
      <c r="B576" s="40">
        <v>534.65</v>
      </c>
      <c r="C576" s="49"/>
    </row>
    <row r="577" spans="1:3" x14ac:dyDescent="0.15">
      <c r="A577" s="11" t="s">
        <v>264</v>
      </c>
      <c r="B577" s="40">
        <v>538.85</v>
      </c>
      <c r="C577" s="49"/>
    </row>
    <row r="578" spans="1:3" x14ac:dyDescent="0.15">
      <c r="A578" s="11" t="s">
        <v>265</v>
      </c>
      <c r="B578" s="40">
        <v>543.04999999999995</v>
      </c>
      <c r="C578" s="49"/>
    </row>
    <row r="579" spans="1:3" x14ac:dyDescent="0.15">
      <c r="A579" s="11" t="s">
        <v>266</v>
      </c>
      <c r="B579" s="40">
        <v>547.25</v>
      </c>
      <c r="C579" s="49"/>
    </row>
    <row r="580" spans="1:3" x14ac:dyDescent="0.15">
      <c r="A580" s="11" t="s">
        <v>267</v>
      </c>
      <c r="B580" s="40">
        <v>551.45000000000005</v>
      </c>
      <c r="C580" s="49"/>
    </row>
    <row r="581" spans="1:3" x14ac:dyDescent="0.15">
      <c r="A581" s="11" t="s">
        <v>268</v>
      </c>
      <c r="B581" s="40">
        <v>555.65</v>
      </c>
      <c r="C581" s="49"/>
    </row>
    <row r="582" spans="1:3" x14ac:dyDescent="0.15">
      <c r="A582" s="11" t="s">
        <v>721</v>
      </c>
      <c r="B582" s="40">
        <v>559.85</v>
      </c>
      <c r="C582" s="49"/>
    </row>
    <row r="583" spans="1:3" x14ac:dyDescent="0.15">
      <c r="A583" s="11" t="s">
        <v>722</v>
      </c>
      <c r="B583" s="40">
        <v>564.04999999999995</v>
      </c>
      <c r="C583" s="49"/>
    </row>
    <row r="584" spans="1:3" x14ac:dyDescent="0.15">
      <c r="A584" s="11" t="s">
        <v>723</v>
      </c>
      <c r="B584" s="40">
        <v>568.25</v>
      </c>
      <c r="C584" s="49"/>
    </row>
    <row r="585" spans="1:3" x14ac:dyDescent="0.15">
      <c r="A585" s="11" t="s">
        <v>724</v>
      </c>
      <c r="B585" s="40">
        <v>572.45000000000005</v>
      </c>
      <c r="C585" s="49"/>
    </row>
    <row r="586" spans="1:3" x14ac:dyDescent="0.15">
      <c r="A586" s="11" t="s">
        <v>725</v>
      </c>
      <c r="B586" s="40">
        <v>576.65</v>
      </c>
      <c r="C586" s="49"/>
    </row>
    <row r="587" spans="1:3" x14ac:dyDescent="0.15">
      <c r="A587" s="11" t="s">
        <v>726</v>
      </c>
      <c r="B587" s="40">
        <v>580.85</v>
      </c>
      <c r="C587" s="49"/>
    </row>
    <row r="588" spans="1:3" x14ac:dyDescent="0.15">
      <c r="A588" s="11" t="s">
        <v>727</v>
      </c>
      <c r="B588" s="40">
        <v>585.04999999999995</v>
      </c>
      <c r="C588" s="49"/>
    </row>
    <row r="589" spans="1:3" x14ac:dyDescent="0.15">
      <c r="A589" s="11" t="s">
        <v>728</v>
      </c>
      <c r="B589" s="40">
        <v>589.25</v>
      </c>
      <c r="C589" s="49"/>
    </row>
    <row r="590" spans="1:3" x14ac:dyDescent="0.15">
      <c r="A590" s="11" t="s">
        <v>729</v>
      </c>
      <c r="B590" s="40">
        <v>593.45000000000005</v>
      </c>
      <c r="C590" s="49"/>
    </row>
    <row r="591" spans="1:3" x14ac:dyDescent="0.15">
      <c r="A591" s="11" t="s">
        <v>730</v>
      </c>
      <c r="B591" s="40">
        <v>597.65</v>
      </c>
      <c r="C591" s="49"/>
    </row>
    <row r="592" spans="1:3" x14ac:dyDescent="0.15">
      <c r="A592" s="11" t="s">
        <v>731</v>
      </c>
      <c r="B592" s="40">
        <v>601.85</v>
      </c>
      <c r="C592" s="49"/>
    </row>
    <row r="593" spans="1:3" x14ac:dyDescent="0.15">
      <c r="A593" s="11" t="s">
        <v>732</v>
      </c>
      <c r="B593" s="40">
        <v>606.04999999999995</v>
      </c>
      <c r="C593" s="49"/>
    </row>
    <row r="594" spans="1:3" x14ac:dyDescent="0.15">
      <c r="A594" s="11" t="s">
        <v>733</v>
      </c>
      <c r="B594" s="40">
        <v>610.25</v>
      </c>
      <c r="C594" s="49"/>
    </row>
    <row r="595" spans="1:3" x14ac:dyDescent="0.15">
      <c r="A595" s="11" t="s">
        <v>734</v>
      </c>
      <c r="B595" s="40">
        <v>614.45000000000005</v>
      </c>
      <c r="C595" s="49"/>
    </row>
    <row r="596" spans="1:3" x14ac:dyDescent="0.15">
      <c r="A596" s="11" t="s">
        <v>735</v>
      </c>
      <c r="B596" s="40">
        <v>618.65</v>
      </c>
      <c r="C596" s="49"/>
    </row>
    <row r="597" spans="1:3" x14ac:dyDescent="0.15">
      <c r="A597" s="11" t="s">
        <v>736</v>
      </c>
      <c r="B597" s="40">
        <v>622.85</v>
      </c>
      <c r="C597" s="49"/>
    </row>
    <row r="598" spans="1:3" x14ac:dyDescent="0.15">
      <c r="A598" s="11" t="s">
        <v>737</v>
      </c>
      <c r="B598" s="40">
        <v>627.04999999999995</v>
      </c>
      <c r="C598" s="49"/>
    </row>
    <row r="599" spans="1:3" x14ac:dyDescent="0.15">
      <c r="A599" s="11" t="s">
        <v>738</v>
      </c>
      <c r="B599" s="40">
        <v>631.25</v>
      </c>
      <c r="C599" s="49"/>
    </row>
    <row r="600" spans="1:3" x14ac:dyDescent="0.15">
      <c r="A600" s="11" t="s">
        <v>739</v>
      </c>
      <c r="B600" s="40">
        <v>635.45000000000005</v>
      </c>
      <c r="C600" s="49"/>
    </row>
    <row r="601" spans="1:3" x14ac:dyDescent="0.15">
      <c r="A601" s="11" t="s">
        <v>740</v>
      </c>
      <c r="B601" s="40">
        <v>639.65</v>
      </c>
      <c r="C601" s="49"/>
    </row>
    <row r="602" spans="1:3" x14ac:dyDescent="0.15">
      <c r="A602" s="11" t="s">
        <v>741</v>
      </c>
      <c r="B602" s="40">
        <v>643.85</v>
      </c>
      <c r="C602" s="49"/>
    </row>
    <row r="603" spans="1:3" x14ac:dyDescent="0.15">
      <c r="A603" s="11" t="s">
        <v>742</v>
      </c>
      <c r="B603" s="40">
        <v>648.04999999999995</v>
      </c>
      <c r="C603" s="49"/>
    </row>
    <row r="604" spans="1:3" x14ac:dyDescent="0.15">
      <c r="A604" s="11" t="s">
        <v>743</v>
      </c>
      <c r="B604" s="40">
        <v>652.25</v>
      </c>
      <c r="C604" s="49"/>
    </row>
    <row r="605" spans="1:3" x14ac:dyDescent="0.15">
      <c r="A605" s="11" t="s">
        <v>744</v>
      </c>
      <c r="B605" s="40">
        <v>656.45</v>
      </c>
      <c r="C605" s="49"/>
    </row>
    <row r="606" spans="1:3" x14ac:dyDescent="0.15">
      <c r="A606" s="11" t="s">
        <v>745</v>
      </c>
      <c r="B606" s="40">
        <v>660.65</v>
      </c>
      <c r="C606" s="49"/>
    </row>
    <row r="607" spans="1:3" x14ac:dyDescent="0.15">
      <c r="A607" s="11" t="s">
        <v>746</v>
      </c>
      <c r="B607" s="40">
        <v>664.85</v>
      </c>
      <c r="C607" s="49"/>
    </row>
    <row r="608" spans="1:3" x14ac:dyDescent="0.15">
      <c r="A608" s="11" t="s">
        <v>747</v>
      </c>
      <c r="B608" s="40">
        <v>669.05</v>
      </c>
      <c r="C608" s="49"/>
    </row>
    <row r="609" spans="1:3" x14ac:dyDescent="0.15">
      <c r="A609" s="11" t="s">
        <v>748</v>
      </c>
      <c r="B609" s="40">
        <v>673.25</v>
      </c>
      <c r="C609" s="49"/>
    </row>
    <row r="610" spans="1:3" x14ac:dyDescent="0.15">
      <c r="A610" s="11" t="s">
        <v>749</v>
      </c>
      <c r="B610" s="40">
        <v>677.45</v>
      </c>
      <c r="C610" s="49"/>
    </row>
    <row r="611" spans="1:3" x14ac:dyDescent="0.15">
      <c r="A611" s="11" t="s">
        <v>750</v>
      </c>
      <c r="B611" s="40">
        <v>681.65</v>
      </c>
      <c r="C611" s="49"/>
    </row>
    <row r="612" spans="1:3" x14ac:dyDescent="0.15">
      <c r="A612" s="11" t="s">
        <v>751</v>
      </c>
      <c r="B612" s="40">
        <v>685.85</v>
      </c>
      <c r="C612" s="49"/>
    </row>
    <row r="613" spans="1:3" x14ac:dyDescent="0.15">
      <c r="A613" s="11" t="s">
        <v>752</v>
      </c>
      <c r="B613" s="40">
        <v>690.05</v>
      </c>
      <c r="C613" s="49"/>
    </row>
    <row r="614" spans="1:3" x14ac:dyDescent="0.15">
      <c r="A614" s="11" t="s">
        <v>753</v>
      </c>
      <c r="B614" s="40">
        <v>694.25</v>
      </c>
      <c r="C614" s="49"/>
    </row>
    <row r="615" spans="1:3" x14ac:dyDescent="0.15">
      <c r="A615" s="11" t="s">
        <v>754</v>
      </c>
      <c r="B615" s="40">
        <v>698.45</v>
      </c>
      <c r="C615" s="49"/>
    </row>
    <row r="616" spans="1:3" x14ac:dyDescent="0.15">
      <c r="A616" s="11" t="s">
        <v>755</v>
      </c>
      <c r="B616" s="40">
        <v>702.65</v>
      </c>
      <c r="C616" s="49"/>
    </row>
    <row r="617" spans="1:3" x14ac:dyDescent="0.15">
      <c r="A617" s="11" t="s">
        <v>756</v>
      </c>
      <c r="B617" s="40">
        <v>706.85</v>
      </c>
      <c r="C617" s="49"/>
    </row>
    <row r="618" spans="1:3" x14ac:dyDescent="0.15">
      <c r="A618" s="11" t="s">
        <v>757</v>
      </c>
      <c r="B618" s="40">
        <v>711.05</v>
      </c>
      <c r="C618" s="49"/>
    </row>
    <row r="619" spans="1:3" x14ac:dyDescent="0.15">
      <c r="A619" s="11" t="s">
        <v>758</v>
      </c>
      <c r="B619" s="40">
        <v>715.25</v>
      </c>
      <c r="C619" s="49"/>
    </row>
    <row r="620" spans="1:3" x14ac:dyDescent="0.15">
      <c r="A620" s="11" t="s">
        <v>759</v>
      </c>
      <c r="B620" s="40">
        <v>719.45</v>
      </c>
      <c r="C620" s="49"/>
    </row>
    <row r="621" spans="1:3" x14ac:dyDescent="0.15">
      <c r="A621" s="11" t="s">
        <v>760</v>
      </c>
      <c r="B621" s="40">
        <v>723.65</v>
      </c>
      <c r="C621" s="49"/>
    </row>
    <row r="622" spans="1:3" x14ac:dyDescent="0.15">
      <c r="A622" s="11" t="s">
        <v>761</v>
      </c>
      <c r="B622" s="40">
        <v>727.85</v>
      </c>
      <c r="C622" s="49"/>
    </row>
    <row r="623" spans="1:3" x14ac:dyDescent="0.15">
      <c r="A623" s="11" t="s">
        <v>762</v>
      </c>
      <c r="B623" s="40">
        <v>732.05</v>
      </c>
      <c r="C623" s="49"/>
    </row>
    <row r="624" spans="1:3" x14ac:dyDescent="0.15">
      <c r="A624" s="11" t="s">
        <v>763</v>
      </c>
      <c r="B624" s="40">
        <v>736.25</v>
      </c>
      <c r="C624" s="49"/>
    </row>
    <row r="625" spans="1:3" x14ac:dyDescent="0.15">
      <c r="A625" s="11" t="s">
        <v>764</v>
      </c>
      <c r="B625" s="40">
        <v>740.45</v>
      </c>
      <c r="C625" s="49"/>
    </row>
    <row r="626" spans="1:3" x14ac:dyDescent="0.15">
      <c r="A626" s="11" t="s">
        <v>765</v>
      </c>
      <c r="B626" s="40">
        <v>744.65</v>
      </c>
      <c r="C626" s="49"/>
    </row>
    <row r="627" spans="1:3" x14ac:dyDescent="0.15">
      <c r="A627" s="11" t="s">
        <v>766</v>
      </c>
      <c r="B627" s="40">
        <v>748.85</v>
      </c>
      <c r="C627" s="49"/>
    </row>
    <row r="628" spans="1:3" x14ac:dyDescent="0.15">
      <c r="A628" s="11" t="s">
        <v>767</v>
      </c>
      <c r="B628" s="40">
        <v>753.05</v>
      </c>
      <c r="C628" s="49"/>
    </row>
    <row r="629" spans="1:3" x14ac:dyDescent="0.15">
      <c r="A629" s="11" t="s">
        <v>768</v>
      </c>
      <c r="B629" s="40">
        <v>757.25</v>
      </c>
      <c r="C629" s="49"/>
    </row>
    <row r="630" spans="1:3" x14ac:dyDescent="0.15">
      <c r="A630" s="11" t="s">
        <v>769</v>
      </c>
      <c r="B630" s="40">
        <v>761.45</v>
      </c>
      <c r="C630" s="49"/>
    </row>
    <row r="631" spans="1:3" x14ac:dyDescent="0.15">
      <c r="A631" s="11" t="s">
        <v>770</v>
      </c>
      <c r="B631" s="40">
        <v>765.65</v>
      </c>
      <c r="C631" s="49"/>
    </row>
    <row r="632" spans="1:3" x14ac:dyDescent="0.15">
      <c r="A632" s="11" t="s">
        <v>771</v>
      </c>
      <c r="B632" s="40">
        <v>769.85</v>
      </c>
      <c r="C632" s="49"/>
    </row>
    <row r="633" spans="1:3" x14ac:dyDescent="0.15">
      <c r="A633" s="11" t="s">
        <v>772</v>
      </c>
      <c r="B633" s="40">
        <v>774.05</v>
      </c>
      <c r="C633" s="49"/>
    </row>
    <row r="634" spans="1:3" x14ac:dyDescent="0.15">
      <c r="A634" s="11" t="s">
        <v>773</v>
      </c>
      <c r="B634" s="40">
        <v>778.25</v>
      </c>
      <c r="C634" s="49"/>
    </row>
    <row r="635" spans="1:3" x14ac:dyDescent="0.15">
      <c r="A635" s="11" t="s">
        <v>774</v>
      </c>
      <c r="B635" s="40">
        <v>782.45</v>
      </c>
      <c r="C635" s="49"/>
    </row>
    <row r="636" spans="1:3" x14ac:dyDescent="0.15">
      <c r="A636" s="11" t="s">
        <v>775</v>
      </c>
      <c r="B636" s="40">
        <v>786.65</v>
      </c>
      <c r="C636" s="49"/>
    </row>
    <row r="637" spans="1:3" x14ac:dyDescent="0.15">
      <c r="A637" s="11" t="s">
        <v>776</v>
      </c>
      <c r="B637" s="40">
        <v>790.85</v>
      </c>
      <c r="C637" s="49"/>
    </row>
    <row r="638" spans="1:3" x14ac:dyDescent="0.15">
      <c r="A638" s="11" t="s">
        <v>777</v>
      </c>
      <c r="B638" s="40">
        <v>795.05</v>
      </c>
      <c r="C638" s="49"/>
    </row>
    <row r="639" spans="1:3" x14ac:dyDescent="0.15">
      <c r="A639" s="11" t="s">
        <v>778</v>
      </c>
      <c r="B639" s="40">
        <v>799.25</v>
      </c>
      <c r="C639" s="49"/>
    </row>
    <row r="640" spans="1:3" x14ac:dyDescent="0.15">
      <c r="A640" s="11" t="s">
        <v>779</v>
      </c>
      <c r="B640" s="40">
        <v>803.45</v>
      </c>
      <c r="C640" s="49"/>
    </row>
    <row r="641" spans="1:3" x14ac:dyDescent="0.15">
      <c r="A641" s="11" t="s">
        <v>780</v>
      </c>
      <c r="B641" s="40">
        <v>807.65</v>
      </c>
      <c r="C641" s="49"/>
    </row>
    <row r="642" spans="1:3" x14ac:dyDescent="0.15">
      <c r="A642" s="11" t="s">
        <v>781</v>
      </c>
      <c r="B642" s="40">
        <v>811.85</v>
      </c>
      <c r="C642" s="49"/>
    </row>
    <row r="643" spans="1:3" x14ac:dyDescent="0.15">
      <c r="A643" s="11" t="s">
        <v>782</v>
      </c>
      <c r="B643" s="40">
        <v>816.05</v>
      </c>
      <c r="C643" s="49"/>
    </row>
    <row r="644" spans="1:3" x14ac:dyDescent="0.15">
      <c r="A644" s="11" t="s">
        <v>783</v>
      </c>
      <c r="B644" s="40">
        <v>820.25</v>
      </c>
      <c r="C644" s="49"/>
    </row>
    <row r="645" spans="1:3" x14ac:dyDescent="0.15">
      <c r="A645" s="11" t="s">
        <v>784</v>
      </c>
      <c r="B645" s="40">
        <v>824.45</v>
      </c>
      <c r="C645" s="49"/>
    </row>
    <row r="646" spans="1:3" x14ac:dyDescent="0.15">
      <c r="A646" s="11" t="s">
        <v>785</v>
      </c>
      <c r="B646" s="40">
        <v>828.65</v>
      </c>
      <c r="C646" s="49"/>
    </row>
    <row r="647" spans="1:3" x14ac:dyDescent="0.15">
      <c r="A647" s="11" t="s">
        <v>786</v>
      </c>
      <c r="B647" s="40">
        <v>832.85</v>
      </c>
      <c r="C647" s="49"/>
    </row>
    <row r="648" spans="1:3" x14ac:dyDescent="0.15">
      <c r="A648" s="11" t="s">
        <v>787</v>
      </c>
      <c r="B648" s="40">
        <v>837.05</v>
      </c>
      <c r="C648" s="49"/>
    </row>
    <row r="649" spans="1:3" x14ac:dyDescent="0.15">
      <c r="A649" s="11" t="s">
        <v>788</v>
      </c>
      <c r="B649" s="40">
        <v>841.25</v>
      </c>
      <c r="C649" s="49"/>
    </row>
    <row r="650" spans="1:3" x14ac:dyDescent="0.15">
      <c r="A650" s="11" t="s">
        <v>789</v>
      </c>
      <c r="B650" s="40">
        <v>845.45</v>
      </c>
      <c r="C650" s="49"/>
    </row>
    <row r="651" spans="1:3" x14ac:dyDescent="0.15">
      <c r="A651" s="11" t="s">
        <v>790</v>
      </c>
      <c r="B651" s="40">
        <v>849.65</v>
      </c>
      <c r="C651" s="49"/>
    </row>
    <row r="652" spans="1:3" x14ac:dyDescent="0.15">
      <c r="A652" s="11" t="s">
        <v>791</v>
      </c>
      <c r="B652" s="40">
        <v>853.85</v>
      </c>
      <c r="C652" s="49"/>
    </row>
    <row r="653" spans="1:3" x14ac:dyDescent="0.15">
      <c r="A653" s="11" t="s">
        <v>792</v>
      </c>
      <c r="B653" s="40">
        <v>858.05</v>
      </c>
      <c r="C653" s="49"/>
    </row>
    <row r="654" spans="1:3" x14ac:dyDescent="0.15">
      <c r="A654" s="11" t="s">
        <v>793</v>
      </c>
      <c r="B654" s="40">
        <v>862.25</v>
      </c>
      <c r="C654" s="49"/>
    </row>
    <row r="655" spans="1:3" x14ac:dyDescent="0.15">
      <c r="A655" s="11" t="s">
        <v>794</v>
      </c>
      <c r="B655" s="40">
        <v>866.45</v>
      </c>
      <c r="C655" s="49"/>
    </row>
    <row r="656" spans="1:3" x14ac:dyDescent="0.15">
      <c r="A656" s="11" t="s">
        <v>795</v>
      </c>
      <c r="B656" s="40">
        <v>870.65</v>
      </c>
      <c r="C656" s="49"/>
    </row>
    <row r="657" spans="1:3" x14ac:dyDescent="0.15">
      <c r="A657" s="11" t="s">
        <v>796</v>
      </c>
      <c r="B657" s="40">
        <v>874.85</v>
      </c>
      <c r="C657" s="49"/>
    </row>
    <row r="658" spans="1:3" x14ac:dyDescent="0.15">
      <c r="A658" s="11" t="s">
        <v>797</v>
      </c>
      <c r="B658" s="40">
        <v>879.05</v>
      </c>
      <c r="C658" s="49"/>
    </row>
    <row r="659" spans="1:3" x14ac:dyDescent="0.15">
      <c r="A659" s="11" t="s">
        <v>798</v>
      </c>
      <c r="B659" s="40">
        <v>883.25</v>
      </c>
      <c r="C659" s="49"/>
    </row>
    <row r="660" spans="1:3" x14ac:dyDescent="0.15">
      <c r="A660" s="11" t="s">
        <v>799</v>
      </c>
      <c r="B660" s="40">
        <v>887.45</v>
      </c>
      <c r="C660" s="49"/>
    </row>
    <row r="661" spans="1:3" x14ac:dyDescent="0.15">
      <c r="A661" s="11" t="s">
        <v>800</v>
      </c>
      <c r="B661" s="40">
        <v>891.65</v>
      </c>
      <c r="C661" s="49"/>
    </row>
    <row r="662" spans="1:3" x14ac:dyDescent="0.15">
      <c r="A662" s="11" t="s">
        <v>801</v>
      </c>
      <c r="B662" s="40">
        <v>895.85</v>
      </c>
      <c r="C662" s="49"/>
    </row>
    <row r="663" spans="1:3" x14ac:dyDescent="0.15">
      <c r="A663" s="11" t="s">
        <v>802</v>
      </c>
      <c r="B663" s="40">
        <v>900.05</v>
      </c>
      <c r="C663" s="49"/>
    </row>
    <row r="664" spans="1:3" x14ac:dyDescent="0.15">
      <c r="A664" s="11" t="s">
        <v>803</v>
      </c>
      <c r="B664" s="40">
        <v>904.25</v>
      </c>
      <c r="C664" s="49"/>
    </row>
    <row r="665" spans="1:3" x14ac:dyDescent="0.15">
      <c r="A665" s="11" t="s">
        <v>804</v>
      </c>
      <c r="B665" s="40">
        <v>908.45</v>
      </c>
      <c r="C665" s="49"/>
    </row>
    <row r="666" spans="1:3" x14ac:dyDescent="0.15">
      <c r="A666" s="11" t="s">
        <v>805</v>
      </c>
      <c r="B666" s="40">
        <v>912.65</v>
      </c>
      <c r="C666" s="49"/>
    </row>
    <row r="667" spans="1:3" x14ac:dyDescent="0.15">
      <c r="A667" s="11" t="s">
        <v>806</v>
      </c>
      <c r="B667" s="40">
        <v>916.85</v>
      </c>
      <c r="C667" s="49"/>
    </row>
    <row r="668" spans="1:3" x14ac:dyDescent="0.15">
      <c r="A668" s="11" t="s">
        <v>807</v>
      </c>
      <c r="B668" s="40">
        <v>921.05</v>
      </c>
      <c r="C668" s="49"/>
    </row>
    <row r="669" spans="1:3" x14ac:dyDescent="0.15">
      <c r="A669" s="11" t="s">
        <v>808</v>
      </c>
      <c r="B669" s="40">
        <v>925.25</v>
      </c>
      <c r="C669" s="49"/>
    </row>
    <row r="670" spans="1:3" x14ac:dyDescent="0.15">
      <c r="A670" s="11" t="s">
        <v>809</v>
      </c>
      <c r="B670" s="40">
        <v>929.45</v>
      </c>
      <c r="C670" s="49"/>
    </row>
    <row r="671" spans="1:3" x14ac:dyDescent="0.15">
      <c r="A671" s="11" t="s">
        <v>810</v>
      </c>
      <c r="B671" s="40">
        <v>933.65</v>
      </c>
      <c r="C671" s="49"/>
    </row>
    <row r="672" spans="1:3" x14ac:dyDescent="0.15">
      <c r="A672" s="11" t="s">
        <v>811</v>
      </c>
      <c r="B672" s="40">
        <v>937.85</v>
      </c>
      <c r="C672" s="49"/>
    </row>
    <row r="673" spans="1:3" x14ac:dyDescent="0.15">
      <c r="A673" s="11" t="s">
        <v>812</v>
      </c>
      <c r="B673" s="40">
        <v>942.05</v>
      </c>
      <c r="C673" s="49"/>
    </row>
    <row r="674" spans="1:3" x14ac:dyDescent="0.15">
      <c r="A674" s="11" t="s">
        <v>813</v>
      </c>
      <c r="B674" s="40">
        <v>946.25</v>
      </c>
      <c r="C674" s="49"/>
    </row>
    <row r="675" spans="1:3" x14ac:dyDescent="0.15">
      <c r="A675" s="11" t="s">
        <v>814</v>
      </c>
      <c r="B675" s="40">
        <v>950.45</v>
      </c>
      <c r="C675" s="49"/>
    </row>
    <row r="676" spans="1:3" x14ac:dyDescent="0.15">
      <c r="A676" s="11" t="s">
        <v>815</v>
      </c>
      <c r="B676" s="40">
        <v>954.65</v>
      </c>
      <c r="C676" s="49"/>
    </row>
    <row r="677" spans="1:3" x14ac:dyDescent="0.15">
      <c r="A677" s="11" t="s">
        <v>816</v>
      </c>
      <c r="B677" s="40">
        <v>958.85</v>
      </c>
      <c r="C677" s="49"/>
    </row>
    <row r="678" spans="1:3" x14ac:dyDescent="0.15">
      <c r="A678" s="11" t="s">
        <v>817</v>
      </c>
      <c r="B678" s="40">
        <v>963.05</v>
      </c>
      <c r="C678" s="49"/>
    </row>
    <row r="679" spans="1:3" x14ac:dyDescent="0.15">
      <c r="A679" s="11" t="s">
        <v>818</v>
      </c>
      <c r="B679" s="40">
        <v>967.25</v>
      </c>
      <c r="C679" s="49"/>
    </row>
    <row r="680" spans="1:3" x14ac:dyDescent="0.15">
      <c r="A680" s="11" t="s">
        <v>819</v>
      </c>
      <c r="B680" s="40">
        <v>971.45</v>
      </c>
      <c r="C680" s="49"/>
    </row>
    <row r="681" spans="1:3" x14ac:dyDescent="0.15">
      <c r="A681" s="11" t="s">
        <v>820</v>
      </c>
      <c r="B681" s="40">
        <v>975.65</v>
      </c>
      <c r="C681" s="49"/>
    </row>
    <row r="682" spans="1:3" x14ac:dyDescent="0.15">
      <c r="A682" s="11" t="s">
        <v>821</v>
      </c>
      <c r="B682" s="40">
        <v>979.85</v>
      </c>
      <c r="C682" s="49"/>
    </row>
    <row r="683" spans="1:3" x14ac:dyDescent="0.15">
      <c r="A683" s="11" t="s">
        <v>822</v>
      </c>
      <c r="B683" s="40">
        <v>984.05</v>
      </c>
      <c r="C683" s="49"/>
    </row>
    <row r="684" spans="1:3" x14ac:dyDescent="0.15">
      <c r="A684" s="11" t="s">
        <v>823</v>
      </c>
      <c r="B684" s="40">
        <v>988.25</v>
      </c>
      <c r="C684" s="49"/>
    </row>
    <row r="685" spans="1:3" x14ac:dyDescent="0.15">
      <c r="A685" s="11" t="s">
        <v>824</v>
      </c>
      <c r="B685" s="40">
        <v>992.45</v>
      </c>
      <c r="C685" s="49"/>
    </row>
    <row r="686" spans="1:3" x14ac:dyDescent="0.15">
      <c r="A686" s="11" t="s">
        <v>825</v>
      </c>
      <c r="B686" s="40">
        <v>996.65</v>
      </c>
      <c r="C686" s="49"/>
    </row>
    <row r="687" spans="1:3" x14ac:dyDescent="0.15">
      <c r="A687" s="11" t="s">
        <v>826</v>
      </c>
      <c r="B687" s="40">
        <v>1000.85</v>
      </c>
      <c r="C687" s="49"/>
    </row>
    <row r="688" spans="1:3" x14ac:dyDescent="0.15">
      <c r="A688" s="11" t="s">
        <v>827</v>
      </c>
      <c r="B688" s="40">
        <v>1005.05</v>
      </c>
      <c r="C688" s="49"/>
    </row>
    <row r="689" spans="1:3" x14ac:dyDescent="0.15">
      <c r="A689" s="11" t="s">
        <v>828</v>
      </c>
      <c r="B689" s="40">
        <v>1009.25</v>
      </c>
      <c r="C689" s="49"/>
    </row>
    <row r="690" spans="1:3" x14ac:dyDescent="0.15">
      <c r="A690" s="11" t="s">
        <v>829</v>
      </c>
      <c r="B690" s="40">
        <v>1013.45</v>
      </c>
      <c r="C690" s="49"/>
    </row>
    <row r="691" spans="1:3" x14ac:dyDescent="0.15">
      <c r="A691" s="11" t="s">
        <v>830</v>
      </c>
      <c r="B691" s="40">
        <v>1017.65</v>
      </c>
      <c r="C691" s="49"/>
    </row>
    <row r="692" spans="1:3" x14ac:dyDescent="0.15">
      <c r="A692" s="11" t="s">
        <v>831</v>
      </c>
      <c r="B692" s="40">
        <v>1021.85</v>
      </c>
      <c r="C692" s="49"/>
    </row>
    <row r="693" spans="1:3" x14ac:dyDescent="0.15">
      <c r="A693" s="11" t="s">
        <v>832</v>
      </c>
      <c r="B693" s="40">
        <v>1026.05</v>
      </c>
      <c r="C693" s="49"/>
    </row>
    <row r="694" spans="1:3" x14ac:dyDescent="0.15">
      <c r="A694" s="11" t="s">
        <v>833</v>
      </c>
      <c r="B694" s="40">
        <v>1030.25</v>
      </c>
      <c r="C694" s="49"/>
    </row>
    <row r="695" spans="1:3" x14ac:dyDescent="0.15">
      <c r="A695" s="11" t="s">
        <v>834</v>
      </c>
      <c r="B695" s="40">
        <v>1034.45</v>
      </c>
      <c r="C695" s="49"/>
    </row>
    <row r="696" spans="1:3" x14ac:dyDescent="0.15">
      <c r="A696" s="11" t="s">
        <v>835</v>
      </c>
      <c r="B696" s="40">
        <v>1038.6500000000001</v>
      </c>
      <c r="C696" s="49"/>
    </row>
    <row r="697" spans="1:3" x14ac:dyDescent="0.15">
      <c r="A697" s="11" t="s">
        <v>836</v>
      </c>
      <c r="B697" s="40">
        <v>1042.8499999999999</v>
      </c>
      <c r="C697" s="49"/>
    </row>
    <row r="698" spans="1:3" x14ac:dyDescent="0.15">
      <c r="A698" s="11" t="s">
        <v>837</v>
      </c>
      <c r="B698" s="40">
        <v>1047.05</v>
      </c>
      <c r="C698" s="49"/>
    </row>
    <row r="699" spans="1:3" x14ac:dyDescent="0.15">
      <c r="A699" s="11" t="s">
        <v>838</v>
      </c>
      <c r="B699" s="40">
        <v>1051.25</v>
      </c>
      <c r="C699" s="49"/>
    </row>
    <row r="700" spans="1:3" x14ac:dyDescent="0.15">
      <c r="A700" s="11" t="s">
        <v>839</v>
      </c>
      <c r="B700" s="40">
        <v>1055.45</v>
      </c>
      <c r="C700" s="49"/>
    </row>
    <row r="701" spans="1:3" x14ac:dyDescent="0.15">
      <c r="A701" s="11" t="s">
        <v>840</v>
      </c>
      <c r="B701" s="40">
        <v>1059.6500000000001</v>
      </c>
      <c r="C701" s="49"/>
    </row>
    <row r="702" spans="1:3" x14ac:dyDescent="0.15">
      <c r="A702" s="11" t="s">
        <v>841</v>
      </c>
      <c r="B702" s="40">
        <v>1063.8499999999999</v>
      </c>
      <c r="C702" s="49"/>
    </row>
    <row r="703" spans="1:3" x14ac:dyDescent="0.15">
      <c r="A703" s="11" t="s">
        <v>842</v>
      </c>
      <c r="B703" s="40">
        <v>1068.05</v>
      </c>
      <c r="C703" s="49"/>
    </row>
    <row r="704" spans="1:3" x14ac:dyDescent="0.15">
      <c r="A704" s="11" t="s">
        <v>843</v>
      </c>
      <c r="B704" s="40">
        <v>1072.25</v>
      </c>
      <c r="C704" s="49"/>
    </row>
    <row r="705" spans="1:3" x14ac:dyDescent="0.15">
      <c r="A705" s="11" t="s">
        <v>844</v>
      </c>
      <c r="B705" s="40">
        <v>1076.45</v>
      </c>
      <c r="C705" s="49"/>
    </row>
    <row r="706" spans="1:3" x14ac:dyDescent="0.15">
      <c r="A706" s="11" t="s">
        <v>845</v>
      </c>
      <c r="B706" s="40">
        <v>1080.6500000000001</v>
      </c>
      <c r="C706" s="49"/>
    </row>
    <row r="707" spans="1:3" x14ac:dyDescent="0.15">
      <c r="A707" s="11" t="s">
        <v>846</v>
      </c>
      <c r="B707" s="40">
        <v>1084.8499999999999</v>
      </c>
      <c r="C707" s="49"/>
    </row>
    <row r="708" spans="1:3" x14ac:dyDescent="0.15">
      <c r="A708" s="11" t="s">
        <v>847</v>
      </c>
      <c r="B708" s="40">
        <v>1089.05</v>
      </c>
      <c r="C708" s="49"/>
    </row>
    <row r="709" spans="1:3" x14ac:dyDescent="0.15">
      <c r="A709" s="11" t="s">
        <v>848</v>
      </c>
      <c r="B709" s="40">
        <v>1093.25</v>
      </c>
      <c r="C709" s="49"/>
    </row>
    <row r="710" spans="1:3" x14ac:dyDescent="0.15">
      <c r="A710" s="11" t="s">
        <v>849</v>
      </c>
      <c r="B710" s="40">
        <v>1097.45</v>
      </c>
      <c r="C710" s="49"/>
    </row>
    <row r="711" spans="1:3" x14ac:dyDescent="0.15">
      <c r="A711" s="11" t="s">
        <v>850</v>
      </c>
      <c r="B711" s="40">
        <v>1101.6500000000001</v>
      </c>
      <c r="C711" s="49"/>
    </row>
    <row r="712" spans="1:3" x14ac:dyDescent="0.15">
      <c r="A712" s="11" t="s">
        <v>851</v>
      </c>
      <c r="B712" s="40">
        <v>1105.8499999999999</v>
      </c>
      <c r="C712" s="49"/>
    </row>
    <row r="713" spans="1:3" x14ac:dyDescent="0.15">
      <c r="A713" s="11" t="s">
        <v>852</v>
      </c>
      <c r="B713" s="40">
        <v>1110.05</v>
      </c>
      <c r="C713" s="49"/>
    </row>
    <row r="714" spans="1:3" x14ac:dyDescent="0.15">
      <c r="A714" s="11" t="s">
        <v>853</v>
      </c>
      <c r="B714" s="40">
        <v>1114.25</v>
      </c>
      <c r="C714" s="49"/>
    </row>
    <row r="715" spans="1:3" x14ac:dyDescent="0.15">
      <c r="A715" s="11" t="s">
        <v>854</v>
      </c>
      <c r="B715" s="40">
        <v>1118.45</v>
      </c>
      <c r="C715" s="49"/>
    </row>
    <row r="716" spans="1:3" x14ac:dyDescent="0.15">
      <c r="A716" s="11" t="s">
        <v>855</v>
      </c>
      <c r="B716" s="40">
        <v>1122.6500000000001</v>
      </c>
      <c r="C716" s="49"/>
    </row>
    <row r="717" spans="1:3" x14ac:dyDescent="0.15">
      <c r="A717" s="11" t="s">
        <v>856</v>
      </c>
      <c r="B717" s="40">
        <v>1126.8499999999999</v>
      </c>
      <c r="C717" s="49"/>
    </row>
    <row r="718" spans="1:3" x14ac:dyDescent="0.15">
      <c r="A718" s="11" t="s">
        <v>857</v>
      </c>
      <c r="B718" s="40">
        <v>1131.05</v>
      </c>
      <c r="C718" s="49"/>
    </row>
    <row r="719" spans="1:3" x14ac:dyDescent="0.15">
      <c r="A719" s="11" t="s">
        <v>858</v>
      </c>
      <c r="B719" s="40">
        <v>1135.25</v>
      </c>
      <c r="C719" s="49"/>
    </row>
    <row r="720" spans="1:3" x14ac:dyDescent="0.15">
      <c r="A720" s="11" t="s">
        <v>859</v>
      </c>
      <c r="B720" s="40">
        <v>1139.45</v>
      </c>
      <c r="C720" s="49"/>
    </row>
    <row r="721" spans="1:3" x14ac:dyDescent="0.15">
      <c r="A721" s="11" t="s">
        <v>860</v>
      </c>
      <c r="B721" s="40">
        <v>1143.6500000000001</v>
      </c>
      <c r="C721" s="49"/>
    </row>
    <row r="722" spans="1:3" x14ac:dyDescent="0.15">
      <c r="A722" s="11" t="s">
        <v>861</v>
      </c>
      <c r="B722" s="40">
        <v>1147.8499999999999</v>
      </c>
      <c r="C722" s="49"/>
    </row>
    <row r="723" spans="1:3" x14ac:dyDescent="0.15">
      <c r="A723" s="11" t="s">
        <v>862</v>
      </c>
      <c r="B723" s="40">
        <v>1152.05</v>
      </c>
      <c r="C723" s="49"/>
    </row>
    <row r="724" spans="1:3" x14ac:dyDescent="0.15">
      <c r="A724" s="11" t="s">
        <v>863</v>
      </c>
      <c r="B724" s="40">
        <v>1156.25</v>
      </c>
      <c r="C724" s="49"/>
    </row>
    <row r="725" spans="1:3" x14ac:dyDescent="0.15">
      <c r="A725" s="11" t="s">
        <v>864</v>
      </c>
      <c r="B725" s="40">
        <v>1160.45</v>
      </c>
      <c r="C725" s="49"/>
    </row>
    <row r="726" spans="1:3" x14ac:dyDescent="0.15">
      <c r="A726" s="11" t="s">
        <v>865</v>
      </c>
      <c r="B726" s="40">
        <v>1164.6500000000001</v>
      </c>
      <c r="C726" s="49"/>
    </row>
    <row r="727" spans="1:3" x14ac:dyDescent="0.15">
      <c r="A727" s="11" t="s">
        <v>866</v>
      </c>
      <c r="B727" s="40">
        <v>1168.8499999999999</v>
      </c>
      <c r="C727" s="49"/>
    </row>
    <row r="728" spans="1:3" x14ac:dyDescent="0.15">
      <c r="A728" s="11" t="s">
        <v>867</v>
      </c>
      <c r="B728" s="40">
        <v>1173.05</v>
      </c>
      <c r="C728" s="49"/>
    </row>
    <row r="729" spans="1:3" x14ac:dyDescent="0.15">
      <c r="A729" s="11" t="s">
        <v>868</v>
      </c>
      <c r="B729" s="40">
        <v>1177.25</v>
      </c>
      <c r="C729" s="49"/>
    </row>
    <row r="730" spans="1:3" x14ac:dyDescent="0.15">
      <c r="A730" s="11" t="s">
        <v>869</v>
      </c>
      <c r="B730" s="40">
        <v>1181.45</v>
      </c>
      <c r="C730" s="49"/>
    </row>
    <row r="731" spans="1:3" x14ac:dyDescent="0.15">
      <c r="A731" s="11" t="s">
        <v>870</v>
      </c>
      <c r="B731" s="40">
        <v>1185.6500000000001</v>
      </c>
      <c r="C731" s="49"/>
    </row>
    <row r="732" spans="1:3" x14ac:dyDescent="0.15">
      <c r="A732" s="11" t="s">
        <v>871</v>
      </c>
      <c r="B732" s="40">
        <v>1189.8499999999999</v>
      </c>
      <c r="C732" s="49"/>
    </row>
    <row r="733" spans="1:3" x14ac:dyDescent="0.15">
      <c r="A733" s="11" t="s">
        <v>872</v>
      </c>
      <c r="B733" s="40">
        <v>1194.05</v>
      </c>
      <c r="C733" s="49"/>
    </row>
    <row r="734" spans="1:3" x14ac:dyDescent="0.15">
      <c r="A734" s="11" t="s">
        <v>873</v>
      </c>
      <c r="B734" s="40">
        <v>1198.25</v>
      </c>
      <c r="C734" s="49"/>
    </row>
    <row r="735" spans="1:3" x14ac:dyDescent="0.15">
      <c r="A735" s="11" t="s">
        <v>874</v>
      </c>
      <c r="B735" s="40">
        <v>1202.45</v>
      </c>
      <c r="C735" s="49"/>
    </row>
    <row r="736" spans="1:3" x14ac:dyDescent="0.15">
      <c r="A736" s="11" t="s">
        <v>875</v>
      </c>
      <c r="B736" s="40">
        <v>1206.6500000000001</v>
      </c>
      <c r="C736" s="49"/>
    </row>
    <row r="737" spans="1:3" x14ac:dyDescent="0.15">
      <c r="A737" s="11" t="s">
        <v>876</v>
      </c>
      <c r="B737" s="40">
        <v>1210.8499999999999</v>
      </c>
      <c r="C737" s="49"/>
    </row>
    <row r="738" spans="1:3" x14ac:dyDescent="0.15">
      <c r="A738" s="11" t="s">
        <v>425</v>
      </c>
      <c r="B738" s="40">
        <v>1215.05</v>
      </c>
      <c r="C738" s="49"/>
    </row>
    <row r="739" spans="1:3" x14ac:dyDescent="0.15">
      <c r="A739" s="11" t="s">
        <v>426</v>
      </c>
      <c r="B739" s="40">
        <v>1219.25</v>
      </c>
      <c r="C739" s="49"/>
    </row>
    <row r="740" spans="1:3" x14ac:dyDescent="0.15">
      <c r="A740" s="11" t="s">
        <v>427</v>
      </c>
      <c r="B740" s="40">
        <v>1223.45</v>
      </c>
      <c r="C740" s="49"/>
    </row>
    <row r="741" spans="1:3" x14ac:dyDescent="0.15">
      <c r="A741" s="11" t="s">
        <v>428</v>
      </c>
      <c r="B741" s="40">
        <v>1227.6500000000001</v>
      </c>
      <c r="C741" s="49"/>
    </row>
    <row r="742" spans="1:3" x14ac:dyDescent="0.15">
      <c r="A742" s="11" t="s">
        <v>429</v>
      </c>
      <c r="B742" s="40">
        <v>1231.8499999999999</v>
      </c>
      <c r="C742" s="49"/>
    </row>
    <row r="743" spans="1:3" x14ac:dyDescent="0.15">
      <c r="A743" s="11" t="s">
        <v>430</v>
      </c>
      <c r="B743" s="40">
        <v>1236.05</v>
      </c>
      <c r="C743" s="49"/>
    </row>
    <row r="744" spans="1:3" x14ac:dyDescent="0.15">
      <c r="A744" s="11" t="s">
        <v>431</v>
      </c>
      <c r="B744" s="40">
        <v>1240.25</v>
      </c>
      <c r="C744" s="49"/>
    </row>
    <row r="745" spans="1:3" x14ac:dyDescent="0.15">
      <c r="A745" s="11" t="s">
        <v>432</v>
      </c>
      <c r="B745" s="40">
        <v>1244.45</v>
      </c>
      <c r="C745" s="49"/>
    </row>
    <row r="746" spans="1:3" x14ac:dyDescent="0.15">
      <c r="A746" s="11" t="s">
        <v>433</v>
      </c>
      <c r="B746" s="40">
        <v>1248.6500000000001</v>
      </c>
      <c r="C746" s="49"/>
    </row>
    <row r="747" spans="1:3" x14ac:dyDescent="0.15">
      <c r="A747" s="11" t="s">
        <v>434</v>
      </c>
      <c r="B747" s="40">
        <v>1252.8499999999999</v>
      </c>
      <c r="C747" s="49"/>
    </row>
    <row r="748" spans="1:3" x14ac:dyDescent="0.15">
      <c r="A748" s="11" t="s">
        <v>435</v>
      </c>
      <c r="B748" s="40">
        <v>1257.05</v>
      </c>
      <c r="C748" s="49"/>
    </row>
    <row r="749" spans="1:3" x14ac:dyDescent="0.15">
      <c r="A749" s="11" t="s">
        <v>436</v>
      </c>
      <c r="B749" s="40">
        <v>1261.25</v>
      </c>
      <c r="C749" s="49"/>
    </row>
    <row r="750" spans="1:3" x14ac:dyDescent="0.15">
      <c r="A750" s="11" t="s">
        <v>437</v>
      </c>
      <c r="B750" s="40">
        <v>1265.45</v>
      </c>
      <c r="C750" s="49"/>
    </row>
    <row r="751" spans="1:3" x14ac:dyDescent="0.15">
      <c r="A751" s="11" t="s">
        <v>438</v>
      </c>
      <c r="B751" s="40">
        <v>1269.6500000000001</v>
      </c>
      <c r="C751" s="49"/>
    </row>
    <row r="752" spans="1:3" x14ac:dyDescent="0.15">
      <c r="A752" s="11" t="s">
        <v>439</v>
      </c>
      <c r="B752" s="40">
        <v>1273.8499999999999</v>
      </c>
      <c r="C752" s="49"/>
    </row>
    <row r="753" spans="1:3" x14ac:dyDescent="0.15">
      <c r="A753" s="11" t="s">
        <v>440</v>
      </c>
      <c r="B753" s="40">
        <v>1278.05</v>
      </c>
      <c r="C753" s="49"/>
    </row>
    <row r="754" spans="1:3" x14ac:dyDescent="0.15">
      <c r="A754" s="11" t="s">
        <v>441</v>
      </c>
      <c r="B754" s="40">
        <v>1282.25</v>
      </c>
      <c r="C754" s="49"/>
    </row>
    <row r="755" spans="1:3" x14ac:dyDescent="0.15">
      <c r="A755" s="11" t="s">
        <v>442</v>
      </c>
      <c r="B755" s="40">
        <v>1286.45</v>
      </c>
      <c r="C755" s="49"/>
    </row>
    <row r="756" spans="1:3" x14ac:dyDescent="0.15">
      <c r="A756" s="11" t="s">
        <v>443</v>
      </c>
      <c r="B756" s="40">
        <v>1290.6500000000001</v>
      </c>
      <c r="C756" s="49"/>
    </row>
    <row r="757" spans="1:3" x14ac:dyDescent="0.15">
      <c r="A757" s="11" t="s">
        <v>444</v>
      </c>
      <c r="B757" s="40">
        <v>1294.8499999999999</v>
      </c>
      <c r="C757" s="49"/>
    </row>
    <row r="758" spans="1:3" x14ac:dyDescent="0.15">
      <c r="A758" s="11" t="s">
        <v>445</v>
      </c>
      <c r="B758" s="40">
        <v>1299.05</v>
      </c>
      <c r="C758" s="49"/>
    </row>
    <row r="759" spans="1:3" x14ac:dyDescent="0.15">
      <c r="A759" s="11" t="s">
        <v>446</v>
      </c>
      <c r="B759" s="40">
        <v>1303.25</v>
      </c>
      <c r="C759" s="49"/>
    </row>
    <row r="760" spans="1:3" x14ac:dyDescent="0.15">
      <c r="A760" s="11" t="s">
        <v>447</v>
      </c>
      <c r="B760" s="40">
        <v>1307.45</v>
      </c>
      <c r="C760" s="49"/>
    </row>
    <row r="761" spans="1:3" x14ac:dyDescent="0.15">
      <c r="A761" s="11" t="s">
        <v>448</v>
      </c>
      <c r="B761" s="40">
        <v>1311.65</v>
      </c>
      <c r="C761" s="49"/>
    </row>
    <row r="762" spans="1:3" x14ac:dyDescent="0.15">
      <c r="A762" s="11" t="s">
        <v>449</v>
      </c>
      <c r="B762" s="40">
        <v>1315.85</v>
      </c>
      <c r="C762" s="49"/>
    </row>
    <row r="763" spans="1:3" x14ac:dyDescent="0.15">
      <c r="A763" s="11" t="s">
        <v>902</v>
      </c>
      <c r="B763" s="40">
        <v>1320.05</v>
      </c>
      <c r="C763" s="49"/>
    </row>
    <row r="764" spans="1:3" x14ac:dyDescent="0.15">
      <c r="A764" s="11" t="s">
        <v>903</v>
      </c>
      <c r="B764" s="40">
        <v>1324.25</v>
      </c>
      <c r="C764" s="49"/>
    </row>
    <row r="765" spans="1:3" x14ac:dyDescent="0.15">
      <c r="A765" s="11" t="s">
        <v>904</v>
      </c>
      <c r="B765" s="40">
        <v>1328.45</v>
      </c>
      <c r="C765" s="49"/>
    </row>
    <row r="766" spans="1:3" x14ac:dyDescent="0.15">
      <c r="A766" s="11" t="s">
        <v>905</v>
      </c>
      <c r="B766" s="40">
        <v>1332.65</v>
      </c>
      <c r="C766" s="49"/>
    </row>
    <row r="767" spans="1:3" x14ac:dyDescent="0.15">
      <c r="A767" s="11" t="s">
        <v>906</v>
      </c>
      <c r="B767" s="40">
        <v>1336.85</v>
      </c>
      <c r="C767" s="49"/>
    </row>
    <row r="768" spans="1:3" x14ac:dyDescent="0.15">
      <c r="A768" s="11" t="s">
        <v>907</v>
      </c>
      <c r="B768" s="40">
        <v>1341.05</v>
      </c>
      <c r="C768" s="49"/>
    </row>
    <row r="769" spans="1:3" x14ac:dyDescent="0.15">
      <c r="A769" s="11" t="s">
        <v>908</v>
      </c>
      <c r="B769" s="40">
        <v>1345.25</v>
      </c>
      <c r="C769" s="49"/>
    </row>
    <row r="770" spans="1:3" x14ac:dyDescent="0.15">
      <c r="A770" s="11" t="s">
        <v>909</v>
      </c>
      <c r="B770" s="40">
        <v>1349.45</v>
      </c>
      <c r="C770" s="49"/>
    </row>
    <row r="771" spans="1:3" x14ac:dyDescent="0.15">
      <c r="A771" s="11" t="s">
        <v>910</v>
      </c>
      <c r="B771" s="40">
        <v>1353.65</v>
      </c>
      <c r="C771" s="49"/>
    </row>
    <row r="772" spans="1:3" x14ac:dyDescent="0.15">
      <c r="A772" s="11" t="s">
        <v>911</v>
      </c>
      <c r="B772" s="40">
        <v>1357.85</v>
      </c>
      <c r="C772" s="49"/>
    </row>
    <row r="773" spans="1:3" x14ac:dyDescent="0.15">
      <c r="A773" s="11" t="s">
        <v>912</v>
      </c>
      <c r="B773" s="40">
        <v>1362.05</v>
      </c>
      <c r="C773" s="49"/>
    </row>
    <row r="774" spans="1:3" x14ac:dyDescent="0.15">
      <c r="A774" s="11" t="s">
        <v>913</v>
      </c>
      <c r="B774" s="40">
        <v>1366.25</v>
      </c>
      <c r="C774" s="49"/>
    </row>
    <row r="775" spans="1:3" x14ac:dyDescent="0.15">
      <c r="A775" s="11" t="s">
        <v>914</v>
      </c>
      <c r="B775" s="40">
        <v>1370.45</v>
      </c>
      <c r="C775" s="49"/>
    </row>
    <row r="776" spans="1:3" x14ac:dyDescent="0.15">
      <c r="A776" s="11" t="s">
        <v>915</v>
      </c>
      <c r="B776" s="40">
        <v>1374.65</v>
      </c>
      <c r="C776" s="49"/>
    </row>
    <row r="777" spans="1:3" x14ac:dyDescent="0.15">
      <c r="A777" s="11" t="s">
        <v>916</v>
      </c>
      <c r="B777" s="40">
        <v>1378.85</v>
      </c>
      <c r="C777" s="49"/>
    </row>
    <row r="778" spans="1:3" x14ac:dyDescent="0.15">
      <c r="A778" s="11" t="s">
        <v>917</v>
      </c>
      <c r="B778" s="40">
        <v>1383.05</v>
      </c>
      <c r="C778" s="49"/>
    </row>
    <row r="779" spans="1:3" x14ac:dyDescent="0.15">
      <c r="A779" s="11" t="s">
        <v>918</v>
      </c>
      <c r="B779" s="40">
        <v>1387.25</v>
      </c>
      <c r="C779" s="49"/>
    </row>
    <row r="780" spans="1:3" x14ac:dyDescent="0.15">
      <c r="A780" s="11" t="s">
        <v>919</v>
      </c>
      <c r="B780" s="40">
        <v>1391.45</v>
      </c>
      <c r="C780" s="49"/>
    </row>
    <row r="781" spans="1:3" x14ac:dyDescent="0.15">
      <c r="A781" s="11" t="s">
        <v>920</v>
      </c>
      <c r="B781" s="40">
        <v>1395.65</v>
      </c>
      <c r="C781" s="49"/>
    </row>
    <row r="782" spans="1:3" x14ac:dyDescent="0.15">
      <c r="A782" s="11" t="s">
        <v>921</v>
      </c>
      <c r="B782" s="40">
        <v>1399.85</v>
      </c>
      <c r="C782" s="49"/>
    </row>
    <row r="783" spans="1:3" x14ac:dyDescent="0.15">
      <c r="A783" s="11" t="s">
        <v>470</v>
      </c>
      <c r="B783" s="40">
        <v>1404.05</v>
      </c>
      <c r="C783" s="49"/>
    </row>
    <row r="784" spans="1:3" x14ac:dyDescent="0.15">
      <c r="A784" s="11" t="s">
        <v>471</v>
      </c>
      <c r="B784" s="40">
        <v>1408.25</v>
      </c>
      <c r="C784" s="49"/>
    </row>
    <row r="785" spans="1:3" x14ac:dyDescent="0.15">
      <c r="A785" s="11" t="s">
        <v>472</v>
      </c>
      <c r="B785" s="40">
        <v>1412.45</v>
      </c>
      <c r="C785" s="49"/>
    </row>
    <row r="786" spans="1:3" x14ac:dyDescent="0.15">
      <c r="A786" s="11" t="s">
        <v>473</v>
      </c>
      <c r="B786" s="40">
        <v>1416.65</v>
      </c>
      <c r="C786" s="49"/>
    </row>
    <row r="787" spans="1:3" x14ac:dyDescent="0.15">
      <c r="A787" s="11" t="s">
        <v>474</v>
      </c>
      <c r="B787" s="40">
        <v>1420.85</v>
      </c>
      <c r="C787" s="49"/>
    </row>
    <row r="788" spans="1:3" x14ac:dyDescent="0.15">
      <c r="A788" s="11" t="s">
        <v>475</v>
      </c>
      <c r="B788" s="40">
        <v>1425.05</v>
      </c>
      <c r="C788" s="49"/>
    </row>
    <row r="789" spans="1:3" x14ac:dyDescent="0.15">
      <c r="A789" s="11" t="s">
        <v>476</v>
      </c>
      <c r="B789" s="40">
        <v>1429.25</v>
      </c>
      <c r="C789" s="49"/>
    </row>
    <row r="790" spans="1:3" x14ac:dyDescent="0.15">
      <c r="A790" s="11" t="s">
        <v>477</v>
      </c>
      <c r="B790" s="40">
        <v>1433.45</v>
      </c>
      <c r="C790" s="49"/>
    </row>
    <row r="791" spans="1:3" x14ac:dyDescent="0.15">
      <c r="A791" s="11" t="s">
        <v>478</v>
      </c>
      <c r="B791" s="40">
        <v>1437.65</v>
      </c>
      <c r="C791" s="49"/>
    </row>
    <row r="792" spans="1:3" x14ac:dyDescent="0.15">
      <c r="A792" s="11" t="s">
        <v>479</v>
      </c>
      <c r="B792" s="40">
        <v>1441.85</v>
      </c>
      <c r="C792" s="49"/>
    </row>
    <row r="793" spans="1:3" x14ac:dyDescent="0.15">
      <c r="A793" s="11" t="s">
        <v>480</v>
      </c>
      <c r="B793" s="40">
        <v>1446.05</v>
      </c>
      <c r="C793" s="49"/>
    </row>
    <row r="794" spans="1:3" x14ac:dyDescent="0.15">
      <c r="A794" s="11" t="s">
        <v>481</v>
      </c>
      <c r="B794" s="40">
        <v>1450.25</v>
      </c>
      <c r="C794" s="49"/>
    </row>
    <row r="795" spans="1:3" x14ac:dyDescent="0.15">
      <c r="A795" s="11" t="s">
        <v>482</v>
      </c>
      <c r="B795" s="40">
        <v>1454.45</v>
      </c>
      <c r="C795" s="49"/>
    </row>
    <row r="796" spans="1:3" x14ac:dyDescent="0.15">
      <c r="A796" s="11" t="s">
        <v>483</v>
      </c>
      <c r="B796" s="40">
        <v>1458.65</v>
      </c>
      <c r="C796" s="49"/>
    </row>
    <row r="797" spans="1:3" x14ac:dyDescent="0.15">
      <c r="A797" s="11" t="s">
        <v>484</v>
      </c>
      <c r="B797" s="40">
        <v>1462.85</v>
      </c>
      <c r="C797" s="49"/>
    </row>
    <row r="798" spans="1:3" x14ac:dyDescent="0.15">
      <c r="A798" s="11" t="s">
        <v>485</v>
      </c>
      <c r="B798" s="40">
        <v>1467.05</v>
      </c>
      <c r="C798" s="49"/>
    </row>
    <row r="799" spans="1:3" x14ac:dyDescent="0.15">
      <c r="A799" s="11" t="s">
        <v>486</v>
      </c>
      <c r="B799" s="40">
        <v>1471.25</v>
      </c>
      <c r="C799" s="49"/>
    </row>
    <row r="800" spans="1:3" x14ac:dyDescent="0.15">
      <c r="A800" s="11" t="s">
        <v>487</v>
      </c>
      <c r="B800" s="40">
        <v>1475.45</v>
      </c>
      <c r="C800" s="49"/>
    </row>
    <row r="801" spans="1:3" x14ac:dyDescent="0.15">
      <c r="A801" s="11" t="s">
        <v>488</v>
      </c>
      <c r="B801" s="40">
        <v>1479.65</v>
      </c>
      <c r="C801" s="49"/>
    </row>
    <row r="802" spans="1:3" x14ac:dyDescent="0.15">
      <c r="A802" s="11" t="s">
        <v>489</v>
      </c>
      <c r="B802" s="40">
        <v>1483.85</v>
      </c>
      <c r="C802" s="49"/>
    </row>
    <row r="803" spans="1:3" x14ac:dyDescent="0.15">
      <c r="A803" s="11" t="s">
        <v>490</v>
      </c>
      <c r="B803" s="40">
        <v>1488.05</v>
      </c>
      <c r="C803" s="49"/>
    </row>
    <row r="804" spans="1:3" x14ac:dyDescent="0.15">
      <c r="A804" s="11" t="s">
        <v>491</v>
      </c>
      <c r="B804" s="40">
        <v>1492.25</v>
      </c>
      <c r="C804" s="49"/>
    </row>
    <row r="805" spans="1:3" x14ac:dyDescent="0.15">
      <c r="A805" s="11" t="s">
        <v>492</v>
      </c>
      <c r="B805" s="40">
        <v>1496.45</v>
      </c>
      <c r="C805" s="49"/>
    </row>
    <row r="806" spans="1:3" x14ac:dyDescent="0.15">
      <c r="A806" s="11" t="s">
        <v>493</v>
      </c>
      <c r="B806" s="40">
        <v>1500.65</v>
      </c>
      <c r="C806" s="49"/>
    </row>
    <row r="807" spans="1:3" x14ac:dyDescent="0.15">
      <c r="A807" s="11" t="s">
        <v>494</v>
      </c>
      <c r="B807" s="40">
        <v>1504.85</v>
      </c>
      <c r="C807" s="49"/>
    </row>
    <row r="808" spans="1:3" x14ac:dyDescent="0.15">
      <c r="A808" s="11" t="s">
        <v>947</v>
      </c>
      <c r="B808" s="40">
        <v>1509.05</v>
      </c>
      <c r="C808" s="49"/>
    </row>
    <row r="809" spans="1:3" x14ac:dyDescent="0.15">
      <c r="A809" s="11" t="s">
        <v>948</v>
      </c>
      <c r="B809" s="40">
        <v>1513.25</v>
      </c>
      <c r="C809" s="49"/>
    </row>
    <row r="810" spans="1:3" x14ac:dyDescent="0.15">
      <c r="A810" s="11" t="s">
        <v>949</v>
      </c>
      <c r="B810" s="40">
        <v>1517.45</v>
      </c>
      <c r="C810" s="49"/>
    </row>
    <row r="811" spans="1:3" x14ac:dyDescent="0.15">
      <c r="A811" s="11" t="s">
        <v>950</v>
      </c>
      <c r="B811" s="40">
        <v>5</v>
      </c>
      <c r="C811" s="49"/>
    </row>
    <row r="812" spans="1:3" x14ac:dyDescent="0.15">
      <c r="A812" s="11" t="s">
        <v>951</v>
      </c>
      <c r="B812" s="40">
        <v>6</v>
      </c>
      <c r="C812" s="49"/>
    </row>
    <row r="813" spans="1:3" x14ac:dyDescent="0.15">
      <c r="A813" s="11" t="s">
        <v>952</v>
      </c>
      <c r="B813" s="40">
        <v>7</v>
      </c>
      <c r="C813" s="49"/>
    </row>
    <row r="814" spans="1:3" x14ac:dyDescent="0.15">
      <c r="A814" s="11" t="s">
        <v>953</v>
      </c>
      <c r="B814" s="40">
        <v>8</v>
      </c>
      <c r="C814" s="49"/>
    </row>
    <row r="815" spans="1:3" x14ac:dyDescent="0.15">
      <c r="A815" s="11" t="s">
        <v>954</v>
      </c>
      <c r="B815" s="40">
        <v>9</v>
      </c>
      <c r="C815" s="49"/>
    </row>
    <row r="816" spans="1:3" x14ac:dyDescent="0.15">
      <c r="A816" s="11" t="s">
        <v>955</v>
      </c>
      <c r="B816" s="40">
        <v>10</v>
      </c>
      <c r="C816" s="49"/>
    </row>
    <row r="817" spans="1:3" x14ac:dyDescent="0.15">
      <c r="A817" s="11" t="s">
        <v>956</v>
      </c>
      <c r="B817" s="40">
        <v>11</v>
      </c>
      <c r="C817" s="49"/>
    </row>
    <row r="818" spans="1:3" x14ac:dyDescent="0.15">
      <c r="A818" s="11" t="s">
        <v>957</v>
      </c>
      <c r="B818" s="40">
        <v>12</v>
      </c>
      <c r="C818" s="49"/>
    </row>
    <row r="819" spans="1:3" x14ac:dyDescent="0.15">
      <c r="A819" s="11" t="s">
        <v>958</v>
      </c>
      <c r="B819" s="40">
        <v>13</v>
      </c>
      <c r="C819" s="49"/>
    </row>
    <row r="820" spans="1:3" x14ac:dyDescent="0.15">
      <c r="A820" s="11" t="s">
        <v>959</v>
      </c>
      <c r="B820" s="40">
        <v>14</v>
      </c>
      <c r="C820" s="49"/>
    </row>
    <row r="821" spans="1:3" x14ac:dyDescent="0.15">
      <c r="A821" s="11" t="s">
        <v>960</v>
      </c>
      <c r="B821" s="40">
        <v>15</v>
      </c>
      <c r="C821" s="49"/>
    </row>
    <row r="822" spans="1:3" x14ac:dyDescent="0.15">
      <c r="A822" s="11" t="s">
        <v>961</v>
      </c>
      <c r="B822" s="40">
        <v>16</v>
      </c>
      <c r="C822" s="49"/>
    </row>
    <row r="823" spans="1:3" x14ac:dyDescent="0.15">
      <c r="A823" s="11" t="s">
        <v>962</v>
      </c>
      <c r="B823" s="40">
        <v>17</v>
      </c>
      <c r="C823" s="49"/>
    </row>
    <row r="824" spans="1:3" x14ac:dyDescent="0.15">
      <c r="A824" s="11" t="s">
        <v>963</v>
      </c>
      <c r="B824" s="40">
        <v>18</v>
      </c>
      <c r="C824" s="49"/>
    </row>
    <row r="825" spans="1:3" x14ac:dyDescent="0.15">
      <c r="A825" s="11" t="s">
        <v>964</v>
      </c>
      <c r="B825" s="40">
        <v>19</v>
      </c>
      <c r="C825" s="49"/>
    </row>
    <row r="826" spans="1:3" x14ac:dyDescent="0.15">
      <c r="A826" s="11" t="s">
        <v>965</v>
      </c>
      <c r="B826" s="40">
        <v>20</v>
      </c>
      <c r="C826" s="49"/>
    </row>
    <row r="827" spans="1:3" x14ac:dyDescent="0.15">
      <c r="A827" s="11" t="s">
        <v>966</v>
      </c>
      <c r="B827" s="40">
        <v>21</v>
      </c>
      <c r="C827" s="49"/>
    </row>
    <row r="828" spans="1:3" x14ac:dyDescent="0.15">
      <c r="A828" s="11" t="s">
        <v>967</v>
      </c>
      <c r="B828" s="40">
        <v>22</v>
      </c>
      <c r="C828" s="49"/>
    </row>
    <row r="829" spans="1:3" x14ac:dyDescent="0.15">
      <c r="A829" s="11" t="s">
        <v>968</v>
      </c>
      <c r="B829" s="40">
        <v>23</v>
      </c>
      <c r="C829" s="49"/>
    </row>
    <row r="830" spans="1:3" x14ac:dyDescent="0.15">
      <c r="A830" s="11" t="s">
        <v>969</v>
      </c>
      <c r="B830" s="40">
        <v>24</v>
      </c>
      <c r="C830" s="49"/>
    </row>
    <row r="831" spans="1:3" x14ac:dyDescent="0.15">
      <c r="A831" s="11" t="s">
        <v>970</v>
      </c>
      <c r="B831" s="40">
        <v>25</v>
      </c>
      <c r="C831" s="49"/>
    </row>
    <row r="832" spans="1:3" x14ac:dyDescent="0.15">
      <c r="A832" s="11" t="s">
        <v>971</v>
      </c>
      <c r="B832" s="40">
        <v>26</v>
      </c>
      <c r="C832" s="49"/>
    </row>
    <row r="833" spans="1:3" x14ac:dyDescent="0.15">
      <c r="A833" s="11" t="s">
        <v>972</v>
      </c>
      <c r="B833" s="40">
        <v>27</v>
      </c>
      <c r="C833" s="49"/>
    </row>
    <row r="834" spans="1:3" x14ac:dyDescent="0.15">
      <c r="A834" s="11" t="s">
        <v>973</v>
      </c>
      <c r="B834" s="40">
        <v>28</v>
      </c>
      <c r="C834" s="49"/>
    </row>
    <row r="835" spans="1:3" x14ac:dyDescent="0.15">
      <c r="A835" s="11" t="s">
        <v>974</v>
      </c>
      <c r="B835" s="40">
        <v>29</v>
      </c>
      <c r="C835" s="49"/>
    </row>
    <row r="836" spans="1:3" x14ac:dyDescent="0.15">
      <c r="A836" s="11" t="s">
        <v>975</v>
      </c>
      <c r="B836" s="40">
        <v>30</v>
      </c>
      <c r="C836" s="49"/>
    </row>
    <row r="837" spans="1:3" x14ac:dyDescent="0.15">
      <c r="A837" s="11" t="s">
        <v>976</v>
      </c>
      <c r="B837" s="40">
        <v>31</v>
      </c>
      <c r="C837" s="49"/>
    </row>
    <row r="838" spans="1:3" x14ac:dyDescent="0.15">
      <c r="A838" s="11" t="s">
        <v>977</v>
      </c>
      <c r="B838" s="40">
        <v>32</v>
      </c>
      <c r="C838" s="49"/>
    </row>
    <row r="839" spans="1:3" x14ac:dyDescent="0.15">
      <c r="A839" s="11" t="s">
        <v>978</v>
      </c>
      <c r="B839" s="40">
        <v>33</v>
      </c>
      <c r="C839" s="49"/>
    </row>
    <row r="840" spans="1:3" x14ac:dyDescent="0.15">
      <c r="A840" s="11" t="s">
        <v>979</v>
      </c>
      <c r="B840" s="40">
        <v>34</v>
      </c>
      <c r="C840" s="49"/>
    </row>
    <row r="841" spans="1:3" x14ac:dyDescent="0.15">
      <c r="A841" s="11" t="s">
        <v>980</v>
      </c>
      <c r="B841" s="40">
        <v>35</v>
      </c>
      <c r="C841" s="49"/>
    </row>
    <row r="842" spans="1:3" x14ac:dyDescent="0.15">
      <c r="A842" s="11" t="s">
        <v>981</v>
      </c>
      <c r="B842" s="40">
        <v>36</v>
      </c>
      <c r="C842" s="49"/>
    </row>
    <row r="843" spans="1:3" x14ac:dyDescent="0.15">
      <c r="A843" s="11" t="s">
        <v>982</v>
      </c>
      <c r="B843" s="40">
        <v>37</v>
      </c>
      <c r="C843" s="49"/>
    </row>
    <row r="844" spans="1:3" x14ac:dyDescent="0.15">
      <c r="A844" s="11" t="s">
        <v>983</v>
      </c>
      <c r="B844" s="40">
        <v>38</v>
      </c>
      <c r="C844" s="49"/>
    </row>
    <row r="845" spans="1:3" x14ac:dyDescent="0.15">
      <c r="A845" s="11" t="s">
        <v>984</v>
      </c>
      <c r="B845" s="40">
        <v>39</v>
      </c>
      <c r="C845" s="49"/>
    </row>
    <row r="846" spans="1:3" x14ac:dyDescent="0.15">
      <c r="A846" s="11" t="s">
        <v>985</v>
      </c>
      <c r="B846" s="40">
        <v>40</v>
      </c>
      <c r="C846" s="49"/>
    </row>
    <row r="847" spans="1:3" x14ac:dyDescent="0.15">
      <c r="A847" s="11" t="s">
        <v>986</v>
      </c>
      <c r="B847" s="40">
        <v>41</v>
      </c>
      <c r="C847" s="49"/>
    </row>
    <row r="848" spans="1:3" x14ac:dyDescent="0.15">
      <c r="A848" s="11" t="s">
        <v>987</v>
      </c>
      <c r="B848" s="40">
        <v>42</v>
      </c>
      <c r="C848" s="49"/>
    </row>
    <row r="849" spans="1:3" x14ac:dyDescent="0.15">
      <c r="A849" s="11" t="s">
        <v>988</v>
      </c>
      <c r="B849" s="40">
        <v>43</v>
      </c>
      <c r="C849" s="49"/>
    </row>
    <row r="850" spans="1:3" x14ac:dyDescent="0.15">
      <c r="A850" s="11" t="s">
        <v>989</v>
      </c>
      <c r="B850" s="40">
        <v>44</v>
      </c>
      <c r="C850" s="49"/>
    </row>
    <row r="851" spans="1:3" x14ac:dyDescent="0.15">
      <c r="A851" s="11" t="s">
        <v>990</v>
      </c>
      <c r="B851" s="40">
        <v>45</v>
      </c>
      <c r="C851" s="49"/>
    </row>
    <row r="852" spans="1:3" x14ac:dyDescent="0.15">
      <c r="A852" s="11" t="s">
        <v>991</v>
      </c>
      <c r="B852" s="40">
        <v>46</v>
      </c>
      <c r="C852" s="49"/>
    </row>
    <row r="853" spans="1:3" x14ac:dyDescent="0.15">
      <c r="A853" s="11" t="s">
        <v>992</v>
      </c>
      <c r="B853" s="40">
        <v>47</v>
      </c>
      <c r="C853" s="49"/>
    </row>
    <row r="854" spans="1:3" x14ac:dyDescent="0.15">
      <c r="A854" s="11" t="s">
        <v>993</v>
      </c>
      <c r="B854" s="40">
        <v>48</v>
      </c>
      <c r="C854" s="49"/>
    </row>
    <row r="855" spans="1:3" x14ac:dyDescent="0.15">
      <c r="A855" s="11" t="s">
        <v>994</v>
      </c>
      <c r="B855" s="40">
        <v>49</v>
      </c>
      <c r="C855" s="49"/>
    </row>
    <row r="856" spans="1:3" x14ac:dyDescent="0.15">
      <c r="A856" s="11" t="s">
        <v>995</v>
      </c>
      <c r="B856" s="40">
        <v>50</v>
      </c>
      <c r="C856" s="49"/>
    </row>
    <row r="857" spans="1:3" x14ac:dyDescent="0.15">
      <c r="A857" s="11" t="s">
        <v>996</v>
      </c>
      <c r="B857" s="40">
        <v>51</v>
      </c>
      <c r="C857" s="49"/>
    </row>
    <row r="858" spans="1:3" x14ac:dyDescent="0.15">
      <c r="A858" s="11" t="s">
        <v>997</v>
      </c>
      <c r="B858" s="40">
        <v>52</v>
      </c>
      <c r="C858" s="49"/>
    </row>
    <row r="859" spans="1:3" x14ac:dyDescent="0.15">
      <c r="A859" s="11" t="s">
        <v>998</v>
      </c>
      <c r="B859" s="40">
        <v>53</v>
      </c>
      <c r="C859" s="49"/>
    </row>
    <row r="860" spans="1:3" x14ac:dyDescent="0.15">
      <c r="A860" s="11" t="s">
        <v>999</v>
      </c>
      <c r="B860" s="40">
        <v>54</v>
      </c>
      <c r="C860" s="49"/>
    </row>
    <row r="861" spans="1:3" x14ac:dyDescent="0.15">
      <c r="A861" s="11" t="s">
        <v>1000</v>
      </c>
      <c r="B861" s="40">
        <v>55</v>
      </c>
      <c r="C861" s="49"/>
    </row>
    <row r="862" spans="1:3" x14ac:dyDescent="0.15">
      <c r="A862" s="11" t="s">
        <v>1001</v>
      </c>
      <c r="B862" s="40">
        <v>56</v>
      </c>
      <c r="C862" s="49"/>
    </row>
    <row r="863" spans="1:3" x14ac:dyDescent="0.15">
      <c r="A863" s="11" t="s">
        <v>1002</v>
      </c>
      <c r="B863" s="40">
        <v>57</v>
      </c>
      <c r="C863" s="49"/>
    </row>
    <row r="864" spans="1:3" x14ac:dyDescent="0.15">
      <c r="A864" s="11" t="s">
        <v>1003</v>
      </c>
      <c r="B864" s="40">
        <v>58</v>
      </c>
      <c r="C864" s="49"/>
    </row>
    <row r="865" spans="1:3" x14ac:dyDescent="0.15">
      <c r="A865" s="11" t="s">
        <v>1004</v>
      </c>
      <c r="B865" s="40">
        <v>59</v>
      </c>
      <c r="C865" s="49"/>
    </row>
    <row r="866" spans="1:3" x14ac:dyDescent="0.15">
      <c r="A866" s="11" t="s">
        <v>1005</v>
      </c>
      <c r="B866" s="40">
        <v>60</v>
      </c>
      <c r="C866" s="49"/>
    </row>
    <row r="867" spans="1:3" x14ac:dyDescent="0.15">
      <c r="A867" s="11" t="s">
        <v>1006</v>
      </c>
      <c r="B867" s="40">
        <v>61</v>
      </c>
      <c r="C867" s="49"/>
    </row>
    <row r="868" spans="1:3" x14ac:dyDescent="0.15">
      <c r="A868" s="11" t="s">
        <v>1007</v>
      </c>
      <c r="B868" s="40">
        <v>62</v>
      </c>
      <c r="C868" s="49"/>
    </row>
    <row r="869" spans="1:3" x14ac:dyDescent="0.15">
      <c r="A869" s="11" t="s">
        <v>1008</v>
      </c>
      <c r="B869" s="40">
        <v>63</v>
      </c>
      <c r="C869" s="49"/>
    </row>
    <row r="870" spans="1:3" x14ac:dyDescent="0.15">
      <c r="A870" s="11" t="s">
        <v>1009</v>
      </c>
      <c r="B870" s="40">
        <v>64</v>
      </c>
      <c r="C870" s="49"/>
    </row>
    <row r="871" spans="1:3" x14ac:dyDescent="0.15">
      <c r="A871" s="11" t="s">
        <v>1010</v>
      </c>
      <c r="B871" s="40">
        <v>65</v>
      </c>
      <c r="C871" s="49"/>
    </row>
    <row r="872" spans="1:3" x14ac:dyDescent="0.15">
      <c r="A872" s="11" t="s">
        <v>1011</v>
      </c>
      <c r="B872" s="40">
        <v>66</v>
      </c>
      <c r="C872" s="49"/>
    </row>
    <row r="873" spans="1:3" x14ac:dyDescent="0.15">
      <c r="A873" s="11" t="s">
        <v>1012</v>
      </c>
      <c r="B873" s="40">
        <v>67</v>
      </c>
      <c r="C873" s="49"/>
    </row>
    <row r="874" spans="1:3" x14ac:dyDescent="0.15">
      <c r="A874" s="11" t="s">
        <v>1013</v>
      </c>
      <c r="B874" s="40">
        <v>68</v>
      </c>
      <c r="C874" s="49"/>
    </row>
    <row r="875" spans="1:3" x14ac:dyDescent="0.15">
      <c r="A875" s="11" t="s">
        <v>1014</v>
      </c>
      <c r="B875" s="40">
        <v>69</v>
      </c>
      <c r="C875" s="49"/>
    </row>
    <row r="876" spans="1:3" x14ac:dyDescent="0.15">
      <c r="A876" s="11" t="s">
        <v>1015</v>
      </c>
      <c r="B876" s="40">
        <v>70</v>
      </c>
      <c r="C876" s="49"/>
    </row>
    <row r="877" spans="1:3" x14ac:dyDescent="0.15">
      <c r="A877" s="11" t="s">
        <v>1016</v>
      </c>
      <c r="B877" s="40">
        <v>71</v>
      </c>
      <c r="C877" s="49"/>
    </row>
    <row r="878" spans="1:3" x14ac:dyDescent="0.15">
      <c r="A878" s="11" t="s">
        <v>1017</v>
      </c>
      <c r="B878" s="40">
        <v>72</v>
      </c>
      <c r="C878" s="49"/>
    </row>
    <row r="879" spans="1:3" x14ac:dyDescent="0.15">
      <c r="A879" s="11" t="s">
        <v>1018</v>
      </c>
      <c r="B879" s="40">
        <v>73</v>
      </c>
      <c r="C879" s="49"/>
    </row>
    <row r="880" spans="1:3" x14ac:dyDescent="0.15">
      <c r="A880" s="11" t="s">
        <v>1019</v>
      </c>
      <c r="B880" s="40">
        <v>74</v>
      </c>
      <c r="C880" s="49"/>
    </row>
    <row r="881" spans="1:3" x14ac:dyDescent="0.15">
      <c r="A881" s="11" t="s">
        <v>1020</v>
      </c>
      <c r="B881" s="40">
        <v>75</v>
      </c>
      <c r="C881" s="49"/>
    </row>
    <row r="882" spans="1:3" x14ac:dyDescent="0.15">
      <c r="A882" s="11" t="s">
        <v>1021</v>
      </c>
      <c r="B882" s="40">
        <v>76</v>
      </c>
      <c r="C882" s="49"/>
    </row>
    <row r="883" spans="1:3" x14ac:dyDescent="0.15">
      <c r="A883" s="11" t="s">
        <v>1022</v>
      </c>
      <c r="B883" s="40">
        <v>77</v>
      </c>
      <c r="C883" s="49"/>
    </row>
    <row r="884" spans="1:3" x14ac:dyDescent="0.15">
      <c r="A884" s="11" t="s">
        <v>1023</v>
      </c>
      <c r="B884" s="40">
        <v>78</v>
      </c>
      <c r="C884" s="49"/>
    </row>
    <row r="885" spans="1:3" x14ac:dyDescent="0.15">
      <c r="A885" s="11" t="s">
        <v>1024</v>
      </c>
      <c r="B885" s="40">
        <v>79</v>
      </c>
      <c r="C885" s="49"/>
    </row>
    <row r="886" spans="1:3" x14ac:dyDescent="0.15">
      <c r="A886" s="11" t="s">
        <v>1025</v>
      </c>
      <c r="B886" s="40">
        <v>80</v>
      </c>
      <c r="C886" s="49"/>
    </row>
    <row r="887" spans="1:3" x14ac:dyDescent="0.15">
      <c r="A887" s="11" t="s">
        <v>1026</v>
      </c>
      <c r="B887" s="40">
        <v>81</v>
      </c>
      <c r="C887" s="49"/>
    </row>
    <row r="888" spans="1:3" x14ac:dyDescent="0.15">
      <c r="A888" s="11" t="s">
        <v>1027</v>
      </c>
      <c r="B888" s="40">
        <v>82</v>
      </c>
      <c r="C888" s="49"/>
    </row>
    <row r="889" spans="1:3" x14ac:dyDescent="0.15">
      <c r="A889" s="11" t="s">
        <v>1028</v>
      </c>
      <c r="B889" s="40">
        <v>83</v>
      </c>
      <c r="C889" s="49"/>
    </row>
    <row r="890" spans="1:3" x14ac:dyDescent="0.15">
      <c r="A890" s="11" t="s">
        <v>1029</v>
      </c>
      <c r="B890" s="40">
        <v>84</v>
      </c>
      <c r="C890" s="49"/>
    </row>
    <row r="891" spans="1:3" x14ac:dyDescent="0.15">
      <c r="A891" s="11" t="s">
        <v>1030</v>
      </c>
      <c r="B891" s="40">
        <v>85</v>
      </c>
      <c r="C891" s="49"/>
    </row>
    <row r="892" spans="1:3" x14ac:dyDescent="0.15">
      <c r="A892" s="11" t="s">
        <v>1031</v>
      </c>
      <c r="B892" s="40">
        <v>86</v>
      </c>
      <c r="C892" s="49"/>
    </row>
    <row r="893" spans="1:3" x14ac:dyDescent="0.15">
      <c r="A893" s="11" t="s">
        <v>1032</v>
      </c>
      <c r="B893" s="40">
        <v>87</v>
      </c>
      <c r="C893" s="49"/>
    </row>
    <row r="894" spans="1:3" x14ac:dyDescent="0.15">
      <c r="A894" s="11" t="s">
        <v>1033</v>
      </c>
      <c r="B894" s="40">
        <v>88</v>
      </c>
      <c r="C894" s="49"/>
    </row>
    <row r="895" spans="1:3" x14ac:dyDescent="0.15">
      <c r="A895" s="11" t="s">
        <v>1034</v>
      </c>
      <c r="B895" s="40">
        <v>89</v>
      </c>
      <c r="C895" s="49"/>
    </row>
    <row r="896" spans="1:3" x14ac:dyDescent="0.15">
      <c r="A896" s="11" t="s">
        <v>1035</v>
      </c>
      <c r="B896" s="40">
        <v>90</v>
      </c>
      <c r="C896" s="49"/>
    </row>
    <row r="897" spans="1:3" x14ac:dyDescent="0.15">
      <c r="A897" s="11" t="s">
        <v>1036</v>
      </c>
      <c r="B897" s="40">
        <v>91</v>
      </c>
      <c r="C897" s="49"/>
    </row>
    <row r="898" spans="1:3" x14ac:dyDescent="0.15">
      <c r="A898" s="11" t="s">
        <v>1037</v>
      </c>
      <c r="B898" s="40">
        <v>92</v>
      </c>
      <c r="C898" s="49"/>
    </row>
    <row r="899" spans="1:3" x14ac:dyDescent="0.15">
      <c r="A899" s="11" t="s">
        <v>1038</v>
      </c>
      <c r="B899" s="40">
        <v>93</v>
      </c>
      <c r="C899" s="49"/>
    </row>
    <row r="900" spans="1:3" x14ac:dyDescent="0.15">
      <c r="A900" s="11" t="s">
        <v>1039</v>
      </c>
      <c r="B900" s="40">
        <v>94</v>
      </c>
      <c r="C900" s="49"/>
    </row>
    <row r="901" spans="1:3" x14ac:dyDescent="0.15">
      <c r="A901" s="11" t="s">
        <v>1040</v>
      </c>
      <c r="B901" s="40">
        <v>95</v>
      </c>
      <c r="C901" s="49"/>
    </row>
    <row r="902" spans="1:3" x14ac:dyDescent="0.15">
      <c r="A902" s="11" t="s">
        <v>1041</v>
      </c>
      <c r="B902" s="40">
        <v>96</v>
      </c>
      <c r="C902" s="49"/>
    </row>
    <row r="903" spans="1:3" x14ac:dyDescent="0.15">
      <c r="A903" s="11" t="s">
        <v>1042</v>
      </c>
      <c r="B903" s="40">
        <v>97</v>
      </c>
      <c r="C903" s="49"/>
    </row>
    <row r="904" spans="1:3" x14ac:dyDescent="0.15">
      <c r="A904" s="11" t="s">
        <v>1043</v>
      </c>
      <c r="B904" s="40">
        <v>98</v>
      </c>
      <c r="C904" s="49"/>
    </row>
    <row r="905" spans="1:3" x14ac:dyDescent="0.15">
      <c r="A905" s="11" t="s">
        <v>1044</v>
      </c>
      <c r="B905" s="40">
        <v>99</v>
      </c>
      <c r="C905" s="49"/>
    </row>
    <row r="906" spans="1:3" x14ac:dyDescent="0.15">
      <c r="A906" s="11" t="s">
        <v>1045</v>
      </c>
      <c r="B906" s="40">
        <v>100</v>
      </c>
      <c r="C906" s="49"/>
    </row>
    <row r="907" spans="1:3" x14ac:dyDescent="0.15">
      <c r="A907" s="11" t="s">
        <v>1046</v>
      </c>
      <c r="B907" s="40">
        <v>101</v>
      </c>
      <c r="C907" s="49"/>
    </row>
    <row r="908" spans="1:3" x14ac:dyDescent="0.15">
      <c r="A908" s="11" t="s">
        <v>1047</v>
      </c>
      <c r="B908" s="40">
        <v>102</v>
      </c>
      <c r="C908" s="49"/>
    </row>
    <row r="909" spans="1:3" x14ac:dyDescent="0.15">
      <c r="A909" s="11" t="s">
        <v>1048</v>
      </c>
      <c r="B909" s="40">
        <v>103</v>
      </c>
      <c r="C909" s="49"/>
    </row>
    <row r="910" spans="1:3" x14ac:dyDescent="0.15">
      <c r="A910" s="11" t="s">
        <v>1049</v>
      </c>
      <c r="B910" s="40">
        <v>104</v>
      </c>
      <c r="C910" s="49"/>
    </row>
    <row r="911" spans="1:3" x14ac:dyDescent="0.15">
      <c r="A911" s="11" t="s">
        <v>1050</v>
      </c>
      <c r="B911" s="40">
        <v>105</v>
      </c>
      <c r="C911" s="49"/>
    </row>
    <row r="912" spans="1:3" x14ac:dyDescent="0.15">
      <c r="A912" s="11" t="s">
        <v>1051</v>
      </c>
      <c r="B912" s="40">
        <v>106</v>
      </c>
      <c r="C912" s="49"/>
    </row>
    <row r="913" spans="1:3" x14ac:dyDescent="0.15">
      <c r="A913" s="11" t="s">
        <v>1052</v>
      </c>
      <c r="B913" s="40">
        <v>107</v>
      </c>
      <c r="C913" s="49"/>
    </row>
    <row r="914" spans="1:3" x14ac:dyDescent="0.15">
      <c r="A914" s="11" t="s">
        <v>1053</v>
      </c>
      <c r="B914" s="40">
        <v>108</v>
      </c>
      <c r="C914" s="49"/>
    </row>
    <row r="915" spans="1:3" x14ac:dyDescent="0.15">
      <c r="A915" s="11" t="s">
        <v>1054</v>
      </c>
      <c r="B915" s="40">
        <v>109</v>
      </c>
      <c r="C915" s="49"/>
    </row>
    <row r="916" spans="1:3" x14ac:dyDescent="0.15">
      <c r="A916" s="11" t="s">
        <v>1055</v>
      </c>
      <c r="B916" s="40">
        <v>110</v>
      </c>
      <c r="C916" s="49"/>
    </row>
    <row r="917" spans="1:3" x14ac:dyDescent="0.15">
      <c r="A917" s="11" t="s">
        <v>1056</v>
      </c>
      <c r="B917" s="40">
        <v>111</v>
      </c>
      <c r="C917" s="49"/>
    </row>
    <row r="918" spans="1:3" x14ac:dyDescent="0.15">
      <c r="A918" s="11" t="s">
        <v>1057</v>
      </c>
      <c r="B918" s="40">
        <v>112</v>
      </c>
      <c r="C918" s="49"/>
    </row>
    <row r="919" spans="1:3" x14ac:dyDescent="0.15">
      <c r="A919" s="11" t="s">
        <v>1058</v>
      </c>
      <c r="B919" s="40">
        <v>113</v>
      </c>
      <c r="C919" s="49"/>
    </row>
    <row r="920" spans="1:3" x14ac:dyDescent="0.15">
      <c r="A920" s="11" t="s">
        <v>1059</v>
      </c>
      <c r="B920" s="40">
        <v>114</v>
      </c>
      <c r="C920" s="49"/>
    </row>
    <row r="921" spans="1:3" x14ac:dyDescent="0.15">
      <c r="A921" s="11" t="s">
        <v>1060</v>
      </c>
      <c r="B921" s="40">
        <v>115</v>
      </c>
      <c r="C921" s="49"/>
    </row>
    <row r="922" spans="1:3" x14ac:dyDescent="0.15">
      <c r="A922" s="11" t="s">
        <v>1061</v>
      </c>
      <c r="B922" s="40">
        <v>116</v>
      </c>
      <c r="C922" s="49"/>
    </row>
    <row r="923" spans="1:3" x14ac:dyDescent="0.15">
      <c r="A923" s="11" t="s">
        <v>1062</v>
      </c>
      <c r="B923" s="40">
        <v>117</v>
      </c>
      <c r="C923" s="49"/>
    </row>
    <row r="924" spans="1:3" x14ac:dyDescent="0.15">
      <c r="A924" s="11" t="s">
        <v>1063</v>
      </c>
      <c r="B924" s="40">
        <v>118</v>
      </c>
      <c r="C924" s="49"/>
    </row>
    <row r="925" spans="1:3" x14ac:dyDescent="0.15">
      <c r="A925" s="11" t="s">
        <v>1064</v>
      </c>
      <c r="B925" s="40">
        <v>119</v>
      </c>
      <c r="C925" s="49"/>
    </row>
    <row r="926" spans="1:3" x14ac:dyDescent="0.15">
      <c r="A926" s="11" t="s">
        <v>1065</v>
      </c>
      <c r="B926" s="40">
        <v>120</v>
      </c>
      <c r="C926" s="49"/>
    </row>
    <row r="927" spans="1:3" x14ac:dyDescent="0.15">
      <c r="A927" s="11" t="s">
        <v>1066</v>
      </c>
      <c r="B927" s="40">
        <v>121</v>
      </c>
      <c r="C927" s="49"/>
    </row>
    <row r="928" spans="1:3" x14ac:dyDescent="0.15">
      <c r="A928" s="11" t="s">
        <v>1067</v>
      </c>
      <c r="B928" s="40">
        <v>122</v>
      </c>
      <c r="C928" s="49"/>
    </row>
    <row r="929" spans="1:3" x14ac:dyDescent="0.15">
      <c r="A929" s="11" t="s">
        <v>1068</v>
      </c>
      <c r="B929" s="40">
        <v>123</v>
      </c>
      <c r="C929" s="49"/>
    </row>
    <row r="930" spans="1:3" x14ac:dyDescent="0.15">
      <c r="A930" s="11" t="s">
        <v>1069</v>
      </c>
      <c r="B930" s="40">
        <v>124</v>
      </c>
      <c r="C930" s="49"/>
    </row>
    <row r="931" spans="1:3" x14ac:dyDescent="0.15">
      <c r="A931" s="11" t="s">
        <v>1070</v>
      </c>
      <c r="B931" s="40">
        <v>125</v>
      </c>
      <c r="C931" s="49"/>
    </row>
    <row r="932" spans="1:3" x14ac:dyDescent="0.15">
      <c r="A932" s="11" t="s">
        <v>1071</v>
      </c>
      <c r="B932" s="40">
        <v>126</v>
      </c>
      <c r="C932" s="49"/>
    </row>
    <row r="933" spans="1:3" x14ac:dyDescent="0.15">
      <c r="A933" s="11" t="s">
        <v>1072</v>
      </c>
      <c r="B933" s="40">
        <v>127</v>
      </c>
      <c r="C933" s="49"/>
    </row>
    <row r="934" spans="1:3" x14ac:dyDescent="0.15">
      <c r="A934" s="11" t="s">
        <v>1073</v>
      </c>
      <c r="B934" s="40">
        <v>128</v>
      </c>
      <c r="C934" s="49"/>
    </row>
    <row r="935" spans="1:3" x14ac:dyDescent="0.15">
      <c r="A935" s="11" t="s">
        <v>1074</v>
      </c>
      <c r="B935" s="40">
        <v>129</v>
      </c>
      <c r="C935" s="49"/>
    </row>
    <row r="936" spans="1:3" x14ac:dyDescent="0.15">
      <c r="A936" s="11" t="s">
        <v>1075</v>
      </c>
      <c r="B936" s="40">
        <v>130</v>
      </c>
      <c r="C936" s="49"/>
    </row>
    <row r="937" spans="1:3" x14ac:dyDescent="0.15">
      <c r="A937" s="11" t="s">
        <v>1076</v>
      </c>
      <c r="B937" s="40">
        <v>131</v>
      </c>
      <c r="C937" s="49"/>
    </row>
    <row r="938" spans="1:3" x14ac:dyDescent="0.15">
      <c r="A938" s="11" t="s">
        <v>1077</v>
      </c>
      <c r="B938" s="40">
        <v>132</v>
      </c>
      <c r="C938" s="49"/>
    </row>
    <row r="939" spans="1:3" x14ac:dyDescent="0.15">
      <c r="A939" s="11" t="s">
        <v>1078</v>
      </c>
      <c r="B939" s="40">
        <v>133</v>
      </c>
      <c r="C939" s="49"/>
    </row>
    <row r="940" spans="1:3" x14ac:dyDescent="0.15">
      <c r="A940" s="11" t="s">
        <v>1079</v>
      </c>
      <c r="B940" s="40">
        <v>134</v>
      </c>
      <c r="C940" s="49"/>
    </row>
    <row r="941" spans="1:3" x14ac:dyDescent="0.15">
      <c r="A941" s="11" t="s">
        <v>1080</v>
      </c>
      <c r="B941" s="40">
        <v>135</v>
      </c>
      <c r="C941" s="49"/>
    </row>
    <row r="942" spans="1:3" x14ac:dyDescent="0.15">
      <c r="A942" s="11" t="s">
        <v>1081</v>
      </c>
      <c r="B942" s="40">
        <v>136</v>
      </c>
      <c r="C942" s="49"/>
    </row>
    <row r="943" spans="1:3" x14ac:dyDescent="0.15">
      <c r="A943" s="11" t="s">
        <v>1082</v>
      </c>
      <c r="B943" s="40">
        <v>137</v>
      </c>
      <c r="C943" s="49"/>
    </row>
    <row r="944" spans="1:3" x14ac:dyDescent="0.15">
      <c r="A944" s="11" t="s">
        <v>1083</v>
      </c>
      <c r="B944" s="40">
        <v>138</v>
      </c>
      <c r="C944" s="49"/>
    </row>
    <row r="945" spans="1:3" x14ac:dyDescent="0.15">
      <c r="A945" s="11" t="s">
        <v>1084</v>
      </c>
      <c r="B945" s="40">
        <v>139</v>
      </c>
      <c r="C945" s="49"/>
    </row>
    <row r="946" spans="1:3" x14ac:dyDescent="0.15">
      <c r="A946" s="11" t="s">
        <v>1085</v>
      </c>
      <c r="B946" s="40">
        <v>140</v>
      </c>
      <c r="C946" s="49"/>
    </row>
    <row r="947" spans="1:3" x14ac:dyDescent="0.15">
      <c r="A947" s="11" t="s">
        <v>1086</v>
      </c>
      <c r="B947" s="40">
        <v>141</v>
      </c>
      <c r="C947" s="49"/>
    </row>
    <row r="948" spans="1:3" x14ac:dyDescent="0.15">
      <c r="A948" s="11" t="s">
        <v>1087</v>
      </c>
      <c r="B948" s="40">
        <v>142</v>
      </c>
      <c r="C948" s="49"/>
    </row>
    <row r="949" spans="1:3" x14ac:dyDescent="0.15">
      <c r="A949" s="11" t="s">
        <v>1088</v>
      </c>
      <c r="B949" s="40">
        <v>143</v>
      </c>
      <c r="C949" s="49"/>
    </row>
    <row r="950" spans="1:3" x14ac:dyDescent="0.15">
      <c r="A950" s="11" t="s">
        <v>1089</v>
      </c>
      <c r="B950" s="40">
        <v>144</v>
      </c>
      <c r="C950" s="49"/>
    </row>
    <row r="951" spans="1:3" x14ac:dyDescent="0.15">
      <c r="A951" s="11" t="s">
        <v>1090</v>
      </c>
      <c r="B951" s="40">
        <v>145</v>
      </c>
      <c r="C951" s="49"/>
    </row>
    <row r="952" spans="1:3" x14ac:dyDescent="0.15">
      <c r="A952" s="11" t="s">
        <v>1091</v>
      </c>
      <c r="B952" s="40">
        <v>146</v>
      </c>
      <c r="C952" s="49"/>
    </row>
    <row r="953" spans="1:3" x14ac:dyDescent="0.15">
      <c r="A953" s="11" t="s">
        <v>1092</v>
      </c>
      <c r="B953" s="40">
        <v>147</v>
      </c>
      <c r="C953" s="49"/>
    </row>
    <row r="954" spans="1:3" x14ac:dyDescent="0.15">
      <c r="A954" s="11" t="s">
        <v>1093</v>
      </c>
      <c r="B954" s="40">
        <v>148</v>
      </c>
      <c r="C954" s="49"/>
    </row>
    <row r="955" spans="1:3" x14ac:dyDescent="0.15">
      <c r="A955" s="11" t="s">
        <v>1094</v>
      </c>
      <c r="B955" s="40">
        <v>149</v>
      </c>
      <c r="C955" s="49"/>
    </row>
    <row r="956" spans="1:3" x14ac:dyDescent="0.15">
      <c r="A956" s="11" t="s">
        <v>1095</v>
      </c>
      <c r="B956" s="40">
        <v>150</v>
      </c>
      <c r="C956" s="49"/>
    </row>
    <row r="957" spans="1:3" x14ac:dyDescent="0.15">
      <c r="A957" s="11" t="s">
        <v>1096</v>
      </c>
      <c r="B957" s="40">
        <v>151</v>
      </c>
      <c r="C957" s="49"/>
    </row>
    <row r="958" spans="1:3" x14ac:dyDescent="0.15">
      <c r="A958" s="11" t="s">
        <v>1097</v>
      </c>
      <c r="B958" s="40">
        <v>152</v>
      </c>
      <c r="C958" s="49"/>
    </row>
    <row r="959" spans="1:3" x14ac:dyDescent="0.15">
      <c r="A959" s="11" t="s">
        <v>1098</v>
      </c>
      <c r="B959" s="40">
        <v>153</v>
      </c>
      <c r="C959" s="49"/>
    </row>
    <row r="960" spans="1:3" x14ac:dyDescent="0.15">
      <c r="A960" s="11" t="s">
        <v>1099</v>
      </c>
      <c r="B960" s="40">
        <v>154</v>
      </c>
      <c r="C960" s="49"/>
    </row>
    <row r="961" spans="1:3" x14ac:dyDescent="0.15">
      <c r="A961" s="11" t="s">
        <v>1100</v>
      </c>
      <c r="B961" s="40">
        <v>155</v>
      </c>
      <c r="C961" s="49"/>
    </row>
    <row r="962" spans="1:3" x14ac:dyDescent="0.15">
      <c r="A962" s="11" t="s">
        <v>1101</v>
      </c>
      <c r="B962" s="40">
        <v>156</v>
      </c>
      <c r="C962" s="49"/>
    </row>
    <row r="963" spans="1:3" x14ac:dyDescent="0.15">
      <c r="A963" s="11" t="s">
        <v>1102</v>
      </c>
      <c r="B963" s="40">
        <v>157</v>
      </c>
      <c r="C963" s="49"/>
    </row>
    <row r="964" spans="1:3" x14ac:dyDescent="0.15">
      <c r="A964" s="11" t="s">
        <v>651</v>
      </c>
      <c r="B964" s="40">
        <v>158</v>
      </c>
      <c r="C964" s="49"/>
    </row>
    <row r="965" spans="1:3" x14ac:dyDescent="0.15">
      <c r="A965" s="11" t="s">
        <v>652</v>
      </c>
      <c r="B965" s="40">
        <v>159</v>
      </c>
      <c r="C965" s="49"/>
    </row>
    <row r="966" spans="1:3" x14ac:dyDescent="0.15">
      <c r="A966" s="11" t="s">
        <v>653</v>
      </c>
      <c r="B966" s="40">
        <v>160</v>
      </c>
      <c r="C966" s="49"/>
    </row>
    <row r="967" spans="1:3" x14ac:dyDescent="0.15">
      <c r="A967" s="11" t="s">
        <v>654</v>
      </c>
      <c r="B967" s="40">
        <v>161</v>
      </c>
      <c r="C967" s="49"/>
    </row>
    <row r="968" spans="1:3" x14ac:dyDescent="0.15">
      <c r="A968" s="11" t="s">
        <v>655</v>
      </c>
      <c r="B968" s="40">
        <v>162</v>
      </c>
      <c r="C968" s="49"/>
    </row>
    <row r="969" spans="1:3" x14ac:dyDescent="0.15">
      <c r="A969" s="11" t="s">
        <v>656</v>
      </c>
      <c r="B969" s="40">
        <v>163</v>
      </c>
      <c r="C969" s="49"/>
    </row>
    <row r="970" spans="1:3" x14ac:dyDescent="0.15">
      <c r="A970" s="11" t="s">
        <v>657</v>
      </c>
      <c r="B970" s="40">
        <v>164</v>
      </c>
      <c r="C970" s="49"/>
    </row>
    <row r="971" spans="1:3" x14ac:dyDescent="0.15">
      <c r="A971" s="11" t="s">
        <v>658</v>
      </c>
      <c r="B971" s="40">
        <v>165</v>
      </c>
      <c r="C971" s="49"/>
    </row>
    <row r="972" spans="1:3" x14ac:dyDescent="0.15">
      <c r="A972" s="11" t="s">
        <v>659</v>
      </c>
      <c r="B972" s="40">
        <v>166</v>
      </c>
      <c r="C972" s="49"/>
    </row>
    <row r="973" spans="1:3" x14ac:dyDescent="0.15">
      <c r="A973" s="11" t="s">
        <v>660</v>
      </c>
      <c r="B973" s="40">
        <v>167</v>
      </c>
      <c r="C973" s="49"/>
    </row>
    <row r="974" spans="1:3" x14ac:dyDescent="0.15">
      <c r="A974" s="11" t="s">
        <v>661</v>
      </c>
      <c r="B974" s="40">
        <v>168</v>
      </c>
      <c r="C974" s="49"/>
    </row>
    <row r="975" spans="1:3" x14ac:dyDescent="0.15">
      <c r="A975" s="11" t="s">
        <v>662</v>
      </c>
      <c r="B975" s="40">
        <v>169</v>
      </c>
      <c r="C975" s="49"/>
    </row>
    <row r="976" spans="1:3" x14ac:dyDescent="0.15">
      <c r="A976" s="11" t="s">
        <v>663</v>
      </c>
      <c r="B976" s="40">
        <v>170</v>
      </c>
      <c r="C976" s="49"/>
    </row>
    <row r="977" spans="1:3" x14ac:dyDescent="0.15">
      <c r="A977" s="11" t="s">
        <v>664</v>
      </c>
      <c r="B977" s="40">
        <v>171</v>
      </c>
      <c r="C977" s="49"/>
    </row>
    <row r="978" spans="1:3" x14ac:dyDescent="0.15">
      <c r="A978" s="11" t="s">
        <v>665</v>
      </c>
      <c r="B978" s="40">
        <v>172</v>
      </c>
      <c r="C978" s="49"/>
    </row>
    <row r="979" spans="1:3" x14ac:dyDescent="0.15">
      <c r="A979" s="11" t="s">
        <v>666</v>
      </c>
      <c r="B979" s="40">
        <v>173</v>
      </c>
      <c r="C979" s="49"/>
    </row>
    <row r="980" spans="1:3" x14ac:dyDescent="0.15">
      <c r="A980" s="11" t="s">
        <v>667</v>
      </c>
      <c r="B980" s="40">
        <v>174</v>
      </c>
      <c r="C980" s="49"/>
    </row>
    <row r="981" spans="1:3" x14ac:dyDescent="0.15">
      <c r="A981" s="11" t="s">
        <v>668</v>
      </c>
      <c r="B981" s="40">
        <v>175</v>
      </c>
      <c r="C981" s="49"/>
    </row>
    <row r="982" spans="1:3" x14ac:dyDescent="0.15">
      <c r="A982" s="11" t="s">
        <v>669</v>
      </c>
      <c r="B982" s="40">
        <v>176</v>
      </c>
      <c r="C982" s="49"/>
    </row>
    <row r="983" spans="1:3" x14ac:dyDescent="0.15">
      <c r="A983" s="11" t="s">
        <v>670</v>
      </c>
      <c r="B983" s="40">
        <v>177</v>
      </c>
      <c r="C983" s="49"/>
    </row>
    <row r="984" spans="1:3" x14ac:dyDescent="0.15">
      <c r="A984" s="11" t="s">
        <v>671</v>
      </c>
      <c r="B984" s="40">
        <v>178</v>
      </c>
      <c r="C984" s="49"/>
    </row>
    <row r="985" spans="1:3" x14ac:dyDescent="0.15">
      <c r="A985" s="11" t="s">
        <v>672</v>
      </c>
      <c r="B985" s="40">
        <v>179</v>
      </c>
      <c r="C985" s="49"/>
    </row>
    <row r="986" spans="1:3" x14ac:dyDescent="0.15">
      <c r="A986" s="11" t="s">
        <v>673</v>
      </c>
      <c r="B986" s="40">
        <v>180</v>
      </c>
      <c r="C986" s="49"/>
    </row>
    <row r="987" spans="1:3" x14ac:dyDescent="0.15">
      <c r="A987" s="11" t="s">
        <v>674</v>
      </c>
      <c r="B987" s="40">
        <v>181</v>
      </c>
      <c r="C987" s="49"/>
    </row>
    <row r="988" spans="1:3" x14ac:dyDescent="0.15">
      <c r="A988" s="11" t="s">
        <v>675</v>
      </c>
      <c r="B988" s="40">
        <v>182</v>
      </c>
      <c r="C988" s="49"/>
    </row>
    <row r="989" spans="1:3" x14ac:dyDescent="0.15">
      <c r="A989" s="11" t="s">
        <v>1128</v>
      </c>
      <c r="B989" s="40">
        <v>183</v>
      </c>
      <c r="C989" s="49"/>
    </row>
    <row r="990" spans="1:3" x14ac:dyDescent="0.15">
      <c r="A990" s="11" t="s">
        <v>1129</v>
      </c>
      <c r="B990" s="40">
        <v>184</v>
      </c>
      <c r="C990" s="49"/>
    </row>
    <row r="991" spans="1:3" x14ac:dyDescent="0.15">
      <c r="A991" s="11" t="s">
        <v>1130</v>
      </c>
      <c r="B991" s="40">
        <v>185</v>
      </c>
      <c r="C991" s="49"/>
    </row>
    <row r="992" spans="1:3" x14ac:dyDescent="0.15">
      <c r="A992" s="11" t="s">
        <v>1131</v>
      </c>
      <c r="B992" s="40">
        <v>186</v>
      </c>
      <c r="C992" s="49"/>
    </row>
    <row r="993" spans="1:3" x14ac:dyDescent="0.15">
      <c r="A993" s="11" t="s">
        <v>1132</v>
      </c>
      <c r="B993" s="40">
        <v>187</v>
      </c>
      <c r="C993" s="49"/>
    </row>
    <row r="994" spans="1:3" x14ac:dyDescent="0.15">
      <c r="A994" s="11" t="s">
        <v>1133</v>
      </c>
      <c r="B994" s="40">
        <v>188</v>
      </c>
      <c r="C994" s="49"/>
    </row>
    <row r="995" spans="1:3" x14ac:dyDescent="0.15">
      <c r="A995" s="11" t="s">
        <v>1134</v>
      </c>
      <c r="B995" s="40">
        <v>189</v>
      </c>
      <c r="C995" s="49"/>
    </row>
    <row r="996" spans="1:3" x14ac:dyDescent="0.15">
      <c r="A996" s="11" t="s">
        <v>1135</v>
      </c>
      <c r="B996" s="40">
        <v>190</v>
      </c>
      <c r="C996" s="49"/>
    </row>
    <row r="997" spans="1:3" x14ac:dyDescent="0.15">
      <c r="A997" s="11" t="s">
        <v>1136</v>
      </c>
      <c r="B997" s="40">
        <v>191</v>
      </c>
      <c r="C997" s="49"/>
    </row>
    <row r="998" spans="1:3" x14ac:dyDescent="0.15">
      <c r="A998" s="11" t="s">
        <v>1137</v>
      </c>
      <c r="B998" s="40">
        <v>192</v>
      </c>
      <c r="C998" s="49"/>
    </row>
    <row r="999" spans="1:3" x14ac:dyDescent="0.15">
      <c r="A999" s="11" t="s">
        <v>1138</v>
      </c>
      <c r="B999" s="40">
        <v>193</v>
      </c>
      <c r="C999" s="49"/>
    </row>
    <row r="1000" spans="1:3" x14ac:dyDescent="0.15">
      <c r="A1000" s="11" t="s">
        <v>1139</v>
      </c>
      <c r="B1000" s="40">
        <v>194</v>
      </c>
      <c r="C1000" s="49"/>
    </row>
    <row r="1001" spans="1:3" x14ac:dyDescent="0.15">
      <c r="A1001" s="11" t="s">
        <v>1140</v>
      </c>
      <c r="B1001" s="40">
        <v>195</v>
      </c>
      <c r="C1001" s="49"/>
    </row>
    <row r="1002" spans="1:3" x14ac:dyDescent="0.15">
      <c r="A1002" s="11" t="s">
        <v>1141</v>
      </c>
      <c r="B1002" s="40">
        <v>196</v>
      </c>
      <c r="C1002" s="49"/>
    </row>
    <row r="1003" spans="1:3" x14ac:dyDescent="0.15">
      <c r="A1003" s="11" t="s">
        <v>1142</v>
      </c>
      <c r="B1003" s="40">
        <v>197</v>
      </c>
      <c r="C1003" s="49"/>
    </row>
    <row r="1004" spans="1:3" x14ac:dyDescent="0.15">
      <c r="A1004" s="11" t="s">
        <v>1143</v>
      </c>
      <c r="B1004" s="40">
        <v>198</v>
      </c>
      <c r="C1004" s="49"/>
    </row>
    <row r="1005" spans="1:3" x14ac:dyDescent="0.15">
      <c r="A1005" s="11" t="s">
        <v>1144</v>
      </c>
      <c r="B1005" s="40">
        <v>199</v>
      </c>
      <c r="C1005" s="49"/>
    </row>
    <row r="1006" spans="1:3" x14ac:dyDescent="0.15">
      <c r="A1006" s="11" t="s">
        <v>1145</v>
      </c>
      <c r="B1006" s="40">
        <v>200</v>
      </c>
      <c r="C1006" s="49"/>
    </row>
    <row r="1007" spans="1:3" x14ac:dyDescent="0.15">
      <c r="A1007" s="11" t="s">
        <v>1146</v>
      </c>
      <c r="B1007" s="40">
        <v>201</v>
      </c>
      <c r="C1007" s="49"/>
    </row>
    <row r="1008" spans="1:3" x14ac:dyDescent="0.15">
      <c r="A1008" s="11" t="s">
        <v>1147</v>
      </c>
      <c r="B1008" s="40">
        <v>202</v>
      </c>
      <c r="C1008" s="49"/>
    </row>
    <row r="1009" spans="1:3" x14ac:dyDescent="0.15">
      <c r="A1009" s="11" t="s">
        <v>696</v>
      </c>
      <c r="B1009" s="40">
        <v>203</v>
      </c>
      <c r="C1009" s="49"/>
    </row>
    <row r="1010" spans="1:3" x14ac:dyDescent="0.15">
      <c r="A1010" s="11" t="s">
        <v>697</v>
      </c>
      <c r="B1010" s="40">
        <v>204</v>
      </c>
      <c r="C1010" s="49"/>
    </row>
    <row r="1011" spans="1:3" x14ac:dyDescent="0.15">
      <c r="A1011" s="11" t="s">
        <v>698</v>
      </c>
      <c r="B1011" s="40">
        <v>205</v>
      </c>
      <c r="C1011" s="49"/>
    </row>
    <row r="1012" spans="1:3" x14ac:dyDescent="0.15">
      <c r="A1012" s="11" t="s">
        <v>699</v>
      </c>
      <c r="B1012" s="40">
        <v>206</v>
      </c>
      <c r="C1012" s="49"/>
    </row>
    <row r="1013" spans="1:3" x14ac:dyDescent="0.15">
      <c r="A1013" s="11" t="s">
        <v>700</v>
      </c>
      <c r="B1013" s="40">
        <v>207</v>
      </c>
      <c r="C1013" s="49"/>
    </row>
    <row r="1014" spans="1:3" x14ac:dyDescent="0.15">
      <c r="A1014" s="11" t="s">
        <v>701</v>
      </c>
      <c r="B1014" s="40">
        <v>208</v>
      </c>
      <c r="C1014" s="49"/>
    </row>
    <row r="1015" spans="1:3" x14ac:dyDescent="0.15">
      <c r="A1015" s="11" t="s">
        <v>702</v>
      </c>
      <c r="B1015" s="40">
        <v>209</v>
      </c>
      <c r="C1015" s="49"/>
    </row>
    <row r="1016" spans="1:3" x14ac:dyDescent="0.15">
      <c r="A1016" s="11" t="s">
        <v>703</v>
      </c>
      <c r="B1016" s="40">
        <v>210</v>
      </c>
      <c r="C1016" s="49"/>
    </row>
    <row r="1017" spans="1:3" x14ac:dyDescent="0.15">
      <c r="A1017" s="11" t="s">
        <v>704</v>
      </c>
      <c r="B1017" s="40">
        <v>211</v>
      </c>
      <c r="C1017" s="49"/>
    </row>
    <row r="1018" spans="1:3" x14ac:dyDescent="0.15">
      <c r="A1018" s="11" t="s">
        <v>705</v>
      </c>
      <c r="B1018" s="40">
        <v>212</v>
      </c>
      <c r="C1018" s="49"/>
    </row>
    <row r="1019" spans="1:3" x14ac:dyDescent="0.15">
      <c r="A1019" s="11" t="s">
        <v>706</v>
      </c>
      <c r="B1019" s="40">
        <v>213</v>
      </c>
      <c r="C1019" s="49"/>
    </row>
    <row r="1020" spans="1:3" x14ac:dyDescent="0.15">
      <c r="A1020" s="11" t="s">
        <v>707</v>
      </c>
      <c r="B1020" s="40">
        <v>214</v>
      </c>
      <c r="C1020" s="49"/>
    </row>
    <row r="1021" spans="1:3" x14ac:dyDescent="0.15">
      <c r="A1021" s="11" t="s">
        <v>708</v>
      </c>
      <c r="B1021" s="40">
        <v>215</v>
      </c>
      <c r="C1021" s="49"/>
    </row>
    <row r="1022" spans="1:3" x14ac:dyDescent="0.15">
      <c r="A1022" s="11" t="s">
        <v>709</v>
      </c>
      <c r="B1022" s="40">
        <v>216</v>
      </c>
      <c r="C1022" s="49"/>
    </row>
    <row r="1023" spans="1:3" x14ac:dyDescent="0.15">
      <c r="A1023" s="11" t="s">
        <v>710</v>
      </c>
      <c r="B1023" s="40">
        <v>217</v>
      </c>
      <c r="C1023" s="49"/>
    </row>
    <row r="1024" spans="1:3" x14ac:dyDescent="0.15">
      <c r="A1024" s="11" t="s">
        <v>711</v>
      </c>
      <c r="B1024" s="40">
        <v>218</v>
      </c>
      <c r="C1024" s="49"/>
    </row>
    <row r="1025" spans="1:3" x14ac:dyDescent="0.15">
      <c r="A1025" s="11" t="s">
        <v>712</v>
      </c>
      <c r="B1025" s="40">
        <v>219</v>
      </c>
      <c r="C1025" s="49"/>
    </row>
    <row r="1026" spans="1:3" x14ac:dyDescent="0.15">
      <c r="A1026" s="11" t="s">
        <v>713</v>
      </c>
      <c r="B1026" s="40">
        <v>220</v>
      </c>
      <c r="C1026" s="49"/>
    </row>
    <row r="1027" spans="1:3" x14ac:dyDescent="0.15">
      <c r="A1027" s="11" t="s">
        <v>714</v>
      </c>
      <c r="B1027" s="40">
        <v>221</v>
      </c>
      <c r="C1027" s="49"/>
    </row>
    <row r="1028" spans="1:3" x14ac:dyDescent="0.15">
      <c r="A1028" s="11" t="s">
        <v>715</v>
      </c>
      <c r="B1028" s="40">
        <v>222</v>
      </c>
      <c r="C1028" s="49"/>
    </row>
    <row r="1029" spans="1:3" x14ac:dyDescent="0.15">
      <c r="A1029" s="11" t="s">
        <v>716</v>
      </c>
      <c r="B1029" s="40">
        <v>223</v>
      </c>
      <c r="C1029" s="49"/>
    </row>
    <row r="1030" spans="1:3" x14ac:dyDescent="0.15">
      <c r="A1030" s="11" t="s">
        <v>717</v>
      </c>
      <c r="B1030" s="40">
        <v>224</v>
      </c>
      <c r="C1030" s="49"/>
    </row>
    <row r="1031" spans="1:3" x14ac:dyDescent="0.15">
      <c r="A1031" s="11" t="s">
        <v>718</v>
      </c>
      <c r="B1031" s="40">
        <v>225</v>
      </c>
      <c r="C1031" s="49"/>
    </row>
    <row r="1032" spans="1:3" x14ac:dyDescent="0.15">
      <c r="A1032" s="11" t="s">
        <v>719</v>
      </c>
      <c r="B1032" s="40">
        <v>226</v>
      </c>
      <c r="C1032" s="49"/>
    </row>
    <row r="1033" spans="1:3" x14ac:dyDescent="0.15">
      <c r="A1033" s="11" t="s">
        <v>720</v>
      </c>
      <c r="B1033" s="40">
        <v>227</v>
      </c>
      <c r="C1033" s="49"/>
    </row>
    <row r="1034" spans="1:3" x14ac:dyDescent="0.15">
      <c r="A1034" s="11" t="s">
        <v>1173</v>
      </c>
      <c r="B1034" s="40">
        <v>228</v>
      </c>
      <c r="C1034" s="49"/>
    </row>
    <row r="1035" spans="1:3" x14ac:dyDescent="0.15">
      <c r="A1035" s="11" t="s">
        <v>1174</v>
      </c>
      <c r="B1035" s="40">
        <v>229</v>
      </c>
      <c r="C1035" s="49"/>
    </row>
    <row r="1036" spans="1:3" x14ac:dyDescent="0.15">
      <c r="A1036" s="11" t="s">
        <v>1175</v>
      </c>
      <c r="B1036" s="40">
        <v>230</v>
      </c>
      <c r="C1036" s="49"/>
    </row>
    <row r="1037" spans="1:3" x14ac:dyDescent="0.15">
      <c r="A1037" s="11" t="s">
        <v>1176</v>
      </c>
      <c r="B1037" s="40">
        <v>231</v>
      </c>
      <c r="C1037" s="49"/>
    </row>
    <row r="1038" spans="1:3" x14ac:dyDescent="0.15">
      <c r="A1038" s="11" t="s">
        <v>1177</v>
      </c>
      <c r="B1038" s="40">
        <v>232</v>
      </c>
      <c r="C1038" s="49"/>
    </row>
    <row r="1039" spans="1:3" x14ac:dyDescent="0.15">
      <c r="A1039" s="11" t="s">
        <v>1178</v>
      </c>
      <c r="B1039" s="40">
        <v>233</v>
      </c>
      <c r="C1039" s="49"/>
    </row>
    <row r="1040" spans="1:3" x14ac:dyDescent="0.15">
      <c r="A1040" s="11" t="s">
        <v>1179</v>
      </c>
      <c r="B1040" s="40">
        <v>234</v>
      </c>
      <c r="C1040" s="49"/>
    </row>
    <row r="1041" spans="1:3" x14ac:dyDescent="0.15">
      <c r="A1041" s="11" t="s">
        <v>1180</v>
      </c>
      <c r="B1041" s="40">
        <v>235</v>
      </c>
      <c r="C1041" s="49"/>
    </row>
    <row r="1042" spans="1:3" x14ac:dyDescent="0.15">
      <c r="A1042" s="11" t="s">
        <v>1181</v>
      </c>
      <c r="B1042" s="40">
        <v>236</v>
      </c>
      <c r="C1042" s="49"/>
    </row>
    <row r="1043" spans="1:3" x14ac:dyDescent="0.15">
      <c r="A1043" s="11" t="s">
        <v>1182</v>
      </c>
      <c r="B1043" s="40">
        <v>237</v>
      </c>
      <c r="C1043" s="49"/>
    </row>
    <row r="1044" spans="1:3" x14ac:dyDescent="0.15">
      <c r="A1044" s="11" t="s">
        <v>1183</v>
      </c>
      <c r="B1044" s="40">
        <v>238</v>
      </c>
      <c r="C1044" s="49"/>
    </row>
    <row r="1045" spans="1:3" x14ac:dyDescent="0.15">
      <c r="A1045" s="11" t="s">
        <v>1184</v>
      </c>
      <c r="B1045" s="40">
        <v>239</v>
      </c>
      <c r="C1045" s="49"/>
    </row>
    <row r="1046" spans="1:3" x14ac:dyDescent="0.15">
      <c r="A1046" s="11" t="s">
        <v>1185</v>
      </c>
      <c r="B1046" s="40">
        <v>240</v>
      </c>
      <c r="C1046" s="49"/>
    </row>
    <row r="1047" spans="1:3" x14ac:dyDescent="0.15">
      <c r="A1047" s="11" t="s">
        <v>1186</v>
      </c>
      <c r="B1047" s="40">
        <v>241</v>
      </c>
      <c r="C1047" s="49"/>
    </row>
    <row r="1048" spans="1:3" x14ac:dyDescent="0.15">
      <c r="A1048" s="11" t="s">
        <v>1187</v>
      </c>
      <c r="B1048" s="40">
        <v>242</v>
      </c>
      <c r="C1048" s="49"/>
    </row>
    <row r="1049" spans="1:3" x14ac:dyDescent="0.15">
      <c r="A1049" s="11" t="s">
        <v>1188</v>
      </c>
      <c r="B1049" s="40">
        <v>243</v>
      </c>
      <c r="C1049" s="49"/>
    </row>
    <row r="1050" spans="1:3" x14ac:dyDescent="0.15">
      <c r="A1050" s="11" t="s">
        <v>1189</v>
      </c>
      <c r="B1050" s="40">
        <v>244</v>
      </c>
      <c r="C1050" s="49"/>
    </row>
    <row r="1051" spans="1:3" x14ac:dyDescent="0.15">
      <c r="A1051" s="11" t="s">
        <v>1190</v>
      </c>
      <c r="B1051" s="40">
        <v>245</v>
      </c>
      <c r="C1051" s="49"/>
    </row>
    <row r="1052" spans="1:3" x14ac:dyDescent="0.15">
      <c r="A1052" s="11" t="s">
        <v>1191</v>
      </c>
      <c r="B1052" s="40">
        <v>246</v>
      </c>
      <c r="C1052" s="49"/>
    </row>
    <row r="1053" spans="1:3" x14ac:dyDescent="0.15">
      <c r="A1053" s="11" t="s">
        <v>1192</v>
      </c>
      <c r="B1053" s="40">
        <v>247</v>
      </c>
      <c r="C1053" s="49"/>
    </row>
    <row r="1054" spans="1:3" x14ac:dyDescent="0.15">
      <c r="A1054" s="11" t="s">
        <v>1193</v>
      </c>
      <c r="B1054" s="40">
        <v>248</v>
      </c>
      <c r="C1054" s="49"/>
    </row>
    <row r="1055" spans="1:3" x14ac:dyDescent="0.15">
      <c r="A1055" s="11" t="s">
        <v>1194</v>
      </c>
      <c r="B1055" s="40">
        <v>249</v>
      </c>
      <c r="C1055" s="49"/>
    </row>
    <row r="1056" spans="1:3" x14ac:dyDescent="0.15">
      <c r="A1056" s="11" t="s">
        <v>1195</v>
      </c>
      <c r="B1056" s="40">
        <v>250</v>
      </c>
      <c r="C1056" s="49"/>
    </row>
    <row r="1057" spans="1:3" x14ac:dyDescent="0.15">
      <c r="A1057" s="11" t="s">
        <v>1196</v>
      </c>
      <c r="B1057" s="40">
        <v>251</v>
      </c>
      <c r="C1057" s="49"/>
    </row>
    <row r="1058" spans="1:3" x14ac:dyDescent="0.15">
      <c r="A1058" s="11" t="s">
        <v>1197</v>
      </c>
      <c r="B1058" s="40">
        <v>252</v>
      </c>
      <c r="C1058" s="49"/>
    </row>
    <row r="1059" spans="1:3" x14ac:dyDescent="0.15">
      <c r="A1059" s="11" t="s">
        <v>1198</v>
      </c>
      <c r="B1059" s="40">
        <v>253</v>
      </c>
      <c r="C1059" s="49"/>
    </row>
    <row r="1060" spans="1:3" x14ac:dyDescent="0.15">
      <c r="A1060" s="11" t="s">
        <v>1199</v>
      </c>
      <c r="B1060" s="40">
        <v>254</v>
      </c>
      <c r="C1060" s="49"/>
    </row>
    <row r="1061" spans="1:3" x14ac:dyDescent="0.15">
      <c r="A1061" s="11" t="s">
        <v>1200</v>
      </c>
      <c r="B1061" s="40">
        <v>255</v>
      </c>
      <c r="C1061" s="49"/>
    </row>
    <row r="1062" spans="1:3" x14ac:dyDescent="0.15">
      <c r="A1062" s="11" t="s">
        <v>1201</v>
      </c>
      <c r="B1062" s="40">
        <v>256</v>
      </c>
      <c r="C1062" s="49"/>
    </row>
    <row r="1063" spans="1:3" x14ac:dyDescent="0.15">
      <c r="A1063" s="11" t="s">
        <v>1202</v>
      </c>
      <c r="B1063" s="40">
        <v>257</v>
      </c>
      <c r="C1063" s="49"/>
    </row>
    <row r="1064" spans="1:3" x14ac:dyDescent="0.15">
      <c r="A1064" s="11" t="s">
        <v>1203</v>
      </c>
      <c r="B1064" s="40">
        <v>258</v>
      </c>
      <c r="C1064" s="49"/>
    </row>
    <row r="1065" spans="1:3" x14ac:dyDescent="0.15">
      <c r="A1065" s="11" t="s">
        <v>1204</v>
      </c>
      <c r="B1065" s="40">
        <v>259</v>
      </c>
      <c r="C1065" s="49"/>
    </row>
    <row r="1066" spans="1:3" x14ac:dyDescent="0.15">
      <c r="A1066" s="11" t="s">
        <v>1205</v>
      </c>
      <c r="B1066" s="40">
        <v>260</v>
      </c>
      <c r="C1066" s="49"/>
    </row>
    <row r="1067" spans="1:3" x14ac:dyDescent="0.15">
      <c r="A1067" s="11" t="s">
        <v>1206</v>
      </c>
      <c r="B1067" s="40">
        <v>261</v>
      </c>
      <c r="C1067" s="49"/>
    </row>
    <row r="1068" spans="1:3" x14ac:dyDescent="0.15">
      <c r="A1068" s="11" t="s">
        <v>1207</v>
      </c>
      <c r="B1068" s="40">
        <v>262</v>
      </c>
      <c r="C1068" s="49"/>
    </row>
    <row r="1069" spans="1:3" x14ac:dyDescent="0.15">
      <c r="A1069" s="11" t="s">
        <v>1208</v>
      </c>
      <c r="B1069" s="40">
        <v>263</v>
      </c>
      <c r="C1069" s="49"/>
    </row>
    <row r="1070" spans="1:3" x14ac:dyDescent="0.15">
      <c r="A1070" s="11" t="s">
        <v>1209</v>
      </c>
      <c r="B1070" s="40">
        <v>264</v>
      </c>
      <c r="C1070" s="49"/>
    </row>
    <row r="1071" spans="1:3" x14ac:dyDescent="0.15">
      <c r="A1071" s="11" t="s">
        <v>1210</v>
      </c>
      <c r="B1071" s="40">
        <v>265</v>
      </c>
      <c r="C1071" s="49"/>
    </row>
    <row r="1072" spans="1:3" x14ac:dyDescent="0.15">
      <c r="A1072" s="11" t="s">
        <v>1211</v>
      </c>
      <c r="B1072" s="40">
        <v>266</v>
      </c>
      <c r="C1072" s="49"/>
    </row>
    <row r="1073" spans="1:3" x14ac:dyDescent="0.15">
      <c r="A1073" s="11" t="s">
        <v>1212</v>
      </c>
      <c r="B1073" s="40">
        <v>267</v>
      </c>
      <c r="C1073" s="49"/>
    </row>
    <row r="1074" spans="1:3" x14ac:dyDescent="0.15">
      <c r="A1074" s="11" t="s">
        <v>1213</v>
      </c>
      <c r="B1074" s="40">
        <v>268</v>
      </c>
      <c r="C1074" s="49"/>
    </row>
    <row r="1075" spans="1:3" x14ac:dyDescent="0.15">
      <c r="A1075" s="11" t="s">
        <v>1214</v>
      </c>
      <c r="B1075" s="40">
        <v>269</v>
      </c>
      <c r="C1075" s="49"/>
    </row>
    <row r="1076" spans="1:3" x14ac:dyDescent="0.15">
      <c r="A1076" s="11" t="s">
        <v>1215</v>
      </c>
      <c r="B1076" s="40">
        <v>270</v>
      </c>
      <c r="C1076" s="49"/>
    </row>
    <row r="1077" spans="1:3" x14ac:dyDescent="0.15">
      <c r="A1077" s="11" t="s">
        <v>1216</v>
      </c>
      <c r="B1077" s="40">
        <v>271</v>
      </c>
      <c r="C1077" s="49"/>
    </row>
    <row r="1078" spans="1:3" x14ac:dyDescent="0.15">
      <c r="A1078" s="11" t="s">
        <v>1217</v>
      </c>
      <c r="B1078" s="40">
        <v>272</v>
      </c>
      <c r="C1078" s="49"/>
    </row>
    <row r="1079" spans="1:3" x14ac:dyDescent="0.15">
      <c r="A1079" s="11" t="s">
        <v>1218</v>
      </c>
      <c r="B1079" s="40">
        <v>273</v>
      </c>
      <c r="C1079" s="49"/>
    </row>
    <row r="1080" spans="1:3" x14ac:dyDescent="0.15">
      <c r="A1080" s="11" t="s">
        <v>1219</v>
      </c>
      <c r="B1080" s="40">
        <v>274</v>
      </c>
      <c r="C1080" s="49"/>
    </row>
    <row r="1081" spans="1:3" x14ac:dyDescent="0.15">
      <c r="A1081" s="11" t="s">
        <v>1220</v>
      </c>
      <c r="B1081" s="40">
        <v>275</v>
      </c>
      <c r="C1081" s="49"/>
    </row>
    <row r="1082" spans="1:3" x14ac:dyDescent="0.15">
      <c r="A1082" s="11" t="s">
        <v>1221</v>
      </c>
      <c r="B1082" s="40">
        <v>276</v>
      </c>
      <c r="C1082" s="49"/>
    </row>
    <row r="1083" spans="1:3" x14ac:dyDescent="0.15">
      <c r="A1083" s="11" t="s">
        <v>1222</v>
      </c>
      <c r="B1083" s="40">
        <v>277</v>
      </c>
      <c r="C1083" s="49"/>
    </row>
    <row r="1084" spans="1:3" x14ac:dyDescent="0.15">
      <c r="A1084" s="11" t="s">
        <v>1223</v>
      </c>
      <c r="B1084" s="40">
        <v>278</v>
      </c>
      <c r="C1084" s="49"/>
    </row>
    <row r="1085" spans="1:3" x14ac:dyDescent="0.15">
      <c r="A1085" s="11" t="s">
        <v>1224</v>
      </c>
      <c r="B1085" s="40">
        <v>279</v>
      </c>
      <c r="C1085" s="49"/>
    </row>
    <row r="1086" spans="1:3" x14ac:dyDescent="0.15">
      <c r="A1086" s="11" t="s">
        <v>1225</v>
      </c>
      <c r="B1086" s="40">
        <v>280</v>
      </c>
      <c r="C1086" s="49"/>
    </row>
    <row r="1087" spans="1:3" x14ac:dyDescent="0.15">
      <c r="A1087" s="11" t="s">
        <v>1226</v>
      </c>
      <c r="B1087" s="40">
        <v>281</v>
      </c>
      <c r="C1087" s="49"/>
    </row>
    <row r="1088" spans="1:3" x14ac:dyDescent="0.15">
      <c r="A1088" s="11" t="s">
        <v>1227</v>
      </c>
      <c r="B1088" s="40">
        <v>282</v>
      </c>
      <c r="C1088" s="49"/>
    </row>
    <row r="1089" spans="1:3" x14ac:dyDescent="0.15">
      <c r="A1089" s="11" t="s">
        <v>1228</v>
      </c>
      <c r="B1089" s="40">
        <v>283</v>
      </c>
      <c r="C1089" s="49"/>
    </row>
    <row r="1090" spans="1:3" x14ac:dyDescent="0.15">
      <c r="A1090" s="11" t="s">
        <v>1229</v>
      </c>
      <c r="B1090" s="40">
        <v>284</v>
      </c>
      <c r="C1090" s="49"/>
    </row>
    <row r="1091" spans="1:3" x14ac:dyDescent="0.15">
      <c r="A1091" s="11" t="s">
        <v>1230</v>
      </c>
      <c r="B1091" s="40">
        <v>285</v>
      </c>
      <c r="C1091" s="49"/>
    </row>
    <row r="1092" spans="1:3" x14ac:dyDescent="0.15">
      <c r="A1092" s="11" t="s">
        <v>1231</v>
      </c>
      <c r="B1092" s="40">
        <v>286</v>
      </c>
      <c r="C1092" s="49"/>
    </row>
    <row r="1093" spans="1:3" x14ac:dyDescent="0.15">
      <c r="A1093" s="11" t="s">
        <v>1232</v>
      </c>
      <c r="B1093" s="40">
        <v>287</v>
      </c>
      <c r="C1093" s="49"/>
    </row>
    <row r="1094" spans="1:3" x14ac:dyDescent="0.15">
      <c r="A1094" s="11" t="s">
        <v>1233</v>
      </c>
      <c r="B1094" s="40">
        <v>288</v>
      </c>
      <c r="C1094" s="49"/>
    </row>
    <row r="1095" spans="1:3" x14ac:dyDescent="0.15">
      <c r="A1095" s="11" t="s">
        <v>1234</v>
      </c>
      <c r="B1095" s="40">
        <v>289</v>
      </c>
      <c r="C1095" s="49"/>
    </row>
    <row r="1096" spans="1:3" x14ac:dyDescent="0.15">
      <c r="A1096" s="11" t="s">
        <v>1235</v>
      </c>
      <c r="B1096" s="40">
        <v>290</v>
      </c>
      <c r="C1096" s="49"/>
    </row>
    <row r="1097" spans="1:3" x14ac:dyDescent="0.15">
      <c r="A1097" s="11" t="s">
        <v>1236</v>
      </c>
      <c r="B1097" s="40">
        <v>291</v>
      </c>
      <c r="C1097" s="49"/>
    </row>
    <row r="1098" spans="1:3" x14ac:dyDescent="0.15">
      <c r="A1098" s="11" t="s">
        <v>1237</v>
      </c>
      <c r="B1098" s="40">
        <v>292</v>
      </c>
      <c r="C1098" s="49"/>
    </row>
    <row r="1099" spans="1:3" x14ac:dyDescent="0.15">
      <c r="A1099" s="11" t="s">
        <v>1238</v>
      </c>
      <c r="B1099" s="40">
        <v>293</v>
      </c>
      <c r="C1099" s="49"/>
    </row>
    <row r="1100" spans="1:3" x14ac:dyDescent="0.15">
      <c r="A1100" s="11" t="s">
        <v>1239</v>
      </c>
      <c r="B1100" s="40">
        <v>294</v>
      </c>
      <c r="C1100" s="49"/>
    </row>
    <row r="1101" spans="1:3" x14ac:dyDescent="0.15">
      <c r="A1101" s="11" t="s">
        <v>1240</v>
      </c>
      <c r="B1101" s="40">
        <v>295</v>
      </c>
      <c r="C1101" s="49"/>
    </row>
    <row r="1102" spans="1:3" x14ac:dyDescent="0.15">
      <c r="A1102" s="11" t="s">
        <v>1241</v>
      </c>
      <c r="B1102" s="40">
        <v>296</v>
      </c>
      <c r="C1102" s="49"/>
    </row>
    <row r="1103" spans="1:3" x14ac:dyDescent="0.15">
      <c r="A1103" s="11" t="s">
        <v>1242</v>
      </c>
      <c r="B1103" s="40">
        <v>297</v>
      </c>
      <c r="C1103" s="49"/>
    </row>
    <row r="1104" spans="1:3" x14ac:dyDescent="0.15">
      <c r="A1104" s="11" t="s">
        <v>1243</v>
      </c>
      <c r="B1104" s="40">
        <v>298</v>
      </c>
      <c r="C1104" s="49"/>
    </row>
    <row r="1105" spans="1:3" x14ac:dyDescent="0.15">
      <c r="A1105" s="11" t="s">
        <v>1244</v>
      </c>
      <c r="B1105" s="40">
        <v>299</v>
      </c>
      <c r="C1105" s="49"/>
    </row>
    <row r="1106" spans="1:3" x14ac:dyDescent="0.15">
      <c r="A1106" s="11" t="s">
        <v>1245</v>
      </c>
      <c r="B1106" s="40">
        <v>300</v>
      </c>
      <c r="C1106" s="49"/>
    </row>
    <row r="1107" spans="1:3" x14ac:dyDescent="0.15">
      <c r="A1107" s="11" t="s">
        <v>1246</v>
      </c>
      <c r="B1107" s="40">
        <v>301</v>
      </c>
      <c r="C1107" s="49"/>
    </row>
    <row r="1108" spans="1:3" x14ac:dyDescent="0.15">
      <c r="A1108" s="11" t="s">
        <v>1247</v>
      </c>
      <c r="B1108" s="40">
        <v>302</v>
      </c>
      <c r="C1108" s="49"/>
    </row>
    <row r="1109" spans="1:3" x14ac:dyDescent="0.15">
      <c r="A1109" s="11" t="s">
        <v>1248</v>
      </c>
      <c r="B1109" s="40">
        <v>303</v>
      </c>
      <c r="C1109" s="49"/>
    </row>
    <row r="1110" spans="1:3" x14ac:dyDescent="0.15">
      <c r="A1110" s="11" t="s">
        <v>1249</v>
      </c>
      <c r="B1110" s="40">
        <v>304</v>
      </c>
      <c r="C1110" s="49"/>
    </row>
    <row r="1111" spans="1:3" x14ac:dyDescent="0.15">
      <c r="A1111" s="11" t="s">
        <v>1250</v>
      </c>
      <c r="B1111" s="40">
        <v>305</v>
      </c>
      <c r="C1111" s="49"/>
    </row>
    <row r="1112" spans="1:3" x14ac:dyDescent="0.15">
      <c r="A1112" s="11" t="s">
        <v>1251</v>
      </c>
      <c r="B1112" s="40">
        <v>306</v>
      </c>
      <c r="C1112" s="49"/>
    </row>
    <row r="1113" spans="1:3" x14ac:dyDescent="0.15">
      <c r="A1113" s="11" t="s">
        <v>1252</v>
      </c>
      <c r="B1113" s="40">
        <v>307</v>
      </c>
      <c r="C1113" s="49"/>
    </row>
    <row r="1114" spans="1:3" x14ac:dyDescent="0.15">
      <c r="A1114" s="11" t="s">
        <v>1253</v>
      </c>
      <c r="B1114" s="40">
        <v>308</v>
      </c>
      <c r="C1114" s="49"/>
    </row>
    <row r="1115" spans="1:3" x14ac:dyDescent="0.15">
      <c r="A1115" s="11" t="s">
        <v>1254</v>
      </c>
      <c r="B1115" s="40">
        <v>309</v>
      </c>
      <c r="C1115" s="49"/>
    </row>
    <row r="1116" spans="1:3" x14ac:dyDescent="0.15">
      <c r="A1116" s="11" t="s">
        <v>1255</v>
      </c>
      <c r="B1116" s="40">
        <v>310</v>
      </c>
      <c r="C1116" s="49"/>
    </row>
    <row r="1117" spans="1:3" x14ac:dyDescent="0.15">
      <c r="A1117" s="11" t="s">
        <v>1256</v>
      </c>
      <c r="B1117" s="40">
        <v>311</v>
      </c>
      <c r="C1117" s="49"/>
    </row>
    <row r="1118" spans="1:3" x14ac:dyDescent="0.15">
      <c r="A1118" s="11" t="s">
        <v>1257</v>
      </c>
      <c r="B1118" s="40">
        <v>312</v>
      </c>
      <c r="C1118" s="49"/>
    </row>
    <row r="1119" spans="1:3" x14ac:dyDescent="0.15">
      <c r="A1119" s="11" t="s">
        <v>1258</v>
      </c>
      <c r="B1119" s="40">
        <v>313</v>
      </c>
      <c r="C1119" s="49"/>
    </row>
    <row r="1120" spans="1:3" x14ac:dyDescent="0.15">
      <c r="A1120" s="11" t="s">
        <v>1259</v>
      </c>
      <c r="B1120" s="40">
        <v>314</v>
      </c>
      <c r="C1120" s="49"/>
    </row>
    <row r="1121" spans="1:3" x14ac:dyDescent="0.15">
      <c r="A1121" s="11" t="s">
        <v>1260</v>
      </c>
      <c r="B1121" s="40">
        <v>315</v>
      </c>
      <c r="C1121" s="49"/>
    </row>
    <row r="1122" spans="1:3" x14ac:dyDescent="0.15">
      <c r="A1122" s="11" t="s">
        <v>1261</v>
      </c>
      <c r="B1122" s="40">
        <v>316</v>
      </c>
      <c r="C1122" s="49"/>
    </row>
    <row r="1123" spans="1:3" x14ac:dyDescent="0.15">
      <c r="A1123" s="11" t="s">
        <v>1262</v>
      </c>
      <c r="B1123" s="40">
        <v>317</v>
      </c>
      <c r="C1123" s="49"/>
    </row>
    <row r="1124" spans="1:3" x14ac:dyDescent="0.15">
      <c r="A1124" s="11" t="s">
        <v>1263</v>
      </c>
      <c r="B1124" s="40">
        <v>318</v>
      </c>
      <c r="C1124" s="49"/>
    </row>
    <row r="1125" spans="1:3" x14ac:dyDescent="0.15">
      <c r="A1125" s="11" t="s">
        <v>1264</v>
      </c>
      <c r="B1125" s="40">
        <v>319</v>
      </c>
      <c r="C1125" s="49"/>
    </row>
    <row r="1126" spans="1:3" x14ac:dyDescent="0.15">
      <c r="A1126" s="11" t="s">
        <v>1265</v>
      </c>
      <c r="B1126" s="40">
        <v>320</v>
      </c>
      <c r="C1126" s="49"/>
    </row>
    <row r="1127" spans="1:3" x14ac:dyDescent="0.15">
      <c r="A1127" s="11" t="s">
        <v>1266</v>
      </c>
      <c r="B1127" s="40">
        <v>321</v>
      </c>
      <c r="C1127" s="49"/>
    </row>
    <row r="1128" spans="1:3" x14ac:dyDescent="0.15">
      <c r="A1128" s="11" t="s">
        <v>1267</v>
      </c>
      <c r="B1128" s="40">
        <v>322</v>
      </c>
      <c r="C1128" s="49"/>
    </row>
    <row r="1129" spans="1:3" x14ac:dyDescent="0.15">
      <c r="A1129" s="11" t="s">
        <v>1268</v>
      </c>
      <c r="B1129" s="40">
        <v>323</v>
      </c>
      <c r="C1129" s="49"/>
    </row>
    <row r="1130" spans="1:3" x14ac:dyDescent="0.15">
      <c r="A1130" s="11" t="s">
        <v>1269</v>
      </c>
      <c r="B1130" s="40">
        <v>324</v>
      </c>
      <c r="C1130" s="49"/>
    </row>
    <row r="1131" spans="1:3" x14ac:dyDescent="0.15">
      <c r="A1131" s="11" t="s">
        <v>1270</v>
      </c>
      <c r="B1131" s="40">
        <v>325</v>
      </c>
      <c r="C1131" s="49"/>
    </row>
    <row r="1132" spans="1:3" x14ac:dyDescent="0.15">
      <c r="A1132" s="11" t="s">
        <v>1271</v>
      </c>
      <c r="B1132" s="40">
        <v>326</v>
      </c>
      <c r="C1132" s="49"/>
    </row>
    <row r="1133" spans="1:3" x14ac:dyDescent="0.15">
      <c r="A1133" s="11" t="s">
        <v>1272</v>
      </c>
      <c r="B1133" s="40">
        <v>327</v>
      </c>
      <c r="C1133" s="49"/>
    </row>
    <row r="1134" spans="1:3" x14ac:dyDescent="0.15">
      <c r="A1134" s="11" t="s">
        <v>1273</v>
      </c>
      <c r="B1134" s="40">
        <v>328</v>
      </c>
      <c r="C1134" s="49"/>
    </row>
    <row r="1135" spans="1:3" x14ac:dyDescent="0.15">
      <c r="A1135" s="11" t="s">
        <v>1274</v>
      </c>
      <c r="B1135" s="40">
        <v>329</v>
      </c>
      <c r="C1135" s="49"/>
    </row>
    <row r="1136" spans="1:3" x14ac:dyDescent="0.15">
      <c r="A1136" s="11" t="s">
        <v>1275</v>
      </c>
      <c r="B1136" s="40">
        <v>330</v>
      </c>
      <c r="C1136" s="49"/>
    </row>
    <row r="1137" spans="1:3" x14ac:dyDescent="0.15">
      <c r="A1137" s="11" t="s">
        <v>1276</v>
      </c>
      <c r="B1137" s="40">
        <v>331</v>
      </c>
      <c r="C1137" s="49"/>
    </row>
    <row r="1138" spans="1:3" x14ac:dyDescent="0.15">
      <c r="A1138" s="11" t="s">
        <v>1277</v>
      </c>
      <c r="B1138" s="40">
        <v>332</v>
      </c>
      <c r="C1138" s="49"/>
    </row>
    <row r="1139" spans="1:3" x14ac:dyDescent="0.15">
      <c r="A1139" s="11" t="s">
        <v>1278</v>
      </c>
      <c r="B1139" s="40">
        <v>333</v>
      </c>
      <c r="C1139" s="49"/>
    </row>
    <row r="1140" spans="1:3" x14ac:dyDescent="0.15">
      <c r="A1140" s="11" t="s">
        <v>1279</v>
      </c>
      <c r="B1140" s="40">
        <v>334</v>
      </c>
      <c r="C1140" s="49"/>
    </row>
    <row r="1141" spans="1:3" x14ac:dyDescent="0.15">
      <c r="A1141" s="11" t="s">
        <v>1280</v>
      </c>
      <c r="B1141" s="40">
        <v>335</v>
      </c>
      <c r="C1141" s="49"/>
    </row>
    <row r="1142" spans="1:3" x14ac:dyDescent="0.15">
      <c r="A1142" s="11" t="s">
        <v>1281</v>
      </c>
      <c r="B1142" s="40">
        <v>336</v>
      </c>
      <c r="C1142" s="49"/>
    </row>
    <row r="1143" spans="1:3" x14ac:dyDescent="0.15">
      <c r="A1143" s="11" t="s">
        <v>1282</v>
      </c>
      <c r="B1143" s="40">
        <v>337</v>
      </c>
      <c r="C1143" s="49"/>
    </row>
    <row r="1144" spans="1:3" x14ac:dyDescent="0.15">
      <c r="A1144" s="11" t="s">
        <v>1283</v>
      </c>
      <c r="B1144" s="40">
        <v>338</v>
      </c>
      <c r="C1144" s="49"/>
    </row>
    <row r="1145" spans="1:3" x14ac:dyDescent="0.15">
      <c r="A1145" s="11" t="s">
        <v>1284</v>
      </c>
      <c r="B1145" s="40">
        <v>339</v>
      </c>
      <c r="C1145" s="49"/>
    </row>
    <row r="1146" spans="1:3" x14ac:dyDescent="0.15">
      <c r="A1146" s="11" t="s">
        <v>1285</v>
      </c>
      <c r="B1146" s="40">
        <v>340</v>
      </c>
      <c r="C1146" s="49"/>
    </row>
    <row r="1147" spans="1:3" x14ac:dyDescent="0.15">
      <c r="A1147" s="11" t="s">
        <v>1286</v>
      </c>
      <c r="B1147" s="40">
        <v>341</v>
      </c>
      <c r="C1147" s="49"/>
    </row>
    <row r="1148" spans="1:3" x14ac:dyDescent="0.15">
      <c r="A1148" s="11" t="s">
        <v>1287</v>
      </c>
      <c r="B1148" s="40">
        <v>342</v>
      </c>
      <c r="C1148" s="49"/>
    </row>
    <row r="1149" spans="1:3" x14ac:dyDescent="0.15">
      <c r="A1149" s="11" t="s">
        <v>1288</v>
      </c>
      <c r="B1149" s="40">
        <v>343</v>
      </c>
      <c r="C1149" s="49"/>
    </row>
    <row r="1150" spans="1:3" x14ac:dyDescent="0.15">
      <c r="A1150" s="11" t="s">
        <v>1289</v>
      </c>
      <c r="B1150" s="40">
        <v>344</v>
      </c>
      <c r="C1150" s="49"/>
    </row>
    <row r="1151" spans="1:3" x14ac:dyDescent="0.15">
      <c r="A1151" s="11" t="s">
        <v>1290</v>
      </c>
      <c r="B1151" s="40">
        <v>345</v>
      </c>
      <c r="C1151" s="49"/>
    </row>
    <row r="1152" spans="1:3" x14ac:dyDescent="0.15">
      <c r="A1152" s="11" t="s">
        <v>1291</v>
      </c>
      <c r="B1152" s="40">
        <v>346</v>
      </c>
      <c r="C1152" s="49"/>
    </row>
    <row r="1153" spans="1:3" x14ac:dyDescent="0.15">
      <c r="A1153" s="11" t="s">
        <v>1292</v>
      </c>
      <c r="B1153" s="40">
        <v>347</v>
      </c>
      <c r="C1153" s="49"/>
    </row>
    <row r="1154" spans="1:3" x14ac:dyDescent="0.15">
      <c r="A1154" s="11" t="s">
        <v>1293</v>
      </c>
      <c r="B1154" s="40">
        <v>348</v>
      </c>
      <c r="C1154" s="49"/>
    </row>
    <row r="1155" spans="1:3" x14ac:dyDescent="0.15">
      <c r="A1155" s="11" t="s">
        <v>1294</v>
      </c>
      <c r="B1155" s="40">
        <v>349</v>
      </c>
      <c r="C1155" s="49"/>
    </row>
    <row r="1156" spans="1:3" x14ac:dyDescent="0.15">
      <c r="A1156" s="11" t="s">
        <v>1295</v>
      </c>
      <c r="B1156" s="40">
        <v>350</v>
      </c>
      <c r="C1156" s="49"/>
    </row>
    <row r="1157" spans="1:3" x14ac:dyDescent="0.15">
      <c r="A1157" s="11" t="s">
        <v>1296</v>
      </c>
      <c r="B1157" s="40">
        <v>351</v>
      </c>
      <c r="C1157" s="49"/>
    </row>
    <row r="1158" spans="1:3" x14ac:dyDescent="0.15">
      <c r="A1158" s="11" t="s">
        <v>1297</v>
      </c>
      <c r="B1158" s="40">
        <v>352</v>
      </c>
      <c r="C1158" s="49"/>
    </row>
    <row r="1159" spans="1:3" x14ac:dyDescent="0.15">
      <c r="A1159" s="11" t="s">
        <v>1298</v>
      </c>
      <c r="B1159" s="40">
        <v>353</v>
      </c>
      <c r="C1159" s="49"/>
    </row>
    <row r="1160" spans="1:3" x14ac:dyDescent="0.15">
      <c r="A1160" s="11" t="s">
        <v>1299</v>
      </c>
      <c r="B1160" s="40">
        <v>354</v>
      </c>
      <c r="C1160" s="49"/>
    </row>
    <row r="1161" spans="1:3" x14ac:dyDescent="0.15">
      <c r="A1161" s="11" t="s">
        <v>1300</v>
      </c>
      <c r="B1161" s="40">
        <v>355</v>
      </c>
      <c r="C1161" s="49"/>
    </row>
    <row r="1162" spans="1:3" x14ac:dyDescent="0.15">
      <c r="A1162" s="11" t="s">
        <v>1301</v>
      </c>
      <c r="B1162" s="40">
        <v>356</v>
      </c>
      <c r="C1162" s="49"/>
    </row>
    <row r="1163" spans="1:3" x14ac:dyDescent="0.15">
      <c r="A1163" s="11" t="s">
        <v>1302</v>
      </c>
      <c r="B1163" s="40">
        <v>357</v>
      </c>
      <c r="C1163" s="49"/>
    </row>
    <row r="1164" spans="1:3" x14ac:dyDescent="0.15">
      <c r="A1164" s="11" t="s">
        <v>1303</v>
      </c>
      <c r="B1164" s="40">
        <v>358</v>
      </c>
      <c r="C1164" s="49"/>
    </row>
    <row r="1165" spans="1:3" x14ac:dyDescent="0.15">
      <c r="A1165" s="11" t="s">
        <v>1304</v>
      </c>
      <c r="B1165" s="40">
        <v>359</v>
      </c>
      <c r="C1165" s="49"/>
    </row>
    <row r="1166" spans="1:3" x14ac:dyDescent="0.15">
      <c r="A1166" s="11" t="s">
        <v>1305</v>
      </c>
      <c r="B1166" s="40">
        <v>360</v>
      </c>
      <c r="C1166" s="49"/>
    </row>
    <row r="1167" spans="1:3" x14ac:dyDescent="0.15">
      <c r="A1167" s="11" t="s">
        <v>1306</v>
      </c>
      <c r="B1167" s="40">
        <v>361</v>
      </c>
      <c r="C1167" s="49"/>
    </row>
    <row r="1168" spans="1:3" x14ac:dyDescent="0.15">
      <c r="A1168" s="11" t="s">
        <v>1307</v>
      </c>
      <c r="B1168" s="40">
        <v>362</v>
      </c>
      <c r="C1168" s="49"/>
    </row>
    <row r="1169" spans="1:3" x14ac:dyDescent="0.15">
      <c r="A1169" s="11" t="s">
        <v>1308</v>
      </c>
      <c r="B1169" s="40">
        <v>363</v>
      </c>
      <c r="C1169" s="49"/>
    </row>
    <row r="1170" spans="1:3" x14ac:dyDescent="0.15">
      <c r="A1170" s="11" t="s">
        <v>1309</v>
      </c>
      <c r="B1170" s="40">
        <v>364</v>
      </c>
      <c r="C1170" s="49"/>
    </row>
    <row r="1171" spans="1:3" x14ac:dyDescent="0.15">
      <c r="A1171" s="11" t="s">
        <v>1310</v>
      </c>
      <c r="B1171" s="40">
        <v>365</v>
      </c>
      <c r="C1171" s="49"/>
    </row>
    <row r="1172" spans="1:3" x14ac:dyDescent="0.15">
      <c r="A1172" s="11" t="s">
        <v>1311</v>
      </c>
      <c r="B1172" s="40">
        <v>366</v>
      </c>
      <c r="C1172" s="49"/>
    </row>
    <row r="1173" spans="1:3" x14ac:dyDescent="0.15">
      <c r="A1173" s="11" t="s">
        <v>1312</v>
      </c>
      <c r="B1173" s="40">
        <v>367</v>
      </c>
      <c r="C1173" s="49"/>
    </row>
    <row r="1174" spans="1:3" x14ac:dyDescent="0.15">
      <c r="A1174" s="11" t="s">
        <v>1313</v>
      </c>
      <c r="B1174" s="40">
        <v>368</v>
      </c>
      <c r="C1174" s="49"/>
    </row>
    <row r="1175" spans="1:3" x14ac:dyDescent="0.15">
      <c r="A1175" s="11" t="s">
        <v>1314</v>
      </c>
      <c r="B1175" s="40">
        <v>369</v>
      </c>
      <c r="C1175" s="49"/>
    </row>
    <row r="1176" spans="1:3" x14ac:dyDescent="0.15">
      <c r="A1176" s="11" t="s">
        <v>1315</v>
      </c>
      <c r="B1176" s="40">
        <v>370</v>
      </c>
      <c r="C1176" s="49"/>
    </row>
    <row r="1177" spans="1:3" x14ac:dyDescent="0.15">
      <c r="A1177" s="11" t="s">
        <v>1316</v>
      </c>
      <c r="B1177" s="40">
        <v>371</v>
      </c>
      <c r="C1177" s="49"/>
    </row>
    <row r="1178" spans="1:3" x14ac:dyDescent="0.15">
      <c r="A1178" s="11" t="s">
        <v>1317</v>
      </c>
      <c r="B1178" s="40">
        <v>372</v>
      </c>
      <c r="C1178" s="49"/>
    </row>
    <row r="1179" spans="1:3" x14ac:dyDescent="0.15">
      <c r="A1179" s="11" t="s">
        <v>1318</v>
      </c>
      <c r="B1179" s="40">
        <v>373</v>
      </c>
      <c r="C1179" s="49"/>
    </row>
    <row r="1180" spans="1:3" x14ac:dyDescent="0.15">
      <c r="A1180" s="11" t="s">
        <v>1319</v>
      </c>
      <c r="B1180" s="40">
        <v>374</v>
      </c>
      <c r="C1180" s="49"/>
    </row>
    <row r="1181" spans="1:3" x14ac:dyDescent="0.15">
      <c r="A1181" s="11" t="s">
        <v>1320</v>
      </c>
      <c r="B1181" s="40">
        <v>375</v>
      </c>
      <c r="C1181" s="49"/>
    </row>
    <row r="1182" spans="1:3" x14ac:dyDescent="0.15">
      <c r="A1182" s="11" t="s">
        <v>1321</v>
      </c>
      <c r="B1182" s="40">
        <v>376</v>
      </c>
      <c r="C1182" s="49"/>
    </row>
    <row r="1183" spans="1:3" x14ac:dyDescent="0.15">
      <c r="A1183" s="11" t="s">
        <v>1322</v>
      </c>
      <c r="B1183" s="40">
        <v>377</v>
      </c>
      <c r="C1183" s="49"/>
    </row>
    <row r="1184" spans="1:3" x14ac:dyDescent="0.15">
      <c r="A1184" s="11" t="s">
        <v>1323</v>
      </c>
      <c r="B1184" s="40">
        <v>378</v>
      </c>
      <c r="C1184" s="49"/>
    </row>
    <row r="1185" spans="1:3" x14ac:dyDescent="0.15">
      <c r="A1185" s="11" t="s">
        <v>1324</v>
      </c>
      <c r="B1185" s="40">
        <v>379</v>
      </c>
      <c r="C1185" s="49"/>
    </row>
    <row r="1186" spans="1:3" x14ac:dyDescent="0.15">
      <c r="A1186" s="11" t="s">
        <v>1325</v>
      </c>
      <c r="B1186" s="40">
        <v>380</v>
      </c>
      <c r="C1186" s="49"/>
    </row>
    <row r="1187" spans="1:3" x14ac:dyDescent="0.15">
      <c r="A1187" s="11" t="s">
        <v>1326</v>
      </c>
      <c r="B1187" s="40">
        <v>381</v>
      </c>
      <c r="C1187" s="49"/>
    </row>
    <row r="1188" spans="1:3" x14ac:dyDescent="0.15">
      <c r="A1188" s="11" t="s">
        <v>1327</v>
      </c>
      <c r="B1188" s="40">
        <v>382</v>
      </c>
      <c r="C1188" s="49"/>
    </row>
    <row r="1189" spans="1:3" x14ac:dyDescent="0.15">
      <c r="A1189" s="11" t="s">
        <v>1328</v>
      </c>
      <c r="B1189" s="40">
        <v>383</v>
      </c>
      <c r="C1189" s="49"/>
    </row>
    <row r="1190" spans="1:3" x14ac:dyDescent="0.15">
      <c r="A1190" s="11" t="s">
        <v>877</v>
      </c>
      <c r="B1190" s="40">
        <v>384</v>
      </c>
      <c r="C1190" s="49"/>
    </row>
    <row r="1191" spans="1:3" x14ac:dyDescent="0.15">
      <c r="A1191" s="11" t="s">
        <v>878</v>
      </c>
      <c r="B1191" s="40">
        <v>385</v>
      </c>
      <c r="C1191" s="49"/>
    </row>
    <row r="1192" spans="1:3" x14ac:dyDescent="0.15">
      <c r="A1192" s="11" t="s">
        <v>879</v>
      </c>
      <c r="B1192" s="40">
        <v>386</v>
      </c>
      <c r="C1192" s="49"/>
    </row>
    <row r="1193" spans="1:3" x14ac:dyDescent="0.15">
      <c r="A1193" s="11" t="s">
        <v>880</v>
      </c>
      <c r="B1193" s="40">
        <v>387</v>
      </c>
      <c r="C1193" s="49"/>
    </row>
    <row r="1194" spans="1:3" x14ac:dyDescent="0.15">
      <c r="A1194" s="11" t="s">
        <v>881</v>
      </c>
      <c r="B1194" s="40">
        <v>388</v>
      </c>
      <c r="C1194" s="49"/>
    </row>
    <row r="1195" spans="1:3" x14ac:dyDescent="0.15">
      <c r="A1195" s="11" t="s">
        <v>882</v>
      </c>
      <c r="B1195" s="40">
        <v>389</v>
      </c>
      <c r="C1195" s="49"/>
    </row>
    <row r="1196" spans="1:3" x14ac:dyDescent="0.15">
      <c r="A1196" s="11" t="s">
        <v>883</v>
      </c>
      <c r="B1196" s="40">
        <v>390</v>
      </c>
      <c r="C1196" s="49"/>
    </row>
    <row r="1197" spans="1:3" x14ac:dyDescent="0.15">
      <c r="A1197" s="11" t="s">
        <v>884</v>
      </c>
      <c r="B1197" s="40">
        <v>391</v>
      </c>
      <c r="C1197" s="49"/>
    </row>
    <row r="1198" spans="1:3" x14ac:dyDescent="0.15">
      <c r="A1198" s="11" t="s">
        <v>885</v>
      </c>
      <c r="B1198" s="40">
        <v>392</v>
      </c>
      <c r="C1198" s="49"/>
    </row>
    <row r="1199" spans="1:3" x14ac:dyDescent="0.15">
      <c r="A1199" s="11" t="s">
        <v>886</v>
      </c>
      <c r="B1199" s="40">
        <v>393</v>
      </c>
      <c r="C1199" s="49"/>
    </row>
    <row r="1200" spans="1:3" x14ac:dyDescent="0.15">
      <c r="A1200" s="11" t="s">
        <v>887</v>
      </c>
      <c r="B1200" s="40">
        <v>394</v>
      </c>
      <c r="C1200" s="49"/>
    </row>
    <row r="1201" spans="1:3" x14ac:dyDescent="0.15">
      <c r="A1201" s="11" t="s">
        <v>888</v>
      </c>
      <c r="B1201" s="40">
        <v>395</v>
      </c>
      <c r="C1201" s="49"/>
    </row>
    <row r="1202" spans="1:3" x14ac:dyDescent="0.15">
      <c r="A1202" s="11" t="s">
        <v>889</v>
      </c>
      <c r="B1202" s="40">
        <v>396</v>
      </c>
      <c r="C1202" s="49"/>
    </row>
    <row r="1203" spans="1:3" x14ac:dyDescent="0.15">
      <c r="A1203" s="11" t="s">
        <v>890</v>
      </c>
      <c r="B1203" s="40">
        <v>397</v>
      </c>
      <c r="C1203" s="49"/>
    </row>
    <row r="1204" spans="1:3" x14ac:dyDescent="0.15">
      <c r="A1204" s="11" t="s">
        <v>891</v>
      </c>
      <c r="B1204" s="40">
        <v>398</v>
      </c>
      <c r="C1204" s="49"/>
    </row>
    <row r="1205" spans="1:3" x14ac:dyDescent="0.15">
      <c r="A1205" s="11" t="s">
        <v>892</v>
      </c>
      <c r="B1205" s="40">
        <v>399</v>
      </c>
      <c r="C1205" s="49"/>
    </row>
    <row r="1206" spans="1:3" x14ac:dyDescent="0.15">
      <c r="A1206" s="11" t="s">
        <v>893</v>
      </c>
      <c r="B1206" s="40">
        <v>400</v>
      </c>
      <c r="C1206" s="49"/>
    </row>
    <row r="1207" spans="1:3" x14ac:dyDescent="0.15">
      <c r="A1207" s="11" t="s">
        <v>894</v>
      </c>
      <c r="B1207" s="40">
        <v>401</v>
      </c>
      <c r="C1207" s="49"/>
    </row>
    <row r="1208" spans="1:3" x14ac:dyDescent="0.15">
      <c r="A1208" s="11" t="s">
        <v>895</v>
      </c>
      <c r="B1208" s="40">
        <v>402</v>
      </c>
      <c r="C1208" s="49"/>
    </row>
    <row r="1209" spans="1:3" x14ac:dyDescent="0.15">
      <c r="A1209" s="11" t="s">
        <v>896</v>
      </c>
      <c r="B1209" s="40">
        <v>403</v>
      </c>
      <c r="C1209" s="49"/>
    </row>
    <row r="1210" spans="1:3" x14ac:dyDescent="0.15">
      <c r="A1210" s="11" t="s">
        <v>897</v>
      </c>
      <c r="B1210" s="40">
        <v>404</v>
      </c>
      <c r="C1210" s="49"/>
    </row>
    <row r="1211" spans="1:3" x14ac:dyDescent="0.15">
      <c r="A1211" s="11" t="s">
        <v>898</v>
      </c>
      <c r="B1211" s="40">
        <v>405</v>
      </c>
      <c r="C1211" s="49"/>
    </row>
    <row r="1212" spans="1:3" x14ac:dyDescent="0.15">
      <c r="A1212" s="11" t="s">
        <v>899</v>
      </c>
      <c r="B1212" s="40">
        <v>406</v>
      </c>
      <c r="C1212" s="49"/>
    </row>
    <row r="1213" spans="1:3" x14ac:dyDescent="0.15">
      <c r="A1213" s="11" t="s">
        <v>900</v>
      </c>
      <c r="B1213" s="40">
        <v>407</v>
      </c>
      <c r="C1213" s="49"/>
    </row>
    <row r="1214" spans="1:3" x14ac:dyDescent="0.15">
      <c r="A1214" s="11" t="s">
        <v>901</v>
      </c>
      <c r="B1214" s="40">
        <v>408</v>
      </c>
      <c r="C1214" s="49"/>
    </row>
    <row r="1215" spans="1:3" x14ac:dyDescent="0.15">
      <c r="A1215" s="11" t="s">
        <v>1353</v>
      </c>
      <c r="B1215" s="40">
        <v>409</v>
      </c>
      <c r="C1215" s="49"/>
    </row>
    <row r="1216" spans="1:3" x14ac:dyDescent="0.15">
      <c r="A1216" s="11" t="s">
        <v>1354</v>
      </c>
      <c r="B1216" s="40">
        <v>410</v>
      </c>
      <c r="C1216" s="49"/>
    </row>
    <row r="1217" spans="1:3" x14ac:dyDescent="0.15">
      <c r="A1217" s="11" t="s">
        <v>1355</v>
      </c>
      <c r="B1217" s="40">
        <v>411</v>
      </c>
      <c r="C1217" s="49"/>
    </row>
    <row r="1218" spans="1:3" x14ac:dyDescent="0.15">
      <c r="A1218" s="11" t="s">
        <v>1356</v>
      </c>
      <c r="B1218" s="40">
        <v>412</v>
      </c>
      <c r="C1218" s="49"/>
    </row>
    <row r="1219" spans="1:3" x14ac:dyDescent="0.15">
      <c r="A1219" s="11" t="s">
        <v>1357</v>
      </c>
      <c r="B1219" s="40">
        <v>413</v>
      </c>
      <c r="C1219" s="49"/>
    </row>
    <row r="1220" spans="1:3" x14ac:dyDescent="0.15">
      <c r="A1220" s="11" t="s">
        <v>1358</v>
      </c>
      <c r="B1220" s="40">
        <v>414</v>
      </c>
      <c r="C1220" s="49"/>
    </row>
    <row r="1221" spans="1:3" x14ac:dyDescent="0.15">
      <c r="A1221" s="11" t="s">
        <v>1359</v>
      </c>
      <c r="B1221" s="40">
        <v>415</v>
      </c>
      <c r="C1221" s="49"/>
    </row>
    <row r="1222" spans="1:3" x14ac:dyDescent="0.15">
      <c r="A1222" s="11" t="s">
        <v>1360</v>
      </c>
      <c r="B1222" s="40">
        <v>416</v>
      </c>
      <c r="C1222" s="49"/>
    </row>
    <row r="1223" spans="1:3" x14ac:dyDescent="0.15">
      <c r="A1223" s="11" t="s">
        <v>1361</v>
      </c>
      <c r="B1223" s="40">
        <v>417</v>
      </c>
      <c r="C1223" s="49"/>
    </row>
    <row r="1224" spans="1:3" x14ac:dyDescent="0.15">
      <c r="A1224" s="11" t="s">
        <v>1362</v>
      </c>
      <c r="B1224" s="40">
        <v>418</v>
      </c>
      <c r="C1224" s="49"/>
    </row>
    <row r="1225" spans="1:3" x14ac:dyDescent="0.15">
      <c r="A1225" s="11" t="s">
        <v>1363</v>
      </c>
      <c r="B1225" s="40">
        <v>419</v>
      </c>
      <c r="C1225" s="49"/>
    </row>
    <row r="1226" spans="1:3" x14ac:dyDescent="0.15">
      <c r="A1226" s="11" t="s">
        <v>1364</v>
      </c>
      <c r="B1226" s="40">
        <v>420</v>
      </c>
      <c r="C1226" s="49"/>
    </row>
    <row r="1227" spans="1:3" x14ac:dyDescent="0.15">
      <c r="A1227" s="11" t="s">
        <v>1365</v>
      </c>
      <c r="B1227" s="40">
        <v>421</v>
      </c>
      <c r="C1227" s="49"/>
    </row>
    <row r="1228" spans="1:3" x14ac:dyDescent="0.15">
      <c r="A1228" s="11" t="s">
        <v>1366</v>
      </c>
      <c r="B1228" s="40">
        <v>422</v>
      </c>
      <c r="C1228" s="49"/>
    </row>
    <row r="1229" spans="1:3" x14ac:dyDescent="0.15">
      <c r="A1229" s="11" t="s">
        <v>1367</v>
      </c>
      <c r="B1229" s="40">
        <v>423</v>
      </c>
      <c r="C1229" s="49"/>
    </row>
    <row r="1230" spans="1:3" x14ac:dyDescent="0.15">
      <c r="A1230" s="11" t="s">
        <v>1368</v>
      </c>
      <c r="B1230" s="40">
        <v>424</v>
      </c>
      <c r="C1230" s="49"/>
    </row>
    <row r="1231" spans="1:3" x14ac:dyDescent="0.15">
      <c r="A1231" s="11" t="s">
        <v>1369</v>
      </c>
      <c r="B1231" s="40">
        <v>425</v>
      </c>
      <c r="C1231" s="49"/>
    </row>
    <row r="1232" spans="1:3" x14ac:dyDescent="0.15">
      <c r="A1232" s="11" t="s">
        <v>1370</v>
      </c>
      <c r="B1232" s="40">
        <v>426</v>
      </c>
      <c r="C1232" s="49"/>
    </row>
    <row r="1233" spans="1:3" x14ac:dyDescent="0.15">
      <c r="A1233" s="11" t="s">
        <v>1371</v>
      </c>
      <c r="B1233" s="40">
        <v>427</v>
      </c>
      <c r="C1233" s="49"/>
    </row>
    <row r="1234" spans="1:3" x14ac:dyDescent="0.15">
      <c r="A1234" s="11" t="s">
        <v>1372</v>
      </c>
      <c r="B1234" s="40">
        <v>428</v>
      </c>
      <c r="C1234" s="49"/>
    </row>
    <row r="1235" spans="1:3" x14ac:dyDescent="0.15">
      <c r="A1235" s="11" t="s">
        <v>922</v>
      </c>
      <c r="B1235" s="40">
        <v>429</v>
      </c>
      <c r="C1235" s="49"/>
    </row>
    <row r="1236" spans="1:3" x14ac:dyDescent="0.15">
      <c r="A1236" s="11" t="s">
        <v>923</v>
      </c>
      <c r="B1236" s="40">
        <v>430</v>
      </c>
      <c r="C1236" s="49"/>
    </row>
    <row r="1237" spans="1:3" x14ac:dyDescent="0.15">
      <c r="A1237" s="11" t="s">
        <v>924</v>
      </c>
      <c r="B1237" s="40">
        <v>431</v>
      </c>
      <c r="C1237" s="49"/>
    </row>
    <row r="1238" spans="1:3" x14ac:dyDescent="0.15">
      <c r="A1238" s="11" t="s">
        <v>925</v>
      </c>
      <c r="B1238" s="40">
        <v>432</v>
      </c>
      <c r="C1238" s="49"/>
    </row>
    <row r="1239" spans="1:3" x14ac:dyDescent="0.15">
      <c r="A1239" s="11" t="s">
        <v>926</v>
      </c>
      <c r="B1239" s="40">
        <v>433</v>
      </c>
      <c r="C1239" s="49"/>
    </row>
    <row r="1240" spans="1:3" x14ac:dyDescent="0.15">
      <c r="A1240" s="11" t="s">
        <v>927</v>
      </c>
      <c r="B1240" s="40">
        <v>434</v>
      </c>
      <c r="C1240" s="49"/>
    </row>
    <row r="1241" spans="1:3" x14ac:dyDescent="0.15">
      <c r="A1241" s="11" t="s">
        <v>928</v>
      </c>
      <c r="B1241" s="40">
        <v>435</v>
      </c>
      <c r="C1241" s="49"/>
    </row>
    <row r="1242" spans="1:3" x14ac:dyDescent="0.15">
      <c r="A1242" s="11" t="s">
        <v>929</v>
      </c>
      <c r="B1242" s="40">
        <v>436</v>
      </c>
      <c r="C1242" s="49"/>
    </row>
    <row r="1243" spans="1:3" x14ac:dyDescent="0.15">
      <c r="A1243" s="11" t="s">
        <v>930</v>
      </c>
      <c r="B1243" s="40">
        <v>437</v>
      </c>
      <c r="C1243" s="49"/>
    </row>
    <row r="1244" spans="1:3" x14ac:dyDescent="0.15">
      <c r="A1244" s="11" t="s">
        <v>931</v>
      </c>
      <c r="B1244" s="40">
        <v>438</v>
      </c>
      <c r="C1244" s="49"/>
    </row>
    <row r="1245" spans="1:3" x14ac:dyDescent="0.15">
      <c r="A1245" s="11" t="s">
        <v>932</v>
      </c>
      <c r="B1245" s="40">
        <v>439</v>
      </c>
      <c r="C1245" s="49"/>
    </row>
    <row r="1246" spans="1:3" x14ac:dyDescent="0.15">
      <c r="A1246" s="11" t="s">
        <v>933</v>
      </c>
      <c r="B1246" s="40">
        <v>440</v>
      </c>
      <c r="C1246" s="49"/>
    </row>
    <row r="1247" spans="1:3" x14ac:dyDescent="0.15">
      <c r="A1247" s="11" t="s">
        <v>934</v>
      </c>
      <c r="B1247" s="40">
        <v>441</v>
      </c>
      <c r="C1247" s="49"/>
    </row>
    <row r="1248" spans="1:3" x14ac:dyDescent="0.15">
      <c r="A1248" s="11" t="s">
        <v>935</v>
      </c>
      <c r="B1248" s="40">
        <v>442</v>
      </c>
      <c r="C1248" s="49"/>
    </row>
    <row r="1249" spans="1:3" x14ac:dyDescent="0.15">
      <c r="A1249" s="11" t="s">
        <v>936</v>
      </c>
      <c r="B1249" s="40">
        <v>443</v>
      </c>
      <c r="C1249" s="49"/>
    </row>
    <row r="1250" spans="1:3" x14ac:dyDescent="0.15">
      <c r="A1250" s="11" t="s">
        <v>937</v>
      </c>
      <c r="B1250" s="40">
        <v>444</v>
      </c>
      <c r="C1250" s="49"/>
    </row>
    <row r="1251" spans="1:3" x14ac:dyDescent="0.15">
      <c r="A1251" s="11" t="s">
        <v>938</v>
      </c>
      <c r="B1251" s="40">
        <v>445</v>
      </c>
      <c r="C1251" s="49"/>
    </row>
    <row r="1252" spans="1:3" x14ac:dyDescent="0.15">
      <c r="A1252" s="11" t="s">
        <v>939</v>
      </c>
      <c r="B1252" s="40">
        <v>446</v>
      </c>
      <c r="C1252" s="49"/>
    </row>
    <row r="1253" spans="1:3" x14ac:dyDescent="0.15">
      <c r="A1253" s="11" t="s">
        <v>940</v>
      </c>
      <c r="B1253" s="40">
        <v>447</v>
      </c>
      <c r="C1253" s="49"/>
    </row>
    <row r="1254" spans="1:3" x14ac:dyDescent="0.15">
      <c r="A1254" s="11" t="s">
        <v>941</v>
      </c>
      <c r="B1254" s="40">
        <v>448</v>
      </c>
      <c r="C1254" s="49"/>
    </row>
    <row r="1255" spans="1:3" x14ac:dyDescent="0.15">
      <c r="A1255" s="11" t="s">
        <v>942</v>
      </c>
      <c r="B1255" s="40">
        <v>449</v>
      </c>
      <c r="C1255" s="49"/>
    </row>
    <row r="1256" spans="1:3" x14ac:dyDescent="0.15">
      <c r="A1256" s="11" t="s">
        <v>943</v>
      </c>
      <c r="B1256" s="40">
        <v>450</v>
      </c>
      <c r="C1256" s="49"/>
    </row>
    <row r="1257" spans="1:3" x14ac:dyDescent="0.15">
      <c r="A1257" s="11" t="s">
        <v>944</v>
      </c>
      <c r="B1257" s="40">
        <v>451</v>
      </c>
      <c r="C1257" s="49"/>
    </row>
    <row r="1258" spans="1:3" x14ac:dyDescent="0.15">
      <c r="A1258" s="11" t="s">
        <v>945</v>
      </c>
      <c r="B1258" s="40">
        <v>452</v>
      </c>
      <c r="C1258" s="49"/>
    </row>
    <row r="1259" spans="1:3" x14ac:dyDescent="0.15">
      <c r="A1259" s="11" t="s">
        <v>946</v>
      </c>
      <c r="B1259" s="40">
        <v>453</v>
      </c>
      <c r="C1259" s="49"/>
    </row>
    <row r="1260" spans="1:3" x14ac:dyDescent="0.15">
      <c r="A1260" s="11" t="s">
        <v>1398</v>
      </c>
      <c r="B1260" s="40">
        <v>454</v>
      </c>
      <c r="C1260" s="49"/>
    </row>
    <row r="1261" spans="1:3" x14ac:dyDescent="0.15">
      <c r="A1261" s="11" t="s">
        <v>1399</v>
      </c>
      <c r="B1261" s="40">
        <v>455</v>
      </c>
      <c r="C1261" s="49"/>
    </row>
    <row r="1262" spans="1:3" x14ac:dyDescent="0.15">
      <c r="A1262" s="11" t="s">
        <v>1400</v>
      </c>
      <c r="B1262" s="40">
        <v>456</v>
      </c>
      <c r="C1262" s="49"/>
    </row>
    <row r="1263" spans="1:3" x14ac:dyDescent="0.15">
      <c r="A1263" s="11" t="s">
        <v>1401</v>
      </c>
      <c r="B1263" s="40">
        <v>457</v>
      </c>
      <c r="C1263" s="49"/>
    </row>
    <row r="1264" spans="1:3" x14ac:dyDescent="0.15">
      <c r="A1264" s="11" t="s">
        <v>1402</v>
      </c>
      <c r="B1264" s="40">
        <v>458</v>
      </c>
      <c r="C1264" s="49"/>
    </row>
    <row r="1265" spans="1:3" x14ac:dyDescent="0.15">
      <c r="A1265" s="11" t="s">
        <v>1403</v>
      </c>
      <c r="B1265" s="40">
        <v>459</v>
      </c>
      <c r="C1265" s="49"/>
    </row>
    <row r="1266" spans="1:3" x14ac:dyDescent="0.15">
      <c r="A1266" s="11" t="s">
        <v>1404</v>
      </c>
      <c r="B1266" s="40">
        <v>460</v>
      </c>
      <c r="C1266" s="49"/>
    </row>
    <row r="1267" spans="1:3" x14ac:dyDescent="0.15">
      <c r="A1267" s="11" t="s">
        <v>1405</v>
      </c>
      <c r="B1267" s="40">
        <v>461</v>
      </c>
      <c r="C1267" s="49"/>
    </row>
    <row r="1268" spans="1:3" x14ac:dyDescent="0.15">
      <c r="A1268" s="11" t="s">
        <v>1406</v>
      </c>
      <c r="B1268" s="40">
        <v>462</v>
      </c>
      <c r="C1268" s="49"/>
    </row>
    <row r="1269" spans="1:3" x14ac:dyDescent="0.15">
      <c r="A1269" s="11" t="s">
        <v>1407</v>
      </c>
      <c r="B1269" s="40">
        <v>463</v>
      </c>
      <c r="C1269" s="49"/>
    </row>
    <row r="1270" spans="1:3" x14ac:dyDescent="0.15">
      <c r="A1270" s="11" t="s">
        <v>1408</v>
      </c>
      <c r="B1270" s="40">
        <v>464</v>
      </c>
      <c r="C1270" s="49"/>
    </row>
    <row r="1271" spans="1:3" x14ac:dyDescent="0.15">
      <c r="A1271" s="11" t="s">
        <v>1409</v>
      </c>
      <c r="B1271" s="40">
        <v>465</v>
      </c>
      <c r="C1271" s="49"/>
    </row>
    <row r="1272" spans="1:3" x14ac:dyDescent="0.15">
      <c r="A1272" s="11" t="s">
        <v>1410</v>
      </c>
      <c r="B1272" s="40">
        <v>466</v>
      </c>
      <c r="C1272" s="49"/>
    </row>
    <row r="1273" spans="1:3" x14ac:dyDescent="0.15">
      <c r="A1273" s="11" t="s">
        <v>1411</v>
      </c>
      <c r="B1273" s="40">
        <v>467</v>
      </c>
      <c r="C1273" s="49"/>
    </row>
    <row r="1274" spans="1:3" x14ac:dyDescent="0.15">
      <c r="A1274" s="11" t="s">
        <v>1412</v>
      </c>
      <c r="B1274" s="40">
        <v>468</v>
      </c>
      <c r="C1274" s="49"/>
    </row>
    <row r="1275" spans="1:3" x14ac:dyDescent="0.15">
      <c r="A1275" s="11" t="s">
        <v>1413</v>
      </c>
      <c r="B1275" s="40">
        <v>469</v>
      </c>
      <c r="C1275" s="49"/>
    </row>
    <row r="1276" spans="1:3" x14ac:dyDescent="0.15">
      <c r="A1276" s="11" t="s">
        <v>1414</v>
      </c>
      <c r="B1276" s="40">
        <v>470</v>
      </c>
      <c r="C1276" s="49"/>
    </row>
    <row r="1277" spans="1:3" x14ac:dyDescent="0.15">
      <c r="A1277" s="11" t="s">
        <v>1415</v>
      </c>
      <c r="B1277" s="40">
        <v>471</v>
      </c>
      <c r="C1277" s="49"/>
    </row>
    <row r="1278" spans="1:3" x14ac:dyDescent="0.15">
      <c r="A1278" s="11" t="s">
        <v>1416</v>
      </c>
      <c r="B1278" s="40">
        <v>472</v>
      </c>
      <c r="C1278" s="49"/>
    </row>
    <row r="1279" spans="1:3" x14ac:dyDescent="0.15">
      <c r="A1279" s="11" t="s">
        <v>1417</v>
      </c>
      <c r="B1279" s="40">
        <v>473</v>
      </c>
      <c r="C1279" s="49"/>
    </row>
    <row r="1280" spans="1:3" x14ac:dyDescent="0.15">
      <c r="A1280" s="11" t="s">
        <v>1418</v>
      </c>
      <c r="B1280" s="40">
        <v>474</v>
      </c>
      <c r="C1280" s="49"/>
    </row>
    <row r="1281" spans="1:3" x14ac:dyDescent="0.15">
      <c r="A1281" s="11" t="s">
        <v>1419</v>
      </c>
      <c r="B1281" s="40">
        <v>475</v>
      </c>
      <c r="C1281" s="49"/>
    </row>
    <row r="1282" spans="1:3" x14ac:dyDescent="0.15">
      <c r="A1282" s="11" t="s">
        <v>1420</v>
      </c>
      <c r="B1282" s="40">
        <v>476</v>
      </c>
      <c r="C1282" s="49"/>
    </row>
    <row r="1283" spans="1:3" x14ac:dyDescent="0.15">
      <c r="A1283" s="11" t="s">
        <v>1421</v>
      </c>
      <c r="B1283" s="40">
        <v>477</v>
      </c>
      <c r="C1283" s="49"/>
    </row>
    <row r="1284" spans="1:3" x14ac:dyDescent="0.15">
      <c r="A1284" s="11" t="s">
        <v>1422</v>
      </c>
      <c r="B1284" s="40">
        <v>478</v>
      </c>
      <c r="C1284" s="49"/>
    </row>
    <row r="1285" spans="1:3" x14ac:dyDescent="0.15">
      <c r="A1285" s="11" t="s">
        <v>1423</v>
      </c>
      <c r="B1285" s="40">
        <v>479</v>
      </c>
      <c r="C1285" s="49"/>
    </row>
    <row r="1286" spans="1:3" x14ac:dyDescent="0.15">
      <c r="A1286" s="11" t="s">
        <v>1424</v>
      </c>
      <c r="B1286" s="40">
        <v>480</v>
      </c>
      <c r="C1286" s="49"/>
    </row>
    <row r="1287" spans="1:3" x14ac:dyDescent="0.15">
      <c r="A1287" s="11" t="s">
        <v>1425</v>
      </c>
      <c r="B1287" s="40">
        <v>481</v>
      </c>
      <c r="C1287" s="49"/>
    </row>
    <row r="1288" spans="1:3" x14ac:dyDescent="0.15">
      <c r="A1288" s="11" t="s">
        <v>1426</v>
      </c>
      <c r="B1288" s="40">
        <v>482</v>
      </c>
      <c r="C1288" s="49"/>
    </row>
    <row r="1289" spans="1:3" x14ac:dyDescent="0.15">
      <c r="A1289" s="11" t="s">
        <v>1427</v>
      </c>
      <c r="B1289" s="40">
        <v>483</v>
      </c>
      <c r="C1289" s="49"/>
    </row>
    <row r="1290" spans="1:3" x14ac:dyDescent="0.15">
      <c r="A1290" s="11" t="s">
        <v>1428</v>
      </c>
      <c r="B1290" s="40">
        <v>484</v>
      </c>
      <c r="C1290" s="49"/>
    </row>
    <row r="1291" spans="1:3" x14ac:dyDescent="0.15">
      <c r="A1291" s="11" t="s">
        <v>1429</v>
      </c>
      <c r="B1291" s="40">
        <v>485</v>
      </c>
      <c r="C1291" s="49"/>
    </row>
    <row r="1292" spans="1:3" x14ac:dyDescent="0.15">
      <c r="A1292" s="11" t="s">
        <v>1430</v>
      </c>
      <c r="B1292" s="40">
        <v>486</v>
      </c>
      <c r="C1292" s="49"/>
    </row>
    <row r="1293" spans="1:3" x14ac:dyDescent="0.15">
      <c r="A1293" s="11" t="s">
        <v>1431</v>
      </c>
      <c r="B1293" s="40">
        <v>487</v>
      </c>
      <c r="C1293" s="49"/>
    </row>
    <row r="1294" spans="1:3" x14ac:dyDescent="0.15">
      <c r="A1294" s="11" t="s">
        <v>1432</v>
      </c>
      <c r="B1294" s="40">
        <v>488</v>
      </c>
      <c r="C1294" s="49"/>
    </row>
    <row r="1295" spans="1:3" x14ac:dyDescent="0.15">
      <c r="A1295" s="11" t="s">
        <v>1433</v>
      </c>
      <c r="B1295" s="40">
        <v>489</v>
      </c>
      <c r="C1295" s="49"/>
    </row>
    <row r="1296" spans="1:3" x14ac:dyDescent="0.15">
      <c r="A1296" s="11" t="s">
        <v>1434</v>
      </c>
      <c r="B1296" s="40">
        <v>490</v>
      </c>
      <c r="C1296" s="49"/>
    </row>
    <row r="1297" spans="1:3" x14ac:dyDescent="0.15">
      <c r="A1297" s="11" t="s">
        <v>1435</v>
      </c>
      <c r="B1297" s="40">
        <v>491</v>
      </c>
      <c r="C1297" s="49"/>
    </row>
    <row r="1298" spans="1:3" x14ac:dyDescent="0.15">
      <c r="A1298" s="11" t="s">
        <v>1436</v>
      </c>
      <c r="B1298" s="40">
        <v>492</v>
      </c>
      <c r="C1298" s="49"/>
    </row>
    <row r="1299" spans="1:3" x14ac:dyDescent="0.15">
      <c r="A1299" s="11" t="s">
        <v>1437</v>
      </c>
      <c r="B1299" s="40">
        <v>493</v>
      </c>
      <c r="C1299" s="49"/>
    </row>
    <row r="1300" spans="1:3" x14ac:dyDescent="0.15">
      <c r="A1300" s="11" t="s">
        <v>1438</v>
      </c>
      <c r="B1300" s="40">
        <v>494</v>
      </c>
      <c r="C1300" s="49"/>
    </row>
    <row r="1301" spans="1:3" x14ac:dyDescent="0.15">
      <c r="A1301" s="11" t="s">
        <v>1439</v>
      </c>
      <c r="B1301" s="40">
        <v>495</v>
      </c>
      <c r="C1301" s="49"/>
    </row>
    <row r="1302" spans="1:3" x14ac:dyDescent="0.15">
      <c r="A1302" s="11" t="s">
        <v>1440</v>
      </c>
      <c r="B1302" s="40">
        <v>496</v>
      </c>
      <c r="C1302" s="49"/>
    </row>
    <row r="1303" spans="1:3" x14ac:dyDescent="0.15">
      <c r="A1303" s="11" t="s">
        <v>1441</v>
      </c>
      <c r="B1303" s="40">
        <v>497</v>
      </c>
      <c r="C1303" s="49"/>
    </row>
    <row r="1304" spans="1:3" x14ac:dyDescent="0.15">
      <c r="A1304" s="11" t="s">
        <v>1442</v>
      </c>
      <c r="B1304" s="40">
        <v>498</v>
      </c>
      <c r="C1304" s="49"/>
    </row>
    <row r="1305" spans="1:3" x14ac:dyDescent="0.15">
      <c r="A1305" s="11" t="s">
        <v>1443</v>
      </c>
      <c r="B1305" s="40">
        <v>499</v>
      </c>
      <c r="C1305" s="49"/>
    </row>
    <row r="1306" spans="1:3" x14ac:dyDescent="0.15">
      <c r="A1306" s="11" t="s">
        <v>1444</v>
      </c>
      <c r="B1306" s="40">
        <v>500</v>
      </c>
      <c r="C1306" s="49"/>
    </row>
    <row r="1307" spans="1:3" x14ac:dyDescent="0.15">
      <c r="A1307" s="11" t="s">
        <v>1445</v>
      </c>
      <c r="B1307" s="40">
        <v>501</v>
      </c>
      <c r="C1307" s="49"/>
    </row>
    <row r="1308" spans="1:3" x14ac:dyDescent="0.15">
      <c r="A1308" s="11" t="s">
        <v>1446</v>
      </c>
      <c r="B1308" s="40">
        <v>502</v>
      </c>
      <c r="C1308" s="49"/>
    </row>
    <row r="1309" spans="1:3" x14ac:dyDescent="0.15">
      <c r="A1309" s="11" t="s">
        <v>1447</v>
      </c>
      <c r="B1309" s="40">
        <v>503</v>
      </c>
      <c r="C1309" s="49"/>
    </row>
    <row r="1310" spans="1:3" x14ac:dyDescent="0.15">
      <c r="A1310" s="11" t="s">
        <v>1448</v>
      </c>
      <c r="B1310" s="40">
        <v>504</v>
      </c>
      <c r="C1310" s="49"/>
    </row>
    <row r="1311" spans="1:3" x14ac:dyDescent="0.15">
      <c r="A1311" s="11" t="s">
        <v>1449</v>
      </c>
      <c r="B1311" s="40">
        <v>505</v>
      </c>
      <c r="C1311" s="49"/>
    </row>
    <row r="1312" spans="1:3" x14ac:dyDescent="0.15">
      <c r="A1312" s="11" t="s">
        <v>1450</v>
      </c>
      <c r="B1312" s="40">
        <v>506</v>
      </c>
      <c r="C1312" s="49"/>
    </row>
    <row r="1313" spans="1:3" x14ac:dyDescent="0.15">
      <c r="A1313" s="11" t="s">
        <v>1451</v>
      </c>
      <c r="B1313" s="40">
        <v>507</v>
      </c>
      <c r="C1313" s="49"/>
    </row>
    <row r="1314" spans="1:3" x14ac:dyDescent="0.15">
      <c r="A1314" s="11" t="s">
        <v>1452</v>
      </c>
      <c r="B1314" s="40">
        <v>508</v>
      </c>
      <c r="C1314" s="49"/>
    </row>
    <row r="1315" spans="1:3" x14ac:dyDescent="0.15">
      <c r="A1315" s="11" t="s">
        <v>1453</v>
      </c>
      <c r="B1315" s="40">
        <v>509</v>
      </c>
      <c r="C1315" s="49"/>
    </row>
    <row r="1316" spans="1:3" x14ac:dyDescent="0.15">
      <c r="A1316" s="11" t="s">
        <v>1454</v>
      </c>
      <c r="B1316" s="40">
        <v>510</v>
      </c>
      <c r="C1316" s="49"/>
    </row>
    <row r="1317" spans="1:3" x14ac:dyDescent="0.15">
      <c r="A1317" s="11" t="s">
        <v>1455</v>
      </c>
      <c r="B1317" s="40">
        <v>511</v>
      </c>
      <c r="C1317" s="49"/>
    </row>
    <row r="1318" spans="1:3" x14ac:dyDescent="0.15">
      <c r="A1318" s="11" t="s">
        <v>1456</v>
      </c>
      <c r="B1318" s="40">
        <v>512</v>
      </c>
      <c r="C1318" s="49"/>
    </row>
    <row r="1319" spans="1:3" x14ac:dyDescent="0.15">
      <c r="A1319" s="11" t="s">
        <v>1457</v>
      </c>
      <c r="B1319" s="40">
        <v>513</v>
      </c>
      <c r="C1319" s="49"/>
    </row>
    <row r="1320" spans="1:3" x14ac:dyDescent="0.15">
      <c r="A1320" s="11" t="s">
        <v>1458</v>
      </c>
      <c r="B1320" s="40">
        <v>514</v>
      </c>
      <c r="C1320" s="49"/>
    </row>
    <row r="1321" spans="1:3" x14ac:dyDescent="0.15">
      <c r="A1321" s="11" t="s">
        <v>1459</v>
      </c>
      <c r="B1321" s="40">
        <v>515</v>
      </c>
      <c r="C1321" s="49"/>
    </row>
    <row r="1322" spans="1:3" x14ac:dyDescent="0.15">
      <c r="A1322" s="11" t="s">
        <v>1460</v>
      </c>
      <c r="B1322" s="40">
        <v>516</v>
      </c>
      <c r="C1322" s="49"/>
    </row>
    <row r="1323" spans="1:3" x14ac:dyDescent="0.15">
      <c r="A1323" s="11" t="s">
        <v>1461</v>
      </c>
      <c r="B1323" s="40">
        <v>517</v>
      </c>
      <c r="C1323" s="49"/>
    </row>
    <row r="1324" spans="1:3" x14ac:dyDescent="0.15">
      <c r="A1324" s="11" t="s">
        <v>1462</v>
      </c>
      <c r="B1324" s="40">
        <v>518</v>
      </c>
      <c r="C1324" s="49"/>
    </row>
    <row r="1325" spans="1:3" x14ac:dyDescent="0.15">
      <c r="A1325" s="11" t="s">
        <v>1463</v>
      </c>
      <c r="B1325" s="40">
        <v>519</v>
      </c>
      <c r="C1325" s="49"/>
    </row>
    <row r="1326" spans="1:3" x14ac:dyDescent="0.15">
      <c r="A1326" s="11" t="s">
        <v>1464</v>
      </c>
      <c r="B1326" s="40">
        <v>520</v>
      </c>
      <c r="C1326" s="49"/>
    </row>
    <row r="1327" spans="1:3" x14ac:dyDescent="0.15">
      <c r="A1327" s="11" t="s">
        <v>1465</v>
      </c>
      <c r="B1327" s="40">
        <v>521</v>
      </c>
      <c r="C1327" s="49"/>
    </row>
    <row r="1328" spans="1:3" x14ac:dyDescent="0.15">
      <c r="A1328" s="11" t="s">
        <v>1466</v>
      </c>
      <c r="B1328" s="40">
        <v>522</v>
      </c>
      <c r="C1328" s="49"/>
    </row>
    <row r="1329" spans="1:3" x14ac:dyDescent="0.15">
      <c r="A1329" s="11" t="s">
        <v>1467</v>
      </c>
      <c r="B1329" s="40">
        <v>523</v>
      </c>
      <c r="C1329" s="49"/>
    </row>
    <row r="1330" spans="1:3" x14ac:dyDescent="0.15">
      <c r="A1330" s="11" t="s">
        <v>1468</v>
      </c>
      <c r="B1330" s="40">
        <v>524</v>
      </c>
      <c r="C1330" s="49"/>
    </row>
    <row r="1331" spans="1:3" x14ac:dyDescent="0.15">
      <c r="A1331" s="11" t="s">
        <v>1469</v>
      </c>
      <c r="B1331" s="40">
        <v>525</v>
      </c>
      <c r="C1331" s="49"/>
    </row>
    <row r="1332" spans="1:3" x14ac:dyDescent="0.15">
      <c r="A1332" s="11" t="s">
        <v>1470</v>
      </c>
      <c r="B1332" s="40">
        <v>526</v>
      </c>
      <c r="C1332" s="49"/>
    </row>
    <row r="1333" spans="1:3" x14ac:dyDescent="0.15">
      <c r="A1333" s="11" t="s">
        <v>1471</v>
      </c>
      <c r="B1333" s="40">
        <v>527</v>
      </c>
      <c r="C1333" s="49"/>
    </row>
    <row r="1334" spans="1:3" x14ac:dyDescent="0.15">
      <c r="A1334" s="11" t="s">
        <v>1472</v>
      </c>
      <c r="B1334" s="40">
        <v>528</v>
      </c>
      <c r="C1334" s="49"/>
    </row>
    <row r="1335" spans="1:3" x14ac:dyDescent="0.15">
      <c r="A1335" s="11" t="s">
        <v>1473</v>
      </c>
      <c r="B1335" s="40">
        <v>529</v>
      </c>
      <c r="C1335" s="49"/>
    </row>
    <row r="1336" spans="1:3" x14ac:dyDescent="0.15">
      <c r="A1336" s="11" t="s">
        <v>1474</v>
      </c>
      <c r="B1336" s="40">
        <v>530</v>
      </c>
      <c r="C1336" s="49"/>
    </row>
    <row r="1337" spans="1:3" x14ac:dyDescent="0.15">
      <c r="A1337" s="11" t="s">
        <v>1475</v>
      </c>
      <c r="B1337" s="40">
        <v>531</v>
      </c>
      <c r="C1337" s="49"/>
    </row>
    <row r="1338" spans="1:3" x14ac:dyDescent="0.15">
      <c r="A1338" s="11" t="s">
        <v>1476</v>
      </c>
      <c r="B1338" s="40">
        <v>532</v>
      </c>
      <c r="C1338" s="49"/>
    </row>
    <row r="1339" spans="1:3" x14ac:dyDescent="0.15">
      <c r="A1339" s="11" t="s">
        <v>1477</v>
      </c>
      <c r="B1339" s="40">
        <v>533</v>
      </c>
      <c r="C1339" s="49"/>
    </row>
    <row r="1340" spans="1:3" x14ac:dyDescent="0.15">
      <c r="A1340" s="11" t="s">
        <v>1478</v>
      </c>
      <c r="B1340" s="40">
        <v>534</v>
      </c>
      <c r="C1340" s="49"/>
    </row>
    <row r="1341" spans="1:3" x14ac:dyDescent="0.15">
      <c r="A1341" s="11" t="s">
        <v>1479</v>
      </c>
      <c r="B1341" s="40">
        <v>535</v>
      </c>
      <c r="C1341" s="49"/>
    </row>
    <row r="1342" spans="1:3" x14ac:dyDescent="0.15">
      <c r="A1342" s="11" t="s">
        <v>1480</v>
      </c>
      <c r="B1342" s="40">
        <v>536</v>
      </c>
      <c r="C1342" s="49"/>
    </row>
    <row r="1343" spans="1:3" x14ac:dyDescent="0.15">
      <c r="A1343" s="11" t="s">
        <v>1481</v>
      </c>
      <c r="B1343" s="40">
        <v>537</v>
      </c>
      <c r="C1343" s="49"/>
    </row>
    <row r="1344" spans="1:3" x14ac:dyDescent="0.15">
      <c r="A1344" s="11" t="s">
        <v>1482</v>
      </c>
      <c r="B1344" s="40">
        <v>538</v>
      </c>
      <c r="C1344" s="49"/>
    </row>
    <row r="1345" spans="1:3" x14ac:dyDescent="0.15">
      <c r="A1345" s="11" t="s">
        <v>1483</v>
      </c>
      <c r="B1345" s="40">
        <v>539</v>
      </c>
      <c r="C1345" s="49"/>
    </row>
    <row r="1346" spans="1:3" x14ac:dyDescent="0.15">
      <c r="A1346" s="11" t="s">
        <v>1484</v>
      </c>
      <c r="B1346" s="40">
        <v>540</v>
      </c>
      <c r="C1346" s="49"/>
    </row>
    <row r="1347" spans="1:3" x14ac:dyDescent="0.15">
      <c r="A1347" s="11" t="s">
        <v>1485</v>
      </c>
      <c r="B1347" s="40">
        <v>541</v>
      </c>
      <c r="C1347" s="49"/>
    </row>
    <row r="1348" spans="1:3" x14ac:dyDescent="0.15">
      <c r="A1348" s="11" t="s">
        <v>1486</v>
      </c>
      <c r="B1348" s="40">
        <v>542</v>
      </c>
      <c r="C1348" s="49"/>
    </row>
    <row r="1349" spans="1:3" x14ac:dyDescent="0.15">
      <c r="A1349" s="11" t="s">
        <v>1487</v>
      </c>
      <c r="B1349" s="40">
        <v>543</v>
      </c>
      <c r="C1349" s="49"/>
    </row>
    <row r="1350" spans="1:3" x14ac:dyDescent="0.15">
      <c r="A1350" s="11" t="s">
        <v>1488</v>
      </c>
      <c r="B1350" s="40">
        <v>544</v>
      </c>
      <c r="C1350" s="49"/>
    </row>
    <row r="1351" spans="1:3" x14ac:dyDescent="0.15">
      <c r="A1351" s="11" t="s">
        <v>1489</v>
      </c>
      <c r="B1351" s="40">
        <v>545</v>
      </c>
      <c r="C1351" s="49"/>
    </row>
    <row r="1352" spans="1:3" x14ac:dyDescent="0.15">
      <c r="A1352" s="11" t="s">
        <v>1490</v>
      </c>
      <c r="B1352" s="40">
        <v>546</v>
      </c>
      <c r="C1352" s="49"/>
    </row>
    <row r="1353" spans="1:3" x14ac:dyDescent="0.15">
      <c r="A1353" s="11" t="s">
        <v>1491</v>
      </c>
      <c r="B1353" s="40">
        <v>547</v>
      </c>
      <c r="C1353" s="49"/>
    </row>
    <row r="1354" spans="1:3" x14ac:dyDescent="0.15">
      <c r="A1354" s="11" t="s">
        <v>1492</v>
      </c>
      <c r="B1354" s="40">
        <v>548</v>
      </c>
      <c r="C1354" s="49"/>
    </row>
    <row r="1355" spans="1:3" x14ac:dyDescent="0.15">
      <c r="A1355" s="11" t="s">
        <v>1493</v>
      </c>
      <c r="B1355" s="40">
        <v>549</v>
      </c>
      <c r="C1355" s="49"/>
    </row>
    <row r="1356" spans="1:3" x14ac:dyDescent="0.15">
      <c r="A1356" s="11" t="s">
        <v>1494</v>
      </c>
      <c r="B1356" s="40">
        <v>550</v>
      </c>
      <c r="C1356" s="49"/>
    </row>
    <row r="1357" spans="1:3" x14ac:dyDescent="0.15">
      <c r="A1357" s="11" t="s">
        <v>1495</v>
      </c>
      <c r="B1357" s="40">
        <v>551</v>
      </c>
      <c r="C1357" s="49"/>
    </row>
    <row r="1358" spans="1:3" x14ac:dyDescent="0.15">
      <c r="A1358" s="11" t="s">
        <v>1496</v>
      </c>
      <c r="B1358" s="40">
        <v>552</v>
      </c>
      <c r="C1358" s="49"/>
    </row>
    <row r="1359" spans="1:3" x14ac:dyDescent="0.15">
      <c r="A1359" s="11" t="s">
        <v>1497</v>
      </c>
      <c r="B1359" s="40">
        <v>553</v>
      </c>
      <c r="C1359" s="49"/>
    </row>
    <row r="1360" spans="1:3" x14ac:dyDescent="0.15">
      <c r="A1360" s="11" t="s">
        <v>1498</v>
      </c>
      <c r="B1360" s="40">
        <v>554</v>
      </c>
      <c r="C1360" s="49"/>
    </row>
    <row r="1361" spans="1:3" x14ac:dyDescent="0.15">
      <c r="A1361" s="11" t="s">
        <v>1499</v>
      </c>
      <c r="B1361" s="40">
        <v>555</v>
      </c>
      <c r="C1361" s="49"/>
    </row>
    <row r="1362" spans="1:3" x14ac:dyDescent="0.15">
      <c r="A1362" s="11" t="s">
        <v>1500</v>
      </c>
      <c r="B1362" s="40">
        <v>556</v>
      </c>
      <c r="C1362" s="49"/>
    </row>
    <row r="1363" spans="1:3" x14ac:dyDescent="0.15">
      <c r="A1363" s="11" t="s">
        <v>1501</v>
      </c>
      <c r="B1363" s="40">
        <v>557</v>
      </c>
      <c r="C1363" s="49"/>
    </row>
    <row r="1364" spans="1:3" x14ac:dyDescent="0.15">
      <c r="A1364" s="11" t="s">
        <v>1502</v>
      </c>
      <c r="B1364" s="40">
        <v>558</v>
      </c>
      <c r="C1364" s="49"/>
    </row>
    <row r="1365" spans="1:3" x14ac:dyDescent="0.15">
      <c r="A1365" s="11" t="s">
        <v>1503</v>
      </c>
      <c r="B1365" s="40">
        <v>559</v>
      </c>
      <c r="C1365" s="49"/>
    </row>
    <row r="1366" spans="1:3" x14ac:dyDescent="0.15">
      <c r="A1366" s="11" t="s">
        <v>1504</v>
      </c>
      <c r="B1366" s="40">
        <v>560</v>
      </c>
      <c r="C1366" s="49"/>
    </row>
    <row r="1367" spans="1:3" x14ac:dyDescent="0.15">
      <c r="A1367" s="11" t="s">
        <v>1505</v>
      </c>
      <c r="B1367" s="40">
        <v>561</v>
      </c>
      <c r="C1367" s="49"/>
    </row>
    <row r="1368" spans="1:3" x14ac:dyDescent="0.15">
      <c r="A1368" s="11" t="s">
        <v>1506</v>
      </c>
      <c r="B1368" s="40">
        <v>562</v>
      </c>
      <c r="C1368" s="49"/>
    </row>
    <row r="1369" spans="1:3" x14ac:dyDescent="0.15">
      <c r="A1369" s="11" t="s">
        <v>1507</v>
      </c>
      <c r="B1369" s="40">
        <v>563</v>
      </c>
      <c r="C1369" s="49"/>
    </row>
    <row r="1370" spans="1:3" x14ac:dyDescent="0.15">
      <c r="A1370" s="11" t="s">
        <v>1508</v>
      </c>
      <c r="B1370" s="40">
        <v>564</v>
      </c>
      <c r="C1370" s="49"/>
    </row>
    <row r="1371" spans="1:3" x14ac:dyDescent="0.15">
      <c r="A1371" s="11" t="s">
        <v>1509</v>
      </c>
      <c r="B1371" s="40">
        <v>565</v>
      </c>
      <c r="C1371" s="49"/>
    </row>
    <row r="1372" spans="1:3" x14ac:dyDescent="0.15">
      <c r="A1372" s="11" t="s">
        <v>1510</v>
      </c>
      <c r="B1372" s="40">
        <v>566</v>
      </c>
      <c r="C1372" s="49"/>
    </row>
    <row r="1373" spans="1:3" x14ac:dyDescent="0.15">
      <c r="A1373" s="11" t="s">
        <v>1511</v>
      </c>
      <c r="B1373" s="40">
        <v>567</v>
      </c>
      <c r="C1373" s="49"/>
    </row>
    <row r="1374" spans="1:3" x14ac:dyDescent="0.15">
      <c r="A1374" s="11" t="s">
        <v>1512</v>
      </c>
      <c r="B1374" s="40">
        <v>568</v>
      </c>
      <c r="C1374" s="49"/>
    </row>
    <row r="1375" spans="1:3" x14ac:dyDescent="0.15">
      <c r="A1375" s="11" t="s">
        <v>1513</v>
      </c>
      <c r="B1375" s="40">
        <v>569</v>
      </c>
      <c r="C1375" s="49"/>
    </row>
    <row r="1376" spans="1:3" x14ac:dyDescent="0.15">
      <c r="A1376" s="11" t="s">
        <v>1514</v>
      </c>
      <c r="B1376" s="40">
        <v>570</v>
      </c>
      <c r="C1376" s="49"/>
    </row>
    <row r="1377" spans="1:3" x14ac:dyDescent="0.15">
      <c r="A1377" s="11" t="s">
        <v>1515</v>
      </c>
      <c r="B1377" s="40">
        <v>571</v>
      </c>
      <c r="C1377" s="49"/>
    </row>
    <row r="1378" spans="1:3" x14ac:dyDescent="0.15">
      <c r="A1378" s="11" t="s">
        <v>1516</v>
      </c>
      <c r="B1378" s="40">
        <v>572</v>
      </c>
      <c r="C1378" s="49"/>
    </row>
    <row r="1379" spans="1:3" x14ac:dyDescent="0.15">
      <c r="A1379" s="11" t="s">
        <v>1517</v>
      </c>
      <c r="B1379" s="40">
        <v>573</v>
      </c>
      <c r="C1379" s="49"/>
    </row>
    <row r="1380" spans="1:3" x14ac:dyDescent="0.15">
      <c r="A1380" s="11" t="s">
        <v>1518</v>
      </c>
      <c r="B1380" s="40">
        <v>574</v>
      </c>
      <c r="C1380" s="49"/>
    </row>
    <row r="1381" spans="1:3" x14ac:dyDescent="0.15">
      <c r="A1381" s="11" t="s">
        <v>1519</v>
      </c>
      <c r="B1381" s="40">
        <v>575</v>
      </c>
      <c r="C1381" s="49"/>
    </row>
    <row r="1382" spans="1:3" x14ac:dyDescent="0.15">
      <c r="A1382" s="11" t="s">
        <v>1520</v>
      </c>
      <c r="B1382" s="40">
        <v>576</v>
      </c>
      <c r="C1382" s="49"/>
    </row>
    <row r="1383" spans="1:3" x14ac:dyDescent="0.15">
      <c r="A1383" s="11" t="s">
        <v>1521</v>
      </c>
      <c r="B1383" s="40">
        <v>577</v>
      </c>
      <c r="C1383" s="49"/>
    </row>
    <row r="1384" spans="1:3" x14ac:dyDescent="0.15">
      <c r="A1384" s="11" t="s">
        <v>1522</v>
      </c>
      <c r="B1384" s="40">
        <v>578</v>
      </c>
      <c r="C1384" s="49"/>
    </row>
    <row r="1385" spans="1:3" x14ac:dyDescent="0.15">
      <c r="A1385" s="11" t="s">
        <v>1523</v>
      </c>
      <c r="B1385" s="40">
        <v>579</v>
      </c>
      <c r="C1385" s="49"/>
    </row>
    <row r="1386" spans="1:3" x14ac:dyDescent="0.15">
      <c r="A1386" s="11" t="s">
        <v>1524</v>
      </c>
      <c r="B1386" s="40">
        <v>580</v>
      </c>
      <c r="C1386" s="49"/>
    </row>
    <row r="1387" spans="1:3" x14ac:dyDescent="0.15">
      <c r="A1387" s="11" t="s">
        <v>1525</v>
      </c>
      <c r="B1387" s="40">
        <v>581</v>
      </c>
      <c r="C1387" s="49"/>
    </row>
    <row r="1388" spans="1:3" x14ac:dyDescent="0.15">
      <c r="A1388" s="11" t="s">
        <v>1526</v>
      </c>
      <c r="B1388" s="40">
        <v>582</v>
      </c>
      <c r="C1388" s="49"/>
    </row>
    <row r="1389" spans="1:3" x14ac:dyDescent="0.15">
      <c r="A1389" s="11" t="s">
        <v>1527</v>
      </c>
      <c r="B1389" s="40">
        <v>583</v>
      </c>
      <c r="C1389" s="49"/>
    </row>
    <row r="1390" spans="1:3" x14ac:dyDescent="0.15">
      <c r="A1390" s="11" t="s">
        <v>1528</v>
      </c>
      <c r="B1390" s="40">
        <v>584</v>
      </c>
      <c r="C1390" s="49"/>
    </row>
    <row r="1391" spans="1:3" x14ac:dyDescent="0.15">
      <c r="A1391" s="11" t="s">
        <v>1529</v>
      </c>
      <c r="B1391" s="40">
        <v>585</v>
      </c>
      <c r="C1391" s="49"/>
    </row>
    <row r="1392" spans="1:3" x14ac:dyDescent="0.15">
      <c r="A1392" s="11" t="s">
        <v>1530</v>
      </c>
      <c r="B1392" s="40">
        <v>586</v>
      </c>
      <c r="C1392" s="49"/>
    </row>
    <row r="1393" spans="1:3" x14ac:dyDescent="0.15">
      <c r="A1393" s="11" t="s">
        <v>1531</v>
      </c>
      <c r="B1393" s="40">
        <v>587</v>
      </c>
      <c r="C1393" s="49"/>
    </row>
    <row r="1394" spans="1:3" x14ac:dyDescent="0.15">
      <c r="A1394" s="11" t="s">
        <v>1532</v>
      </c>
      <c r="B1394" s="40">
        <v>588</v>
      </c>
      <c r="C1394" s="49"/>
    </row>
    <row r="1395" spans="1:3" x14ac:dyDescent="0.15">
      <c r="A1395" s="11" t="s">
        <v>1533</v>
      </c>
      <c r="B1395" s="40">
        <v>589</v>
      </c>
      <c r="C1395" s="49"/>
    </row>
    <row r="1396" spans="1:3" x14ac:dyDescent="0.15">
      <c r="A1396" s="11" t="s">
        <v>1534</v>
      </c>
      <c r="B1396" s="40">
        <v>590</v>
      </c>
      <c r="C1396" s="49"/>
    </row>
    <row r="1397" spans="1:3" x14ac:dyDescent="0.15">
      <c r="A1397" s="11" t="s">
        <v>1535</v>
      </c>
      <c r="B1397" s="40">
        <v>591</v>
      </c>
      <c r="C1397" s="49"/>
    </row>
    <row r="1398" spans="1:3" x14ac:dyDescent="0.15">
      <c r="A1398" s="11" t="s">
        <v>1536</v>
      </c>
      <c r="B1398" s="40">
        <v>592</v>
      </c>
      <c r="C1398" s="49"/>
    </row>
    <row r="1399" spans="1:3" x14ac:dyDescent="0.15">
      <c r="A1399" s="11" t="s">
        <v>1537</v>
      </c>
      <c r="B1399" s="40">
        <v>593</v>
      </c>
      <c r="C1399" s="49"/>
    </row>
    <row r="1400" spans="1:3" x14ac:dyDescent="0.15">
      <c r="A1400" s="11" t="s">
        <v>1538</v>
      </c>
      <c r="B1400" s="40">
        <v>594</v>
      </c>
      <c r="C1400" s="49"/>
    </row>
    <row r="1401" spans="1:3" x14ac:dyDescent="0.15">
      <c r="A1401" s="11" t="s">
        <v>1539</v>
      </c>
      <c r="B1401" s="40">
        <v>595</v>
      </c>
      <c r="C1401" s="49"/>
    </row>
    <row r="1402" spans="1:3" x14ac:dyDescent="0.15">
      <c r="A1402" s="11" t="s">
        <v>1540</v>
      </c>
      <c r="B1402" s="40">
        <v>596</v>
      </c>
      <c r="C1402" s="49"/>
    </row>
    <row r="1403" spans="1:3" x14ac:dyDescent="0.15">
      <c r="A1403" s="11" t="s">
        <v>1541</v>
      </c>
      <c r="B1403" s="40">
        <v>597</v>
      </c>
      <c r="C1403" s="49"/>
    </row>
    <row r="1404" spans="1:3" x14ac:dyDescent="0.15">
      <c r="A1404" s="11" t="s">
        <v>1542</v>
      </c>
      <c r="B1404" s="40">
        <v>598</v>
      </c>
      <c r="C1404" s="49"/>
    </row>
    <row r="1405" spans="1:3" x14ac:dyDescent="0.15">
      <c r="A1405" s="11" t="s">
        <v>1543</v>
      </c>
      <c r="B1405" s="40">
        <v>599</v>
      </c>
      <c r="C1405" s="49"/>
    </row>
    <row r="1406" spans="1:3" x14ac:dyDescent="0.15">
      <c r="A1406" s="11" t="s">
        <v>1544</v>
      </c>
      <c r="B1406" s="40">
        <v>600</v>
      </c>
      <c r="C1406" s="49"/>
    </row>
    <row r="1407" spans="1:3" x14ac:dyDescent="0.15">
      <c r="A1407" s="11" t="s">
        <v>1545</v>
      </c>
      <c r="B1407" s="40">
        <v>601</v>
      </c>
      <c r="C1407" s="49"/>
    </row>
    <row r="1408" spans="1:3" x14ac:dyDescent="0.15">
      <c r="A1408" s="11" t="s">
        <v>1546</v>
      </c>
      <c r="B1408" s="40">
        <v>602</v>
      </c>
      <c r="C1408" s="49"/>
    </row>
    <row r="1409" spans="1:3" x14ac:dyDescent="0.15">
      <c r="A1409" s="11" t="s">
        <v>1547</v>
      </c>
      <c r="B1409" s="40">
        <v>603</v>
      </c>
      <c r="C1409" s="49"/>
    </row>
    <row r="1410" spans="1:3" x14ac:dyDescent="0.15">
      <c r="A1410" s="11" t="s">
        <v>1548</v>
      </c>
      <c r="B1410" s="40">
        <v>604</v>
      </c>
      <c r="C1410" s="49"/>
    </row>
    <row r="1411" spans="1:3" x14ac:dyDescent="0.15">
      <c r="A1411" s="11" t="s">
        <v>1549</v>
      </c>
      <c r="B1411" s="40">
        <v>605</v>
      </c>
      <c r="C1411" s="49"/>
    </row>
    <row r="1412" spans="1:3" x14ac:dyDescent="0.15">
      <c r="A1412" s="11" t="s">
        <v>1550</v>
      </c>
      <c r="B1412" s="40">
        <v>606</v>
      </c>
      <c r="C1412" s="49"/>
    </row>
    <row r="1413" spans="1:3" x14ac:dyDescent="0.15">
      <c r="A1413" s="11" t="s">
        <v>1551</v>
      </c>
      <c r="B1413" s="40">
        <v>607</v>
      </c>
      <c r="C1413" s="49"/>
    </row>
    <row r="1414" spans="1:3" x14ac:dyDescent="0.15">
      <c r="A1414" s="11" t="s">
        <v>1552</v>
      </c>
      <c r="B1414" s="40">
        <v>608</v>
      </c>
      <c r="C1414" s="49"/>
    </row>
    <row r="1415" spans="1:3" x14ac:dyDescent="0.15">
      <c r="A1415" s="11" t="s">
        <v>1553</v>
      </c>
      <c r="B1415" s="40">
        <v>609</v>
      </c>
      <c r="C1415" s="49"/>
    </row>
    <row r="1416" spans="1:3" x14ac:dyDescent="0.15">
      <c r="A1416" s="11" t="s">
        <v>1103</v>
      </c>
      <c r="B1416" s="40">
        <v>610</v>
      </c>
      <c r="C1416" s="49"/>
    </row>
    <row r="1417" spans="1:3" x14ac:dyDescent="0.15">
      <c r="A1417" s="11" t="s">
        <v>1104</v>
      </c>
      <c r="B1417" s="40">
        <v>611</v>
      </c>
      <c r="C1417" s="49"/>
    </row>
    <row r="1418" spans="1:3" x14ac:dyDescent="0.15">
      <c r="A1418" s="11" t="s">
        <v>1105</v>
      </c>
      <c r="B1418" s="40">
        <v>612</v>
      </c>
      <c r="C1418" s="49"/>
    </row>
    <row r="1419" spans="1:3" x14ac:dyDescent="0.15">
      <c r="A1419" s="11" t="s">
        <v>1106</v>
      </c>
      <c r="B1419" s="40">
        <v>613</v>
      </c>
      <c r="C1419" s="49"/>
    </row>
    <row r="1420" spans="1:3" x14ac:dyDescent="0.15">
      <c r="A1420" s="11" t="s">
        <v>1107</v>
      </c>
      <c r="B1420" s="40">
        <v>614</v>
      </c>
      <c r="C1420" s="49"/>
    </row>
    <row r="1421" spans="1:3" x14ac:dyDescent="0.15">
      <c r="A1421" s="11" t="s">
        <v>1108</v>
      </c>
      <c r="B1421" s="40">
        <v>615</v>
      </c>
      <c r="C1421" s="49"/>
    </row>
    <row r="1422" spans="1:3" x14ac:dyDescent="0.15">
      <c r="A1422" s="11" t="s">
        <v>1109</v>
      </c>
      <c r="B1422" s="40">
        <v>616</v>
      </c>
      <c r="C1422" s="49"/>
    </row>
    <row r="1423" spans="1:3" x14ac:dyDescent="0.15">
      <c r="A1423" s="11" t="s">
        <v>1110</v>
      </c>
      <c r="B1423" s="40">
        <v>617</v>
      </c>
      <c r="C1423" s="49"/>
    </row>
    <row r="1424" spans="1:3" x14ac:dyDescent="0.15">
      <c r="A1424" s="11" t="s">
        <v>1111</v>
      </c>
      <c r="B1424" s="40">
        <v>618</v>
      </c>
      <c r="C1424" s="49"/>
    </row>
    <row r="1425" spans="1:3" x14ac:dyDescent="0.15">
      <c r="A1425" s="11" t="s">
        <v>1112</v>
      </c>
      <c r="B1425" s="40">
        <v>619</v>
      </c>
      <c r="C1425" s="49"/>
    </row>
    <row r="1426" spans="1:3" x14ac:dyDescent="0.15">
      <c r="A1426" s="11" t="s">
        <v>1113</v>
      </c>
      <c r="B1426" s="40">
        <v>620</v>
      </c>
      <c r="C1426" s="49"/>
    </row>
    <row r="1427" spans="1:3" x14ac:dyDescent="0.15">
      <c r="A1427" s="11" t="s">
        <v>1114</v>
      </c>
      <c r="B1427" s="40">
        <v>621</v>
      </c>
      <c r="C1427" s="49"/>
    </row>
    <row r="1428" spans="1:3" x14ac:dyDescent="0.15">
      <c r="A1428" s="11" t="s">
        <v>1115</v>
      </c>
      <c r="B1428" s="40">
        <v>622</v>
      </c>
      <c r="C1428" s="49"/>
    </row>
    <row r="1429" spans="1:3" x14ac:dyDescent="0.15">
      <c r="A1429" s="11" t="s">
        <v>1116</v>
      </c>
      <c r="B1429" s="40">
        <v>623</v>
      </c>
      <c r="C1429" s="49"/>
    </row>
    <row r="1430" spans="1:3" x14ac:dyDescent="0.15">
      <c r="A1430" s="11" t="s">
        <v>1117</v>
      </c>
      <c r="B1430" s="40">
        <v>624</v>
      </c>
      <c r="C1430" s="49"/>
    </row>
    <row r="1431" spans="1:3" x14ac:dyDescent="0.15">
      <c r="A1431" s="11" t="s">
        <v>1118</v>
      </c>
      <c r="B1431" s="40">
        <v>625</v>
      </c>
      <c r="C1431" s="49"/>
    </row>
    <row r="1432" spans="1:3" x14ac:dyDescent="0.15">
      <c r="A1432" s="11" t="s">
        <v>1119</v>
      </c>
      <c r="B1432" s="40">
        <v>626</v>
      </c>
      <c r="C1432" s="49"/>
    </row>
    <row r="1433" spans="1:3" x14ac:dyDescent="0.15">
      <c r="A1433" s="11" t="s">
        <v>1120</v>
      </c>
      <c r="B1433" s="40">
        <v>627</v>
      </c>
      <c r="C1433" s="49"/>
    </row>
    <row r="1434" spans="1:3" x14ac:dyDescent="0.15">
      <c r="A1434" s="11" t="s">
        <v>1121</v>
      </c>
      <c r="B1434" s="40">
        <v>628</v>
      </c>
      <c r="C1434" s="49"/>
    </row>
    <row r="1435" spans="1:3" x14ac:dyDescent="0.15">
      <c r="A1435" s="11" t="s">
        <v>1122</v>
      </c>
      <c r="B1435" s="40">
        <v>629</v>
      </c>
      <c r="C1435" s="49"/>
    </row>
    <row r="1436" spans="1:3" x14ac:dyDescent="0.15">
      <c r="A1436" s="11" t="s">
        <v>1123</v>
      </c>
      <c r="B1436" s="40">
        <v>630</v>
      </c>
      <c r="C1436" s="49"/>
    </row>
    <row r="1437" spans="1:3" x14ac:dyDescent="0.15">
      <c r="A1437" s="11" t="s">
        <v>1124</v>
      </c>
      <c r="B1437" s="40">
        <v>631</v>
      </c>
      <c r="C1437" s="49"/>
    </row>
    <row r="1438" spans="1:3" x14ac:dyDescent="0.15">
      <c r="A1438" s="11" t="s">
        <v>1125</v>
      </c>
      <c r="B1438" s="40">
        <v>632</v>
      </c>
      <c r="C1438" s="49"/>
    </row>
    <row r="1439" spans="1:3" x14ac:dyDescent="0.15">
      <c r="A1439" s="11" t="s">
        <v>1126</v>
      </c>
      <c r="B1439" s="40">
        <v>633</v>
      </c>
      <c r="C1439" s="49"/>
    </row>
    <row r="1440" spans="1:3" x14ac:dyDescent="0.15">
      <c r="A1440" s="11" t="s">
        <v>1127</v>
      </c>
      <c r="B1440" s="40">
        <v>634</v>
      </c>
      <c r="C1440" s="49"/>
    </row>
    <row r="1441" spans="1:3" x14ac:dyDescent="0.15">
      <c r="A1441" s="11" t="s">
        <v>1329</v>
      </c>
      <c r="B1441" s="40">
        <v>635</v>
      </c>
      <c r="C1441" s="49"/>
    </row>
    <row r="1442" spans="1:3" x14ac:dyDescent="0.15">
      <c r="A1442" s="11" t="s">
        <v>1330</v>
      </c>
      <c r="B1442" s="40">
        <v>636</v>
      </c>
      <c r="C1442" s="49"/>
    </row>
    <row r="1443" spans="1:3" x14ac:dyDescent="0.15">
      <c r="A1443" s="11" t="s">
        <v>1331</v>
      </c>
      <c r="B1443" s="40">
        <v>637</v>
      </c>
      <c r="C1443" s="49"/>
    </row>
    <row r="1444" spans="1:3" x14ac:dyDescent="0.15">
      <c r="A1444" s="11" t="s">
        <v>1332</v>
      </c>
      <c r="B1444" s="40">
        <v>638</v>
      </c>
      <c r="C1444" s="49"/>
    </row>
    <row r="1445" spans="1:3" x14ac:dyDescent="0.15">
      <c r="A1445" s="11" t="s">
        <v>1333</v>
      </c>
      <c r="B1445" s="40">
        <v>125.49</v>
      </c>
      <c r="C1445" s="49"/>
    </row>
    <row r="1446" spans="1:3" x14ac:dyDescent="0.15">
      <c r="A1446" s="11" t="s">
        <v>1334</v>
      </c>
      <c r="B1446" s="40">
        <v>138</v>
      </c>
      <c r="C1446" s="49"/>
    </row>
    <row r="1447" spans="1:3" x14ac:dyDescent="0.15">
      <c r="A1447" s="11" t="s">
        <v>1335</v>
      </c>
      <c r="B1447" s="40">
        <v>150.51</v>
      </c>
      <c r="C1447" s="49"/>
    </row>
    <row r="1448" spans="1:3" x14ac:dyDescent="0.15">
      <c r="A1448" s="11" t="s">
        <v>1336</v>
      </c>
      <c r="B1448" s="40">
        <v>163.02000000000001</v>
      </c>
      <c r="C1448" s="49"/>
    </row>
    <row r="1449" spans="1:3" x14ac:dyDescent="0.15">
      <c r="A1449" s="11" t="s">
        <v>1337</v>
      </c>
      <c r="B1449" s="40">
        <v>175.53</v>
      </c>
      <c r="C1449" s="49"/>
    </row>
    <row r="1450" spans="1:3" x14ac:dyDescent="0.15">
      <c r="A1450" s="11" t="s">
        <v>1338</v>
      </c>
      <c r="B1450" s="40">
        <v>188.04</v>
      </c>
      <c r="C1450" s="49"/>
    </row>
    <row r="1451" spans="1:3" x14ac:dyDescent="0.15">
      <c r="A1451" s="11" t="s">
        <v>1339</v>
      </c>
      <c r="B1451" s="40">
        <v>200.55</v>
      </c>
      <c r="C1451" s="49"/>
    </row>
    <row r="1452" spans="1:3" x14ac:dyDescent="0.15">
      <c r="A1452" s="11" t="s">
        <v>1340</v>
      </c>
      <c r="B1452" s="40">
        <v>213.06</v>
      </c>
      <c r="C1452" s="49"/>
    </row>
    <row r="1453" spans="1:3" x14ac:dyDescent="0.15">
      <c r="A1453" s="11" t="s">
        <v>1341</v>
      </c>
      <c r="B1453" s="40">
        <v>225.57</v>
      </c>
      <c r="C1453" s="49"/>
    </row>
    <row r="1454" spans="1:3" x14ac:dyDescent="0.15">
      <c r="A1454" s="11" t="s">
        <v>1342</v>
      </c>
      <c r="B1454" s="40">
        <v>238.08</v>
      </c>
      <c r="C1454" s="49"/>
    </row>
    <row r="1455" spans="1:3" x14ac:dyDescent="0.15">
      <c r="A1455" s="11" t="s">
        <v>1343</v>
      </c>
      <c r="B1455" s="40">
        <v>250.59</v>
      </c>
      <c r="C1455" s="49"/>
    </row>
    <row r="1456" spans="1:3" x14ac:dyDescent="0.15">
      <c r="A1456" s="11" t="s">
        <v>1344</v>
      </c>
      <c r="B1456" s="40">
        <v>263.10000000000002</v>
      </c>
      <c r="C1456" s="49"/>
    </row>
    <row r="1457" spans="1:3" x14ac:dyDescent="0.15">
      <c r="A1457" s="11" t="s">
        <v>1345</v>
      </c>
      <c r="B1457" s="40">
        <v>275.61</v>
      </c>
      <c r="C1457" s="49"/>
    </row>
    <row r="1458" spans="1:3" x14ac:dyDescent="0.15">
      <c r="A1458" s="11" t="s">
        <v>1346</v>
      </c>
      <c r="B1458" s="40">
        <v>288.12</v>
      </c>
      <c r="C1458" s="49"/>
    </row>
    <row r="1459" spans="1:3" x14ac:dyDescent="0.15">
      <c r="A1459" s="11" t="s">
        <v>1347</v>
      </c>
      <c r="B1459" s="40">
        <v>300.63</v>
      </c>
      <c r="C1459" s="49"/>
    </row>
    <row r="1460" spans="1:3" x14ac:dyDescent="0.15">
      <c r="A1460" s="11" t="s">
        <v>1348</v>
      </c>
      <c r="B1460" s="40">
        <v>313.14</v>
      </c>
      <c r="C1460" s="49"/>
    </row>
    <row r="1461" spans="1:3" x14ac:dyDescent="0.15">
      <c r="A1461" s="11" t="s">
        <v>1148</v>
      </c>
      <c r="B1461" s="40">
        <v>325.64999999999998</v>
      </c>
      <c r="C1461" s="49"/>
    </row>
    <row r="1462" spans="1:3" x14ac:dyDescent="0.15">
      <c r="A1462" s="11" t="s">
        <v>1149</v>
      </c>
      <c r="B1462" s="40">
        <v>338.16</v>
      </c>
      <c r="C1462" s="49"/>
    </row>
    <row r="1463" spans="1:3" x14ac:dyDescent="0.15">
      <c r="A1463" s="11" t="s">
        <v>1150</v>
      </c>
      <c r="B1463" s="40">
        <v>350.67</v>
      </c>
      <c r="C1463" s="49"/>
    </row>
    <row r="1464" spans="1:3" x14ac:dyDescent="0.15">
      <c r="A1464" s="11" t="s">
        <v>1151</v>
      </c>
      <c r="B1464" s="40">
        <v>363.18</v>
      </c>
      <c r="C1464" s="49"/>
    </row>
    <row r="1465" spans="1:3" x14ac:dyDescent="0.15">
      <c r="A1465" s="11" t="s">
        <v>1152</v>
      </c>
      <c r="B1465" s="40">
        <v>375.69</v>
      </c>
      <c r="C1465" s="49"/>
    </row>
    <row r="1466" spans="1:3" x14ac:dyDescent="0.15">
      <c r="A1466" s="11" t="s">
        <v>1153</v>
      </c>
      <c r="B1466" s="40">
        <v>388.2</v>
      </c>
      <c r="C1466" s="49"/>
    </row>
    <row r="1467" spans="1:3" x14ac:dyDescent="0.15">
      <c r="A1467" s="11" t="s">
        <v>1154</v>
      </c>
      <c r="B1467" s="40">
        <v>400.71</v>
      </c>
      <c r="C1467" s="49"/>
    </row>
    <row r="1468" spans="1:3" x14ac:dyDescent="0.15">
      <c r="A1468" s="11" t="s">
        <v>1155</v>
      </c>
      <c r="B1468" s="40">
        <v>413.22</v>
      </c>
      <c r="C1468" s="49"/>
    </row>
    <row r="1469" spans="1:3" x14ac:dyDescent="0.15">
      <c r="A1469" s="11" t="s">
        <v>1156</v>
      </c>
      <c r="B1469" s="40">
        <v>425.73</v>
      </c>
      <c r="C1469" s="49"/>
    </row>
    <row r="1470" spans="1:3" x14ac:dyDescent="0.15">
      <c r="A1470" s="11" t="s">
        <v>1157</v>
      </c>
      <c r="B1470" s="40">
        <v>438.24</v>
      </c>
      <c r="C1470" s="49"/>
    </row>
    <row r="1471" spans="1:3" x14ac:dyDescent="0.15">
      <c r="A1471" s="11" t="s">
        <v>1158</v>
      </c>
      <c r="B1471" s="40">
        <v>450.75</v>
      </c>
      <c r="C1471" s="49"/>
    </row>
    <row r="1472" spans="1:3" x14ac:dyDescent="0.15">
      <c r="A1472" s="11" t="s">
        <v>1159</v>
      </c>
      <c r="B1472" s="40">
        <v>463.26</v>
      </c>
      <c r="C1472" s="49"/>
    </row>
    <row r="1473" spans="1:3" x14ac:dyDescent="0.15">
      <c r="A1473" s="11" t="s">
        <v>1160</v>
      </c>
      <c r="B1473" s="40">
        <v>475.77</v>
      </c>
      <c r="C1473" s="49"/>
    </row>
    <row r="1474" spans="1:3" x14ac:dyDescent="0.15">
      <c r="A1474" s="11" t="s">
        <v>1161</v>
      </c>
      <c r="B1474" s="40">
        <v>488.28</v>
      </c>
      <c r="C1474" s="49"/>
    </row>
    <row r="1475" spans="1:3" x14ac:dyDescent="0.15">
      <c r="A1475" s="11" t="s">
        <v>1162</v>
      </c>
      <c r="B1475" s="40">
        <v>500.79</v>
      </c>
      <c r="C1475" s="49"/>
    </row>
    <row r="1476" spans="1:3" x14ac:dyDescent="0.15">
      <c r="A1476" s="11" t="s">
        <v>1163</v>
      </c>
      <c r="B1476" s="40">
        <v>513.29999999999995</v>
      </c>
      <c r="C1476" s="49"/>
    </row>
    <row r="1477" spans="1:3" x14ac:dyDescent="0.15">
      <c r="A1477" s="11" t="s">
        <v>1164</v>
      </c>
      <c r="B1477" s="40">
        <v>525.80999999999995</v>
      </c>
      <c r="C1477" s="49"/>
    </row>
    <row r="1478" spans="1:3" x14ac:dyDescent="0.15">
      <c r="A1478" s="11" t="s">
        <v>1165</v>
      </c>
      <c r="B1478" s="40">
        <v>538.32000000000005</v>
      </c>
      <c r="C1478" s="49"/>
    </row>
    <row r="1479" spans="1:3" x14ac:dyDescent="0.15">
      <c r="A1479" s="11" t="s">
        <v>1166</v>
      </c>
      <c r="B1479" s="40">
        <v>550.83000000000004</v>
      </c>
      <c r="C1479" s="49"/>
    </row>
    <row r="1480" spans="1:3" x14ac:dyDescent="0.15">
      <c r="A1480" s="11" t="s">
        <v>1167</v>
      </c>
      <c r="B1480" s="40">
        <v>563.34</v>
      </c>
      <c r="C1480" s="49"/>
    </row>
    <row r="1481" spans="1:3" x14ac:dyDescent="0.15">
      <c r="A1481" s="11" t="s">
        <v>1168</v>
      </c>
      <c r="B1481" s="40">
        <v>575.85</v>
      </c>
      <c r="C1481" s="49"/>
    </row>
    <row r="1482" spans="1:3" x14ac:dyDescent="0.15">
      <c r="A1482" s="11" t="s">
        <v>1169</v>
      </c>
      <c r="B1482" s="40">
        <v>588.36</v>
      </c>
      <c r="C1482" s="49"/>
    </row>
    <row r="1483" spans="1:3" x14ac:dyDescent="0.15">
      <c r="A1483" s="11" t="s">
        <v>1170</v>
      </c>
      <c r="B1483" s="40">
        <v>600.87</v>
      </c>
      <c r="C1483" s="49"/>
    </row>
    <row r="1484" spans="1:3" x14ac:dyDescent="0.15">
      <c r="A1484" s="11" t="s">
        <v>1171</v>
      </c>
      <c r="B1484" s="40">
        <v>613.38</v>
      </c>
      <c r="C1484" s="49"/>
    </row>
    <row r="1485" spans="1:3" x14ac:dyDescent="0.15">
      <c r="A1485" s="11" t="s">
        <v>1172</v>
      </c>
      <c r="B1485" s="40">
        <v>625.89</v>
      </c>
      <c r="C1485" s="49"/>
    </row>
    <row r="1486" spans="1:3" x14ac:dyDescent="0.15">
      <c r="A1486" s="11" t="s">
        <v>1373</v>
      </c>
      <c r="B1486" s="40">
        <v>638.4</v>
      </c>
      <c r="C1486" s="49"/>
    </row>
    <row r="1487" spans="1:3" x14ac:dyDescent="0.15">
      <c r="A1487" s="11" t="s">
        <v>1374</v>
      </c>
      <c r="B1487" s="40">
        <v>650.91</v>
      </c>
      <c r="C1487" s="49"/>
    </row>
    <row r="1488" spans="1:3" x14ac:dyDescent="0.15">
      <c r="A1488" s="11" t="s">
        <v>1375</v>
      </c>
      <c r="B1488" s="40">
        <v>663.42</v>
      </c>
      <c r="C1488" s="49"/>
    </row>
    <row r="1489" spans="1:3" x14ac:dyDescent="0.15">
      <c r="A1489" s="11" t="s">
        <v>1376</v>
      </c>
      <c r="B1489" s="40">
        <v>675.93</v>
      </c>
      <c r="C1489" s="49"/>
    </row>
    <row r="1490" spans="1:3" x14ac:dyDescent="0.15">
      <c r="A1490" s="11" t="s">
        <v>1377</v>
      </c>
      <c r="B1490" s="40">
        <v>688.44</v>
      </c>
      <c r="C1490" s="49"/>
    </row>
    <row r="1491" spans="1:3" x14ac:dyDescent="0.15">
      <c r="A1491" s="11" t="s">
        <v>1378</v>
      </c>
      <c r="B1491" s="40">
        <v>700.95</v>
      </c>
      <c r="C1491" s="49"/>
    </row>
    <row r="1492" spans="1:3" x14ac:dyDescent="0.15">
      <c r="A1492" s="11" t="s">
        <v>1379</v>
      </c>
      <c r="B1492" s="40">
        <v>713.46</v>
      </c>
      <c r="C1492" s="49"/>
    </row>
    <row r="1493" spans="1:3" x14ac:dyDescent="0.15">
      <c r="A1493" s="11" t="s">
        <v>1380</v>
      </c>
      <c r="B1493" s="40">
        <v>725.97</v>
      </c>
      <c r="C1493" s="49"/>
    </row>
    <row r="1494" spans="1:3" x14ac:dyDescent="0.15">
      <c r="A1494" s="11" t="s">
        <v>1381</v>
      </c>
      <c r="B1494" s="40">
        <v>738.48</v>
      </c>
      <c r="C1494" s="49"/>
    </row>
    <row r="1495" spans="1:3" x14ac:dyDescent="0.15">
      <c r="A1495" s="11" t="s">
        <v>1382</v>
      </c>
      <c r="B1495" s="40">
        <v>750.99</v>
      </c>
      <c r="C1495" s="49"/>
    </row>
    <row r="1496" spans="1:3" x14ac:dyDescent="0.15">
      <c r="A1496" s="11" t="s">
        <v>1383</v>
      </c>
      <c r="B1496" s="40">
        <v>763.5</v>
      </c>
      <c r="C1496" s="49"/>
    </row>
    <row r="1497" spans="1:3" x14ac:dyDescent="0.15">
      <c r="A1497" s="11" t="s">
        <v>1384</v>
      </c>
      <c r="B1497" s="40">
        <v>776.01</v>
      </c>
      <c r="C1497" s="49"/>
    </row>
    <row r="1498" spans="1:3" x14ac:dyDescent="0.15">
      <c r="A1498" s="11" t="s">
        <v>1385</v>
      </c>
      <c r="B1498" s="40">
        <v>788.52</v>
      </c>
      <c r="C1498" s="49"/>
    </row>
  </sheetData>
  <phoneticPr fontId="0" type="noConversion"/>
  <printOptions gridLines="1" gridLinesSet="0"/>
  <pageMargins left="0.78740157499999996" right="0.78740157499999996" top="0.984251969" bottom="0.984251969" header="0.4921259845" footer="0.4921259845"/>
  <pageSetup paperSize="9" orientation="portrait" r:id="rId1"/>
  <headerFooter alignWithMargins="0">
    <oddHeader>&amp;A</oddHeader>
    <oddFooter>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498"/>
  <sheetViews>
    <sheetView workbookViewId="0">
      <selection activeCell="D2" sqref="D2"/>
    </sheetView>
  </sheetViews>
  <sheetFormatPr baseColWidth="10" defaultColWidth="11.42578125" defaultRowHeight="13" x14ac:dyDescent="0.15"/>
  <cols>
    <col min="1" max="1" width="11.5703125" style="4" customWidth="1"/>
    <col min="2" max="2" width="13.7109375" style="48" customWidth="1"/>
    <col min="3" max="3" width="14.5703125" style="48" customWidth="1"/>
    <col min="4" max="4" width="11.42578125" style="4"/>
    <col min="5" max="5" width="17.85546875" style="4" customWidth="1"/>
    <col min="6" max="16384" width="11.42578125" style="4"/>
  </cols>
  <sheetData>
    <row r="1" spans="1:6" ht="29" customHeight="1" x14ac:dyDescent="0.15">
      <c r="A1" s="2" t="s">
        <v>140</v>
      </c>
      <c r="B1" s="47" t="s">
        <v>1561</v>
      </c>
      <c r="C1" s="47" t="s">
        <v>135</v>
      </c>
      <c r="E1" s="23" t="s">
        <v>1352</v>
      </c>
      <c r="F1" s="50">
        <f ca="1">TODAY()</f>
        <v>41919</v>
      </c>
    </row>
    <row r="2" spans="1:6" x14ac:dyDescent="0.15">
      <c r="A2" s="11" t="s">
        <v>141</v>
      </c>
      <c r="B2" s="39">
        <v>2.9</v>
      </c>
      <c r="C2" s="49">
        <f t="shared" ref="C2:C65" si="0">B2/F$2</f>
        <v>3.3720930232558137</v>
      </c>
      <c r="E2" s="23" t="s">
        <v>134</v>
      </c>
      <c r="F2" s="37">
        <v>0.86</v>
      </c>
    </row>
    <row r="3" spans="1:6" ht="14" customHeight="1" x14ac:dyDescent="0.15">
      <c r="A3" s="11" t="s">
        <v>142</v>
      </c>
      <c r="B3" s="39">
        <v>150</v>
      </c>
      <c r="C3" s="49">
        <f t="shared" si="0"/>
        <v>174.41860465116278</v>
      </c>
    </row>
    <row r="4" spans="1:6" x14ac:dyDescent="0.15">
      <c r="A4" s="11" t="s">
        <v>143</v>
      </c>
      <c r="B4" s="39">
        <v>12.5</v>
      </c>
      <c r="C4" s="49">
        <f t="shared" si="0"/>
        <v>14.534883720930234</v>
      </c>
    </row>
    <row r="5" spans="1:6" x14ac:dyDescent="0.15">
      <c r="A5" s="11" t="s">
        <v>144</v>
      </c>
      <c r="B5" s="39">
        <v>32</v>
      </c>
      <c r="C5" s="49">
        <f t="shared" si="0"/>
        <v>37.209302325581397</v>
      </c>
    </row>
    <row r="6" spans="1:6" x14ac:dyDescent="0.15">
      <c r="A6" s="11" t="s">
        <v>145</v>
      </c>
      <c r="B6" s="40">
        <v>25</v>
      </c>
      <c r="C6" s="49">
        <f t="shared" si="0"/>
        <v>29.069767441860467</v>
      </c>
    </row>
    <row r="7" spans="1:6" x14ac:dyDescent="0.15">
      <c r="A7" s="11" t="s">
        <v>146</v>
      </c>
      <c r="B7" s="40">
        <v>15</v>
      </c>
      <c r="C7" s="49">
        <f t="shared" si="0"/>
        <v>17.441860465116278</v>
      </c>
    </row>
    <row r="8" spans="1:6" x14ac:dyDescent="0.15">
      <c r="A8" s="11" t="s">
        <v>147</v>
      </c>
      <c r="B8" s="40">
        <v>48</v>
      </c>
      <c r="C8" s="49">
        <f t="shared" si="0"/>
        <v>55.813953488372093</v>
      </c>
    </row>
    <row r="9" spans="1:6" x14ac:dyDescent="0.15">
      <c r="A9" s="11" t="s">
        <v>148</v>
      </c>
      <c r="B9" s="40">
        <v>47</v>
      </c>
      <c r="C9" s="49">
        <f t="shared" si="0"/>
        <v>54.651162790697676</v>
      </c>
    </row>
    <row r="10" spans="1:6" x14ac:dyDescent="0.15">
      <c r="A10" s="11" t="s">
        <v>149</v>
      </c>
      <c r="B10" s="40">
        <v>69</v>
      </c>
      <c r="C10" s="49">
        <f t="shared" si="0"/>
        <v>80.232558139534888</v>
      </c>
    </row>
    <row r="11" spans="1:6" x14ac:dyDescent="0.15">
      <c r="A11" s="11" t="s">
        <v>150</v>
      </c>
      <c r="B11" s="40">
        <v>123</v>
      </c>
      <c r="C11" s="49">
        <f t="shared" si="0"/>
        <v>143.02325581395348</v>
      </c>
    </row>
    <row r="12" spans="1:6" x14ac:dyDescent="0.15">
      <c r="A12" s="11" t="s">
        <v>151</v>
      </c>
      <c r="B12" s="40">
        <v>154</v>
      </c>
      <c r="C12" s="49">
        <f t="shared" si="0"/>
        <v>179.06976744186048</v>
      </c>
    </row>
    <row r="13" spans="1:6" x14ac:dyDescent="0.15">
      <c r="A13" s="11" t="s">
        <v>152</v>
      </c>
      <c r="B13" s="40">
        <v>23</v>
      </c>
      <c r="C13" s="49">
        <f t="shared" si="0"/>
        <v>26.744186046511629</v>
      </c>
    </row>
    <row r="14" spans="1:6" x14ac:dyDescent="0.15">
      <c r="A14" s="11" t="s">
        <v>153</v>
      </c>
      <c r="B14" s="40">
        <v>25</v>
      </c>
      <c r="C14" s="49">
        <f t="shared" si="0"/>
        <v>29.069767441860467</v>
      </c>
    </row>
    <row r="15" spans="1:6" x14ac:dyDescent="0.15">
      <c r="A15" s="11" t="s">
        <v>154</v>
      </c>
      <c r="B15" s="40">
        <v>9</v>
      </c>
      <c r="C15" s="49">
        <f t="shared" si="0"/>
        <v>10.465116279069768</v>
      </c>
    </row>
    <row r="16" spans="1:6" x14ac:dyDescent="0.15">
      <c r="A16" s="11" t="s">
        <v>155</v>
      </c>
      <c r="B16" s="40">
        <v>25</v>
      </c>
      <c r="C16" s="49">
        <f t="shared" si="0"/>
        <v>29.069767441860467</v>
      </c>
    </row>
    <row r="17" spans="1:3" x14ac:dyDescent="0.15">
      <c r="A17" s="11" t="s">
        <v>156</v>
      </c>
      <c r="B17" s="40">
        <v>58</v>
      </c>
      <c r="C17" s="49">
        <f t="shared" si="0"/>
        <v>67.441860465116278</v>
      </c>
    </row>
    <row r="18" spans="1:3" x14ac:dyDescent="0.15">
      <c r="A18" s="11" t="s">
        <v>157</v>
      </c>
      <c r="B18" s="40">
        <v>68</v>
      </c>
      <c r="C18" s="49">
        <f t="shared" si="0"/>
        <v>79.069767441860463</v>
      </c>
    </row>
    <row r="19" spans="1:3" x14ac:dyDescent="0.15">
      <c r="A19" s="11" t="s">
        <v>158</v>
      </c>
      <c r="B19" s="40">
        <v>689</v>
      </c>
      <c r="C19" s="49">
        <f t="shared" si="0"/>
        <v>801.16279069767438</v>
      </c>
    </row>
    <row r="20" spans="1:3" x14ac:dyDescent="0.15">
      <c r="A20" s="11" t="s">
        <v>159</v>
      </c>
      <c r="B20" s="40">
        <v>58</v>
      </c>
      <c r="C20" s="49">
        <f t="shared" si="0"/>
        <v>67.441860465116278</v>
      </c>
    </row>
    <row r="21" spans="1:3" x14ac:dyDescent="0.15">
      <c r="A21" s="11" t="s">
        <v>160</v>
      </c>
      <c r="B21" s="40">
        <v>74</v>
      </c>
      <c r="C21" s="49">
        <f t="shared" si="0"/>
        <v>86.04651162790698</v>
      </c>
    </row>
    <row r="22" spans="1:3" x14ac:dyDescent="0.15">
      <c r="A22" s="11" t="s">
        <v>161</v>
      </c>
      <c r="B22" s="40">
        <v>458</v>
      </c>
      <c r="C22" s="49">
        <f t="shared" si="0"/>
        <v>532.55813953488371</v>
      </c>
    </row>
    <row r="23" spans="1:3" x14ac:dyDescent="0.15">
      <c r="A23" s="11" t="s">
        <v>162</v>
      </c>
      <c r="B23" s="40">
        <v>658</v>
      </c>
      <c r="C23" s="49">
        <f t="shared" si="0"/>
        <v>765.11627906976742</v>
      </c>
    </row>
    <row r="24" spans="1:3" x14ac:dyDescent="0.15">
      <c r="A24" s="11" t="s">
        <v>163</v>
      </c>
      <c r="B24" s="40">
        <v>695</v>
      </c>
      <c r="C24" s="49">
        <f t="shared" si="0"/>
        <v>808.1395348837209</v>
      </c>
    </row>
    <row r="25" spans="1:3" x14ac:dyDescent="0.15">
      <c r="A25" s="11" t="s">
        <v>164</v>
      </c>
      <c r="B25" s="40">
        <v>32</v>
      </c>
      <c r="C25" s="49">
        <f t="shared" si="0"/>
        <v>37.209302325581397</v>
      </c>
    </row>
    <row r="26" spans="1:3" x14ac:dyDescent="0.15">
      <c r="A26" s="11" t="s">
        <v>165</v>
      </c>
      <c r="B26" s="40">
        <v>6</v>
      </c>
      <c r="C26" s="49">
        <f t="shared" si="0"/>
        <v>6.9767441860465116</v>
      </c>
    </row>
    <row r="27" spans="1:3" x14ac:dyDescent="0.15">
      <c r="A27" s="11" t="s">
        <v>166</v>
      </c>
      <c r="B27" s="40">
        <v>58</v>
      </c>
      <c r="C27" s="49">
        <f t="shared" si="0"/>
        <v>67.441860465116278</v>
      </c>
    </row>
    <row r="28" spans="1:3" x14ac:dyDescent="0.15">
      <c r="A28" s="11" t="s">
        <v>167</v>
      </c>
      <c r="B28" s="40">
        <v>47</v>
      </c>
      <c r="C28" s="49">
        <f t="shared" si="0"/>
        <v>54.651162790697676</v>
      </c>
    </row>
    <row r="29" spans="1:3" x14ac:dyDescent="0.15">
      <c r="A29" s="11" t="s">
        <v>168</v>
      </c>
      <c r="B29" s="40">
        <v>25</v>
      </c>
      <c r="C29" s="49">
        <f t="shared" si="0"/>
        <v>29.069767441860467</v>
      </c>
    </row>
    <row r="30" spans="1:3" x14ac:dyDescent="0.15">
      <c r="A30" s="11" t="s">
        <v>169</v>
      </c>
      <c r="B30" s="40">
        <v>65</v>
      </c>
      <c r="C30" s="49">
        <f t="shared" si="0"/>
        <v>75.581395348837205</v>
      </c>
    </row>
    <row r="31" spans="1:3" x14ac:dyDescent="0.15">
      <c r="A31" s="11" t="s">
        <v>170</v>
      </c>
      <c r="B31" s="40">
        <v>698</v>
      </c>
      <c r="C31" s="49">
        <f t="shared" si="0"/>
        <v>811.62790697674416</v>
      </c>
    </row>
    <row r="32" spans="1:3" x14ac:dyDescent="0.15">
      <c r="A32" s="11" t="s">
        <v>171</v>
      </c>
      <c r="B32" s="40">
        <v>652</v>
      </c>
      <c r="C32" s="49">
        <f t="shared" si="0"/>
        <v>758.1395348837209</v>
      </c>
    </row>
    <row r="33" spans="1:3" x14ac:dyDescent="0.15">
      <c r="A33" s="11" t="s">
        <v>172</v>
      </c>
      <c r="B33" s="40">
        <v>32</v>
      </c>
      <c r="C33" s="49">
        <f t="shared" si="0"/>
        <v>37.209302325581397</v>
      </c>
    </row>
    <row r="34" spans="1:3" x14ac:dyDescent="0.15">
      <c r="A34" s="11" t="s">
        <v>173</v>
      </c>
      <c r="B34" s="40">
        <v>125</v>
      </c>
      <c r="C34" s="49">
        <f t="shared" si="0"/>
        <v>145.34883720930233</v>
      </c>
    </row>
    <row r="35" spans="1:3" x14ac:dyDescent="0.15">
      <c r="A35" s="11" t="s">
        <v>174</v>
      </c>
      <c r="B35" s="40">
        <v>145</v>
      </c>
      <c r="C35" s="49">
        <f t="shared" si="0"/>
        <v>168.6046511627907</v>
      </c>
    </row>
    <row r="36" spans="1:3" x14ac:dyDescent="0.15">
      <c r="A36" s="11" t="s">
        <v>175</v>
      </c>
      <c r="B36" s="40">
        <v>5</v>
      </c>
      <c r="C36" s="49">
        <f t="shared" si="0"/>
        <v>5.8139534883720927</v>
      </c>
    </row>
    <row r="37" spans="1:3" x14ac:dyDescent="0.15">
      <c r="A37" s="11" t="s">
        <v>176</v>
      </c>
      <c r="B37" s="40">
        <v>658</v>
      </c>
      <c r="C37" s="49">
        <f t="shared" si="0"/>
        <v>765.11627906976742</v>
      </c>
    </row>
    <row r="38" spans="1:3" x14ac:dyDescent="0.15">
      <c r="A38" s="11" t="s">
        <v>177</v>
      </c>
      <c r="B38" s="39">
        <v>322.487301587302</v>
      </c>
      <c r="C38" s="49">
        <f t="shared" si="0"/>
        <v>374.98523440383951</v>
      </c>
    </row>
    <row r="39" spans="1:3" x14ac:dyDescent="0.15">
      <c r="A39" s="11" t="s">
        <v>178</v>
      </c>
      <c r="B39" s="39">
        <v>330.810338910339</v>
      </c>
      <c r="C39" s="49">
        <f t="shared" si="0"/>
        <v>384.66318477946396</v>
      </c>
    </row>
    <row r="40" spans="1:3" x14ac:dyDescent="0.15">
      <c r="A40" s="11" t="s">
        <v>179</v>
      </c>
      <c r="B40" s="39">
        <v>339.133376233376</v>
      </c>
      <c r="C40" s="49">
        <f t="shared" si="0"/>
        <v>394.34113515508835</v>
      </c>
    </row>
    <row r="41" spans="1:3" x14ac:dyDescent="0.15">
      <c r="A41" s="11" t="s">
        <v>180</v>
      </c>
      <c r="B41" s="39">
        <v>347.45641355641402</v>
      </c>
      <c r="C41" s="49">
        <f t="shared" si="0"/>
        <v>404.01908553071399</v>
      </c>
    </row>
    <row r="42" spans="1:3" x14ac:dyDescent="0.15">
      <c r="A42" s="11" t="s">
        <v>181</v>
      </c>
      <c r="B42" s="40">
        <v>355.77945087945102</v>
      </c>
      <c r="C42" s="49">
        <f t="shared" si="0"/>
        <v>413.69703590633839</v>
      </c>
    </row>
    <row r="43" spans="1:3" x14ac:dyDescent="0.15">
      <c r="A43" s="11" t="s">
        <v>182</v>
      </c>
      <c r="B43" s="40">
        <v>364.10248820248802</v>
      </c>
      <c r="C43" s="49">
        <f t="shared" si="0"/>
        <v>423.37498628196283</v>
      </c>
    </row>
    <row r="44" spans="1:3" x14ac:dyDescent="0.15">
      <c r="A44" s="11" t="s">
        <v>183</v>
      </c>
      <c r="B44" s="40">
        <v>372.42552552552598</v>
      </c>
      <c r="C44" s="49">
        <f t="shared" si="0"/>
        <v>433.05293665758836</v>
      </c>
    </row>
    <row r="45" spans="1:3" x14ac:dyDescent="0.15">
      <c r="A45" s="11" t="s">
        <v>184</v>
      </c>
      <c r="B45" s="39">
        <v>380.74856284856298</v>
      </c>
      <c r="C45" s="49">
        <f t="shared" si="0"/>
        <v>442.73088703321275</v>
      </c>
    </row>
    <row r="46" spans="1:3" x14ac:dyDescent="0.15">
      <c r="A46" s="11" t="s">
        <v>185</v>
      </c>
      <c r="B46" s="39">
        <v>389.07160017159998</v>
      </c>
      <c r="C46" s="49">
        <f t="shared" si="0"/>
        <v>452.4088374088372</v>
      </c>
    </row>
    <row r="47" spans="1:3" x14ac:dyDescent="0.15">
      <c r="A47" s="11" t="s">
        <v>186</v>
      </c>
      <c r="B47" s="39">
        <v>397.394637494638</v>
      </c>
      <c r="C47" s="49">
        <f t="shared" si="0"/>
        <v>462.08678778446279</v>
      </c>
    </row>
    <row r="48" spans="1:3" x14ac:dyDescent="0.15">
      <c r="A48" s="11" t="s">
        <v>187</v>
      </c>
      <c r="B48" s="39">
        <v>405.717674817675</v>
      </c>
      <c r="C48" s="49">
        <f t="shared" si="0"/>
        <v>471.76473816008723</v>
      </c>
    </row>
    <row r="49" spans="1:3" x14ac:dyDescent="0.15">
      <c r="A49" s="11" t="s">
        <v>188</v>
      </c>
      <c r="B49" s="40">
        <v>414.040712140712</v>
      </c>
      <c r="C49" s="49">
        <f t="shared" si="0"/>
        <v>481.44268853571162</v>
      </c>
    </row>
    <row r="50" spans="1:3" x14ac:dyDescent="0.15">
      <c r="A50" s="11" t="s">
        <v>189</v>
      </c>
      <c r="B50" s="40">
        <v>422.36374946375003</v>
      </c>
      <c r="C50" s="49">
        <f t="shared" si="0"/>
        <v>491.12063891133727</v>
      </c>
    </row>
    <row r="51" spans="1:3" x14ac:dyDescent="0.15">
      <c r="A51" s="11" t="s">
        <v>190</v>
      </c>
      <c r="B51" s="40">
        <v>430.68678678678702</v>
      </c>
      <c r="C51" s="49">
        <f t="shared" si="0"/>
        <v>500.79858928696166</v>
      </c>
    </row>
    <row r="52" spans="1:3" x14ac:dyDescent="0.15">
      <c r="A52" s="11" t="s">
        <v>191</v>
      </c>
      <c r="B52" s="40">
        <v>439.00982410982402</v>
      </c>
      <c r="C52" s="49">
        <f t="shared" si="0"/>
        <v>510.47653966258611</v>
      </c>
    </row>
    <row r="53" spans="1:3" x14ac:dyDescent="0.15">
      <c r="A53" s="11" t="s">
        <v>192</v>
      </c>
      <c r="B53" s="39">
        <v>447.33286143286199</v>
      </c>
      <c r="C53" s="49">
        <f t="shared" si="0"/>
        <v>520.15449003821163</v>
      </c>
    </row>
    <row r="54" spans="1:3" x14ac:dyDescent="0.15">
      <c r="A54" s="11" t="s">
        <v>193</v>
      </c>
      <c r="B54" s="39">
        <v>455.65589875589899</v>
      </c>
      <c r="C54" s="49">
        <f t="shared" si="0"/>
        <v>529.83244041383603</v>
      </c>
    </row>
    <row r="55" spans="1:3" x14ac:dyDescent="0.15">
      <c r="A55" s="11" t="s">
        <v>194</v>
      </c>
      <c r="B55" s="39">
        <v>463.97893607893599</v>
      </c>
      <c r="C55" s="49">
        <f t="shared" si="0"/>
        <v>539.51039078946042</v>
      </c>
    </row>
    <row r="56" spans="1:3" x14ac:dyDescent="0.15">
      <c r="A56" s="11" t="s">
        <v>195</v>
      </c>
      <c r="B56" s="39">
        <v>472.30197340197401</v>
      </c>
      <c r="C56" s="49">
        <f t="shared" si="0"/>
        <v>549.18834116508606</v>
      </c>
    </row>
    <row r="57" spans="1:3" x14ac:dyDescent="0.15">
      <c r="A57" s="11" t="s">
        <v>196</v>
      </c>
      <c r="B57" s="40">
        <v>480.62501072501101</v>
      </c>
      <c r="C57" s="49">
        <f t="shared" si="0"/>
        <v>558.86629154071045</v>
      </c>
    </row>
    <row r="58" spans="1:3" x14ac:dyDescent="0.15">
      <c r="A58" s="11" t="s">
        <v>197</v>
      </c>
      <c r="B58" s="40">
        <v>488.94804804804801</v>
      </c>
      <c r="C58" s="49">
        <f t="shared" si="0"/>
        <v>568.54424191633495</v>
      </c>
    </row>
    <row r="59" spans="1:3" x14ac:dyDescent="0.15">
      <c r="A59" s="11" t="s">
        <v>198</v>
      </c>
      <c r="B59" s="40">
        <v>497.27108537108597</v>
      </c>
      <c r="C59" s="49">
        <f t="shared" si="0"/>
        <v>578.22219229196048</v>
      </c>
    </row>
    <row r="60" spans="1:3" x14ac:dyDescent="0.15">
      <c r="A60" s="11" t="s">
        <v>0</v>
      </c>
      <c r="B60" s="40">
        <v>505.59412269412297</v>
      </c>
      <c r="C60" s="49">
        <f t="shared" si="0"/>
        <v>587.90014266758487</v>
      </c>
    </row>
    <row r="61" spans="1:3" x14ac:dyDescent="0.15">
      <c r="A61" s="11" t="s">
        <v>1</v>
      </c>
      <c r="B61" s="40">
        <v>513.91716001715997</v>
      </c>
      <c r="C61" s="49">
        <f t="shared" si="0"/>
        <v>597.57809304320926</v>
      </c>
    </row>
    <row r="62" spans="1:3" x14ac:dyDescent="0.15">
      <c r="A62" s="11" t="s">
        <v>2</v>
      </c>
      <c r="B62" s="40">
        <v>522.24019734019805</v>
      </c>
      <c r="C62" s="49">
        <f t="shared" si="0"/>
        <v>607.25604341883491</v>
      </c>
    </row>
    <row r="63" spans="1:3" x14ac:dyDescent="0.15">
      <c r="A63" s="11" t="s">
        <v>3</v>
      </c>
      <c r="B63" s="40">
        <v>530.56323466323499</v>
      </c>
      <c r="C63" s="49">
        <f t="shared" si="0"/>
        <v>616.9339937944593</v>
      </c>
    </row>
    <row r="64" spans="1:3" x14ac:dyDescent="0.15">
      <c r="A64" s="11" t="s">
        <v>4</v>
      </c>
      <c r="B64" s="40">
        <v>538.88627198627205</v>
      </c>
      <c r="C64" s="49">
        <f t="shared" si="0"/>
        <v>626.6119441700838</v>
      </c>
    </row>
    <row r="65" spans="1:3" x14ac:dyDescent="0.15">
      <c r="A65" s="11" t="s">
        <v>5</v>
      </c>
      <c r="B65" s="40">
        <v>547.20930930931002</v>
      </c>
      <c r="C65" s="49">
        <f t="shared" si="0"/>
        <v>636.28989454570933</v>
      </c>
    </row>
    <row r="66" spans="1:3" x14ac:dyDescent="0.15">
      <c r="A66" s="11" t="s">
        <v>6</v>
      </c>
      <c r="B66" s="40">
        <v>555.53234663234696</v>
      </c>
      <c r="C66" s="49">
        <f t="shared" ref="C66:C129" si="1">B66/F$2</f>
        <v>645.96784492133372</v>
      </c>
    </row>
    <row r="67" spans="1:3" x14ac:dyDescent="0.15">
      <c r="A67" s="11" t="s">
        <v>7</v>
      </c>
      <c r="B67" s="40">
        <v>563.85538395538401</v>
      </c>
      <c r="C67" s="49">
        <f t="shared" si="1"/>
        <v>655.64579529695811</v>
      </c>
    </row>
    <row r="68" spans="1:3" x14ac:dyDescent="0.15">
      <c r="A68" s="11" t="s">
        <v>8</v>
      </c>
      <c r="B68" s="40">
        <v>572.17842127842198</v>
      </c>
      <c r="C68" s="49">
        <f t="shared" si="1"/>
        <v>665.32374567258375</v>
      </c>
    </row>
    <row r="69" spans="1:3" x14ac:dyDescent="0.15">
      <c r="A69" s="11" t="s">
        <v>9</v>
      </c>
      <c r="B69" s="40">
        <v>580.50145860145903</v>
      </c>
      <c r="C69" s="49">
        <f t="shared" si="1"/>
        <v>675.00169604820815</v>
      </c>
    </row>
    <row r="70" spans="1:3" x14ac:dyDescent="0.15">
      <c r="A70" s="11" t="s">
        <v>10</v>
      </c>
      <c r="B70" s="40">
        <v>588.82449592449598</v>
      </c>
      <c r="C70" s="49">
        <f t="shared" si="1"/>
        <v>684.67964642383254</v>
      </c>
    </row>
    <row r="71" spans="1:3" x14ac:dyDescent="0.15">
      <c r="A71" s="11" t="s">
        <v>11</v>
      </c>
      <c r="B71" s="40">
        <v>597.14753324753406</v>
      </c>
      <c r="C71" s="49">
        <f t="shared" si="1"/>
        <v>694.35759679945818</v>
      </c>
    </row>
    <row r="72" spans="1:3" x14ac:dyDescent="0.15">
      <c r="A72" s="11" t="s">
        <v>12</v>
      </c>
      <c r="B72" s="40">
        <v>605.470570570571</v>
      </c>
      <c r="C72" s="49">
        <f t="shared" si="1"/>
        <v>704.03554717508257</v>
      </c>
    </row>
    <row r="73" spans="1:3" x14ac:dyDescent="0.15">
      <c r="A73" s="11" t="s">
        <v>13</v>
      </c>
      <c r="B73" s="40">
        <v>613.79360789360805</v>
      </c>
      <c r="C73" s="49">
        <f t="shared" si="1"/>
        <v>713.71349755070707</v>
      </c>
    </row>
    <row r="74" spans="1:3" x14ac:dyDescent="0.15">
      <c r="A74" s="11" t="s">
        <v>14</v>
      </c>
      <c r="B74" s="40">
        <v>622.11664521664602</v>
      </c>
      <c r="C74" s="49">
        <f t="shared" si="1"/>
        <v>723.3914479263326</v>
      </c>
    </row>
    <row r="75" spans="1:3" x14ac:dyDescent="0.15">
      <c r="A75" s="11" t="s">
        <v>15</v>
      </c>
      <c r="B75" s="40">
        <v>630.43968253968296</v>
      </c>
      <c r="C75" s="49">
        <f t="shared" si="1"/>
        <v>733.06939830195699</v>
      </c>
    </row>
    <row r="76" spans="1:3" x14ac:dyDescent="0.15">
      <c r="A76" s="11" t="s">
        <v>16</v>
      </c>
      <c r="B76" s="40">
        <v>638.76271986272002</v>
      </c>
      <c r="C76" s="49">
        <f t="shared" si="1"/>
        <v>742.74734867758139</v>
      </c>
    </row>
    <row r="77" spans="1:3" x14ac:dyDescent="0.15">
      <c r="A77" s="11" t="s">
        <v>17</v>
      </c>
      <c r="B77" s="40">
        <v>647.08575718575798</v>
      </c>
      <c r="C77" s="49">
        <f t="shared" si="1"/>
        <v>752.42529905320691</v>
      </c>
    </row>
    <row r="78" spans="1:3" x14ac:dyDescent="0.15">
      <c r="A78" s="11" t="s">
        <v>18</v>
      </c>
      <c r="B78" s="40">
        <v>655.40879450879504</v>
      </c>
      <c r="C78" s="49">
        <f t="shared" si="1"/>
        <v>762.10324942883142</v>
      </c>
    </row>
    <row r="79" spans="1:3" x14ac:dyDescent="0.15">
      <c r="A79" s="11" t="s">
        <v>19</v>
      </c>
      <c r="B79" s="40">
        <v>663.73183183183198</v>
      </c>
      <c r="C79" s="49">
        <f t="shared" si="1"/>
        <v>771.78119980445581</v>
      </c>
    </row>
    <row r="80" spans="1:3" x14ac:dyDescent="0.15">
      <c r="A80" s="11" t="s">
        <v>20</v>
      </c>
      <c r="B80" s="40">
        <v>672.05486915486995</v>
      </c>
      <c r="C80" s="49">
        <f t="shared" si="1"/>
        <v>781.45915018008134</v>
      </c>
    </row>
    <row r="81" spans="1:3" x14ac:dyDescent="0.15">
      <c r="A81" s="11" t="s">
        <v>21</v>
      </c>
      <c r="B81" s="40">
        <v>680.377906477907</v>
      </c>
      <c r="C81" s="49">
        <f t="shared" si="1"/>
        <v>791.13710055570584</v>
      </c>
    </row>
    <row r="82" spans="1:3" x14ac:dyDescent="0.15">
      <c r="A82" s="11" t="s">
        <v>22</v>
      </c>
      <c r="B82" s="40">
        <v>688.70094380094395</v>
      </c>
      <c r="C82" s="49">
        <f t="shared" si="1"/>
        <v>800.81505093133023</v>
      </c>
    </row>
    <row r="83" spans="1:3" x14ac:dyDescent="0.15">
      <c r="A83" s="11" t="s">
        <v>23</v>
      </c>
      <c r="B83" s="40">
        <v>697.02398112398203</v>
      </c>
      <c r="C83" s="49">
        <f t="shared" si="1"/>
        <v>810.49300130695588</v>
      </c>
    </row>
    <row r="84" spans="1:3" x14ac:dyDescent="0.15">
      <c r="A84" s="11" t="s">
        <v>24</v>
      </c>
      <c r="B84" s="40">
        <v>705.34701844701897</v>
      </c>
      <c r="C84" s="49">
        <f t="shared" si="1"/>
        <v>820.17095168258015</v>
      </c>
    </row>
    <row r="85" spans="1:3" x14ac:dyDescent="0.15">
      <c r="A85" s="11" t="s">
        <v>224</v>
      </c>
      <c r="B85" s="40">
        <v>713.67005577005602</v>
      </c>
      <c r="C85" s="49">
        <f t="shared" si="1"/>
        <v>829.84890205820466</v>
      </c>
    </row>
    <row r="86" spans="1:3" x14ac:dyDescent="0.15">
      <c r="A86" s="11" t="s">
        <v>225</v>
      </c>
      <c r="B86" s="40">
        <v>721.99309309309399</v>
      </c>
      <c r="C86" s="49">
        <f t="shared" si="1"/>
        <v>839.52685243383019</v>
      </c>
    </row>
    <row r="87" spans="1:3" x14ac:dyDescent="0.15">
      <c r="A87" s="11" t="s">
        <v>226</v>
      </c>
      <c r="B87" s="40">
        <v>730.31613041613105</v>
      </c>
      <c r="C87" s="49">
        <f t="shared" si="1"/>
        <v>849.20480280945469</v>
      </c>
    </row>
    <row r="88" spans="1:3" x14ac:dyDescent="0.15">
      <c r="A88" s="11" t="s">
        <v>227</v>
      </c>
      <c r="B88" s="40">
        <v>738.63916773916799</v>
      </c>
      <c r="C88" s="49">
        <f t="shared" si="1"/>
        <v>858.88275318507908</v>
      </c>
    </row>
    <row r="89" spans="1:3" x14ac:dyDescent="0.15">
      <c r="A89" s="11" t="s">
        <v>228</v>
      </c>
      <c r="B89" s="39">
        <v>746.96220506220595</v>
      </c>
      <c r="C89" s="49">
        <f t="shared" si="1"/>
        <v>868.56070356070461</v>
      </c>
    </row>
    <row r="90" spans="1:3" x14ac:dyDescent="0.15">
      <c r="A90" s="11" t="s">
        <v>229</v>
      </c>
      <c r="B90" s="39">
        <v>755.28524238524301</v>
      </c>
      <c r="C90" s="49">
        <f t="shared" si="1"/>
        <v>878.23865393632911</v>
      </c>
    </row>
    <row r="91" spans="1:3" x14ac:dyDescent="0.15">
      <c r="A91" s="11" t="s">
        <v>230</v>
      </c>
      <c r="B91" s="39">
        <v>763.60827970827995</v>
      </c>
      <c r="C91" s="49">
        <f t="shared" si="1"/>
        <v>887.91660431195339</v>
      </c>
    </row>
    <row r="92" spans="1:3" x14ac:dyDescent="0.15">
      <c r="A92" s="11" t="s">
        <v>231</v>
      </c>
      <c r="B92" s="39">
        <v>771.93131703131803</v>
      </c>
      <c r="C92" s="49">
        <f t="shared" si="1"/>
        <v>897.59455468757915</v>
      </c>
    </row>
    <row r="93" spans="1:3" x14ac:dyDescent="0.15">
      <c r="A93" s="11" t="s">
        <v>232</v>
      </c>
      <c r="B93" s="40">
        <v>780.25435435435497</v>
      </c>
      <c r="C93" s="49">
        <f t="shared" si="1"/>
        <v>907.27250506320343</v>
      </c>
    </row>
    <row r="94" spans="1:3" x14ac:dyDescent="0.15">
      <c r="A94" s="11" t="s">
        <v>233</v>
      </c>
      <c r="B94" s="40">
        <v>788.57739167739203</v>
      </c>
      <c r="C94" s="49">
        <f t="shared" si="1"/>
        <v>916.95045543882793</v>
      </c>
    </row>
    <row r="95" spans="1:3" x14ac:dyDescent="0.15">
      <c r="A95" s="11" t="s">
        <v>234</v>
      </c>
      <c r="B95" s="40">
        <v>796.90042900042999</v>
      </c>
      <c r="C95" s="49">
        <f t="shared" si="1"/>
        <v>926.62840581445346</v>
      </c>
    </row>
    <row r="96" spans="1:3" x14ac:dyDescent="0.15">
      <c r="A96" s="11" t="s">
        <v>235</v>
      </c>
      <c r="B96" s="39">
        <v>805.22346632346705</v>
      </c>
      <c r="C96" s="49">
        <f t="shared" si="1"/>
        <v>936.30635619007796</v>
      </c>
    </row>
    <row r="97" spans="1:3" x14ac:dyDescent="0.15">
      <c r="A97" s="11" t="s">
        <v>236</v>
      </c>
      <c r="B97" s="39">
        <v>813.54650364650399</v>
      </c>
      <c r="C97" s="49">
        <f t="shared" si="1"/>
        <v>945.98430656570235</v>
      </c>
    </row>
    <row r="98" spans="1:3" x14ac:dyDescent="0.15">
      <c r="A98" s="11" t="s">
        <v>237</v>
      </c>
      <c r="B98" s="39">
        <v>821.86954096954196</v>
      </c>
      <c r="C98" s="49">
        <f t="shared" si="1"/>
        <v>955.66225694132788</v>
      </c>
    </row>
    <row r="99" spans="1:3" x14ac:dyDescent="0.15">
      <c r="A99" s="11" t="s">
        <v>238</v>
      </c>
      <c r="B99" s="39">
        <v>830.19257829257901</v>
      </c>
      <c r="C99" s="49">
        <f t="shared" si="1"/>
        <v>965.34020731695239</v>
      </c>
    </row>
    <row r="100" spans="1:3" x14ac:dyDescent="0.15">
      <c r="A100" s="11" t="s">
        <v>239</v>
      </c>
      <c r="B100" s="40">
        <v>838.51561561561596</v>
      </c>
      <c r="C100" s="49">
        <f t="shared" si="1"/>
        <v>975.01815769257666</v>
      </c>
    </row>
    <row r="101" spans="1:3" x14ac:dyDescent="0.15">
      <c r="A101" s="11" t="s">
        <v>240</v>
      </c>
      <c r="B101" s="40">
        <v>846.83865293865404</v>
      </c>
      <c r="C101" s="49">
        <f t="shared" si="1"/>
        <v>984.69610806820242</v>
      </c>
    </row>
    <row r="102" spans="1:3" x14ac:dyDescent="0.15">
      <c r="A102" s="11" t="s">
        <v>241</v>
      </c>
      <c r="B102" s="40">
        <v>855.16169026169098</v>
      </c>
      <c r="C102" s="49">
        <f t="shared" si="1"/>
        <v>994.3740584438267</v>
      </c>
    </row>
    <row r="103" spans="1:3" x14ac:dyDescent="0.15">
      <c r="A103" s="11" t="s">
        <v>242</v>
      </c>
      <c r="B103" s="40">
        <v>863.48472758472803</v>
      </c>
      <c r="C103" s="49">
        <f t="shared" si="1"/>
        <v>1004.0520088194512</v>
      </c>
    </row>
    <row r="104" spans="1:3" x14ac:dyDescent="0.15">
      <c r="A104" s="11" t="s">
        <v>243</v>
      </c>
      <c r="B104" s="39">
        <v>871.807764907766</v>
      </c>
      <c r="C104" s="49">
        <f t="shared" si="1"/>
        <v>1013.7299591950767</v>
      </c>
    </row>
    <row r="105" spans="1:3" x14ac:dyDescent="0.15">
      <c r="A105" s="11" t="s">
        <v>50</v>
      </c>
      <c r="B105" s="39">
        <v>880.13080223080306</v>
      </c>
      <c r="C105" s="49">
        <f t="shared" si="1"/>
        <v>1023.4079095707012</v>
      </c>
    </row>
    <row r="106" spans="1:3" x14ac:dyDescent="0.15">
      <c r="A106" s="11" t="s">
        <v>51</v>
      </c>
      <c r="B106" s="39">
        <v>888.45383955384</v>
      </c>
      <c r="C106" s="49">
        <f t="shared" si="1"/>
        <v>1033.0858599463256</v>
      </c>
    </row>
    <row r="107" spans="1:3" x14ac:dyDescent="0.15">
      <c r="A107" s="11" t="s">
        <v>52</v>
      </c>
      <c r="B107" s="39">
        <v>896.77687687687796</v>
      </c>
      <c r="C107" s="49">
        <f t="shared" si="1"/>
        <v>1042.763810321951</v>
      </c>
    </row>
    <row r="108" spans="1:3" x14ac:dyDescent="0.15">
      <c r="A108" s="11" t="s">
        <v>53</v>
      </c>
      <c r="B108" s="40">
        <v>905.09991419991502</v>
      </c>
      <c r="C108" s="49">
        <f t="shared" si="1"/>
        <v>1052.4417606975755</v>
      </c>
    </row>
    <row r="109" spans="1:3" x14ac:dyDescent="0.15">
      <c r="A109" s="11" t="s">
        <v>54</v>
      </c>
      <c r="B109" s="40">
        <v>913.42295152295196</v>
      </c>
      <c r="C109" s="49">
        <f t="shared" si="1"/>
        <v>1062.1197110732001</v>
      </c>
    </row>
    <row r="110" spans="1:3" x14ac:dyDescent="0.15">
      <c r="A110" s="11" t="s">
        <v>55</v>
      </c>
      <c r="B110" s="40">
        <v>921.74598884599004</v>
      </c>
      <c r="C110" s="49">
        <f t="shared" si="1"/>
        <v>1071.7976614488257</v>
      </c>
    </row>
    <row r="111" spans="1:3" x14ac:dyDescent="0.15">
      <c r="A111" s="11" t="s">
        <v>56</v>
      </c>
      <c r="B111" s="40">
        <v>930.06902616902698</v>
      </c>
      <c r="C111" s="49">
        <f t="shared" si="1"/>
        <v>1081.47561182445</v>
      </c>
    </row>
    <row r="112" spans="1:3" x14ac:dyDescent="0.15">
      <c r="A112" s="11" t="s">
        <v>57</v>
      </c>
      <c r="B112" s="40">
        <v>938.39206349206404</v>
      </c>
      <c r="C112" s="49">
        <f t="shared" si="1"/>
        <v>1091.1535622000745</v>
      </c>
    </row>
    <row r="113" spans="1:3" x14ac:dyDescent="0.15">
      <c r="A113" s="11" t="s">
        <v>58</v>
      </c>
      <c r="B113" s="40">
        <v>946.71510081510201</v>
      </c>
      <c r="C113" s="49">
        <f t="shared" si="1"/>
        <v>1100.8315125757001</v>
      </c>
    </row>
    <row r="114" spans="1:3" x14ac:dyDescent="0.15">
      <c r="A114" s="11" t="s">
        <v>59</v>
      </c>
      <c r="B114" s="40">
        <v>955.03813813813895</v>
      </c>
      <c r="C114" s="49">
        <f t="shared" si="1"/>
        <v>1110.5094629513244</v>
      </c>
    </row>
    <row r="115" spans="1:3" x14ac:dyDescent="0.15">
      <c r="A115" s="11" t="s">
        <v>60</v>
      </c>
      <c r="B115" s="40">
        <v>963.361175461176</v>
      </c>
      <c r="C115" s="49">
        <f t="shared" si="1"/>
        <v>1120.1874133269489</v>
      </c>
    </row>
    <row r="116" spans="1:3" x14ac:dyDescent="0.15">
      <c r="A116" s="11" t="s">
        <v>61</v>
      </c>
      <c r="B116" s="40">
        <v>971.68421278421397</v>
      </c>
      <c r="C116" s="49">
        <f t="shared" si="1"/>
        <v>1129.8653637025743</v>
      </c>
    </row>
    <row r="117" spans="1:3" x14ac:dyDescent="0.15">
      <c r="A117" s="11" t="s">
        <v>62</v>
      </c>
      <c r="B117" s="40">
        <v>980.00725010725102</v>
      </c>
      <c r="C117" s="49">
        <f t="shared" si="1"/>
        <v>1139.5433140781988</v>
      </c>
    </row>
    <row r="118" spans="1:3" x14ac:dyDescent="0.15">
      <c r="A118" s="11" t="s">
        <v>63</v>
      </c>
      <c r="B118" s="40">
        <v>988.33028743028797</v>
      </c>
      <c r="C118" s="49">
        <f t="shared" si="1"/>
        <v>1149.2212644538233</v>
      </c>
    </row>
    <row r="119" spans="1:3" x14ac:dyDescent="0.15">
      <c r="A119" s="11" t="s">
        <v>64</v>
      </c>
      <c r="B119" s="40">
        <v>996.65332475332605</v>
      </c>
      <c r="C119" s="49">
        <f t="shared" si="1"/>
        <v>1158.899214829449</v>
      </c>
    </row>
    <row r="120" spans="1:3" x14ac:dyDescent="0.15">
      <c r="A120" s="11" t="s">
        <v>65</v>
      </c>
      <c r="B120" s="40">
        <v>1004.97636207636</v>
      </c>
      <c r="C120" s="49">
        <f t="shared" si="1"/>
        <v>1168.5771652050698</v>
      </c>
    </row>
    <row r="121" spans="1:3" x14ac:dyDescent="0.15">
      <c r="A121" s="11" t="s">
        <v>66</v>
      </c>
      <c r="B121" s="40">
        <v>1013.2993993994</v>
      </c>
      <c r="C121" s="49">
        <f t="shared" si="1"/>
        <v>1178.2551155806977</v>
      </c>
    </row>
    <row r="122" spans="1:3" x14ac:dyDescent="0.15">
      <c r="A122" s="11" t="s">
        <v>67</v>
      </c>
      <c r="B122" s="40">
        <v>1021.6224367224401</v>
      </c>
      <c r="C122" s="49">
        <f t="shared" si="1"/>
        <v>1187.9330659563257</v>
      </c>
    </row>
    <row r="123" spans="1:3" x14ac:dyDescent="0.15">
      <c r="A123" s="11" t="s">
        <v>68</v>
      </c>
      <c r="B123" s="40">
        <v>1029.9454740454801</v>
      </c>
      <c r="C123" s="49">
        <f t="shared" si="1"/>
        <v>1197.6110163319536</v>
      </c>
    </row>
    <row r="124" spans="1:3" x14ac:dyDescent="0.15">
      <c r="A124" s="11" t="s">
        <v>69</v>
      </c>
      <c r="B124" s="40">
        <v>1038.26851136851</v>
      </c>
      <c r="C124" s="49">
        <f t="shared" si="1"/>
        <v>1207.2889667075697</v>
      </c>
    </row>
    <row r="125" spans="1:3" x14ac:dyDescent="0.15">
      <c r="A125" s="11" t="s">
        <v>70</v>
      </c>
      <c r="B125" s="40">
        <v>1046.5915486915501</v>
      </c>
      <c r="C125" s="49">
        <f t="shared" si="1"/>
        <v>1216.9669170831978</v>
      </c>
    </row>
    <row r="126" spans="1:3" x14ac:dyDescent="0.15">
      <c r="A126" s="11" t="s">
        <v>71</v>
      </c>
      <c r="B126" s="40">
        <v>1054.91458601459</v>
      </c>
      <c r="C126" s="49">
        <f t="shared" si="1"/>
        <v>1226.6448674588255</v>
      </c>
    </row>
    <row r="127" spans="1:3" x14ac:dyDescent="0.15">
      <c r="A127" s="11" t="s">
        <v>72</v>
      </c>
      <c r="B127" s="40">
        <v>1063.2376233376301</v>
      </c>
      <c r="C127" s="49">
        <f t="shared" si="1"/>
        <v>1236.3228178344536</v>
      </c>
    </row>
    <row r="128" spans="1:3" x14ac:dyDescent="0.15">
      <c r="A128" s="11" t="s">
        <v>73</v>
      </c>
      <c r="B128" s="40">
        <v>1071.56066066066</v>
      </c>
      <c r="C128" s="49">
        <f t="shared" si="1"/>
        <v>1246.0007682100697</v>
      </c>
    </row>
    <row r="129" spans="1:3" x14ac:dyDescent="0.15">
      <c r="A129" s="11" t="s">
        <v>74</v>
      </c>
      <c r="B129" s="40">
        <v>1079.8836979836999</v>
      </c>
      <c r="C129" s="49">
        <f t="shared" si="1"/>
        <v>1255.6787185856977</v>
      </c>
    </row>
    <row r="130" spans="1:3" x14ac:dyDescent="0.15">
      <c r="A130" s="11" t="s">
        <v>269</v>
      </c>
      <c r="B130" s="40">
        <v>1088.20673530674</v>
      </c>
      <c r="C130" s="49">
        <f t="shared" ref="C130:C193" si="2">B130/F$2</f>
        <v>1265.3566689613256</v>
      </c>
    </row>
    <row r="131" spans="1:3" x14ac:dyDescent="0.15">
      <c r="A131" s="11" t="s">
        <v>270</v>
      </c>
      <c r="B131" s="40">
        <v>1096.5297726297799</v>
      </c>
      <c r="C131" s="49">
        <f t="shared" si="2"/>
        <v>1275.0346193369535</v>
      </c>
    </row>
    <row r="132" spans="1:3" x14ac:dyDescent="0.15">
      <c r="A132" s="11" t="s">
        <v>271</v>
      </c>
      <c r="B132" s="40">
        <v>1104.85280995281</v>
      </c>
      <c r="C132" s="49">
        <f t="shared" si="2"/>
        <v>1284.7125697125698</v>
      </c>
    </row>
    <row r="133" spans="1:3" x14ac:dyDescent="0.15">
      <c r="A133" s="11" t="s">
        <v>272</v>
      </c>
      <c r="B133" s="40">
        <v>1113.1758472758499</v>
      </c>
      <c r="C133" s="49">
        <f t="shared" si="2"/>
        <v>1294.3905200881977</v>
      </c>
    </row>
    <row r="134" spans="1:3" x14ac:dyDescent="0.15">
      <c r="A134" s="11" t="s">
        <v>273</v>
      </c>
      <c r="B134" s="40">
        <v>1121.4988845988901</v>
      </c>
      <c r="C134" s="49">
        <f t="shared" si="2"/>
        <v>1304.0684704638256</v>
      </c>
    </row>
    <row r="135" spans="1:3" x14ac:dyDescent="0.15">
      <c r="A135" s="11" t="s">
        <v>274</v>
      </c>
      <c r="B135" s="40">
        <v>1129.82192192192</v>
      </c>
      <c r="C135" s="49">
        <f t="shared" si="2"/>
        <v>1313.746420839442</v>
      </c>
    </row>
    <row r="136" spans="1:3" x14ac:dyDescent="0.15">
      <c r="A136" s="11" t="s">
        <v>275</v>
      </c>
      <c r="B136" s="40">
        <v>1138.1449592449601</v>
      </c>
      <c r="C136" s="49">
        <f t="shared" si="2"/>
        <v>1323.4243712150699</v>
      </c>
    </row>
    <row r="137" spans="1:3" x14ac:dyDescent="0.15">
      <c r="A137" s="11" t="s">
        <v>276</v>
      </c>
      <c r="B137" s="40">
        <v>1146.467996568</v>
      </c>
      <c r="C137" s="49">
        <f t="shared" si="2"/>
        <v>1333.1023215906978</v>
      </c>
    </row>
    <row r="138" spans="1:3" x14ac:dyDescent="0.15">
      <c r="A138" s="11" t="s">
        <v>277</v>
      </c>
      <c r="B138" s="40">
        <v>1154.7910338910399</v>
      </c>
      <c r="C138" s="49">
        <f t="shared" si="2"/>
        <v>1342.7802719663255</v>
      </c>
    </row>
    <row r="139" spans="1:3" x14ac:dyDescent="0.15">
      <c r="A139" s="11" t="s">
        <v>278</v>
      </c>
      <c r="B139" s="40">
        <v>1163.11407121407</v>
      </c>
      <c r="C139" s="49">
        <f t="shared" si="2"/>
        <v>1352.4582223419418</v>
      </c>
    </row>
    <row r="140" spans="1:3" x14ac:dyDescent="0.15">
      <c r="A140" s="11" t="s">
        <v>279</v>
      </c>
      <c r="B140" s="39">
        <v>1171.4371085371099</v>
      </c>
      <c r="C140" s="49">
        <f t="shared" si="2"/>
        <v>1362.1361727175697</v>
      </c>
    </row>
    <row r="141" spans="1:3" x14ac:dyDescent="0.15">
      <c r="A141" s="11" t="s">
        <v>280</v>
      </c>
      <c r="B141" s="39">
        <v>1179.76014586015</v>
      </c>
      <c r="C141" s="49">
        <f t="shared" si="2"/>
        <v>1371.8141230931976</v>
      </c>
    </row>
    <row r="142" spans="1:3" x14ac:dyDescent="0.15">
      <c r="A142" s="11" t="s">
        <v>281</v>
      </c>
      <c r="B142" s="39">
        <v>1188.0831831831899</v>
      </c>
      <c r="C142" s="49">
        <f t="shared" si="2"/>
        <v>1381.4920734688255</v>
      </c>
    </row>
    <row r="143" spans="1:3" x14ac:dyDescent="0.15">
      <c r="A143" s="11" t="s">
        <v>282</v>
      </c>
      <c r="B143" s="39">
        <v>1196.4062205062201</v>
      </c>
      <c r="C143" s="49">
        <f t="shared" si="2"/>
        <v>1391.1700238444419</v>
      </c>
    </row>
    <row r="144" spans="1:3" x14ac:dyDescent="0.15">
      <c r="A144" s="11" t="s">
        <v>283</v>
      </c>
      <c r="B144" s="40">
        <v>1204.72925782926</v>
      </c>
      <c r="C144" s="49">
        <f t="shared" si="2"/>
        <v>1400.8479742200698</v>
      </c>
    </row>
    <row r="145" spans="1:3" x14ac:dyDescent="0.15">
      <c r="A145" s="11" t="s">
        <v>284</v>
      </c>
      <c r="B145" s="40">
        <v>1213.0522951523001</v>
      </c>
      <c r="C145" s="49">
        <f t="shared" si="2"/>
        <v>1410.5259245956977</v>
      </c>
    </row>
    <row r="146" spans="1:3" x14ac:dyDescent="0.15">
      <c r="A146" s="11" t="s">
        <v>285</v>
      </c>
      <c r="B146" s="40">
        <v>1221.37533247534</v>
      </c>
      <c r="C146" s="49">
        <f t="shared" si="2"/>
        <v>1420.2038749713256</v>
      </c>
    </row>
    <row r="147" spans="1:3" x14ac:dyDescent="0.15">
      <c r="A147" s="11" t="s">
        <v>286</v>
      </c>
      <c r="B147" s="39">
        <v>1229.6983697983701</v>
      </c>
      <c r="C147" s="49">
        <f t="shared" si="2"/>
        <v>1429.8818253469419</v>
      </c>
    </row>
    <row r="148" spans="1:3" x14ac:dyDescent="0.15">
      <c r="A148" s="11" t="s">
        <v>287</v>
      </c>
      <c r="B148" s="39">
        <v>1238.02140712141</v>
      </c>
      <c r="C148" s="49">
        <f t="shared" si="2"/>
        <v>1439.5597757225698</v>
      </c>
    </row>
    <row r="149" spans="1:3" x14ac:dyDescent="0.15">
      <c r="A149" s="11" t="s">
        <v>288</v>
      </c>
      <c r="B149" s="39">
        <v>1246.3444444444499</v>
      </c>
      <c r="C149" s="49">
        <f t="shared" si="2"/>
        <v>1449.2377260981975</v>
      </c>
    </row>
    <row r="150" spans="1:3" x14ac:dyDescent="0.15">
      <c r="A150" s="11" t="s">
        <v>289</v>
      </c>
      <c r="B150" s="39">
        <v>1254.66748176748</v>
      </c>
      <c r="C150" s="49">
        <f t="shared" si="2"/>
        <v>1458.9156764738141</v>
      </c>
    </row>
    <row r="151" spans="1:3" x14ac:dyDescent="0.15">
      <c r="A151" s="11" t="s">
        <v>290</v>
      </c>
      <c r="B151" s="40">
        <v>1262.9905190905199</v>
      </c>
      <c r="C151" s="49">
        <f t="shared" si="2"/>
        <v>1468.5936268494418</v>
      </c>
    </row>
    <row r="152" spans="1:3" x14ac:dyDescent="0.15">
      <c r="A152" s="11" t="s">
        <v>291</v>
      </c>
      <c r="B152" s="40">
        <v>1271.31355641356</v>
      </c>
      <c r="C152" s="49">
        <f t="shared" si="2"/>
        <v>1478.2715772250699</v>
      </c>
    </row>
    <row r="153" spans="1:3" x14ac:dyDescent="0.15">
      <c r="A153" s="11" t="s">
        <v>292</v>
      </c>
      <c r="B153" s="40">
        <v>1279.6365937365999</v>
      </c>
      <c r="C153" s="49">
        <f t="shared" si="2"/>
        <v>1487.9495276006976</v>
      </c>
    </row>
    <row r="154" spans="1:3" x14ac:dyDescent="0.15">
      <c r="A154" s="11" t="s">
        <v>293</v>
      </c>
      <c r="B154" s="40">
        <v>1287.9596310596301</v>
      </c>
      <c r="C154" s="49">
        <f t="shared" si="2"/>
        <v>1497.6274779763141</v>
      </c>
    </row>
    <row r="155" spans="1:3" x14ac:dyDescent="0.15">
      <c r="A155" s="11" t="s">
        <v>294</v>
      </c>
      <c r="B155" s="39">
        <v>1296.28266838267</v>
      </c>
      <c r="C155" s="49">
        <f t="shared" si="2"/>
        <v>1507.3054283519418</v>
      </c>
    </row>
    <row r="156" spans="1:3" x14ac:dyDescent="0.15">
      <c r="A156" s="11" t="s">
        <v>295</v>
      </c>
      <c r="B156" s="39">
        <v>1304.6057057057101</v>
      </c>
      <c r="C156" s="49">
        <f t="shared" si="2"/>
        <v>1516.98337872757</v>
      </c>
    </row>
    <row r="157" spans="1:3" x14ac:dyDescent="0.15">
      <c r="A157" s="11" t="s">
        <v>296</v>
      </c>
      <c r="B157" s="39">
        <v>1312.92874302875</v>
      </c>
      <c r="C157" s="49">
        <f t="shared" si="2"/>
        <v>1526.6613291031977</v>
      </c>
    </row>
    <row r="158" spans="1:3" x14ac:dyDescent="0.15">
      <c r="A158" s="11" t="s">
        <v>297</v>
      </c>
      <c r="B158" s="39">
        <v>1321.2517803517801</v>
      </c>
      <c r="C158" s="49">
        <f t="shared" si="2"/>
        <v>1536.3392794788142</v>
      </c>
    </row>
    <row r="159" spans="1:3" x14ac:dyDescent="0.15">
      <c r="A159" s="11" t="s">
        <v>298</v>
      </c>
      <c r="B159" s="40">
        <v>1329.57481767482</v>
      </c>
      <c r="C159" s="49">
        <f t="shared" si="2"/>
        <v>1546.0172298544419</v>
      </c>
    </row>
    <row r="160" spans="1:3" x14ac:dyDescent="0.15">
      <c r="A160" s="11" t="s">
        <v>299</v>
      </c>
      <c r="B160" s="40">
        <v>1337.8978549978599</v>
      </c>
      <c r="C160" s="49">
        <f t="shared" si="2"/>
        <v>1555.6951802300696</v>
      </c>
    </row>
    <row r="161" spans="1:3" x14ac:dyDescent="0.15">
      <c r="A161" s="11" t="s">
        <v>300</v>
      </c>
      <c r="B161" s="40">
        <v>1346.2208923209</v>
      </c>
      <c r="C161" s="49">
        <f t="shared" si="2"/>
        <v>1565.3731306056977</v>
      </c>
    </row>
    <row r="162" spans="1:3" x14ac:dyDescent="0.15">
      <c r="A162" s="11" t="s">
        <v>301</v>
      </c>
      <c r="B162" s="40">
        <v>1354.5439296439299</v>
      </c>
      <c r="C162" s="49">
        <f t="shared" si="2"/>
        <v>1575.0510809813138</v>
      </c>
    </row>
    <row r="163" spans="1:3" x14ac:dyDescent="0.15">
      <c r="A163" s="11" t="s">
        <v>302</v>
      </c>
      <c r="B163" s="40">
        <v>1362.86696696697</v>
      </c>
      <c r="C163" s="49">
        <f t="shared" si="2"/>
        <v>1584.729031356942</v>
      </c>
    </row>
    <row r="164" spans="1:3" x14ac:dyDescent="0.15">
      <c r="A164" s="11" t="s">
        <v>303</v>
      </c>
      <c r="B164" s="40">
        <v>1371.1900042900099</v>
      </c>
      <c r="C164" s="49">
        <f t="shared" si="2"/>
        <v>1594.4069817325696</v>
      </c>
    </row>
    <row r="165" spans="1:3" x14ac:dyDescent="0.15">
      <c r="A165" s="11" t="s">
        <v>304</v>
      </c>
      <c r="B165" s="40">
        <v>1379.5130416130401</v>
      </c>
      <c r="C165" s="49">
        <f t="shared" si="2"/>
        <v>1604.0849321081862</v>
      </c>
    </row>
    <row r="166" spans="1:3" x14ac:dyDescent="0.15">
      <c r="A166" s="11" t="s">
        <v>305</v>
      </c>
      <c r="B166" s="40">
        <v>1387.83607893608</v>
      </c>
      <c r="C166" s="49">
        <f t="shared" si="2"/>
        <v>1613.7628824838139</v>
      </c>
    </row>
    <row r="167" spans="1:3" x14ac:dyDescent="0.15">
      <c r="A167" s="11" t="s">
        <v>306</v>
      </c>
      <c r="B167" s="40">
        <v>1396.1591162591201</v>
      </c>
      <c r="C167" s="49">
        <f t="shared" si="2"/>
        <v>1623.440832859442</v>
      </c>
    </row>
    <row r="168" spans="1:3" x14ac:dyDescent="0.15">
      <c r="A168" s="11" t="s">
        <v>307</v>
      </c>
      <c r="B168" s="40">
        <v>1404.48215358216</v>
      </c>
      <c r="C168" s="49">
        <f t="shared" si="2"/>
        <v>1633.1187832350697</v>
      </c>
    </row>
    <row r="169" spans="1:3" x14ac:dyDescent="0.15">
      <c r="A169" s="11" t="s">
        <v>308</v>
      </c>
      <c r="B169" s="40">
        <v>1412.8051909051901</v>
      </c>
      <c r="C169" s="49">
        <f t="shared" si="2"/>
        <v>1642.7967336106863</v>
      </c>
    </row>
    <row r="170" spans="1:3" x14ac:dyDescent="0.15">
      <c r="A170" s="11" t="s">
        <v>309</v>
      </c>
      <c r="B170" s="40">
        <v>1421.12822822823</v>
      </c>
      <c r="C170" s="49">
        <f t="shared" si="2"/>
        <v>1652.4746839863139</v>
      </c>
    </row>
    <row r="171" spans="1:3" x14ac:dyDescent="0.15">
      <c r="A171" s="11" t="s">
        <v>310</v>
      </c>
      <c r="B171" s="40">
        <v>1429.4512655512699</v>
      </c>
      <c r="C171" s="49">
        <f t="shared" si="2"/>
        <v>1662.1526343619419</v>
      </c>
    </row>
    <row r="172" spans="1:3" x14ac:dyDescent="0.15">
      <c r="A172" s="11" t="s">
        <v>311</v>
      </c>
      <c r="B172" s="40">
        <v>1437.77430287431</v>
      </c>
      <c r="C172" s="49">
        <f t="shared" si="2"/>
        <v>1671.8305847375698</v>
      </c>
    </row>
    <row r="173" spans="1:3" x14ac:dyDescent="0.15">
      <c r="A173" s="11" t="s">
        <v>312</v>
      </c>
      <c r="B173" s="40">
        <v>1446.0973401973399</v>
      </c>
      <c r="C173" s="49">
        <f t="shared" si="2"/>
        <v>1681.5085351131859</v>
      </c>
    </row>
    <row r="174" spans="1:3" x14ac:dyDescent="0.15">
      <c r="A174" s="11" t="s">
        <v>313</v>
      </c>
      <c r="B174" s="40">
        <v>1454.42037752038</v>
      </c>
      <c r="C174" s="49">
        <f t="shared" si="2"/>
        <v>1691.186485488814</v>
      </c>
    </row>
    <row r="175" spans="1:3" x14ac:dyDescent="0.15">
      <c r="A175" s="11" t="s">
        <v>314</v>
      </c>
      <c r="B175" s="40">
        <v>1462.7434148434199</v>
      </c>
      <c r="C175" s="49">
        <f t="shared" si="2"/>
        <v>1700.8644358644419</v>
      </c>
    </row>
    <row r="176" spans="1:3" x14ac:dyDescent="0.15">
      <c r="A176" s="11" t="s">
        <v>315</v>
      </c>
      <c r="B176" s="40">
        <v>1471.0664521664601</v>
      </c>
      <c r="C176" s="49">
        <f t="shared" si="2"/>
        <v>1710.5423862400698</v>
      </c>
    </row>
    <row r="177" spans="1:3" x14ac:dyDescent="0.15">
      <c r="A177" s="11" t="s">
        <v>316</v>
      </c>
      <c r="B177" s="40">
        <v>1479.38948948949</v>
      </c>
      <c r="C177" s="49">
        <f t="shared" si="2"/>
        <v>1720.2203366156859</v>
      </c>
    </row>
    <row r="178" spans="1:3" x14ac:dyDescent="0.15">
      <c r="A178" s="11" t="s">
        <v>317</v>
      </c>
      <c r="B178" s="40">
        <v>1487.7125268125301</v>
      </c>
      <c r="C178" s="49">
        <f t="shared" si="2"/>
        <v>1729.8982869913141</v>
      </c>
    </row>
    <row r="179" spans="1:3" x14ac:dyDescent="0.15">
      <c r="A179" s="11" t="s">
        <v>318</v>
      </c>
      <c r="B179" s="40">
        <v>1496.03556413557</v>
      </c>
      <c r="C179" s="49">
        <f t="shared" si="2"/>
        <v>1739.5762373669418</v>
      </c>
    </row>
    <row r="180" spans="1:3" x14ac:dyDescent="0.15">
      <c r="A180" s="11" t="s">
        <v>319</v>
      </c>
      <c r="B180" s="40">
        <v>1504.3586014586001</v>
      </c>
      <c r="C180" s="49">
        <f t="shared" si="2"/>
        <v>1749.2541877425583</v>
      </c>
    </row>
    <row r="181" spans="1:3" x14ac:dyDescent="0.15">
      <c r="A181" s="11" t="s">
        <v>320</v>
      </c>
      <c r="B181" s="40">
        <v>1512.68163878164</v>
      </c>
      <c r="C181" s="49">
        <f t="shared" si="2"/>
        <v>1758.932138118186</v>
      </c>
    </row>
    <row r="182" spans="1:3" x14ac:dyDescent="0.15">
      <c r="A182" s="11" t="s">
        <v>321</v>
      </c>
      <c r="B182" s="40">
        <v>1521.0046761046799</v>
      </c>
      <c r="C182" s="49">
        <f t="shared" si="2"/>
        <v>1768.6100884938139</v>
      </c>
    </row>
    <row r="183" spans="1:3" x14ac:dyDescent="0.15">
      <c r="A183" s="11" t="s">
        <v>322</v>
      </c>
      <c r="B183" s="40">
        <v>1529.32771342772</v>
      </c>
      <c r="C183" s="49">
        <f t="shared" si="2"/>
        <v>1778.2880388694418</v>
      </c>
    </row>
    <row r="184" spans="1:3" x14ac:dyDescent="0.15">
      <c r="A184" s="11" t="s">
        <v>323</v>
      </c>
      <c r="B184" s="40">
        <v>1537.6507507507499</v>
      </c>
      <c r="C184" s="49">
        <f t="shared" si="2"/>
        <v>1787.9659892450582</v>
      </c>
    </row>
    <row r="185" spans="1:3" x14ac:dyDescent="0.15">
      <c r="A185" s="11" t="s">
        <v>324</v>
      </c>
      <c r="B185" s="40">
        <v>1545.97378807379</v>
      </c>
      <c r="C185" s="49">
        <f t="shared" si="2"/>
        <v>1797.6439396206861</v>
      </c>
    </row>
    <row r="186" spans="1:3" x14ac:dyDescent="0.15">
      <c r="A186" s="11" t="s">
        <v>325</v>
      </c>
      <c r="B186" s="39">
        <v>2.9</v>
      </c>
      <c r="C186" s="49">
        <f t="shared" si="2"/>
        <v>3.3720930232558137</v>
      </c>
    </row>
    <row r="187" spans="1:3" x14ac:dyDescent="0.15">
      <c r="A187" s="11" t="s">
        <v>326</v>
      </c>
      <c r="B187" s="39">
        <v>150</v>
      </c>
      <c r="C187" s="49">
        <f t="shared" si="2"/>
        <v>174.41860465116278</v>
      </c>
    </row>
    <row r="188" spans="1:3" x14ac:dyDescent="0.15">
      <c r="A188" s="11" t="s">
        <v>327</v>
      </c>
      <c r="B188" s="39">
        <v>12.5</v>
      </c>
      <c r="C188" s="49">
        <f t="shared" si="2"/>
        <v>14.534883720930234</v>
      </c>
    </row>
    <row r="189" spans="1:3" x14ac:dyDescent="0.15">
      <c r="A189" s="11" t="s">
        <v>328</v>
      </c>
      <c r="B189" s="39">
        <v>32</v>
      </c>
      <c r="C189" s="49">
        <f t="shared" si="2"/>
        <v>37.209302325581397</v>
      </c>
    </row>
    <row r="190" spans="1:3" x14ac:dyDescent="0.15">
      <c r="A190" s="11" t="s">
        <v>329</v>
      </c>
      <c r="B190" s="40">
        <v>25</v>
      </c>
      <c r="C190" s="49">
        <f t="shared" si="2"/>
        <v>29.069767441860467</v>
      </c>
    </row>
    <row r="191" spans="1:3" x14ac:dyDescent="0.15">
      <c r="A191" s="11" t="s">
        <v>330</v>
      </c>
      <c r="B191" s="40">
        <v>15</v>
      </c>
      <c r="C191" s="49">
        <f t="shared" si="2"/>
        <v>17.441860465116278</v>
      </c>
    </row>
    <row r="192" spans="1:3" x14ac:dyDescent="0.15">
      <c r="A192" s="11" t="s">
        <v>331</v>
      </c>
      <c r="B192" s="40">
        <v>48</v>
      </c>
      <c r="C192" s="49">
        <f t="shared" si="2"/>
        <v>55.813953488372093</v>
      </c>
    </row>
    <row r="193" spans="1:3" x14ac:dyDescent="0.15">
      <c r="A193" s="11" t="s">
        <v>332</v>
      </c>
      <c r="B193" s="40">
        <v>47</v>
      </c>
      <c r="C193" s="49">
        <f t="shared" si="2"/>
        <v>54.651162790697676</v>
      </c>
    </row>
    <row r="194" spans="1:3" x14ac:dyDescent="0.15">
      <c r="A194" s="11" t="s">
        <v>333</v>
      </c>
      <c r="B194" s="40">
        <v>69</v>
      </c>
      <c r="C194" s="49">
        <f t="shared" ref="C194:C257" si="3">B194/F$2</f>
        <v>80.232558139534888</v>
      </c>
    </row>
    <row r="195" spans="1:3" x14ac:dyDescent="0.15">
      <c r="A195" s="11" t="s">
        <v>334</v>
      </c>
      <c r="B195" s="40">
        <v>123</v>
      </c>
      <c r="C195" s="49">
        <f t="shared" si="3"/>
        <v>143.02325581395348</v>
      </c>
    </row>
    <row r="196" spans="1:3" x14ac:dyDescent="0.15">
      <c r="A196" s="11" t="s">
        <v>335</v>
      </c>
      <c r="B196" s="40">
        <v>154</v>
      </c>
      <c r="C196" s="49">
        <f t="shared" si="3"/>
        <v>179.06976744186048</v>
      </c>
    </row>
    <row r="197" spans="1:3" x14ac:dyDescent="0.15">
      <c r="A197" s="11" t="s">
        <v>336</v>
      </c>
      <c r="B197" s="40">
        <v>23</v>
      </c>
      <c r="C197" s="49">
        <f t="shared" si="3"/>
        <v>26.744186046511629</v>
      </c>
    </row>
    <row r="198" spans="1:3" x14ac:dyDescent="0.15">
      <c r="A198" s="11" t="s">
        <v>337</v>
      </c>
      <c r="B198" s="40">
        <v>25</v>
      </c>
      <c r="C198" s="49">
        <f t="shared" si="3"/>
        <v>29.069767441860467</v>
      </c>
    </row>
    <row r="199" spans="1:3" x14ac:dyDescent="0.15">
      <c r="A199" s="11" t="s">
        <v>338</v>
      </c>
      <c r="B199" s="40">
        <v>9</v>
      </c>
      <c r="C199" s="49">
        <f t="shared" si="3"/>
        <v>10.465116279069768</v>
      </c>
    </row>
    <row r="200" spans="1:3" x14ac:dyDescent="0.15">
      <c r="A200" s="11" t="s">
        <v>339</v>
      </c>
      <c r="B200" s="40">
        <v>25</v>
      </c>
      <c r="C200" s="49">
        <f t="shared" si="3"/>
        <v>29.069767441860467</v>
      </c>
    </row>
    <row r="201" spans="1:3" x14ac:dyDescent="0.15">
      <c r="A201" s="11" t="s">
        <v>340</v>
      </c>
      <c r="B201" s="40">
        <v>58</v>
      </c>
      <c r="C201" s="49">
        <f t="shared" si="3"/>
        <v>67.441860465116278</v>
      </c>
    </row>
    <row r="202" spans="1:3" x14ac:dyDescent="0.15">
      <c r="A202" s="11" t="s">
        <v>341</v>
      </c>
      <c r="B202" s="40">
        <v>68</v>
      </c>
      <c r="C202" s="49">
        <f t="shared" si="3"/>
        <v>79.069767441860463</v>
      </c>
    </row>
    <row r="203" spans="1:3" x14ac:dyDescent="0.15">
      <c r="A203" s="11" t="s">
        <v>342</v>
      </c>
      <c r="B203" s="40">
        <v>689</v>
      </c>
      <c r="C203" s="49">
        <f t="shared" si="3"/>
        <v>801.16279069767438</v>
      </c>
    </row>
    <row r="204" spans="1:3" x14ac:dyDescent="0.15">
      <c r="A204" s="11" t="s">
        <v>343</v>
      </c>
      <c r="B204" s="40">
        <v>58</v>
      </c>
      <c r="C204" s="49">
        <f t="shared" si="3"/>
        <v>67.441860465116278</v>
      </c>
    </row>
    <row r="205" spans="1:3" x14ac:dyDescent="0.15">
      <c r="A205" s="11" t="s">
        <v>344</v>
      </c>
      <c r="B205" s="40">
        <v>74</v>
      </c>
      <c r="C205" s="49">
        <f t="shared" si="3"/>
        <v>86.04651162790698</v>
      </c>
    </row>
    <row r="206" spans="1:3" x14ac:dyDescent="0.15">
      <c r="A206" s="11" t="s">
        <v>345</v>
      </c>
      <c r="B206" s="40">
        <v>458</v>
      </c>
      <c r="C206" s="49">
        <f t="shared" si="3"/>
        <v>532.55813953488371</v>
      </c>
    </row>
    <row r="207" spans="1:3" x14ac:dyDescent="0.15">
      <c r="A207" s="11" t="s">
        <v>346</v>
      </c>
      <c r="B207" s="40">
        <v>658</v>
      </c>
      <c r="C207" s="49">
        <f t="shared" si="3"/>
        <v>765.11627906976742</v>
      </c>
    </row>
    <row r="208" spans="1:3" x14ac:dyDescent="0.15">
      <c r="A208" s="11" t="s">
        <v>347</v>
      </c>
      <c r="B208" s="40">
        <v>695</v>
      </c>
      <c r="C208" s="49">
        <f t="shared" si="3"/>
        <v>808.1395348837209</v>
      </c>
    </row>
    <row r="209" spans="1:3" x14ac:dyDescent="0.15">
      <c r="A209" s="11" t="s">
        <v>348</v>
      </c>
      <c r="B209" s="40">
        <v>32</v>
      </c>
      <c r="C209" s="49">
        <f t="shared" si="3"/>
        <v>37.209302325581397</v>
      </c>
    </row>
    <row r="210" spans="1:3" x14ac:dyDescent="0.15">
      <c r="A210" s="11" t="s">
        <v>349</v>
      </c>
      <c r="B210" s="40">
        <v>6</v>
      </c>
      <c r="C210" s="49">
        <f t="shared" si="3"/>
        <v>6.9767441860465116</v>
      </c>
    </row>
    <row r="211" spans="1:3" x14ac:dyDescent="0.15">
      <c r="A211" s="11" t="s">
        <v>350</v>
      </c>
      <c r="B211" s="40">
        <v>58</v>
      </c>
      <c r="C211" s="49">
        <f t="shared" si="3"/>
        <v>67.441860465116278</v>
      </c>
    </row>
    <row r="212" spans="1:3" x14ac:dyDescent="0.15">
      <c r="A212" s="11" t="s">
        <v>351</v>
      </c>
      <c r="B212" s="40">
        <v>47</v>
      </c>
      <c r="C212" s="49">
        <f t="shared" si="3"/>
        <v>54.651162790697676</v>
      </c>
    </row>
    <row r="213" spans="1:3" x14ac:dyDescent="0.15">
      <c r="A213" s="11" t="s">
        <v>352</v>
      </c>
      <c r="B213" s="40">
        <v>25</v>
      </c>
      <c r="C213" s="49">
        <f t="shared" si="3"/>
        <v>29.069767441860467</v>
      </c>
    </row>
    <row r="214" spans="1:3" x14ac:dyDescent="0.15">
      <c r="A214" s="11" t="s">
        <v>353</v>
      </c>
      <c r="B214" s="40">
        <v>65</v>
      </c>
      <c r="C214" s="49">
        <f t="shared" si="3"/>
        <v>75.581395348837205</v>
      </c>
    </row>
    <row r="215" spans="1:3" x14ac:dyDescent="0.15">
      <c r="A215" s="11" t="s">
        <v>354</v>
      </c>
      <c r="B215" s="40">
        <v>698</v>
      </c>
      <c r="C215" s="49">
        <f t="shared" si="3"/>
        <v>811.62790697674416</v>
      </c>
    </row>
    <row r="216" spans="1:3" x14ac:dyDescent="0.15">
      <c r="A216" s="11" t="s">
        <v>355</v>
      </c>
      <c r="B216" s="40">
        <v>652</v>
      </c>
      <c r="C216" s="49">
        <f t="shared" si="3"/>
        <v>758.1395348837209</v>
      </c>
    </row>
    <row r="217" spans="1:3" x14ac:dyDescent="0.15">
      <c r="A217" s="11" t="s">
        <v>356</v>
      </c>
      <c r="B217" s="40">
        <v>32</v>
      </c>
      <c r="C217" s="49">
        <f t="shared" si="3"/>
        <v>37.209302325581397</v>
      </c>
    </row>
    <row r="218" spans="1:3" x14ac:dyDescent="0.15">
      <c r="A218" s="11" t="s">
        <v>357</v>
      </c>
      <c r="B218" s="40">
        <v>125</v>
      </c>
      <c r="C218" s="49">
        <f t="shared" si="3"/>
        <v>145.34883720930233</v>
      </c>
    </row>
    <row r="219" spans="1:3" x14ac:dyDescent="0.15">
      <c r="A219" s="11" t="s">
        <v>358</v>
      </c>
      <c r="B219" s="40">
        <v>145</v>
      </c>
      <c r="C219" s="49">
        <f t="shared" si="3"/>
        <v>168.6046511627907</v>
      </c>
    </row>
    <row r="220" spans="1:3" x14ac:dyDescent="0.15">
      <c r="A220" s="11" t="s">
        <v>359</v>
      </c>
      <c r="B220" s="40">
        <v>5</v>
      </c>
      <c r="C220" s="49">
        <f t="shared" si="3"/>
        <v>5.8139534883720927</v>
      </c>
    </row>
    <row r="221" spans="1:3" x14ac:dyDescent="0.15">
      <c r="A221" s="11" t="s">
        <v>360</v>
      </c>
      <c r="B221" s="40">
        <v>658</v>
      </c>
      <c r="C221" s="49">
        <f t="shared" si="3"/>
        <v>765.11627906976742</v>
      </c>
    </row>
    <row r="222" spans="1:3" x14ac:dyDescent="0.15">
      <c r="A222" s="11" t="s">
        <v>361</v>
      </c>
      <c r="B222" s="39">
        <v>322.487301587302</v>
      </c>
      <c r="C222" s="49">
        <f t="shared" si="3"/>
        <v>374.98523440383951</v>
      </c>
    </row>
    <row r="223" spans="1:3" x14ac:dyDescent="0.15">
      <c r="A223" s="11" t="s">
        <v>362</v>
      </c>
      <c r="B223" s="39">
        <v>330.810338910339</v>
      </c>
      <c r="C223" s="49">
        <f t="shared" si="3"/>
        <v>384.66318477946396</v>
      </c>
    </row>
    <row r="224" spans="1:3" x14ac:dyDescent="0.15">
      <c r="A224" s="11" t="s">
        <v>363</v>
      </c>
      <c r="B224" s="39">
        <v>339.133376233376</v>
      </c>
      <c r="C224" s="49">
        <f t="shared" si="3"/>
        <v>394.34113515508835</v>
      </c>
    </row>
    <row r="225" spans="1:3" x14ac:dyDescent="0.15">
      <c r="A225" s="11" t="s">
        <v>364</v>
      </c>
      <c r="B225" s="39">
        <v>347.45641355641402</v>
      </c>
      <c r="C225" s="49">
        <f t="shared" si="3"/>
        <v>404.01908553071399</v>
      </c>
    </row>
    <row r="226" spans="1:3" x14ac:dyDescent="0.15">
      <c r="A226" s="11" t="s">
        <v>365</v>
      </c>
      <c r="B226" s="40">
        <v>355.77945087945102</v>
      </c>
      <c r="C226" s="49">
        <f t="shared" si="3"/>
        <v>413.69703590633839</v>
      </c>
    </row>
    <row r="227" spans="1:3" x14ac:dyDescent="0.15">
      <c r="A227" s="11" t="s">
        <v>366</v>
      </c>
      <c r="B227" s="40">
        <v>364.10248820248802</v>
      </c>
      <c r="C227" s="49">
        <f t="shared" si="3"/>
        <v>423.37498628196283</v>
      </c>
    </row>
    <row r="228" spans="1:3" x14ac:dyDescent="0.15">
      <c r="A228" s="11" t="s">
        <v>367</v>
      </c>
      <c r="B228" s="40">
        <v>372.42552552552598</v>
      </c>
      <c r="C228" s="49">
        <f t="shared" si="3"/>
        <v>433.05293665758836</v>
      </c>
    </row>
    <row r="229" spans="1:3" x14ac:dyDescent="0.15">
      <c r="A229" s="11" t="s">
        <v>368</v>
      </c>
      <c r="B229" s="39">
        <v>380.74856284856298</v>
      </c>
      <c r="C229" s="49">
        <f t="shared" si="3"/>
        <v>442.73088703321275</v>
      </c>
    </row>
    <row r="230" spans="1:3" x14ac:dyDescent="0.15">
      <c r="A230" s="11" t="s">
        <v>369</v>
      </c>
      <c r="B230" s="39">
        <v>389.07160017159998</v>
      </c>
      <c r="C230" s="49">
        <f t="shared" si="3"/>
        <v>452.4088374088372</v>
      </c>
    </row>
    <row r="231" spans="1:3" x14ac:dyDescent="0.15">
      <c r="A231" s="11" t="s">
        <v>370</v>
      </c>
      <c r="B231" s="39">
        <v>397.394637494638</v>
      </c>
      <c r="C231" s="49">
        <f t="shared" si="3"/>
        <v>462.08678778446279</v>
      </c>
    </row>
    <row r="232" spans="1:3" x14ac:dyDescent="0.15">
      <c r="A232" s="11" t="s">
        <v>371</v>
      </c>
      <c r="B232" s="39">
        <v>405.717674817675</v>
      </c>
      <c r="C232" s="49">
        <f t="shared" si="3"/>
        <v>471.76473816008723</v>
      </c>
    </row>
    <row r="233" spans="1:3" x14ac:dyDescent="0.15">
      <c r="A233" s="11" t="s">
        <v>372</v>
      </c>
      <c r="B233" s="40">
        <v>414.040712140712</v>
      </c>
      <c r="C233" s="49">
        <f t="shared" si="3"/>
        <v>481.44268853571162</v>
      </c>
    </row>
    <row r="234" spans="1:3" x14ac:dyDescent="0.15">
      <c r="A234" s="11" t="s">
        <v>373</v>
      </c>
      <c r="B234" s="40">
        <v>422.36374946375003</v>
      </c>
      <c r="C234" s="49">
        <f t="shared" si="3"/>
        <v>491.12063891133727</v>
      </c>
    </row>
    <row r="235" spans="1:3" x14ac:dyDescent="0.15">
      <c r="A235" s="11" t="s">
        <v>374</v>
      </c>
      <c r="B235" s="40">
        <v>430.68678678678702</v>
      </c>
      <c r="C235" s="49">
        <f t="shared" si="3"/>
        <v>500.79858928696166</v>
      </c>
    </row>
    <row r="236" spans="1:3" x14ac:dyDescent="0.15">
      <c r="A236" s="11" t="s">
        <v>375</v>
      </c>
      <c r="B236" s="40">
        <v>439.00982410982402</v>
      </c>
      <c r="C236" s="49">
        <f t="shared" si="3"/>
        <v>510.47653966258611</v>
      </c>
    </row>
    <row r="237" spans="1:3" x14ac:dyDescent="0.15">
      <c r="A237" s="11" t="s">
        <v>376</v>
      </c>
      <c r="B237" s="39">
        <v>447.33286143286199</v>
      </c>
      <c r="C237" s="49">
        <f t="shared" si="3"/>
        <v>520.15449003821163</v>
      </c>
    </row>
    <row r="238" spans="1:3" x14ac:dyDescent="0.15">
      <c r="A238" s="11" t="s">
        <v>377</v>
      </c>
      <c r="B238" s="39">
        <v>455.65589875589899</v>
      </c>
      <c r="C238" s="49">
        <f t="shared" si="3"/>
        <v>529.83244041383603</v>
      </c>
    </row>
    <row r="239" spans="1:3" x14ac:dyDescent="0.15">
      <c r="A239" s="11" t="s">
        <v>378</v>
      </c>
      <c r="B239" s="39">
        <v>463.97893607893599</v>
      </c>
      <c r="C239" s="49">
        <f t="shared" si="3"/>
        <v>539.51039078946042</v>
      </c>
    </row>
    <row r="240" spans="1:3" x14ac:dyDescent="0.15">
      <c r="A240" s="11" t="s">
        <v>379</v>
      </c>
      <c r="B240" s="39">
        <v>472.30197340197401</v>
      </c>
      <c r="C240" s="49">
        <f t="shared" si="3"/>
        <v>549.18834116508606</v>
      </c>
    </row>
    <row r="241" spans="1:3" x14ac:dyDescent="0.15">
      <c r="A241" s="11" t="s">
        <v>380</v>
      </c>
      <c r="B241" s="40">
        <v>480.62501072501101</v>
      </c>
      <c r="C241" s="49">
        <f t="shared" si="3"/>
        <v>558.86629154071045</v>
      </c>
    </row>
    <row r="242" spans="1:3" x14ac:dyDescent="0.15">
      <c r="A242" s="11" t="s">
        <v>381</v>
      </c>
      <c r="B242" s="40">
        <v>488.94804804804801</v>
      </c>
      <c r="C242" s="49">
        <f t="shared" si="3"/>
        <v>568.54424191633495</v>
      </c>
    </row>
    <row r="243" spans="1:3" x14ac:dyDescent="0.15">
      <c r="A243" s="11" t="s">
        <v>382</v>
      </c>
      <c r="B243" s="40">
        <v>497.27108537108597</v>
      </c>
      <c r="C243" s="49">
        <f t="shared" si="3"/>
        <v>578.22219229196048</v>
      </c>
    </row>
    <row r="244" spans="1:3" x14ac:dyDescent="0.15">
      <c r="A244" s="11" t="s">
        <v>383</v>
      </c>
      <c r="B244" s="40">
        <v>505.59412269412297</v>
      </c>
      <c r="C244" s="49">
        <f t="shared" si="3"/>
        <v>587.90014266758487</v>
      </c>
    </row>
    <row r="245" spans="1:3" x14ac:dyDescent="0.15">
      <c r="A245" s="11" t="s">
        <v>384</v>
      </c>
      <c r="B245" s="40">
        <v>513.91716001715997</v>
      </c>
      <c r="C245" s="49">
        <f t="shared" si="3"/>
        <v>597.57809304320926</v>
      </c>
    </row>
    <row r="246" spans="1:3" x14ac:dyDescent="0.15">
      <c r="A246" s="11" t="s">
        <v>385</v>
      </c>
      <c r="B246" s="40">
        <v>522.24019734019805</v>
      </c>
      <c r="C246" s="49">
        <f t="shared" si="3"/>
        <v>607.25604341883491</v>
      </c>
    </row>
    <row r="247" spans="1:3" x14ac:dyDescent="0.15">
      <c r="A247" s="11" t="s">
        <v>386</v>
      </c>
      <c r="B247" s="40">
        <v>530.56323466323499</v>
      </c>
      <c r="C247" s="49">
        <f t="shared" si="3"/>
        <v>616.9339937944593</v>
      </c>
    </row>
    <row r="248" spans="1:3" x14ac:dyDescent="0.15">
      <c r="A248" s="11" t="s">
        <v>387</v>
      </c>
      <c r="B248" s="40">
        <v>538.88627198627205</v>
      </c>
      <c r="C248" s="49">
        <f t="shared" si="3"/>
        <v>626.6119441700838</v>
      </c>
    </row>
    <row r="249" spans="1:3" x14ac:dyDescent="0.15">
      <c r="A249" s="11" t="s">
        <v>388</v>
      </c>
      <c r="B249" s="40">
        <v>547.20930930931002</v>
      </c>
      <c r="C249" s="49">
        <f t="shared" si="3"/>
        <v>636.28989454570933</v>
      </c>
    </row>
    <row r="250" spans="1:3" x14ac:dyDescent="0.15">
      <c r="A250" s="11" t="s">
        <v>389</v>
      </c>
      <c r="B250" s="40">
        <v>555.53234663234696</v>
      </c>
      <c r="C250" s="49">
        <f t="shared" si="3"/>
        <v>645.96784492133372</v>
      </c>
    </row>
    <row r="251" spans="1:3" x14ac:dyDescent="0.15">
      <c r="A251" s="11" t="s">
        <v>390</v>
      </c>
      <c r="B251" s="40">
        <v>563.85538395538401</v>
      </c>
      <c r="C251" s="49">
        <f t="shared" si="3"/>
        <v>655.64579529695811</v>
      </c>
    </row>
    <row r="252" spans="1:3" x14ac:dyDescent="0.15">
      <c r="A252" s="11" t="s">
        <v>391</v>
      </c>
      <c r="B252" s="40">
        <v>572.17842127842198</v>
      </c>
      <c r="C252" s="49">
        <f t="shared" si="3"/>
        <v>665.32374567258375</v>
      </c>
    </row>
    <row r="253" spans="1:3" x14ac:dyDescent="0.15">
      <c r="A253" s="11" t="s">
        <v>392</v>
      </c>
      <c r="B253" s="40">
        <v>580.50145860145903</v>
      </c>
      <c r="C253" s="49">
        <f t="shared" si="3"/>
        <v>675.00169604820815</v>
      </c>
    </row>
    <row r="254" spans="1:3" x14ac:dyDescent="0.15">
      <c r="A254" s="11" t="s">
        <v>393</v>
      </c>
      <c r="B254" s="40">
        <v>588.82449592449598</v>
      </c>
      <c r="C254" s="49">
        <f t="shared" si="3"/>
        <v>684.67964642383254</v>
      </c>
    </row>
    <row r="255" spans="1:3" x14ac:dyDescent="0.15">
      <c r="A255" s="11" t="s">
        <v>394</v>
      </c>
      <c r="B255" s="40">
        <v>597.14753324753406</v>
      </c>
      <c r="C255" s="49">
        <f t="shared" si="3"/>
        <v>694.35759679945818</v>
      </c>
    </row>
    <row r="256" spans="1:3" x14ac:dyDescent="0.15">
      <c r="A256" s="11" t="s">
        <v>395</v>
      </c>
      <c r="B256" s="40">
        <v>605.470570570571</v>
      </c>
      <c r="C256" s="49">
        <f t="shared" si="3"/>
        <v>704.03554717508257</v>
      </c>
    </row>
    <row r="257" spans="1:3" x14ac:dyDescent="0.15">
      <c r="A257" s="11" t="s">
        <v>396</v>
      </c>
      <c r="B257" s="40">
        <v>613.79360789360805</v>
      </c>
      <c r="C257" s="49">
        <f t="shared" si="3"/>
        <v>713.71349755070707</v>
      </c>
    </row>
    <row r="258" spans="1:3" x14ac:dyDescent="0.15">
      <c r="A258" s="11" t="s">
        <v>397</v>
      </c>
      <c r="B258" s="40">
        <v>622.11664521664602</v>
      </c>
      <c r="C258" s="49">
        <f t="shared" ref="C258:C321" si="4">B258/F$2</f>
        <v>723.3914479263326</v>
      </c>
    </row>
    <row r="259" spans="1:3" x14ac:dyDescent="0.15">
      <c r="A259" s="11" t="s">
        <v>398</v>
      </c>
      <c r="B259" s="40">
        <v>630.43968253968296</v>
      </c>
      <c r="C259" s="49">
        <f t="shared" si="4"/>
        <v>733.06939830195699</v>
      </c>
    </row>
    <row r="260" spans="1:3" x14ac:dyDescent="0.15">
      <c r="A260" s="11" t="s">
        <v>399</v>
      </c>
      <c r="B260" s="40">
        <v>638.76271986272002</v>
      </c>
      <c r="C260" s="49">
        <f t="shared" si="4"/>
        <v>742.74734867758139</v>
      </c>
    </row>
    <row r="261" spans="1:3" x14ac:dyDescent="0.15">
      <c r="A261" s="11" t="s">
        <v>400</v>
      </c>
      <c r="B261" s="40">
        <v>647.08575718575798</v>
      </c>
      <c r="C261" s="49">
        <f t="shared" si="4"/>
        <v>752.42529905320691</v>
      </c>
    </row>
    <row r="262" spans="1:3" x14ac:dyDescent="0.15">
      <c r="A262" s="11" t="s">
        <v>401</v>
      </c>
      <c r="B262" s="40">
        <v>655.40879450879504</v>
      </c>
      <c r="C262" s="49">
        <f t="shared" si="4"/>
        <v>762.10324942883142</v>
      </c>
    </row>
    <row r="263" spans="1:3" x14ac:dyDescent="0.15">
      <c r="A263" s="11" t="s">
        <v>402</v>
      </c>
      <c r="B263" s="40">
        <v>663.73183183183198</v>
      </c>
      <c r="C263" s="49">
        <f t="shared" si="4"/>
        <v>771.78119980445581</v>
      </c>
    </row>
    <row r="264" spans="1:3" x14ac:dyDescent="0.15">
      <c r="A264" s="11" t="s">
        <v>403</v>
      </c>
      <c r="B264" s="40">
        <v>672.05486915486995</v>
      </c>
      <c r="C264" s="49">
        <f t="shared" si="4"/>
        <v>781.45915018008134</v>
      </c>
    </row>
    <row r="265" spans="1:3" x14ac:dyDescent="0.15">
      <c r="A265" s="11" t="s">
        <v>404</v>
      </c>
      <c r="B265" s="40">
        <v>680.377906477907</v>
      </c>
      <c r="C265" s="49">
        <f t="shared" si="4"/>
        <v>791.13710055570584</v>
      </c>
    </row>
    <row r="266" spans="1:3" x14ac:dyDescent="0.15">
      <c r="A266" s="11" t="s">
        <v>405</v>
      </c>
      <c r="B266" s="40">
        <v>688.70094380094395</v>
      </c>
      <c r="C266" s="49">
        <f t="shared" si="4"/>
        <v>800.81505093133023</v>
      </c>
    </row>
    <row r="267" spans="1:3" x14ac:dyDescent="0.15">
      <c r="A267" s="11" t="s">
        <v>406</v>
      </c>
      <c r="B267" s="40">
        <v>697.02398112398203</v>
      </c>
      <c r="C267" s="49">
        <f t="shared" si="4"/>
        <v>810.49300130695588</v>
      </c>
    </row>
    <row r="268" spans="1:3" x14ac:dyDescent="0.15">
      <c r="A268" s="11" t="s">
        <v>407</v>
      </c>
      <c r="B268" s="40">
        <v>705.34701844701897</v>
      </c>
      <c r="C268" s="49">
        <f t="shared" si="4"/>
        <v>820.17095168258015</v>
      </c>
    </row>
    <row r="269" spans="1:3" x14ac:dyDescent="0.15">
      <c r="A269" s="11" t="s">
        <v>408</v>
      </c>
      <c r="B269" s="40">
        <v>713.67005577005602</v>
      </c>
      <c r="C269" s="49">
        <f t="shared" si="4"/>
        <v>829.84890205820466</v>
      </c>
    </row>
    <row r="270" spans="1:3" x14ac:dyDescent="0.15">
      <c r="A270" s="11" t="s">
        <v>409</v>
      </c>
      <c r="B270" s="40">
        <v>721.99309309309399</v>
      </c>
      <c r="C270" s="49">
        <f t="shared" si="4"/>
        <v>839.52685243383019</v>
      </c>
    </row>
    <row r="271" spans="1:3" x14ac:dyDescent="0.15">
      <c r="A271" s="11" t="s">
        <v>410</v>
      </c>
      <c r="B271" s="40">
        <v>730.31613041613105</v>
      </c>
      <c r="C271" s="49">
        <f t="shared" si="4"/>
        <v>849.20480280945469</v>
      </c>
    </row>
    <row r="272" spans="1:3" x14ac:dyDescent="0.15">
      <c r="A272" s="11" t="s">
        <v>411</v>
      </c>
      <c r="B272" s="40">
        <v>738.63916773916799</v>
      </c>
      <c r="C272" s="49">
        <f t="shared" si="4"/>
        <v>858.88275318507908</v>
      </c>
    </row>
    <row r="273" spans="1:3" x14ac:dyDescent="0.15">
      <c r="A273" s="11" t="s">
        <v>412</v>
      </c>
      <c r="B273" s="39">
        <v>746.96220506220595</v>
      </c>
      <c r="C273" s="49">
        <f t="shared" si="4"/>
        <v>868.56070356070461</v>
      </c>
    </row>
    <row r="274" spans="1:3" x14ac:dyDescent="0.15">
      <c r="A274" s="11" t="s">
        <v>413</v>
      </c>
      <c r="B274" s="39">
        <v>755.28524238524301</v>
      </c>
      <c r="C274" s="49">
        <f t="shared" si="4"/>
        <v>878.23865393632911</v>
      </c>
    </row>
    <row r="275" spans="1:3" x14ac:dyDescent="0.15">
      <c r="A275" s="11" t="s">
        <v>414</v>
      </c>
      <c r="B275" s="39">
        <v>763.60827970827995</v>
      </c>
      <c r="C275" s="49">
        <f t="shared" si="4"/>
        <v>887.91660431195339</v>
      </c>
    </row>
    <row r="276" spans="1:3" x14ac:dyDescent="0.15">
      <c r="A276" s="11" t="s">
        <v>415</v>
      </c>
      <c r="B276" s="39">
        <v>771.93131703131803</v>
      </c>
      <c r="C276" s="49">
        <f t="shared" si="4"/>
        <v>897.59455468757915</v>
      </c>
    </row>
    <row r="277" spans="1:3" x14ac:dyDescent="0.15">
      <c r="A277" s="11" t="s">
        <v>416</v>
      </c>
      <c r="B277" s="40">
        <v>780.25435435435497</v>
      </c>
      <c r="C277" s="49">
        <f t="shared" si="4"/>
        <v>907.27250506320343</v>
      </c>
    </row>
    <row r="278" spans="1:3" x14ac:dyDescent="0.15">
      <c r="A278" s="11" t="s">
        <v>417</v>
      </c>
      <c r="B278" s="40">
        <v>788.57739167739203</v>
      </c>
      <c r="C278" s="49">
        <f t="shared" si="4"/>
        <v>916.95045543882793</v>
      </c>
    </row>
    <row r="279" spans="1:3" x14ac:dyDescent="0.15">
      <c r="A279" s="11" t="s">
        <v>418</v>
      </c>
      <c r="B279" s="40">
        <v>796.90042900042999</v>
      </c>
      <c r="C279" s="49">
        <f t="shared" si="4"/>
        <v>926.62840581445346</v>
      </c>
    </row>
    <row r="280" spans="1:3" x14ac:dyDescent="0.15">
      <c r="A280" s="11" t="s">
        <v>419</v>
      </c>
      <c r="B280" s="39">
        <v>805.22346632346705</v>
      </c>
      <c r="C280" s="49">
        <f t="shared" si="4"/>
        <v>936.30635619007796</v>
      </c>
    </row>
    <row r="281" spans="1:3" x14ac:dyDescent="0.15">
      <c r="A281" s="11" t="s">
        <v>420</v>
      </c>
      <c r="B281" s="39">
        <v>813.54650364650399</v>
      </c>
      <c r="C281" s="49">
        <f t="shared" si="4"/>
        <v>945.98430656570235</v>
      </c>
    </row>
    <row r="282" spans="1:3" x14ac:dyDescent="0.15">
      <c r="A282" s="11" t="s">
        <v>421</v>
      </c>
      <c r="B282" s="39">
        <v>821.86954096954196</v>
      </c>
      <c r="C282" s="49">
        <f t="shared" si="4"/>
        <v>955.66225694132788</v>
      </c>
    </row>
    <row r="283" spans="1:3" x14ac:dyDescent="0.15">
      <c r="A283" s="11" t="s">
        <v>422</v>
      </c>
      <c r="B283" s="39">
        <v>830.19257829257901</v>
      </c>
      <c r="C283" s="49">
        <f t="shared" si="4"/>
        <v>965.34020731695239</v>
      </c>
    </row>
    <row r="284" spans="1:3" x14ac:dyDescent="0.15">
      <c r="A284" s="11" t="s">
        <v>423</v>
      </c>
      <c r="B284" s="40">
        <v>838.51561561561596</v>
      </c>
      <c r="C284" s="49">
        <f t="shared" si="4"/>
        <v>975.01815769257666</v>
      </c>
    </row>
    <row r="285" spans="1:3" x14ac:dyDescent="0.15">
      <c r="A285" s="11" t="s">
        <v>424</v>
      </c>
      <c r="B285" s="40">
        <v>846.83865293865404</v>
      </c>
      <c r="C285" s="49">
        <f t="shared" si="4"/>
        <v>984.69610806820242</v>
      </c>
    </row>
    <row r="286" spans="1:3" x14ac:dyDescent="0.15">
      <c r="A286" s="11" t="s">
        <v>25</v>
      </c>
      <c r="B286" s="40">
        <v>855.16169026169098</v>
      </c>
      <c r="C286" s="49">
        <f t="shared" si="4"/>
        <v>994.3740584438267</v>
      </c>
    </row>
    <row r="287" spans="1:3" x14ac:dyDescent="0.15">
      <c r="A287" s="11" t="s">
        <v>26</v>
      </c>
      <c r="B287" s="40">
        <v>863.48472758472803</v>
      </c>
      <c r="C287" s="49">
        <f t="shared" si="4"/>
        <v>1004.0520088194512</v>
      </c>
    </row>
    <row r="288" spans="1:3" x14ac:dyDescent="0.15">
      <c r="A288" s="11" t="s">
        <v>27</v>
      </c>
      <c r="B288" s="39">
        <v>871.807764907766</v>
      </c>
      <c r="C288" s="49">
        <f t="shared" si="4"/>
        <v>1013.7299591950767</v>
      </c>
    </row>
    <row r="289" spans="1:3" x14ac:dyDescent="0.15">
      <c r="A289" s="11" t="s">
        <v>28</v>
      </c>
      <c r="B289" s="39">
        <v>880.13080223080306</v>
      </c>
      <c r="C289" s="49">
        <f t="shared" si="4"/>
        <v>1023.4079095707012</v>
      </c>
    </row>
    <row r="290" spans="1:3" x14ac:dyDescent="0.15">
      <c r="A290" s="11" t="s">
        <v>29</v>
      </c>
      <c r="B290" s="39">
        <v>888.45383955384</v>
      </c>
      <c r="C290" s="49">
        <f t="shared" si="4"/>
        <v>1033.0858599463256</v>
      </c>
    </row>
    <row r="291" spans="1:3" x14ac:dyDescent="0.15">
      <c r="A291" s="11" t="s">
        <v>30</v>
      </c>
      <c r="B291" s="39">
        <v>896.77687687687796</v>
      </c>
      <c r="C291" s="49">
        <f t="shared" si="4"/>
        <v>1042.763810321951</v>
      </c>
    </row>
    <row r="292" spans="1:3" x14ac:dyDescent="0.15">
      <c r="A292" s="11" t="s">
        <v>31</v>
      </c>
      <c r="B292" s="40">
        <v>905.09991419991502</v>
      </c>
      <c r="C292" s="49">
        <f t="shared" si="4"/>
        <v>1052.4417606975755</v>
      </c>
    </row>
    <row r="293" spans="1:3" x14ac:dyDescent="0.15">
      <c r="A293" s="11" t="s">
        <v>32</v>
      </c>
      <c r="B293" s="40">
        <v>913.42295152295196</v>
      </c>
      <c r="C293" s="49">
        <f t="shared" si="4"/>
        <v>1062.1197110732001</v>
      </c>
    </row>
    <row r="294" spans="1:3" x14ac:dyDescent="0.15">
      <c r="A294" s="11" t="s">
        <v>33</v>
      </c>
      <c r="B294" s="40">
        <v>921.74598884599004</v>
      </c>
      <c r="C294" s="49">
        <f t="shared" si="4"/>
        <v>1071.7976614488257</v>
      </c>
    </row>
    <row r="295" spans="1:3" x14ac:dyDescent="0.15">
      <c r="A295" s="11" t="s">
        <v>34</v>
      </c>
      <c r="B295" s="40">
        <v>930.06902616902698</v>
      </c>
      <c r="C295" s="49">
        <f t="shared" si="4"/>
        <v>1081.47561182445</v>
      </c>
    </row>
    <row r="296" spans="1:3" x14ac:dyDescent="0.15">
      <c r="A296" s="11" t="s">
        <v>35</v>
      </c>
      <c r="B296" s="40">
        <v>938.39206349206404</v>
      </c>
      <c r="C296" s="49">
        <f t="shared" si="4"/>
        <v>1091.1535622000745</v>
      </c>
    </row>
    <row r="297" spans="1:3" x14ac:dyDescent="0.15">
      <c r="A297" s="11" t="s">
        <v>36</v>
      </c>
      <c r="B297" s="40">
        <v>946.71510081510201</v>
      </c>
      <c r="C297" s="49">
        <f t="shared" si="4"/>
        <v>1100.8315125757001</v>
      </c>
    </row>
    <row r="298" spans="1:3" x14ac:dyDescent="0.15">
      <c r="A298" s="11" t="s">
        <v>37</v>
      </c>
      <c r="B298" s="40">
        <v>955.03813813813895</v>
      </c>
      <c r="C298" s="49">
        <f t="shared" si="4"/>
        <v>1110.5094629513244</v>
      </c>
    </row>
    <row r="299" spans="1:3" x14ac:dyDescent="0.15">
      <c r="A299" s="11" t="s">
        <v>38</v>
      </c>
      <c r="B299" s="40">
        <v>963.361175461176</v>
      </c>
      <c r="C299" s="49">
        <f t="shared" si="4"/>
        <v>1120.1874133269489</v>
      </c>
    </row>
    <row r="300" spans="1:3" x14ac:dyDescent="0.15">
      <c r="A300" s="11" t="s">
        <v>39</v>
      </c>
      <c r="B300" s="40">
        <v>971.68421278421397</v>
      </c>
      <c r="C300" s="49">
        <f t="shared" si="4"/>
        <v>1129.8653637025743</v>
      </c>
    </row>
    <row r="301" spans="1:3" x14ac:dyDescent="0.15">
      <c r="A301" s="11" t="s">
        <v>40</v>
      </c>
      <c r="B301" s="40">
        <v>980.00725010725102</v>
      </c>
      <c r="C301" s="49">
        <f t="shared" si="4"/>
        <v>1139.5433140781988</v>
      </c>
    </row>
    <row r="302" spans="1:3" x14ac:dyDescent="0.15">
      <c r="A302" s="11" t="s">
        <v>41</v>
      </c>
      <c r="B302" s="40">
        <v>988.33028743028797</v>
      </c>
      <c r="C302" s="49">
        <f t="shared" si="4"/>
        <v>1149.2212644538233</v>
      </c>
    </row>
    <row r="303" spans="1:3" x14ac:dyDescent="0.15">
      <c r="A303" s="11" t="s">
        <v>42</v>
      </c>
      <c r="B303" s="40">
        <v>996.65332475332605</v>
      </c>
      <c r="C303" s="49">
        <f t="shared" si="4"/>
        <v>1158.899214829449</v>
      </c>
    </row>
    <row r="304" spans="1:3" x14ac:dyDescent="0.15">
      <c r="A304" s="11" t="s">
        <v>43</v>
      </c>
      <c r="B304" s="40">
        <v>1004.97636207636</v>
      </c>
      <c r="C304" s="49">
        <f t="shared" si="4"/>
        <v>1168.5771652050698</v>
      </c>
    </row>
    <row r="305" spans="1:3" x14ac:dyDescent="0.15">
      <c r="A305" s="11" t="s">
        <v>44</v>
      </c>
      <c r="B305" s="40">
        <v>1013.2993993994</v>
      </c>
      <c r="C305" s="49">
        <f t="shared" si="4"/>
        <v>1178.2551155806977</v>
      </c>
    </row>
    <row r="306" spans="1:3" x14ac:dyDescent="0.15">
      <c r="A306" s="11" t="s">
        <v>45</v>
      </c>
      <c r="B306" s="40">
        <v>1021.6224367224401</v>
      </c>
      <c r="C306" s="49">
        <f t="shared" si="4"/>
        <v>1187.9330659563257</v>
      </c>
    </row>
    <row r="307" spans="1:3" x14ac:dyDescent="0.15">
      <c r="A307" s="11" t="s">
        <v>46</v>
      </c>
      <c r="B307" s="40">
        <v>1029.9454740454801</v>
      </c>
      <c r="C307" s="49">
        <f t="shared" si="4"/>
        <v>1197.6110163319536</v>
      </c>
    </row>
    <row r="308" spans="1:3" x14ac:dyDescent="0.15">
      <c r="A308" s="11" t="s">
        <v>47</v>
      </c>
      <c r="B308" s="40">
        <v>1038.26851136851</v>
      </c>
      <c r="C308" s="49">
        <f t="shared" si="4"/>
        <v>1207.2889667075697</v>
      </c>
    </row>
    <row r="309" spans="1:3" x14ac:dyDescent="0.15">
      <c r="A309" s="11" t="s">
        <v>48</v>
      </c>
      <c r="B309" s="40">
        <v>1046.5915486915501</v>
      </c>
      <c r="C309" s="49">
        <f t="shared" si="4"/>
        <v>1216.9669170831978</v>
      </c>
    </row>
    <row r="310" spans="1:3" x14ac:dyDescent="0.15">
      <c r="A310" s="11" t="s">
        <v>49</v>
      </c>
      <c r="B310" s="40">
        <v>1054.91458601459</v>
      </c>
      <c r="C310" s="49">
        <f t="shared" si="4"/>
        <v>1226.6448674588255</v>
      </c>
    </row>
    <row r="311" spans="1:3" x14ac:dyDescent="0.15">
      <c r="A311" s="11" t="s">
        <v>450</v>
      </c>
      <c r="B311" s="40">
        <v>1063.2376233376301</v>
      </c>
      <c r="C311" s="49">
        <f t="shared" si="4"/>
        <v>1236.3228178344536</v>
      </c>
    </row>
    <row r="312" spans="1:3" x14ac:dyDescent="0.15">
      <c r="A312" s="11" t="s">
        <v>451</v>
      </c>
      <c r="B312" s="40">
        <v>1071.56066066066</v>
      </c>
      <c r="C312" s="49">
        <f t="shared" si="4"/>
        <v>1246.0007682100697</v>
      </c>
    </row>
    <row r="313" spans="1:3" x14ac:dyDescent="0.15">
      <c r="A313" s="11" t="s">
        <v>452</v>
      </c>
      <c r="B313" s="40">
        <v>1079.8836979836999</v>
      </c>
      <c r="C313" s="49">
        <f t="shared" si="4"/>
        <v>1255.6787185856977</v>
      </c>
    </row>
    <row r="314" spans="1:3" x14ac:dyDescent="0.15">
      <c r="A314" s="11" t="s">
        <v>453</v>
      </c>
      <c r="B314" s="40">
        <v>1088.20673530674</v>
      </c>
      <c r="C314" s="49">
        <f t="shared" si="4"/>
        <v>1265.3566689613256</v>
      </c>
    </row>
    <row r="315" spans="1:3" x14ac:dyDescent="0.15">
      <c r="A315" s="11" t="s">
        <v>454</v>
      </c>
      <c r="B315" s="40">
        <v>1096.5297726297799</v>
      </c>
      <c r="C315" s="49">
        <f t="shared" si="4"/>
        <v>1275.0346193369535</v>
      </c>
    </row>
    <row r="316" spans="1:3" x14ac:dyDescent="0.15">
      <c r="A316" s="11" t="s">
        <v>455</v>
      </c>
      <c r="B316" s="40">
        <v>1104.85280995281</v>
      </c>
      <c r="C316" s="49">
        <f t="shared" si="4"/>
        <v>1284.7125697125698</v>
      </c>
    </row>
    <row r="317" spans="1:3" x14ac:dyDescent="0.15">
      <c r="A317" s="11" t="s">
        <v>456</v>
      </c>
      <c r="B317" s="40">
        <v>1113.1758472758499</v>
      </c>
      <c r="C317" s="49">
        <f t="shared" si="4"/>
        <v>1294.3905200881977</v>
      </c>
    </row>
    <row r="318" spans="1:3" x14ac:dyDescent="0.15">
      <c r="A318" s="11" t="s">
        <v>457</v>
      </c>
      <c r="B318" s="40">
        <v>1121.4988845988901</v>
      </c>
      <c r="C318" s="49">
        <f t="shared" si="4"/>
        <v>1304.0684704638256</v>
      </c>
    </row>
    <row r="319" spans="1:3" x14ac:dyDescent="0.15">
      <c r="A319" s="11" t="s">
        <v>458</v>
      </c>
      <c r="B319" s="40">
        <v>1129.82192192192</v>
      </c>
      <c r="C319" s="49">
        <f t="shared" si="4"/>
        <v>1313.746420839442</v>
      </c>
    </row>
    <row r="320" spans="1:3" x14ac:dyDescent="0.15">
      <c r="A320" s="11" t="s">
        <v>459</v>
      </c>
      <c r="B320" s="40">
        <v>1138.1449592449601</v>
      </c>
      <c r="C320" s="49">
        <f t="shared" si="4"/>
        <v>1323.4243712150699</v>
      </c>
    </row>
    <row r="321" spans="1:3" x14ac:dyDescent="0.15">
      <c r="A321" s="11" t="s">
        <v>460</v>
      </c>
      <c r="B321" s="40">
        <v>1146.467996568</v>
      </c>
      <c r="C321" s="49">
        <f t="shared" si="4"/>
        <v>1333.1023215906978</v>
      </c>
    </row>
    <row r="322" spans="1:3" x14ac:dyDescent="0.15">
      <c r="A322" s="11" t="s">
        <v>461</v>
      </c>
      <c r="B322" s="40">
        <v>1154.7910338910399</v>
      </c>
      <c r="C322" s="49">
        <f t="shared" ref="C322:C385" si="5">B322/F$2</f>
        <v>1342.7802719663255</v>
      </c>
    </row>
    <row r="323" spans="1:3" x14ac:dyDescent="0.15">
      <c r="A323" s="11" t="s">
        <v>462</v>
      </c>
      <c r="B323" s="40">
        <v>1163.11407121407</v>
      </c>
      <c r="C323" s="49">
        <f t="shared" si="5"/>
        <v>1352.4582223419418</v>
      </c>
    </row>
    <row r="324" spans="1:3" x14ac:dyDescent="0.15">
      <c r="A324" s="11" t="s">
        <v>463</v>
      </c>
      <c r="B324" s="39">
        <v>1171.4371085371099</v>
      </c>
      <c r="C324" s="49">
        <f t="shared" si="5"/>
        <v>1362.1361727175697</v>
      </c>
    </row>
    <row r="325" spans="1:3" x14ac:dyDescent="0.15">
      <c r="A325" s="11" t="s">
        <v>464</v>
      </c>
      <c r="B325" s="39">
        <v>1179.76014586015</v>
      </c>
      <c r="C325" s="49">
        <f t="shared" si="5"/>
        <v>1371.8141230931976</v>
      </c>
    </row>
    <row r="326" spans="1:3" x14ac:dyDescent="0.15">
      <c r="A326" s="11" t="s">
        <v>465</v>
      </c>
      <c r="B326" s="39">
        <v>1188.0831831831899</v>
      </c>
      <c r="C326" s="49">
        <f t="shared" si="5"/>
        <v>1381.4920734688255</v>
      </c>
    </row>
    <row r="327" spans="1:3" x14ac:dyDescent="0.15">
      <c r="A327" s="11" t="s">
        <v>466</v>
      </c>
      <c r="B327" s="39">
        <v>1196.4062205062201</v>
      </c>
      <c r="C327" s="49">
        <f t="shared" si="5"/>
        <v>1391.1700238444419</v>
      </c>
    </row>
    <row r="328" spans="1:3" x14ac:dyDescent="0.15">
      <c r="A328" s="11" t="s">
        <v>467</v>
      </c>
      <c r="B328" s="40">
        <v>1204.72925782926</v>
      </c>
      <c r="C328" s="49">
        <f t="shared" si="5"/>
        <v>1400.8479742200698</v>
      </c>
    </row>
    <row r="329" spans="1:3" x14ac:dyDescent="0.15">
      <c r="A329" s="11" t="s">
        <v>468</v>
      </c>
      <c r="B329" s="40">
        <v>1213.0522951523001</v>
      </c>
      <c r="C329" s="49">
        <f t="shared" si="5"/>
        <v>1410.5259245956977</v>
      </c>
    </row>
    <row r="330" spans="1:3" x14ac:dyDescent="0.15">
      <c r="A330" s="11" t="s">
        <v>469</v>
      </c>
      <c r="B330" s="40">
        <v>1221.37533247534</v>
      </c>
      <c r="C330" s="49">
        <f t="shared" si="5"/>
        <v>1420.2038749713256</v>
      </c>
    </row>
    <row r="331" spans="1:3" x14ac:dyDescent="0.15">
      <c r="A331" s="11" t="s">
        <v>75</v>
      </c>
      <c r="B331" s="39">
        <v>1229.6983697983701</v>
      </c>
      <c r="C331" s="49">
        <f t="shared" si="5"/>
        <v>1429.8818253469419</v>
      </c>
    </row>
    <row r="332" spans="1:3" x14ac:dyDescent="0.15">
      <c r="A332" s="11" t="s">
        <v>76</v>
      </c>
      <c r="B332" s="39">
        <v>1238.02140712141</v>
      </c>
      <c r="C332" s="49">
        <f t="shared" si="5"/>
        <v>1439.5597757225698</v>
      </c>
    </row>
    <row r="333" spans="1:3" x14ac:dyDescent="0.15">
      <c r="A333" s="11" t="s">
        <v>77</v>
      </c>
      <c r="B333" s="39">
        <v>1246.3444444444499</v>
      </c>
      <c r="C333" s="49">
        <f t="shared" si="5"/>
        <v>1449.2377260981975</v>
      </c>
    </row>
    <row r="334" spans="1:3" x14ac:dyDescent="0.15">
      <c r="A334" s="11" t="s">
        <v>78</v>
      </c>
      <c r="B334" s="39">
        <v>1254.66748176748</v>
      </c>
      <c r="C334" s="49">
        <f t="shared" si="5"/>
        <v>1458.9156764738141</v>
      </c>
    </row>
    <row r="335" spans="1:3" x14ac:dyDescent="0.15">
      <c r="A335" s="11" t="s">
        <v>79</v>
      </c>
      <c r="B335" s="40">
        <v>1262.9905190905199</v>
      </c>
      <c r="C335" s="49">
        <f t="shared" si="5"/>
        <v>1468.5936268494418</v>
      </c>
    </row>
    <row r="336" spans="1:3" x14ac:dyDescent="0.15">
      <c r="A336" s="11" t="s">
        <v>80</v>
      </c>
      <c r="B336" s="40">
        <v>1271.31355641356</v>
      </c>
      <c r="C336" s="49">
        <f t="shared" si="5"/>
        <v>1478.2715772250699</v>
      </c>
    </row>
    <row r="337" spans="1:3" x14ac:dyDescent="0.15">
      <c r="A337" s="11" t="s">
        <v>81</v>
      </c>
      <c r="B337" s="40">
        <v>1279.6365937365999</v>
      </c>
      <c r="C337" s="49">
        <f t="shared" si="5"/>
        <v>1487.9495276006976</v>
      </c>
    </row>
    <row r="338" spans="1:3" x14ac:dyDescent="0.15">
      <c r="A338" s="11" t="s">
        <v>82</v>
      </c>
      <c r="B338" s="40">
        <v>1287.9596310596301</v>
      </c>
      <c r="C338" s="49">
        <f t="shared" si="5"/>
        <v>1497.6274779763141</v>
      </c>
    </row>
    <row r="339" spans="1:3" x14ac:dyDescent="0.15">
      <c r="A339" s="11" t="s">
        <v>83</v>
      </c>
      <c r="B339" s="39">
        <v>1296.28266838267</v>
      </c>
      <c r="C339" s="49">
        <f t="shared" si="5"/>
        <v>1507.3054283519418</v>
      </c>
    </row>
    <row r="340" spans="1:3" x14ac:dyDescent="0.15">
      <c r="A340" s="11" t="s">
        <v>84</v>
      </c>
      <c r="B340" s="39">
        <v>1304.6057057057101</v>
      </c>
      <c r="C340" s="49">
        <f t="shared" si="5"/>
        <v>1516.98337872757</v>
      </c>
    </row>
    <row r="341" spans="1:3" x14ac:dyDescent="0.15">
      <c r="A341" s="11" t="s">
        <v>85</v>
      </c>
      <c r="B341" s="39">
        <v>1312.92874302875</v>
      </c>
      <c r="C341" s="49">
        <f t="shared" si="5"/>
        <v>1526.6613291031977</v>
      </c>
    </row>
    <row r="342" spans="1:3" x14ac:dyDescent="0.15">
      <c r="A342" s="11" t="s">
        <v>86</v>
      </c>
      <c r="B342" s="39">
        <v>1321.2517803517801</v>
      </c>
      <c r="C342" s="49">
        <f t="shared" si="5"/>
        <v>1536.3392794788142</v>
      </c>
    </row>
    <row r="343" spans="1:3" x14ac:dyDescent="0.15">
      <c r="A343" s="11" t="s">
        <v>87</v>
      </c>
      <c r="B343" s="40">
        <v>1329.57481767482</v>
      </c>
      <c r="C343" s="49">
        <f t="shared" si="5"/>
        <v>1546.0172298544419</v>
      </c>
    </row>
    <row r="344" spans="1:3" x14ac:dyDescent="0.15">
      <c r="A344" s="11" t="s">
        <v>88</v>
      </c>
      <c r="B344" s="40">
        <v>1337.8978549978599</v>
      </c>
      <c r="C344" s="49">
        <f t="shared" si="5"/>
        <v>1555.6951802300696</v>
      </c>
    </row>
    <row r="345" spans="1:3" x14ac:dyDescent="0.15">
      <c r="A345" s="11" t="s">
        <v>89</v>
      </c>
      <c r="B345" s="40">
        <v>1346.2208923209</v>
      </c>
      <c r="C345" s="49">
        <f t="shared" si="5"/>
        <v>1565.3731306056977</v>
      </c>
    </row>
    <row r="346" spans="1:3" x14ac:dyDescent="0.15">
      <c r="A346" s="11" t="s">
        <v>90</v>
      </c>
      <c r="B346" s="40">
        <v>1354.5439296439299</v>
      </c>
      <c r="C346" s="49">
        <f t="shared" si="5"/>
        <v>1575.0510809813138</v>
      </c>
    </row>
    <row r="347" spans="1:3" x14ac:dyDescent="0.15">
      <c r="A347" s="11" t="s">
        <v>91</v>
      </c>
      <c r="B347" s="40">
        <v>1362.86696696697</v>
      </c>
      <c r="C347" s="49">
        <f t="shared" si="5"/>
        <v>1584.729031356942</v>
      </c>
    </row>
    <row r="348" spans="1:3" x14ac:dyDescent="0.15">
      <c r="A348" s="11" t="s">
        <v>92</v>
      </c>
      <c r="B348" s="40">
        <v>1371.1900042900099</v>
      </c>
      <c r="C348" s="49">
        <f t="shared" si="5"/>
        <v>1594.4069817325696</v>
      </c>
    </row>
    <row r="349" spans="1:3" x14ac:dyDescent="0.15">
      <c r="A349" s="11" t="s">
        <v>93</v>
      </c>
      <c r="B349" s="40">
        <v>1379.5130416130401</v>
      </c>
      <c r="C349" s="49">
        <f t="shared" si="5"/>
        <v>1604.0849321081862</v>
      </c>
    </row>
    <row r="350" spans="1:3" x14ac:dyDescent="0.15">
      <c r="A350" s="11" t="s">
        <v>94</v>
      </c>
      <c r="B350" s="40">
        <v>1387.83607893608</v>
      </c>
      <c r="C350" s="49">
        <f t="shared" si="5"/>
        <v>1613.7628824838139</v>
      </c>
    </row>
    <row r="351" spans="1:3" x14ac:dyDescent="0.15">
      <c r="A351" s="11" t="s">
        <v>95</v>
      </c>
      <c r="B351" s="40">
        <v>1396.1591162591201</v>
      </c>
      <c r="C351" s="49">
        <f t="shared" si="5"/>
        <v>1623.440832859442</v>
      </c>
    </row>
    <row r="352" spans="1:3" x14ac:dyDescent="0.15">
      <c r="A352" s="11" t="s">
        <v>96</v>
      </c>
      <c r="B352" s="40">
        <v>1404.48215358216</v>
      </c>
      <c r="C352" s="49">
        <f t="shared" si="5"/>
        <v>1633.1187832350697</v>
      </c>
    </row>
    <row r="353" spans="1:3" x14ac:dyDescent="0.15">
      <c r="A353" s="11" t="s">
        <v>97</v>
      </c>
      <c r="B353" s="40">
        <v>1412.8051909051901</v>
      </c>
      <c r="C353" s="49">
        <f t="shared" si="5"/>
        <v>1642.7967336106863</v>
      </c>
    </row>
    <row r="354" spans="1:3" x14ac:dyDescent="0.15">
      <c r="A354" s="11" t="s">
        <v>98</v>
      </c>
      <c r="B354" s="40">
        <v>1421.12822822823</v>
      </c>
      <c r="C354" s="49">
        <f t="shared" si="5"/>
        <v>1652.4746839863139</v>
      </c>
    </row>
    <row r="355" spans="1:3" x14ac:dyDescent="0.15">
      <c r="A355" s="11" t="s">
        <v>99</v>
      </c>
      <c r="B355" s="40">
        <v>1429.4512655512699</v>
      </c>
      <c r="C355" s="49">
        <f t="shared" si="5"/>
        <v>1662.1526343619419</v>
      </c>
    </row>
    <row r="356" spans="1:3" x14ac:dyDescent="0.15">
      <c r="A356" s="11" t="s">
        <v>495</v>
      </c>
      <c r="B356" s="40">
        <v>1437.77430287431</v>
      </c>
      <c r="C356" s="49">
        <f t="shared" si="5"/>
        <v>1671.8305847375698</v>
      </c>
    </row>
    <row r="357" spans="1:3" x14ac:dyDescent="0.15">
      <c r="A357" s="11" t="s">
        <v>496</v>
      </c>
      <c r="B357" s="40">
        <v>1446.0973401973399</v>
      </c>
      <c r="C357" s="49">
        <f t="shared" si="5"/>
        <v>1681.5085351131859</v>
      </c>
    </row>
    <row r="358" spans="1:3" x14ac:dyDescent="0.15">
      <c r="A358" s="11" t="s">
        <v>497</v>
      </c>
      <c r="B358" s="40">
        <v>1454.42037752038</v>
      </c>
      <c r="C358" s="49">
        <f t="shared" si="5"/>
        <v>1691.186485488814</v>
      </c>
    </row>
    <row r="359" spans="1:3" x14ac:dyDescent="0.15">
      <c r="A359" s="11" t="s">
        <v>498</v>
      </c>
      <c r="B359" s="40">
        <v>1462.7434148434199</v>
      </c>
      <c r="C359" s="49">
        <f t="shared" si="5"/>
        <v>1700.8644358644419</v>
      </c>
    </row>
    <row r="360" spans="1:3" x14ac:dyDescent="0.15">
      <c r="A360" s="11" t="s">
        <v>499</v>
      </c>
      <c r="B360" s="40">
        <v>1471.0664521664601</v>
      </c>
      <c r="C360" s="49">
        <f t="shared" si="5"/>
        <v>1710.5423862400698</v>
      </c>
    </row>
    <row r="361" spans="1:3" x14ac:dyDescent="0.15">
      <c r="A361" s="11" t="s">
        <v>500</v>
      </c>
      <c r="B361" s="40">
        <v>1479.38948948949</v>
      </c>
      <c r="C361" s="49">
        <f t="shared" si="5"/>
        <v>1720.2203366156859</v>
      </c>
    </row>
    <row r="362" spans="1:3" x14ac:dyDescent="0.15">
      <c r="A362" s="11" t="s">
        <v>501</v>
      </c>
      <c r="B362" s="40">
        <v>1487.7125268125301</v>
      </c>
      <c r="C362" s="49">
        <f t="shared" si="5"/>
        <v>1729.8982869913141</v>
      </c>
    </row>
    <row r="363" spans="1:3" x14ac:dyDescent="0.15">
      <c r="A363" s="11" t="s">
        <v>502</v>
      </c>
      <c r="B363" s="40">
        <v>1496.03556413557</v>
      </c>
      <c r="C363" s="49">
        <f t="shared" si="5"/>
        <v>1739.5762373669418</v>
      </c>
    </row>
    <row r="364" spans="1:3" x14ac:dyDescent="0.15">
      <c r="A364" s="11" t="s">
        <v>503</v>
      </c>
      <c r="B364" s="40">
        <v>1504.3586014586001</v>
      </c>
      <c r="C364" s="49">
        <f t="shared" si="5"/>
        <v>1749.2541877425583</v>
      </c>
    </row>
    <row r="365" spans="1:3" x14ac:dyDescent="0.15">
      <c r="A365" s="11" t="s">
        <v>504</v>
      </c>
      <c r="B365" s="40">
        <v>1512.68163878164</v>
      </c>
      <c r="C365" s="49">
        <f t="shared" si="5"/>
        <v>1758.932138118186</v>
      </c>
    </row>
    <row r="366" spans="1:3" x14ac:dyDescent="0.15">
      <c r="A366" s="11" t="s">
        <v>505</v>
      </c>
      <c r="B366" s="40">
        <v>1521.0046761046799</v>
      </c>
      <c r="C366" s="49">
        <f t="shared" si="5"/>
        <v>1768.6100884938139</v>
      </c>
    </row>
    <row r="367" spans="1:3" x14ac:dyDescent="0.15">
      <c r="A367" s="11" t="s">
        <v>506</v>
      </c>
      <c r="B367" s="40">
        <v>1529.32771342772</v>
      </c>
      <c r="C367" s="49">
        <f t="shared" si="5"/>
        <v>1778.2880388694418</v>
      </c>
    </row>
    <row r="368" spans="1:3" x14ac:dyDescent="0.15">
      <c r="A368" s="11" t="s">
        <v>507</v>
      </c>
      <c r="B368" s="40">
        <v>1537.6507507507499</v>
      </c>
      <c r="C368" s="49">
        <f t="shared" si="5"/>
        <v>1787.9659892450582</v>
      </c>
    </row>
    <row r="369" spans="1:3" x14ac:dyDescent="0.15">
      <c r="A369" s="11" t="s">
        <v>508</v>
      </c>
      <c r="B369" s="40">
        <v>1545.97378807379</v>
      </c>
      <c r="C369" s="49">
        <f t="shared" si="5"/>
        <v>1797.6439396206861</v>
      </c>
    </row>
    <row r="370" spans="1:3" x14ac:dyDescent="0.15">
      <c r="A370" s="11" t="s">
        <v>509</v>
      </c>
      <c r="B370" s="39">
        <v>12.5</v>
      </c>
      <c r="C370" s="49">
        <f t="shared" si="5"/>
        <v>14.534883720930234</v>
      </c>
    </row>
    <row r="371" spans="1:3" x14ac:dyDescent="0.15">
      <c r="A371" s="11" t="s">
        <v>510</v>
      </c>
      <c r="B371" s="39">
        <v>32</v>
      </c>
      <c r="C371" s="49">
        <f t="shared" si="5"/>
        <v>37.209302325581397</v>
      </c>
    </row>
    <row r="372" spans="1:3" x14ac:dyDescent="0.15">
      <c r="A372" s="11" t="s">
        <v>511</v>
      </c>
      <c r="B372" s="39">
        <v>51.5</v>
      </c>
      <c r="C372" s="49">
        <f t="shared" si="5"/>
        <v>59.883720930232556</v>
      </c>
    </row>
    <row r="373" spans="1:3" x14ac:dyDescent="0.15">
      <c r="A373" s="11" t="s">
        <v>512</v>
      </c>
      <c r="B373" s="39">
        <v>71</v>
      </c>
      <c r="C373" s="49">
        <f t="shared" si="5"/>
        <v>82.558139534883722</v>
      </c>
    </row>
    <row r="374" spans="1:3" x14ac:dyDescent="0.15">
      <c r="A374" s="11" t="s">
        <v>513</v>
      </c>
      <c r="B374" s="39">
        <v>90.5</v>
      </c>
      <c r="C374" s="49">
        <f t="shared" si="5"/>
        <v>105.23255813953489</v>
      </c>
    </row>
    <row r="375" spans="1:3" x14ac:dyDescent="0.15">
      <c r="A375" s="11" t="s">
        <v>514</v>
      </c>
      <c r="B375" s="39">
        <v>110</v>
      </c>
      <c r="C375" s="49">
        <f t="shared" si="5"/>
        <v>127.90697674418605</v>
      </c>
    </row>
    <row r="376" spans="1:3" x14ac:dyDescent="0.15">
      <c r="A376" s="11" t="s">
        <v>515</v>
      </c>
      <c r="B376" s="39">
        <v>129.5</v>
      </c>
      <c r="C376" s="49">
        <f t="shared" si="5"/>
        <v>150.58139534883722</v>
      </c>
    </row>
    <row r="377" spans="1:3" x14ac:dyDescent="0.15">
      <c r="A377" s="11" t="s">
        <v>516</v>
      </c>
      <c r="B377" s="39">
        <v>149</v>
      </c>
      <c r="C377" s="49">
        <f t="shared" si="5"/>
        <v>173.25581395348837</v>
      </c>
    </row>
    <row r="378" spans="1:3" x14ac:dyDescent="0.15">
      <c r="A378" s="11" t="s">
        <v>517</v>
      </c>
      <c r="B378" s="39">
        <v>168.5</v>
      </c>
      <c r="C378" s="49">
        <f t="shared" si="5"/>
        <v>195.93023255813955</v>
      </c>
    </row>
    <row r="379" spans="1:3" x14ac:dyDescent="0.15">
      <c r="A379" s="11" t="s">
        <v>518</v>
      </c>
      <c r="B379" s="39">
        <v>188</v>
      </c>
      <c r="C379" s="49">
        <f t="shared" si="5"/>
        <v>218.6046511627907</v>
      </c>
    </row>
    <row r="380" spans="1:3" x14ac:dyDescent="0.15">
      <c r="A380" s="11" t="s">
        <v>519</v>
      </c>
      <c r="B380" s="39">
        <v>207.5</v>
      </c>
      <c r="C380" s="49">
        <f t="shared" si="5"/>
        <v>241.27906976744185</v>
      </c>
    </row>
    <row r="381" spans="1:3" x14ac:dyDescent="0.15">
      <c r="A381" s="11" t="s">
        <v>520</v>
      </c>
      <c r="B381" s="39">
        <v>227</v>
      </c>
      <c r="C381" s="49">
        <f t="shared" si="5"/>
        <v>263.95348837209303</v>
      </c>
    </row>
    <row r="382" spans="1:3" x14ac:dyDescent="0.15">
      <c r="A382" s="11" t="s">
        <v>521</v>
      </c>
      <c r="B382" s="39">
        <v>246.5</v>
      </c>
      <c r="C382" s="49">
        <f t="shared" si="5"/>
        <v>286.62790697674421</v>
      </c>
    </row>
    <row r="383" spans="1:3" x14ac:dyDescent="0.15">
      <c r="A383" s="11" t="s">
        <v>522</v>
      </c>
      <c r="B383" s="39">
        <v>266</v>
      </c>
      <c r="C383" s="49">
        <f t="shared" si="5"/>
        <v>309.30232558139534</v>
      </c>
    </row>
    <row r="384" spans="1:3" x14ac:dyDescent="0.15">
      <c r="A384" s="11" t="s">
        <v>523</v>
      </c>
      <c r="B384" s="39">
        <v>285.5</v>
      </c>
      <c r="C384" s="49">
        <f t="shared" si="5"/>
        <v>331.97674418604652</v>
      </c>
    </row>
    <row r="385" spans="1:3" x14ac:dyDescent="0.15">
      <c r="A385" s="11" t="s">
        <v>524</v>
      </c>
      <c r="B385" s="39">
        <v>305</v>
      </c>
      <c r="C385" s="49">
        <f t="shared" si="5"/>
        <v>354.6511627906977</v>
      </c>
    </row>
    <row r="386" spans="1:3" x14ac:dyDescent="0.15">
      <c r="A386" s="11" t="s">
        <v>525</v>
      </c>
      <c r="B386" s="39">
        <v>324.5</v>
      </c>
      <c r="C386" s="49">
        <f t="shared" ref="C386:C449" si="6">B386/F$2</f>
        <v>377.32558139534882</v>
      </c>
    </row>
    <row r="387" spans="1:3" x14ac:dyDescent="0.15">
      <c r="A387" s="11" t="s">
        <v>526</v>
      </c>
      <c r="B387" s="39">
        <v>344</v>
      </c>
      <c r="C387" s="49">
        <f t="shared" si="6"/>
        <v>400</v>
      </c>
    </row>
    <row r="388" spans="1:3" x14ac:dyDescent="0.15">
      <c r="A388" s="11" t="s">
        <v>527</v>
      </c>
      <c r="B388" s="39">
        <v>363.5</v>
      </c>
      <c r="C388" s="49">
        <f t="shared" si="6"/>
        <v>422.67441860465118</v>
      </c>
    </row>
    <row r="389" spans="1:3" x14ac:dyDescent="0.15">
      <c r="A389" s="11" t="s">
        <v>528</v>
      </c>
      <c r="B389" s="39">
        <v>383</v>
      </c>
      <c r="C389" s="49">
        <f t="shared" si="6"/>
        <v>445.34883720930236</v>
      </c>
    </row>
    <row r="390" spans="1:3" x14ac:dyDescent="0.15">
      <c r="A390" s="11" t="s">
        <v>529</v>
      </c>
      <c r="B390" s="39">
        <v>402.5</v>
      </c>
      <c r="C390" s="49">
        <f t="shared" si="6"/>
        <v>468.02325581395348</v>
      </c>
    </row>
    <row r="391" spans="1:3" x14ac:dyDescent="0.15">
      <c r="A391" s="11" t="s">
        <v>530</v>
      </c>
      <c r="B391" s="39">
        <v>422</v>
      </c>
      <c r="C391" s="49">
        <f t="shared" si="6"/>
        <v>490.69767441860466</v>
      </c>
    </row>
    <row r="392" spans="1:3" x14ac:dyDescent="0.15">
      <c r="A392" s="11" t="s">
        <v>531</v>
      </c>
      <c r="B392" s="39">
        <v>441.5</v>
      </c>
      <c r="C392" s="49">
        <f t="shared" si="6"/>
        <v>513.37209302325584</v>
      </c>
    </row>
    <row r="393" spans="1:3" x14ac:dyDescent="0.15">
      <c r="A393" s="11" t="s">
        <v>532</v>
      </c>
      <c r="B393" s="39">
        <v>461</v>
      </c>
      <c r="C393" s="49">
        <f t="shared" si="6"/>
        <v>536.04651162790697</v>
      </c>
    </row>
    <row r="394" spans="1:3" x14ac:dyDescent="0.15">
      <c r="A394" s="11" t="s">
        <v>533</v>
      </c>
      <c r="B394" s="39">
        <v>480.5</v>
      </c>
      <c r="C394" s="49">
        <f t="shared" si="6"/>
        <v>558.7209302325582</v>
      </c>
    </row>
    <row r="395" spans="1:3" x14ac:dyDescent="0.15">
      <c r="A395" s="11" t="s">
        <v>534</v>
      </c>
      <c r="B395" s="39">
        <v>500</v>
      </c>
      <c r="C395" s="49">
        <f t="shared" si="6"/>
        <v>581.39534883720933</v>
      </c>
    </row>
    <row r="396" spans="1:3" x14ac:dyDescent="0.15">
      <c r="A396" s="11" t="s">
        <v>535</v>
      </c>
      <c r="B396" s="39">
        <v>519.5</v>
      </c>
      <c r="C396" s="49">
        <f t="shared" si="6"/>
        <v>604.06976744186045</v>
      </c>
    </row>
    <row r="397" spans="1:3" x14ac:dyDescent="0.15">
      <c r="A397" s="11" t="s">
        <v>536</v>
      </c>
      <c r="B397" s="39">
        <v>539</v>
      </c>
      <c r="C397" s="49">
        <f t="shared" si="6"/>
        <v>626.74418604651169</v>
      </c>
    </row>
    <row r="398" spans="1:3" x14ac:dyDescent="0.15">
      <c r="A398" s="11" t="s">
        <v>537</v>
      </c>
      <c r="B398" s="39">
        <v>558.5</v>
      </c>
      <c r="C398" s="49">
        <f t="shared" si="6"/>
        <v>649.41860465116281</v>
      </c>
    </row>
    <row r="399" spans="1:3" x14ac:dyDescent="0.15">
      <c r="A399" s="11" t="s">
        <v>538</v>
      </c>
      <c r="B399" s="39">
        <v>578</v>
      </c>
      <c r="C399" s="49">
        <f t="shared" si="6"/>
        <v>672.09302325581393</v>
      </c>
    </row>
    <row r="400" spans="1:3" x14ac:dyDescent="0.15">
      <c r="A400" s="11" t="s">
        <v>539</v>
      </c>
      <c r="B400" s="39">
        <v>597.5</v>
      </c>
      <c r="C400" s="49">
        <f t="shared" si="6"/>
        <v>694.76744186046517</v>
      </c>
    </row>
    <row r="401" spans="1:3" x14ac:dyDescent="0.15">
      <c r="A401" s="11" t="s">
        <v>540</v>
      </c>
      <c r="B401" s="39">
        <v>617</v>
      </c>
      <c r="C401" s="49">
        <f t="shared" si="6"/>
        <v>717.44186046511629</v>
      </c>
    </row>
    <row r="402" spans="1:3" x14ac:dyDescent="0.15">
      <c r="A402" s="11" t="s">
        <v>541</v>
      </c>
      <c r="B402" s="39">
        <v>636.5</v>
      </c>
      <c r="C402" s="49">
        <f t="shared" si="6"/>
        <v>740.11627906976742</v>
      </c>
    </row>
    <row r="403" spans="1:3" x14ac:dyDescent="0.15">
      <c r="A403" s="11" t="s">
        <v>542</v>
      </c>
      <c r="B403" s="39">
        <v>656</v>
      </c>
      <c r="C403" s="49">
        <f t="shared" si="6"/>
        <v>762.79069767441865</v>
      </c>
    </row>
    <row r="404" spans="1:3" x14ac:dyDescent="0.15">
      <c r="A404" s="11" t="s">
        <v>543</v>
      </c>
      <c r="B404" s="39">
        <v>675.5</v>
      </c>
      <c r="C404" s="49">
        <f t="shared" si="6"/>
        <v>785.46511627906978</v>
      </c>
    </row>
    <row r="405" spans="1:3" x14ac:dyDescent="0.15">
      <c r="A405" s="11" t="s">
        <v>544</v>
      </c>
      <c r="B405" s="39">
        <v>695</v>
      </c>
      <c r="C405" s="49">
        <f t="shared" si="6"/>
        <v>808.1395348837209</v>
      </c>
    </row>
    <row r="406" spans="1:3" x14ac:dyDescent="0.15">
      <c r="A406" s="11" t="s">
        <v>545</v>
      </c>
      <c r="B406" s="39">
        <v>714.5</v>
      </c>
      <c r="C406" s="49">
        <f t="shared" si="6"/>
        <v>830.81395348837214</v>
      </c>
    </row>
    <row r="407" spans="1:3" x14ac:dyDescent="0.15">
      <c r="A407" s="11" t="s">
        <v>546</v>
      </c>
      <c r="B407" s="39">
        <v>734</v>
      </c>
      <c r="C407" s="49">
        <f t="shared" si="6"/>
        <v>853.48837209302326</v>
      </c>
    </row>
    <row r="408" spans="1:3" x14ac:dyDescent="0.15">
      <c r="A408" s="11" t="s">
        <v>547</v>
      </c>
      <c r="B408" s="39">
        <v>753.5</v>
      </c>
      <c r="C408" s="49">
        <f t="shared" si="6"/>
        <v>876.16279069767438</v>
      </c>
    </row>
    <row r="409" spans="1:3" x14ac:dyDescent="0.15">
      <c r="A409" s="11" t="s">
        <v>548</v>
      </c>
      <c r="B409" s="39">
        <v>773</v>
      </c>
      <c r="C409" s="49">
        <f t="shared" si="6"/>
        <v>898.83720930232562</v>
      </c>
    </row>
    <row r="410" spans="1:3" x14ac:dyDescent="0.15">
      <c r="A410" s="11" t="s">
        <v>549</v>
      </c>
      <c r="B410" s="39">
        <v>792.5</v>
      </c>
      <c r="C410" s="49">
        <f t="shared" si="6"/>
        <v>921.51162790697674</v>
      </c>
    </row>
    <row r="411" spans="1:3" x14ac:dyDescent="0.15">
      <c r="A411" s="11" t="s">
        <v>550</v>
      </c>
      <c r="B411" s="39">
        <v>812</v>
      </c>
      <c r="C411" s="49">
        <f t="shared" si="6"/>
        <v>944.18604651162798</v>
      </c>
    </row>
    <row r="412" spans="1:3" x14ac:dyDescent="0.15">
      <c r="A412" s="11" t="s">
        <v>551</v>
      </c>
      <c r="B412" s="39">
        <v>831.5</v>
      </c>
      <c r="C412" s="49">
        <f t="shared" si="6"/>
        <v>966.8604651162791</v>
      </c>
    </row>
    <row r="413" spans="1:3" x14ac:dyDescent="0.15">
      <c r="A413" s="11" t="s">
        <v>552</v>
      </c>
      <c r="B413" s="39">
        <v>851</v>
      </c>
      <c r="C413" s="49">
        <f t="shared" si="6"/>
        <v>989.53488372093022</v>
      </c>
    </row>
    <row r="414" spans="1:3" x14ac:dyDescent="0.15">
      <c r="A414" s="11" t="s">
        <v>553</v>
      </c>
      <c r="B414" s="39">
        <v>870.5</v>
      </c>
      <c r="C414" s="49">
        <f t="shared" si="6"/>
        <v>1012.2093023255815</v>
      </c>
    </row>
    <row r="415" spans="1:3" x14ac:dyDescent="0.15">
      <c r="A415" s="11" t="s">
        <v>554</v>
      </c>
      <c r="B415" s="39">
        <v>890</v>
      </c>
      <c r="C415" s="49">
        <f t="shared" si="6"/>
        <v>1034.8837209302326</v>
      </c>
    </row>
    <row r="416" spans="1:3" x14ac:dyDescent="0.15">
      <c r="A416" s="11" t="s">
        <v>555</v>
      </c>
      <c r="B416" s="39">
        <v>909.5</v>
      </c>
      <c r="C416" s="49">
        <f t="shared" si="6"/>
        <v>1057.5581395348838</v>
      </c>
    </row>
    <row r="417" spans="1:3" x14ac:dyDescent="0.15">
      <c r="A417" s="11" t="s">
        <v>556</v>
      </c>
      <c r="B417" s="39">
        <v>929</v>
      </c>
      <c r="C417" s="49">
        <f t="shared" si="6"/>
        <v>1080.2325581395348</v>
      </c>
    </row>
    <row r="418" spans="1:3" x14ac:dyDescent="0.15">
      <c r="A418" s="11" t="s">
        <v>557</v>
      </c>
      <c r="B418" s="39">
        <v>948.5</v>
      </c>
      <c r="C418" s="49">
        <f t="shared" si="6"/>
        <v>1102.9069767441861</v>
      </c>
    </row>
    <row r="419" spans="1:3" x14ac:dyDescent="0.15">
      <c r="A419" s="11" t="s">
        <v>558</v>
      </c>
      <c r="B419" s="39">
        <v>968</v>
      </c>
      <c r="C419" s="49">
        <f t="shared" si="6"/>
        <v>1125.5813953488373</v>
      </c>
    </row>
    <row r="420" spans="1:3" x14ac:dyDescent="0.15">
      <c r="A420" s="11" t="s">
        <v>559</v>
      </c>
      <c r="B420" s="39">
        <v>987.5</v>
      </c>
      <c r="C420" s="49">
        <f t="shared" si="6"/>
        <v>1148.2558139534883</v>
      </c>
    </row>
    <row r="421" spans="1:3" x14ac:dyDescent="0.15">
      <c r="A421" s="11" t="s">
        <v>560</v>
      </c>
      <c r="B421" s="39">
        <v>1007</v>
      </c>
      <c r="C421" s="49">
        <f t="shared" si="6"/>
        <v>1170.9302325581396</v>
      </c>
    </row>
    <row r="422" spans="1:3" x14ac:dyDescent="0.15">
      <c r="A422" s="11" t="s">
        <v>561</v>
      </c>
      <c r="B422" s="39">
        <v>1026.5</v>
      </c>
      <c r="C422" s="49">
        <f t="shared" si="6"/>
        <v>1193.6046511627908</v>
      </c>
    </row>
    <row r="423" spans="1:3" x14ac:dyDescent="0.15">
      <c r="A423" s="11" t="s">
        <v>562</v>
      </c>
      <c r="B423" s="39">
        <v>1046</v>
      </c>
      <c r="C423" s="49">
        <f t="shared" si="6"/>
        <v>1216.2790697674418</v>
      </c>
    </row>
    <row r="424" spans="1:3" x14ac:dyDescent="0.15">
      <c r="A424" s="11" t="s">
        <v>563</v>
      </c>
      <c r="B424" s="39">
        <v>1065.5</v>
      </c>
      <c r="C424" s="49">
        <f t="shared" si="6"/>
        <v>1238.953488372093</v>
      </c>
    </row>
    <row r="425" spans="1:3" x14ac:dyDescent="0.15">
      <c r="A425" s="11" t="s">
        <v>564</v>
      </c>
      <c r="B425" s="39">
        <v>1085</v>
      </c>
      <c r="C425" s="49">
        <f t="shared" si="6"/>
        <v>1261.6279069767443</v>
      </c>
    </row>
    <row r="426" spans="1:3" x14ac:dyDescent="0.15">
      <c r="A426" s="11" t="s">
        <v>565</v>
      </c>
      <c r="B426" s="39">
        <v>1104.5</v>
      </c>
      <c r="C426" s="49">
        <f t="shared" si="6"/>
        <v>1284.3023255813953</v>
      </c>
    </row>
    <row r="427" spans="1:3" x14ac:dyDescent="0.15">
      <c r="A427" s="11" t="s">
        <v>566</v>
      </c>
      <c r="B427" s="39">
        <v>1124</v>
      </c>
      <c r="C427" s="49">
        <f t="shared" si="6"/>
        <v>1306.9767441860465</v>
      </c>
    </row>
    <row r="428" spans="1:3" x14ac:dyDescent="0.15">
      <c r="A428" s="11" t="s">
        <v>567</v>
      </c>
      <c r="B428" s="39">
        <v>1143.5</v>
      </c>
      <c r="C428" s="49">
        <f t="shared" si="6"/>
        <v>1329.6511627906978</v>
      </c>
    </row>
    <row r="429" spans="1:3" x14ac:dyDescent="0.15">
      <c r="A429" s="11" t="s">
        <v>568</v>
      </c>
      <c r="B429" s="39">
        <v>1163</v>
      </c>
      <c r="C429" s="49">
        <f t="shared" si="6"/>
        <v>1352.3255813953488</v>
      </c>
    </row>
    <row r="430" spans="1:3" x14ac:dyDescent="0.15">
      <c r="A430" s="11" t="s">
        <v>569</v>
      </c>
      <c r="B430" s="39">
        <v>1182.5</v>
      </c>
      <c r="C430" s="49">
        <f t="shared" si="6"/>
        <v>1375</v>
      </c>
    </row>
    <row r="431" spans="1:3" x14ac:dyDescent="0.15">
      <c r="A431" s="11" t="s">
        <v>570</v>
      </c>
      <c r="B431" s="39">
        <v>1202</v>
      </c>
      <c r="C431" s="49">
        <f t="shared" si="6"/>
        <v>1397.6744186046512</v>
      </c>
    </row>
    <row r="432" spans="1:3" x14ac:dyDescent="0.15">
      <c r="A432" s="11" t="s">
        <v>571</v>
      </c>
      <c r="B432" s="39">
        <v>1221.5</v>
      </c>
      <c r="C432" s="49">
        <f t="shared" si="6"/>
        <v>1420.3488372093022</v>
      </c>
    </row>
    <row r="433" spans="1:3" x14ac:dyDescent="0.15">
      <c r="A433" s="11" t="s">
        <v>572</v>
      </c>
      <c r="B433" s="39">
        <v>1241</v>
      </c>
      <c r="C433" s="49">
        <f t="shared" si="6"/>
        <v>1443.0232558139535</v>
      </c>
    </row>
    <row r="434" spans="1:3" x14ac:dyDescent="0.15">
      <c r="A434" s="11" t="s">
        <v>573</v>
      </c>
      <c r="B434" s="39">
        <v>1260.5</v>
      </c>
      <c r="C434" s="49">
        <f t="shared" si="6"/>
        <v>1465.6976744186047</v>
      </c>
    </row>
    <row r="435" spans="1:3" x14ac:dyDescent="0.15">
      <c r="A435" s="11" t="s">
        <v>574</v>
      </c>
      <c r="B435" s="39">
        <v>1280</v>
      </c>
      <c r="C435" s="49">
        <f t="shared" si="6"/>
        <v>1488.3720930232557</v>
      </c>
    </row>
    <row r="436" spans="1:3" x14ac:dyDescent="0.15">
      <c r="A436" s="11" t="s">
        <v>575</v>
      </c>
      <c r="B436" s="39">
        <v>1299.5</v>
      </c>
      <c r="C436" s="49">
        <f t="shared" si="6"/>
        <v>1511.046511627907</v>
      </c>
    </row>
    <row r="437" spans="1:3" x14ac:dyDescent="0.15">
      <c r="A437" s="11" t="s">
        <v>576</v>
      </c>
      <c r="B437" s="39">
        <v>1319</v>
      </c>
      <c r="C437" s="49">
        <f t="shared" si="6"/>
        <v>1533.7209302325582</v>
      </c>
    </row>
    <row r="438" spans="1:3" x14ac:dyDescent="0.15">
      <c r="A438" s="11" t="s">
        <v>577</v>
      </c>
      <c r="B438" s="39">
        <v>1338.5</v>
      </c>
      <c r="C438" s="49">
        <f t="shared" si="6"/>
        <v>1556.3953488372094</v>
      </c>
    </row>
    <row r="439" spans="1:3" x14ac:dyDescent="0.15">
      <c r="A439" s="11" t="s">
        <v>578</v>
      </c>
      <c r="B439" s="39">
        <v>1358</v>
      </c>
      <c r="C439" s="49">
        <f t="shared" si="6"/>
        <v>1579.0697674418604</v>
      </c>
    </row>
    <row r="440" spans="1:3" x14ac:dyDescent="0.15">
      <c r="A440" s="11" t="s">
        <v>579</v>
      </c>
      <c r="B440" s="39">
        <v>1377.5</v>
      </c>
      <c r="C440" s="49">
        <f t="shared" si="6"/>
        <v>1601.7441860465117</v>
      </c>
    </row>
    <row r="441" spans="1:3" x14ac:dyDescent="0.15">
      <c r="A441" s="11" t="s">
        <v>580</v>
      </c>
      <c r="B441" s="39">
        <v>1397</v>
      </c>
      <c r="C441" s="49">
        <f t="shared" si="6"/>
        <v>1624.4186046511629</v>
      </c>
    </row>
    <row r="442" spans="1:3" x14ac:dyDescent="0.15">
      <c r="A442" s="11" t="s">
        <v>581</v>
      </c>
      <c r="B442" s="39">
        <v>1416.5</v>
      </c>
      <c r="C442" s="49">
        <f t="shared" si="6"/>
        <v>1647.0930232558139</v>
      </c>
    </row>
    <row r="443" spans="1:3" x14ac:dyDescent="0.15">
      <c r="A443" s="11" t="s">
        <v>582</v>
      </c>
      <c r="B443" s="39">
        <v>1436</v>
      </c>
      <c r="C443" s="49">
        <f t="shared" si="6"/>
        <v>1669.7674418604652</v>
      </c>
    </row>
    <row r="444" spans="1:3" x14ac:dyDescent="0.15">
      <c r="A444" s="11" t="s">
        <v>583</v>
      </c>
      <c r="B444" s="39">
        <v>1455.5</v>
      </c>
      <c r="C444" s="49">
        <f t="shared" si="6"/>
        <v>1692.4418604651164</v>
      </c>
    </row>
    <row r="445" spans="1:3" x14ac:dyDescent="0.15">
      <c r="A445" s="11" t="s">
        <v>584</v>
      </c>
      <c r="B445" s="39">
        <v>1475</v>
      </c>
      <c r="C445" s="49">
        <f t="shared" si="6"/>
        <v>1715.1162790697674</v>
      </c>
    </row>
    <row r="446" spans="1:3" x14ac:dyDescent="0.15">
      <c r="A446" s="11" t="s">
        <v>585</v>
      </c>
      <c r="B446" s="39">
        <v>1494.5</v>
      </c>
      <c r="C446" s="49">
        <f t="shared" si="6"/>
        <v>1737.7906976744187</v>
      </c>
    </row>
    <row r="447" spans="1:3" x14ac:dyDescent="0.15">
      <c r="A447" s="11" t="s">
        <v>586</v>
      </c>
      <c r="B447" s="39">
        <v>1514</v>
      </c>
      <c r="C447" s="49">
        <f t="shared" si="6"/>
        <v>1760.4651162790699</v>
      </c>
    </row>
    <row r="448" spans="1:3" x14ac:dyDescent="0.15">
      <c r="A448" s="11" t="s">
        <v>587</v>
      </c>
      <c r="B448" s="39">
        <v>1533.5</v>
      </c>
      <c r="C448" s="49">
        <f t="shared" si="6"/>
        <v>1783.1395348837209</v>
      </c>
    </row>
    <row r="449" spans="1:3" x14ac:dyDescent="0.15">
      <c r="A449" s="11" t="s">
        <v>588</v>
      </c>
      <c r="B449" s="40">
        <v>1.25</v>
      </c>
      <c r="C449" s="49">
        <f t="shared" si="6"/>
        <v>1.4534883720930232</v>
      </c>
    </row>
    <row r="450" spans="1:3" x14ac:dyDescent="0.15">
      <c r="A450" s="11" t="s">
        <v>589</v>
      </c>
      <c r="B450" s="40">
        <v>5.45</v>
      </c>
      <c r="C450" s="49">
        <f t="shared" ref="C450:C513" si="7">B450/F$2</f>
        <v>6.337209302325582</v>
      </c>
    </row>
    <row r="451" spans="1:3" x14ac:dyDescent="0.15">
      <c r="A451" s="11" t="s">
        <v>590</v>
      </c>
      <c r="B451" s="40">
        <v>9.65</v>
      </c>
      <c r="C451" s="49">
        <f t="shared" si="7"/>
        <v>11.220930232558141</v>
      </c>
    </row>
    <row r="452" spans="1:3" x14ac:dyDescent="0.15">
      <c r="A452" s="11" t="s">
        <v>591</v>
      </c>
      <c r="B452" s="40">
        <v>13.85</v>
      </c>
      <c r="C452" s="49">
        <f t="shared" si="7"/>
        <v>16.104651162790699</v>
      </c>
    </row>
    <row r="453" spans="1:3" x14ac:dyDescent="0.15">
      <c r="A453" s="11" t="s">
        <v>592</v>
      </c>
      <c r="B453" s="40">
        <v>18.05</v>
      </c>
      <c r="C453" s="49">
        <f t="shared" si="7"/>
        <v>20.988372093023258</v>
      </c>
    </row>
    <row r="454" spans="1:3" x14ac:dyDescent="0.15">
      <c r="A454" s="11" t="s">
        <v>593</v>
      </c>
      <c r="B454" s="40">
        <v>22.25</v>
      </c>
      <c r="C454" s="49">
        <f t="shared" si="7"/>
        <v>25.872093023255815</v>
      </c>
    </row>
    <row r="455" spans="1:3" x14ac:dyDescent="0.15">
      <c r="A455" s="11" t="s">
        <v>594</v>
      </c>
      <c r="B455" s="40">
        <v>26.45</v>
      </c>
      <c r="C455" s="49">
        <f t="shared" si="7"/>
        <v>30.755813953488371</v>
      </c>
    </row>
    <row r="456" spans="1:3" x14ac:dyDescent="0.15">
      <c r="A456" s="11" t="s">
        <v>595</v>
      </c>
      <c r="B456" s="40">
        <v>30.65</v>
      </c>
      <c r="C456" s="49">
        <f t="shared" si="7"/>
        <v>35.639534883720927</v>
      </c>
    </row>
    <row r="457" spans="1:3" x14ac:dyDescent="0.15">
      <c r="A457" s="11" t="s">
        <v>596</v>
      </c>
      <c r="B457" s="40">
        <v>34.85</v>
      </c>
      <c r="C457" s="49">
        <f t="shared" si="7"/>
        <v>40.52325581395349</v>
      </c>
    </row>
    <row r="458" spans="1:3" x14ac:dyDescent="0.15">
      <c r="A458" s="11" t="s">
        <v>597</v>
      </c>
      <c r="B458" s="40">
        <v>39.049999999999997</v>
      </c>
      <c r="C458" s="49">
        <f t="shared" si="7"/>
        <v>45.406976744186046</v>
      </c>
    </row>
    <row r="459" spans="1:3" x14ac:dyDescent="0.15">
      <c r="A459" s="11" t="s">
        <v>598</v>
      </c>
      <c r="B459" s="40">
        <v>43.25</v>
      </c>
      <c r="C459" s="49">
        <f t="shared" si="7"/>
        <v>50.290697674418603</v>
      </c>
    </row>
    <row r="460" spans="1:3" x14ac:dyDescent="0.15">
      <c r="A460" s="11" t="s">
        <v>599</v>
      </c>
      <c r="B460" s="40">
        <v>47.45</v>
      </c>
      <c r="C460" s="49">
        <f t="shared" si="7"/>
        <v>55.174418604651166</v>
      </c>
    </row>
    <row r="461" spans="1:3" x14ac:dyDescent="0.15">
      <c r="A461" s="11" t="s">
        <v>600</v>
      </c>
      <c r="B461" s="40">
        <v>51.65</v>
      </c>
      <c r="C461" s="49">
        <f t="shared" si="7"/>
        <v>60.058139534883722</v>
      </c>
    </row>
    <row r="462" spans="1:3" x14ac:dyDescent="0.15">
      <c r="A462" s="11" t="s">
        <v>601</v>
      </c>
      <c r="B462" s="40">
        <v>55.85</v>
      </c>
      <c r="C462" s="49">
        <f t="shared" si="7"/>
        <v>64.941860465116278</v>
      </c>
    </row>
    <row r="463" spans="1:3" x14ac:dyDescent="0.15">
      <c r="A463" s="11" t="s">
        <v>602</v>
      </c>
      <c r="B463" s="40">
        <v>60.05</v>
      </c>
      <c r="C463" s="49">
        <f t="shared" si="7"/>
        <v>69.825581395348834</v>
      </c>
    </row>
    <row r="464" spans="1:3" x14ac:dyDescent="0.15">
      <c r="A464" s="11" t="s">
        <v>603</v>
      </c>
      <c r="B464" s="40">
        <v>64.25</v>
      </c>
      <c r="C464" s="49">
        <f t="shared" si="7"/>
        <v>74.70930232558139</v>
      </c>
    </row>
    <row r="465" spans="1:3" x14ac:dyDescent="0.15">
      <c r="A465" s="11" t="s">
        <v>604</v>
      </c>
      <c r="B465" s="40">
        <v>68.45</v>
      </c>
      <c r="C465" s="49">
        <f t="shared" si="7"/>
        <v>79.593023255813961</v>
      </c>
    </row>
    <row r="466" spans="1:3" x14ac:dyDescent="0.15">
      <c r="A466" s="11" t="s">
        <v>605</v>
      </c>
      <c r="B466" s="40">
        <v>72.650000000000006</v>
      </c>
      <c r="C466" s="49">
        <f t="shared" si="7"/>
        <v>84.476744186046517</v>
      </c>
    </row>
    <row r="467" spans="1:3" x14ac:dyDescent="0.15">
      <c r="A467" s="11" t="s">
        <v>606</v>
      </c>
      <c r="B467" s="40">
        <v>76.849999999999994</v>
      </c>
      <c r="C467" s="49">
        <f t="shared" si="7"/>
        <v>89.360465116279059</v>
      </c>
    </row>
    <row r="468" spans="1:3" x14ac:dyDescent="0.15">
      <c r="A468" s="11" t="s">
        <v>607</v>
      </c>
      <c r="B468" s="40">
        <v>81.05</v>
      </c>
      <c r="C468" s="49">
        <f t="shared" si="7"/>
        <v>94.244186046511629</v>
      </c>
    </row>
    <row r="469" spans="1:3" x14ac:dyDescent="0.15">
      <c r="A469" s="11" t="s">
        <v>608</v>
      </c>
      <c r="B469" s="40">
        <v>85.25</v>
      </c>
      <c r="C469" s="49">
        <f t="shared" si="7"/>
        <v>99.127906976744185</v>
      </c>
    </row>
    <row r="470" spans="1:3" x14ac:dyDescent="0.15">
      <c r="A470" s="11" t="s">
        <v>609</v>
      </c>
      <c r="B470" s="40">
        <v>89.45</v>
      </c>
      <c r="C470" s="49">
        <f t="shared" si="7"/>
        <v>104.01162790697676</v>
      </c>
    </row>
    <row r="471" spans="1:3" x14ac:dyDescent="0.15">
      <c r="A471" s="11" t="s">
        <v>610</v>
      </c>
      <c r="B471" s="40">
        <v>93.65</v>
      </c>
      <c r="C471" s="49">
        <f t="shared" si="7"/>
        <v>108.89534883720931</v>
      </c>
    </row>
    <row r="472" spans="1:3" x14ac:dyDescent="0.15">
      <c r="A472" s="11" t="s">
        <v>611</v>
      </c>
      <c r="B472" s="40">
        <v>97.85</v>
      </c>
      <c r="C472" s="49">
        <f t="shared" si="7"/>
        <v>113.77906976744185</v>
      </c>
    </row>
    <row r="473" spans="1:3" x14ac:dyDescent="0.15">
      <c r="A473" s="11" t="s">
        <v>612</v>
      </c>
      <c r="B473" s="40">
        <v>102.05</v>
      </c>
      <c r="C473" s="49">
        <f t="shared" si="7"/>
        <v>118.66279069767442</v>
      </c>
    </row>
    <row r="474" spans="1:3" x14ac:dyDescent="0.15">
      <c r="A474" s="11" t="s">
        <v>613</v>
      </c>
      <c r="B474" s="40">
        <v>106.25</v>
      </c>
      <c r="C474" s="49">
        <f t="shared" si="7"/>
        <v>123.54651162790698</v>
      </c>
    </row>
    <row r="475" spans="1:3" x14ac:dyDescent="0.15">
      <c r="A475" s="11" t="s">
        <v>614</v>
      </c>
      <c r="B475" s="40">
        <v>110.45</v>
      </c>
      <c r="C475" s="49">
        <f t="shared" si="7"/>
        <v>128.43023255813955</v>
      </c>
    </row>
    <row r="476" spans="1:3" x14ac:dyDescent="0.15">
      <c r="A476" s="11" t="s">
        <v>615</v>
      </c>
      <c r="B476" s="40">
        <v>114.65</v>
      </c>
      <c r="C476" s="49">
        <f t="shared" si="7"/>
        <v>133.31395348837211</v>
      </c>
    </row>
    <row r="477" spans="1:3" x14ac:dyDescent="0.15">
      <c r="A477" s="11" t="s">
        <v>616</v>
      </c>
      <c r="B477" s="40">
        <v>118.85</v>
      </c>
      <c r="C477" s="49">
        <f t="shared" si="7"/>
        <v>138.19767441860463</v>
      </c>
    </row>
    <row r="478" spans="1:3" x14ac:dyDescent="0.15">
      <c r="A478" s="11" t="s">
        <v>617</v>
      </c>
      <c r="B478" s="40">
        <v>123.05</v>
      </c>
      <c r="C478" s="49">
        <f t="shared" si="7"/>
        <v>143.08139534883722</v>
      </c>
    </row>
    <row r="479" spans="1:3" x14ac:dyDescent="0.15">
      <c r="A479" s="11" t="s">
        <v>618</v>
      </c>
      <c r="B479" s="40">
        <v>127.25</v>
      </c>
      <c r="C479" s="49">
        <f t="shared" si="7"/>
        <v>147.96511627906978</v>
      </c>
    </row>
    <row r="480" spans="1:3" x14ac:dyDescent="0.15">
      <c r="A480" s="11" t="s">
        <v>619</v>
      </c>
      <c r="B480" s="40">
        <v>131.44999999999999</v>
      </c>
      <c r="C480" s="49">
        <f t="shared" si="7"/>
        <v>152.8488372093023</v>
      </c>
    </row>
    <row r="481" spans="1:3" x14ac:dyDescent="0.15">
      <c r="A481" s="11" t="s">
        <v>620</v>
      </c>
      <c r="B481" s="40">
        <v>135.65</v>
      </c>
      <c r="C481" s="49">
        <f t="shared" si="7"/>
        <v>157.73255813953489</v>
      </c>
    </row>
    <row r="482" spans="1:3" x14ac:dyDescent="0.15">
      <c r="A482" s="11" t="s">
        <v>621</v>
      </c>
      <c r="B482" s="40">
        <v>139.85</v>
      </c>
      <c r="C482" s="49">
        <f t="shared" si="7"/>
        <v>162.61627906976744</v>
      </c>
    </row>
    <row r="483" spans="1:3" x14ac:dyDescent="0.15">
      <c r="A483" s="11" t="s">
        <v>622</v>
      </c>
      <c r="B483" s="40">
        <v>144.05000000000001</v>
      </c>
      <c r="C483" s="49">
        <f t="shared" si="7"/>
        <v>167.50000000000003</v>
      </c>
    </row>
    <row r="484" spans="1:3" x14ac:dyDescent="0.15">
      <c r="A484" s="11" t="s">
        <v>623</v>
      </c>
      <c r="B484" s="40">
        <v>148.25</v>
      </c>
      <c r="C484" s="49">
        <f t="shared" si="7"/>
        <v>172.38372093023256</v>
      </c>
    </row>
    <row r="485" spans="1:3" x14ac:dyDescent="0.15">
      <c r="A485" s="11" t="s">
        <v>624</v>
      </c>
      <c r="B485" s="40">
        <v>152.44999999999999</v>
      </c>
      <c r="C485" s="49">
        <f t="shared" si="7"/>
        <v>177.26744186046511</v>
      </c>
    </row>
    <row r="486" spans="1:3" x14ac:dyDescent="0.15">
      <c r="A486" s="11" t="s">
        <v>625</v>
      </c>
      <c r="B486" s="40">
        <v>156.65</v>
      </c>
      <c r="C486" s="49">
        <f t="shared" si="7"/>
        <v>182.1511627906977</v>
      </c>
    </row>
    <row r="487" spans="1:3" x14ac:dyDescent="0.15">
      <c r="A487" s="11" t="s">
        <v>626</v>
      </c>
      <c r="B487" s="40">
        <v>160.85</v>
      </c>
      <c r="C487" s="49">
        <f t="shared" si="7"/>
        <v>187.03488372093022</v>
      </c>
    </row>
    <row r="488" spans="1:3" x14ac:dyDescent="0.15">
      <c r="A488" s="11" t="s">
        <v>627</v>
      </c>
      <c r="B488" s="40">
        <v>165.05</v>
      </c>
      <c r="C488" s="49">
        <f t="shared" si="7"/>
        <v>191.91860465116281</v>
      </c>
    </row>
    <row r="489" spans="1:3" x14ac:dyDescent="0.15">
      <c r="A489" s="11" t="s">
        <v>628</v>
      </c>
      <c r="B489" s="40">
        <v>169.25</v>
      </c>
      <c r="C489" s="49">
        <f t="shared" si="7"/>
        <v>196.80232558139537</v>
      </c>
    </row>
    <row r="490" spans="1:3" x14ac:dyDescent="0.15">
      <c r="A490" s="11" t="s">
        <v>629</v>
      </c>
      <c r="B490" s="40">
        <v>173.45</v>
      </c>
      <c r="C490" s="49">
        <f t="shared" si="7"/>
        <v>201.68604651162789</v>
      </c>
    </row>
    <row r="491" spans="1:3" x14ac:dyDescent="0.15">
      <c r="A491" s="11" t="s">
        <v>630</v>
      </c>
      <c r="B491" s="40">
        <v>177.65</v>
      </c>
      <c r="C491" s="49">
        <f t="shared" si="7"/>
        <v>206.56976744186048</v>
      </c>
    </row>
    <row r="492" spans="1:3" x14ac:dyDescent="0.15">
      <c r="A492" s="11" t="s">
        <v>631</v>
      </c>
      <c r="B492" s="40">
        <v>181.85</v>
      </c>
      <c r="C492" s="49">
        <f t="shared" si="7"/>
        <v>211.45348837209303</v>
      </c>
    </row>
    <row r="493" spans="1:3" x14ac:dyDescent="0.15">
      <c r="A493" s="11" t="s">
        <v>632</v>
      </c>
      <c r="B493" s="40">
        <v>186.05</v>
      </c>
      <c r="C493" s="49">
        <f t="shared" si="7"/>
        <v>216.33720930232559</v>
      </c>
    </row>
    <row r="494" spans="1:3" x14ac:dyDescent="0.15">
      <c r="A494" s="11" t="s">
        <v>633</v>
      </c>
      <c r="B494" s="40">
        <v>190.25</v>
      </c>
      <c r="C494" s="49">
        <f t="shared" si="7"/>
        <v>221.22093023255815</v>
      </c>
    </row>
    <row r="495" spans="1:3" x14ac:dyDescent="0.15">
      <c r="A495" s="11" t="s">
        <v>634</v>
      </c>
      <c r="B495" s="40">
        <v>194.45</v>
      </c>
      <c r="C495" s="49">
        <f t="shared" si="7"/>
        <v>226.10465116279067</v>
      </c>
    </row>
    <row r="496" spans="1:3" x14ac:dyDescent="0.15">
      <c r="A496" s="11" t="s">
        <v>635</v>
      </c>
      <c r="B496" s="40">
        <v>198.65</v>
      </c>
      <c r="C496" s="49">
        <f t="shared" si="7"/>
        <v>230.98837209302326</v>
      </c>
    </row>
    <row r="497" spans="1:3" x14ac:dyDescent="0.15">
      <c r="A497" s="11" t="s">
        <v>636</v>
      </c>
      <c r="B497" s="40">
        <v>202.85</v>
      </c>
      <c r="C497" s="49">
        <f t="shared" si="7"/>
        <v>235.87209302325581</v>
      </c>
    </row>
    <row r="498" spans="1:3" x14ac:dyDescent="0.15">
      <c r="A498" s="11" t="s">
        <v>637</v>
      </c>
      <c r="B498" s="40">
        <v>207.05</v>
      </c>
      <c r="C498" s="49">
        <f t="shared" si="7"/>
        <v>240.7558139534884</v>
      </c>
    </row>
    <row r="499" spans="1:3" x14ac:dyDescent="0.15">
      <c r="A499" s="11" t="s">
        <v>638</v>
      </c>
      <c r="B499" s="40">
        <v>211.25</v>
      </c>
      <c r="C499" s="49">
        <f t="shared" si="7"/>
        <v>245.63953488372093</v>
      </c>
    </row>
    <row r="500" spans="1:3" x14ac:dyDescent="0.15">
      <c r="A500" s="11" t="s">
        <v>639</v>
      </c>
      <c r="B500" s="40">
        <v>215.45</v>
      </c>
      <c r="C500" s="49">
        <f t="shared" si="7"/>
        <v>250.52325581395348</v>
      </c>
    </row>
    <row r="501" spans="1:3" x14ac:dyDescent="0.15">
      <c r="A501" s="11" t="s">
        <v>640</v>
      </c>
      <c r="B501" s="40">
        <v>219.65</v>
      </c>
      <c r="C501" s="49">
        <f t="shared" si="7"/>
        <v>255.40697674418607</v>
      </c>
    </row>
    <row r="502" spans="1:3" x14ac:dyDescent="0.15">
      <c r="A502" s="11" t="s">
        <v>641</v>
      </c>
      <c r="B502" s="40">
        <v>223.85</v>
      </c>
      <c r="C502" s="49">
        <f t="shared" si="7"/>
        <v>260.2906976744186</v>
      </c>
    </row>
    <row r="503" spans="1:3" x14ac:dyDescent="0.15">
      <c r="A503" s="11" t="s">
        <v>642</v>
      </c>
      <c r="B503" s="40">
        <v>228.05</v>
      </c>
      <c r="C503" s="49">
        <f t="shared" si="7"/>
        <v>265.17441860465118</v>
      </c>
    </row>
    <row r="504" spans="1:3" x14ac:dyDescent="0.15">
      <c r="A504" s="11" t="s">
        <v>643</v>
      </c>
      <c r="B504" s="40">
        <v>232.25</v>
      </c>
      <c r="C504" s="49">
        <f t="shared" si="7"/>
        <v>270.05813953488371</v>
      </c>
    </row>
    <row r="505" spans="1:3" x14ac:dyDescent="0.15">
      <c r="A505" s="11" t="s">
        <v>644</v>
      </c>
      <c r="B505" s="40">
        <v>236.45</v>
      </c>
      <c r="C505" s="49">
        <f t="shared" si="7"/>
        <v>274.94186046511629</v>
      </c>
    </row>
    <row r="506" spans="1:3" x14ac:dyDescent="0.15">
      <c r="A506" s="11" t="s">
        <v>645</v>
      </c>
      <c r="B506" s="40">
        <v>240.65</v>
      </c>
      <c r="C506" s="49">
        <f t="shared" si="7"/>
        <v>279.82558139534882</v>
      </c>
    </row>
    <row r="507" spans="1:3" x14ac:dyDescent="0.15">
      <c r="A507" s="11" t="s">
        <v>646</v>
      </c>
      <c r="B507" s="40">
        <v>244.85</v>
      </c>
      <c r="C507" s="49">
        <f t="shared" si="7"/>
        <v>284.7093023255814</v>
      </c>
    </row>
    <row r="508" spans="1:3" x14ac:dyDescent="0.15">
      <c r="A508" s="11" t="s">
        <v>647</v>
      </c>
      <c r="B508" s="40">
        <v>249.05</v>
      </c>
      <c r="C508" s="49">
        <f t="shared" si="7"/>
        <v>289.59302325581399</v>
      </c>
    </row>
    <row r="509" spans="1:3" x14ac:dyDescent="0.15">
      <c r="A509" s="11" t="s">
        <v>648</v>
      </c>
      <c r="B509" s="40">
        <v>253.25</v>
      </c>
      <c r="C509" s="49">
        <f t="shared" si="7"/>
        <v>294.47674418604652</v>
      </c>
    </row>
    <row r="510" spans="1:3" x14ac:dyDescent="0.15">
      <c r="A510" s="11" t="s">
        <v>649</v>
      </c>
      <c r="B510" s="40">
        <v>257.45</v>
      </c>
      <c r="C510" s="49">
        <f t="shared" si="7"/>
        <v>299.36046511627904</v>
      </c>
    </row>
    <row r="511" spans="1:3" x14ac:dyDescent="0.15">
      <c r="A511" s="11" t="s">
        <v>650</v>
      </c>
      <c r="B511" s="40">
        <v>261.64999999999998</v>
      </c>
      <c r="C511" s="49">
        <f t="shared" si="7"/>
        <v>304.24418604651163</v>
      </c>
    </row>
    <row r="512" spans="1:3" x14ac:dyDescent="0.15">
      <c r="A512" s="11" t="s">
        <v>199</v>
      </c>
      <c r="B512" s="40">
        <v>265.85000000000002</v>
      </c>
      <c r="C512" s="49">
        <f t="shared" si="7"/>
        <v>309.12790697674421</v>
      </c>
    </row>
    <row r="513" spans="1:3" x14ac:dyDescent="0.15">
      <c r="A513" s="11" t="s">
        <v>200</v>
      </c>
      <c r="B513" s="40">
        <v>270.05</v>
      </c>
      <c r="C513" s="49">
        <f t="shared" si="7"/>
        <v>314.01162790697674</v>
      </c>
    </row>
    <row r="514" spans="1:3" x14ac:dyDescent="0.15">
      <c r="A514" s="11" t="s">
        <v>201</v>
      </c>
      <c r="B514" s="40">
        <v>274.25</v>
      </c>
      <c r="C514" s="49">
        <f t="shared" ref="C514:C577" si="8">B514/F$2</f>
        <v>318.89534883720933</v>
      </c>
    </row>
    <row r="515" spans="1:3" x14ac:dyDescent="0.15">
      <c r="A515" s="11" t="s">
        <v>202</v>
      </c>
      <c r="B515" s="40">
        <v>278.45</v>
      </c>
      <c r="C515" s="49">
        <f t="shared" si="8"/>
        <v>323.77906976744185</v>
      </c>
    </row>
    <row r="516" spans="1:3" x14ac:dyDescent="0.15">
      <c r="A516" s="11" t="s">
        <v>203</v>
      </c>
      <c r="B516" s="40">
        <v>282.64999999999998</v>
      </c>
      <c r="C516" s="49">
        <f t="shared" si="8"/>
        <v>328.66279069767438</v>
      </c>
    </row>
    <row r="517" spans="1:3" x14ac:dyDescent="0.15">
      <c r="A517" s="11" t="s">
        <v>204</v>
      </c>
      <c r="B517" s="40">
        <v>286.85000000000002</v>
      </c>
      <c r="C517" s="49">
        <f t="shared" si="8"/>
        <v>333.54651162790702</v>
      </c>
    </row>
    <row r="518" spans="1:3" x14ac:dyDescent="0.15">
      <c r="A518" s="11" t="s">
        <v>205</v>
      </c>
      <c r="B518" s="40">
        <v>291.05</v>
      </c>
      <c r="C518" s="49">
        <f t="shared" si="8"/>
        <v>338.43023255813955</v>
      </c>
    </row>
    <row r="519" spans="1:3" x14ac:dyDescent="0.15">
      <c r="A519" s="11" t="s">
        <v>206</v>
      </c>
      <c r="B519" s="40">
        <v>295.25</v>
      </c>
      <c r="C519" s="49">
        <f t="shared" si="8"/>
        <v>343.31395348837208</v>
      </c>
    </row>
    <row r="520" spans="1:3" x14ac:dyDescent="0.15">
      <c r="A520" s="11" t="s">
        <v>207</v>
      </c>
      <c r="B520" s="40">
        <v>299.45</v>
      </c>
      <c r="C520" s="49">
        <f t="shared" si="8"/>
        <v>348.19767441860466</v>
      </c>
    </row>
    <row r="521" spans="1:3" x14ac:dyDescent="0.15">
      <c r="A521" s="11" t="s">
        <v>208</v>
      </c>
      <c r="B521" s="40">
        <v>303.64999999999998</v>
      </c>
      <c r="C521" s="49">
        <f t="shared" si="8"/>
        <v>353.08139534883719</v>
      </c>
    </row>
    <row r="522" spans="1:3" x14ac:dyDescent="0.15">
      <c r="A522" s="11" t="s">
        <v>209</v>
      </c>
      <c r="B522" s="40">
        <v>307.85000000000002</v>
      </c>
      <c r="C522" s="49">
        <f t="shared" si="8"/>
        <v>357.96511627906978</v>
      </c>
    </row>
    <row r="523" spans="1:3" x14ac:dyDescent="0.15">
      <c r="A523" s="11" t="s">
        <v>210</v>
      </c>
      <c r="B523" s="40">
        <v>312.05</v>
      </c>
      <c r="C523" s="49">
        <f t="shared" si="8"/>
        <v>362.84883720930236</v>
      </c>
    </row>
    <row r="524" spans="1:3" x14ac:dyDescent="0.15">
      <c r="A524" s="11" t="s">
        <v>211</v>
      </c>
      <c r="B524" s="40">
        <v>316.25</v>
      </c>
      <c r="C524" s="49">
        <f t="shared" si="8"/>
        <v>367.73255813953489</v>
      </c>
    </row>
    <row r="525" spans="1:3" x14ac:dyDescent="0.15">
      <c r="A525" s="11" t="s">
        <v>212</v>
      </c>
      <c r="B525" s="40">
        <v>320.45</v>
      </c>
      <c r="C525" s="49">
        <f t="shared" si="8"/>
        <v>372.61627906976742</v>
      </c>
    </row>
    <row r="526" spans="1:3" x14ac:dyDescent="0.15">
      <c r="A526" s="11" t="s">
        <v>213</v>
      </c>
      <c r="B526" s="40">
        <v>324.64999999999998</v>
      </c>
      <c r="C526" s="49">
        <f t="shared" si="8"/>
        <v>377.5</v>
      </c>
    </row>
    <row r="527" spans="1:3" x14ac:dyDescent="0.15">
      <c r="A527" s="11" t="s">
        <v>214</v>
      </c>
      <c r="B527" s="40">
        <v>328.85</v>
      </c>
      <c r="C527" s="49">
        <f t="shared" si="8"/>
        <v>382.38372093023258</v>
      </c>
    </row>
    <row r="528" spans="1:3" x14ac:dyDescent="0.15">
      <c r="A528" s="11" t="s">
        <v>215</v>
      </c>
      <c r="B528" s="40">
        <v>333.05</v>
      </c>
      <c r="C528" s="49">
        <f t="shared" si="8"/>
        <v>387.26744186046511</v>
      </c>
    </row>
    <row r="529" spans="1:3" x14ac:dyDescent="0.15">
      <c r="A529" s="11" t="s">
        <v>216</v>
      </c>
      <c r="B529" s="40">
        <v>337.25</v>
      </c>
      <c r="C529" s="49">
        <f t="shared" si="8"/>
        <v>392.1511627906977</v>
      </c>
    </row>
    <row r="530" spans="1:3" x14ac:dyDescent="0.15">
      <c r="A530" s="11" t="s">
        <v>217</v>
      </c>
      <c r="B530" s="40">
        <v>341.45</v>
      </c>
      <c r="C530" s="49">
        <f t="shared" si="8"/>
        <v>397.03488372093022</v>
      </c>
    </row>
    <row r="531" spans="1:3" x14ac:dyDescent="0.15">
      <c r="A531" s="11" t="s">
        <v>218</v>
      </c>
      <c r="B531" s="40">
        <v>345.65</v>
      </c>
      <c r="C531" s="49">
        <f t="shared" si="8"/>
        <v>401.91860465116275</v>
      </c>
    </row>
    <row r="532" spans="1:3" x14ac:dyDescent="0.15">
      <c r="A532" s="11" t="s">
        <v>219</v>
      </c>
      <c r="B532" s="40">
        <v>349.85</v>
      </c>
      <c r="C532" s="49">
        <f t="shared" si="8"/>
        <v>406.80232558139539</v>
      </c>
    </row>
    <row r="533" spans="1:3" x14ac:dyDescent="0.15">
      <c r="A533" s="11" t="s">
        <v>220</v>
      </c>
      <c r="B533" s="40">
        <v>354.05</v>
      </c>
      <c r="C533" s="49">
        <f t="shared" si="8"/>
        <v>411.68604651162792</v>
      </c>
    </row>
    <row r="534" spans="1:3" x14ac:dyDescent="0.15">
      <c r="A534" s="11" t="s">
        <v>221</v>
      </c>
      <c r="B534" s="40">
        <v>358.25</v>
      </c>
      <c r="C534" s="49">
        <f t="shared" si="8"/>
        <v>416.56976744186045</v>
      </c>
    </row>
    <row r="535" spans="1:3" x14ac:dyDescent="0.15">
      <c r="A535" s="11" t="s">
        <v>222</v>
      </c>
      <c r="B535" s="40">
        <v>362.45</v>
      </c>
      <c r="C535" s="49">
        <f t="shared" si="8"/>
        <v>421.45348837209303</v>
      </c>
    </row>
    <row r="536" spans="1:3" x14ac:dyDescent="0.15">
      <c r="A536" s="11" t="s">
        <v>223</v>
      </c>
      <c r="B536" s="40">
        <v>366.65</v>
      </c>
      <c r="C536" s="49">
        <f t="shared" si="8"/>
        <v>426.33720930232556</v>
      </c>
    </row>
    <row r="537" spans="1:3" x14ac:dyDescent="0.15">
      <c r="A537" s="11" t="s">
        <v>676</v>
      </c>
      <c r="B537" s="40">
        <v>370.85</v>
      </c>
      <c r="C537" s="49">
        <f t="shared" si="8"/>
        <v>431.22093023255815</v>
      </c>
    </row>
    <row r="538" spans="1:3" x14ac:dyDescent="0.15">
      <c r="A538" s="11" t="s">
        <v>677</v>
      </c>
      <c r="B538" s="40">
        <v>375.05</v>
      </c>
      <c r="C538" s="49">
        <f t="shared" si="8"/>
        <v>436.10465116279073</v>
      </c>
    </row>
    <row r="539" spans="1:3" x14ac:dyDescent="0.15">
      <c r="A539" s="11" t="s">
        <v>678</v>
      </c>
      <c r="B539" s="40">
        <v>379.25</v>
      </c>
      <c r="C539" s="49">
        <f t="shared" si="8"/>
        <v>440.98837209302326</v>
      </c>
    </row>
    <row r="540" spans="1:3" x14ac:dyDescent="0.15">
      <c r="A540" s="11" t="s">
        <v>679</v>
      </c>
      <c r="B540" s="40">
        <v>383.45</v>
      </c>
      <c r="C540" s="49">
        <f t="shared" si="8"/>
        <v>445.87209302325579</v>
      </c>
    </row>
    <row r="541" spans="1:3" x14ac:dyDescent="0.15">
      <c r="A541" s="11" t="s">
        <v>680</v>
      </c>
      <c r="B541" s="40">
        <v>387.65</v>
      </c>
      <c r="C541" s="49">
        <f t="shared" si="8"/>
        <v>450.75581395348837</v>
      </c>
    </row>
    <row r="542" spans="1:3" x14ac:dyDescent="0.15">
      <c r="A542" s="11" t="s">
        <v>681</v>
      </c>
      <c r="B542" s="40">
        <v>391.85</v>
      </c>
      <c r="C542" s="49">
        <f t="shared" si="8"/>
        <v>455.63953488372096</v>
      </c>
    </row>
    <row r="543" spans="1:3" x14ac:dyDescent="0.15">
      <c r="A543" s="11" t="s">
        <v>682</v>
      </c>
      <c r="B543" s="40">
        <v>396.05</v>
      </c>
      <c r="C543" s="49">
        <f t="shared" si="8"/>
        <v>460.52325581395348</v>
      </c>
    </row>
    <row r="544" spans="1:3" x14ac:dyDescent="0.15">
      <c r="A544" s="11" t="s">
        <v>683</v>
      </c>
      <c r="B544" s="40">
        <v>400.25</v>
      </c>
      <c r="C544" s="49">
        <f t="shared" si="8"/>
        <v>465.40697674418607</v>
      </c>
    </row>
    <row r="545" spans="1:3" x14ac:dyDescent="0.15">
      <c r="A545" s="11" t="s">
        <v>684</v>
      </c>
      <c r="B545" s="40">
        <v>404.45</v>
      </c>
      <c r="C545" s="49">
        <f t="shared" si="8"/>
        <v>470.2906976744186</v>
      </c>
    </row>
    <row r="546" spans="1:3" x14ac:dyDescent="0.15">
      <c r="A546" s="11" t="s">
        <v>685</v>
      </c>
      <c r="B546" s="40">
        <v>408.65</v>
      </c>
      <c r="C546" s="49">
        <f t="shared" si="8"/>
        <v>475.17441860465112</v>
      </c>
    </row>
    <row r="547" spans="1:3" x14ac:dyDescent="0.15">
      <c r="A547" s="11" t="s">
        <v>686</v>
      </c>
      <c r="B547" s="40">
        <v>412.85</v>
      </c>
      <c r="C547" s="49">
        <f t="shared" si="8"/>
        <v>480.05813953488376</v>
      </c>
    </row>
    <row r="548" spans="1:3" x14ac:dyDescent="0.15">
      <c r="A548" s="11" t="s">
        <v>687</v>
      </c>
      <c r="B548" s="40">
        <v>417.05</v>
      </c>
      <c r="C548" s="49">
        <f t="shared" si="8"/>
        <v>484.94186046511629</v>
      </c>
    </row>
    <row r="549" spans="1:3" x14ac:dyDescent="0.15">
      <c r="A549" s="11" t="s">
        <v>688</v>
      </c>
      <c r="B549" s="40">
        <v>421.25</v>
      </c>
      <c r="C549" s="49">
        <f t="shared" si="8"/>
        <v>489.82558139534882</v>
      </c>
    </row>
    <row r="550" spans="1:3" x14ac:dyDescent="0.15">
      <c r="A550" s="11" t="s">
        <v>689</v>
      </c>
      <c r="B550" s="40">
        <v>425.45</v>
      </c>
      <c r="C550" s="49">
        <f t="shared" si="8"/>
        <v>494.7093023255814</v>
      </c>
    </row>
    <row r="551" spans="1:3" x14ac:dyDescent="0.15">
      <c r="A551" s="11" t="s">
        <v>690</v>
      </c>
      <c r="B551" s="40">
        <v>429.65</v>
      </c>
      <c r="C551" s="49">
        <f t="shared" si="8"/>
        <v>499.59302325581393</v>
      </c>
    </row>
    <row r="552" spans="1:3" x14ac:dyDescent="0.15">
      <c r="A552" s="11" t="s">
        <v>691</v>
      </c>
      <c r="B552" s="40">
        <v>433.85</v>
      </c>
      <c r="C552" s="49">
        <f t="shared" si="8"/>
        <v>504.47674418604657</v>
      </c>
    </row>
    <row r="553" spans="1:3" x14ac:dyDescent="0.15">
      <c r="A553" s="11" t="s">
        <v>692</v>
      </c>
      <c r="B553" s="40">
        <v>438.05</v>
      </c>
      <c r="C553" s="49">
        <f t="shared" si="8"/>
        <v>509.3604651162791</v>
      </c>
    </row>
    <row r="554" spans="1:3" x14ac:dyDescent="0.15">
      <c r="A554" s="11" t="s">
        <v>693</v>
      </c>
      <c r="B554" s="40">
        <v>442.25</v>
      </c>
      <c r="C554" s="49">
        <f t="shared" si="8"/>
        <v>514.24418604651169</v>
      </c>
    </row>
    <row r="555" spans="1:3" x14ac:dyDescent="0.15">
      <c r="A555" s="11" t="s">
        <v>694</v>
      </c>
      <c r="B555" s="40">
        <v>446.45</v>
      </c>
      <c r="C555" s="49">
        <f t="shared" si="8"/>
        <v>519.12790697674416</v>
      </c>
    </row>
    <row r="556" spans="1:3" x14ac:dyDescent="0.15">
      <c r="A556" s="11" t="s">
        <v>695</v>
      </c>
      <c r="B556" s="40">
        <v>450.65</v>
      </c>
      <c r="C556" s="49">
        <f t="shared" si="8"/>
        <v>524.01162790697674</v>
      </c>
    </row>
    <row r="557" spans="1:3" x14ac:dyDescent="0.15">
      <c r="A557" s="11" t="s">
        <v>244</v>
      </c>
      <c r="B557" s="40">
        <v>454.85</v>
      </c>
      <c r="C557" s="49">
        <f t="shared" si="8"/>
        <v>528.89534883720933</v>
      </c>
    </row>
    <row r="558" spans="1:3" x14ac:dyDescent="0.15">
      <c r="A558" s="11" t="s">
        <v>245</v>
      </c>
      <c r="B558" s="40">
        <v>459.05</v>
      </c>
      <c r="C558" s="49">
        <f t="shared" si="8"/>
        <v>533.77906976744191</v>
      </c>
    </row>
    <row r="559" spans="1:3" x14ac:dyDescent="0.15">
      <c r="A559" s="11" t="s">
        <v>246</v>
      </c>
      <c r="B559" s="40">
        <v>463.25</v>
      </c>
      <c r="C559" s="49">
        <f t="shared" si="8"/>
        <v>538.66279069767438</v>
      </c>
    </row>
    <row r="560" spans="1:3" x14ac:dyDescent="0.15">
      <c r="A560" s="11" t="s">
        <v>247</v>
      </c>
      <c r="B560" s="40">
        <v>467.45</v>
      </c>
      <c r="C560" s="49">
        <f t="shared" si="8"/>
        <v>543.54651162790697</v>
      </c>
    </row>
    <row r="561" spans="1:3" x14ac:dyDescent="0.15">
      <c r="A561" s="11" t="s">
        <v>248</v>
      </c>
      <c r="B561" s="40">
        <v>471.65</v>
      </c>
      <c r="C561" s="49">
        <f t="shared" si="8"/>
        <v>548.43023255813955</v>
      </c>
    </row>
    <row r="562" spans="1:3" x14ac:dyDescent="0.15">
      <c r="A562" s="11" t="s">
        <v>249</v>
      </c>
      <c r="B562" s="40">
        <v>475.85</v>
      </c>
      <c r="C562" s="49">
        <f t="shared" si="8"/>
        <v>553.31395348837214</v>
      </c>
    </row>
    <row r="563" spans="1:3" x14ac:dyDescent="0.15">
      <c r="A563" s="11" t="s">
        <v>250</v>
      </c>
      <c r="B563" s="40">
        <v>480.05</v>
      </c>
      <c r="C563" s="49">
        <f t="shared" si="8"/>
        <v>558.19767441860472</v>
      </c>
    </row>
    <row r="564" spans="1:3" x14ac:dyDescent="0.15">
      <c r="A564" s="11" t="s">
        <v>251</v>
      </c>
      <c r="B564" s="40">
        <v>484.25</v>
      </c>
      <c r="C564" s="49">
        <f t="shared" si="8"/>
        <v>563.08139534883719</v>
      </c>
    </row>
    <row r="565" spans="1:3" x14ac:dyDescent="0.15">
      <c r="A565" s="11" t="s">
        <v>252</v>
      </c>
      <c r="B565" s="40">
        <v>488.45</v>
      </c>
      <c r="C565" s="49">
        <f t="shared" si="8"/>
        <v>567.96511627906978</v>
      </c>
    </row>
    <row r="566" spans="1:3" x14ac:dyDescent="0.15">
      <c r="A566" s="11" t="s">
        <v>253</v>
      </c>
      <c r="B566" s="40">
        <v>492.65</v>
      </c>
      <c r="C566" s="49">
        <f t="shared" si="8"/>
        <v>572.84883720930236</v>
      </c>
    </row>
    <row r="567" spans="1:3" x14ac:dyDescent="0.15">
      <c r="A567" s="11" t="s">
        <v>254</v>
      </c>
      <c r="B567" s="40">
        <v>496.85</v>
      </c>
      <c r="C567" s="49">
        <f t="shared" si="8"/>
        <v>577.73255813953494</v>
      </c>
    </row>
    <row r="568" spans="1:3" x14ac:dyDescent="0.15">
      <c r="A568" s="11" t="s">
        <v>255</v>
      </c>
      <c r="B568" s="40">
        <v>501.05</v>
      </c>
      <c r="C568" s="49">
        <f t="shared" si="8"/>
        <v>582.61627906976742</v>
      </c>
    </row>
    <row r="569" spans="1:3" x14ac:dyDescent="0.15">
      <c r="A569" s="11" t="s">
        <v>256</v>
      </c>
      <c r="B569" s="40">
        <v>505.25</v>
      </c>
      <c r="C569" s="49">
        <f t="shared" si="8"/>
        <v>587.5</v>
      </c>
    </row>
    <row r="570" spans="1:3" x14ac:dyDescent="0.15">
      <c r="A570" s="11" t="s">
        <v>257</v>
      </c>
      <c r="B570" s="40">
        <v>509.45</v>
      </c>
      <c r="C570" s="49">
        <f t="shared" si="8"/>
        <v>592.38372093023258</v>
      </c>
    </row>
    <row r="571" spans="1:3" x14ac:dyDescent="0.15">
      <c r="A571" s="11" t="s">
        <v>258</v>
      </c>
      <c r="B571" s="40">
        <v>513.65</v>
      </c>
      <c r="C571" s="49">
        <f t="shared" si="8"/>
        <v>597.26744186046506</v>
      </c>
    </row>
    <row r="572" spans="1:3" x14ac:dyDescent="0.15">
      <c r="A572" s="11" t="s">
        <v>259</v>
      </c>
      <c r="B572" s="40">
        <v>517.85</v>
      </c>
      <c r="C572" s="49">
        <f t="shared" si="8"/>
        <v>602.15116279069775</v>
      </c>
    </row>
    <row r="573" spans="1:3" x14ac:dyDescent="0.15">
      <c r="A573" s="11" t="s">
        <v>260</v>
      </c>
      <c r="B573" s="40">
        <v>522.04999999999995</v>
      </c>
      <c r="C573" s="49">
        <f t="shared" si="8"/>
        <v>607.03488372093022</v>
      </c>
    </row>
    <row r="574" spans="1:3" x14ac:dyDescent="0.15">
      <c r="A574" s="11" t="s">
        <v>261</v>
      </c>
      <c r="B574" s="40">
        <v>526.25</v>
      </c>
      <c r="C574" s="49">
        <f t="shared" si="8"/>
        <v>611.91860465116281</v>
      </c>
    </row>
    <row r="575" spans="1:3" x14ac:dyDescent="0.15">
      <c r="A575" s="11" t="s">
        <v>262</v>
      </c>
      <c r="B575" s="40">
        <v>530.45000000000005</v>
      </c>
      <c r="C575" s="49">
        <f t="shared" si="8"/>
        <v>616.80232558139539</v>
      </c>
    </row>
    <row r="576" spans="1:3" x14ac:dyDescent="0.15">
      <c r="A576" s="11" t="s">
        <v>263</v>
      </c>
      <c r="B576" s="40">
        <v>534.65</v>
      </c>
      <c r="C576" s="49">
        <f t="shared" si="8"/>
        <v>621.68604651162786</v>
      </c>
    </row>
    <row r="577" spans="1:3" x14ac:dyDescent="0.15">
      <c r="A577" s="11" t="s">
        <v>264</v>
      </c>
      <c r="B577" s="40">
        <v>538.85</v>
      </c>
      <c r="C577" s="49">
        <f t="shared" si="8"/>
        <v>626.56976744186045</v>
      </c>
    </row>
    <row r="578" spans="1:3" x14ac:dyDescent="0.15">
      <c r="A578" s="11" t="s">
        <v>265</v>
      </c>
      <c r="B578" s="40">
        <v>543.04999999999995</v>
      </c>
      <c r="C578" s="49">
        <f t="shared" ref="C578:C641" si="9">B578/F$2</f>
        <v>631.45348837209303</v>
      </c>
    </row>
    <row r="579" spans="1:3" x14ac:dyDescent="0.15">
      <c r="A579" s="11" t="s">
        <v>266</v>
      </c>
      <c r="B579" s="40">
        <v>547.25</v>
      </c>
      <c r="C579" s="49">
        <f t="shared" si="9"/>
        <v>636.33720930232562</v>
      </c>
    </row>
    <row r="580" spans="1:3" x14ac:dyDescent="0.15">
      <c r="A580" s="11" t="s">
        <v>267</v>
      </c>
      <c r="B580" s="40">
        <v>551.45000000000005</v>
      </c>
      <c r="C580" s="49">
        <f t="shared" si="9"/>
        <v>641.2209302325582</v>
      </c>
    </row>
    <row r="581" spans="1:3" x14ac:dyDescent="0.15">
      <c r="A581" s="11" t="s">
        <v>268</v>
      </c>
      <c r="B581" s="40">
        <v>555.65</v>
      </c>
      <c r="C581" s="49">
        <f t="shared" si="9"/>
        <v>646.10465116279067</v>
      </c>
    </row>
    <row r="582" spans="1:3" x14ac:dyDescent="0.15">
      <c r="A582" s="11" t="s">
        <v>721</v>
      </c>
      <c r="B582" s="40">
        <v>559.85</v>
      </c>
      <c r="C582" s="49">
        <f t="shared" si="9"/>
        <v>650.98837209302326</v>
      </c>
    </row>
    <row r="583" spans="1:3" x14ac:dyDescent="0.15">
      <c r="A583" s="11" t="s">
        <v>722</v>
      </c>
      <c r="B583" s="40">
        <v>564.04999999999995</v>
      </c>
      <c r="C583" s="49">
        <f t="shared" si="9"/>
        <v>655.87209302325573</v>
      </c>
    </row>
    <row r="584" spans="1:3" x14ac:dyDescent="0.15">
      <c r="A584" s="11" t="s">
        <v>723</v>
      </c>
      <c r="B584" s="40">
        <v>568.25</v>
      </c>
      <c r="C584" s="49">
        <f t="shared" si="9"/>
        <v>660.75581395348843</v>
      </c>
    </row>
    <row r="585" spans="1:3" x14ac:dyDescent="0.15">
      <c r="A585" s="11" t="s">
        <v>724</v>
      </c>
      <c r="B585" s="40">
        <v>572.45000000000005</v>
      </c>
      <c r="C585" s="49">
        <f t="shared" si="9"/>
        <v>665.63953488372101</v>
      </c>
    </row>
    <row r="586" spans="1:3" x14ac:dyDescent="0.15">
      <c r="A586" s="11" t="s">
        <v>725</v>
      </c>
      <c r="B586" s="40">
        <v>576.65</v>
      </c>
      <c r="C586" s="49">
        <f t="shared" si="9"/>
        <v>670.52325581395348</v>
      </c>
    </row>
    <row r="587" spans="1:3" x14ac:dyDescent="0.15">
      <c r="A587" s="11" t="s">
        <v>726</v>
      </c>
      <c r="B587" s="40">
        <v>580.85</v>
      </c>
      <c r="C587" s="49">
        <f t="shared" si="9"/>
        <v>675.40697674418607</v>
      </c>
    </row>
    <row r="588" spans="1:3" x14ac:dyDescent="0.15">
      <c r="A588" s="11" t="s">
        <v>727</v>
      </c>
      <c r="B588" s="40">
        <v>585.04999999999995</v>
      </c>
      <c r="C588" s="49">
        <f t="shared" si="9"/>
        <v>680.29069767441854</v>
      </c>
    </row>
    <row r="589" spans="1:3" x14ac:dyDescent="0.15">
      <c r="A589" s="11" t="s">
        <v>728</v>
      </c>
      <c r="B589" s="40">
        <v>589.25</v>
      </c>
      <c r="C589" s="49">
        <f t="shared" si="9"/>
        <v>685.17441860465112</v>
      </c>
    </row>
    <row r="590" spans="1:3" x14ac:dyDescent="0.15">
      <c r="A590" s="11" t="s">
        <v>729</v>
      </c>
      <c r="B590" s="40">
        <v>593.45000000000005</v>
      </c>
      <c r="C590" s="49">
        <f t="shared" si="9"/>
        <v>690.05813953488382</v>
      </c>
    </row>
    <row r="591" spans="1:3" x14ac:dyDescent="0.15">
      <c r="A591" s="11" t="s">
        <v>730</v>
      </c>
      <c r="B591" s="40">
        <v>597.65</v>
      </c>
      <c r="C591" s="49">
        <f t="shared" si="9"/>
        <v>694.94186046511629</v>
      </c>
    </row>
    <row r="592" spans="1:3" x14ac:dyDescent="0.15">
      <c r="A592" s="11" t="s">
        <v>731</v>
      </c>
      <c r="B592" s="40">
        <v>601.85</v>
      </c>
      <c r="C592" s="49">
        <f t="shared" si="9"/>
        <v>699.82558139534888</v>
      </c>
    </row>
    <row r="593" spans="1:3" x14ac:dyDescent="0.15">
      <c r="A593" s="11" t="s">
        <v>732</v>
      </c>
      <c r="B593" s="40">
        <v>606.04999999999995</v>
      </c>
      <c r="C593" s="49">
        <f t="shared" si="9"/>
        <v>704.70930232558135</v>
      </c>
    </row>
    <row r="594" spans="1:3" x14ac:dyDescent="0.15">
      <c r="A594" s="11" t="s">
        <v>733</v>
      </c>
      <c r="B594" s="40">
        <v>610.25</v>
      </c>
      <c r="C594" s="49">
        <f t="shared" si="9"/>
        <v>709.59302325581393</v>
      </c>
    </row>
    <row r="595" spans="1:3" x14ac:dyDescent="0.15">
      <c r="A595" s="11" t="s">
        <v>734</v>
      </c>
      <c r="B595" s="40">
        <v>614.45000000000005</v>
      </c>
      <c r="C595" s="49">
        <f t="shared" si="9"/>
        <v>714.47674418604663</v>
      </c>
    </row>
    <row r="596" spans="1:3" x14ac:dyDescent="0.15">
      <c r="A596" s="11" t="s">
        <v>735</v>
      </c>
      <c r="B596" s="40">
        <v>618.65</v>
      </c>
      <c r="C596" s="49">
        <f t="shared" si="9"/>
        <v>719.3604651162791</v>
      </c>
    </row>
    <row r="597" spans="1:3" x14ac:dyDescent="0.15">
      <c r="A597" s="11" t="s">
        <v>736</v>
      </c>
      <c r="B597" s="40">
        <v>622.85</v>
      </c>
      <c r="C597" s="49">
        <f t="shared" si="9"/>
        <v>724.24418604651169</v>
      </c>
    </row>
    <row r="598" spans="1:3" x14ac:dyDescent="0.15">
      <c r="A598" s="11" t="s">
        <v>737</v>
      </c>
      <c r="B598" s="40">
        <v>627.04999999999995</v>
      </c>
      <c r="C598" s="49">
        <f t="shared" si="9"/>
        <v>729.12790697674416</v>
      </c>
    </row>
    <row r="599" spans="1:3" x14ac:dyDescent="0.15">
      <c r="A599" s="11" t="s">
        <v>738</v>
      </c>
      <c r="B599" s="40">
        <v>631.25</v>
      </c>
      <c r="C599" s="49">
        <f t="shared" si="9"/>
        <v>734.01162790697674</v>
      </c>
    </row>
    <row r="600" spans="1:3" x14ac:dyDescent="0.15">
      <c r="A600" s="11" t="s">
        <v>739</v>
      </c>
      <c r="B600" s="40">
        <v>635.45000000000005</v>
      </c>
      <c r="C600" s="49">
        <f t="shared" si="9"/>
        <v>738.89534883720933</v>
      </c>
    </row>
    <row r="601" spans="1:3" x14ac:dyDescent="0.15">
      <c r="A601" s="11" t="s">
        <v>740</v>
      </c>
      <c r="B601" s="40">
        <v>639.65</v>
      </c>
      <c r="C601" s="49">
        <f t="shared" si="9"/>
        <v>743.7790697674418</v>
      </c>
    </row>
    <row r="602" spans="1:3" x14ac:dyDescent="0.15">
      <c r="A602" s="11" t="s">
        <v>741</v>
      </c>
      <c r="B602" s="40">
        <v>643.85</v>
      </c>
      <c r="C602" s="49">
        <f t="shared" si="9"/>
        <v>748.6627906976745</v>
      </c>
    </row>
    <row r="603" spans="1:3" x14ac:dyDescent="0.15">
      <c r="A603" s="11" t="s">
        <v>742</v>
      </c>
      <c r="B603" s="40">
        <v>648.04999999999995</v>
      </c>
      <c r="C603" s="49">
        <f t="shared" si="9"/>
        <v>753.54651162790697</v>
      </c>
    </row>
    <row r="604" spans="1:3" x14ac:dyDescent="0.15">
      <c r="A604" s="11" t="s">
        <v>743</v>
      </c>
      <c r="B604" s="40">
        <v>652.25</v>
      </c>
      <c r="C604" s="49">
        <f t="shared" si="9"/>
        <v>758.43023255813955</v>
      </c>
    </row>
    <row r="605" spans="1:3" x14ac:dyDescent="0.15">
      <c r="A605" s="11" t="s">
        <v>744</v>
      </c>
      <c r="B605" s="40">
        <v>656.45</v>
      </c>
      <c r="C605" s="49">
        <f t="shared" si="9"/>
        <v>763.31395348837214</v>
      </c>
    </row>
    <row r="606" spans="1:3" x14ac:dyDescent="0.15">
      <c r="A606" s="11" t="s">
        <v>745</v>
      </c>
      <c r="B606" s="40">
        <v>660.65</v>
      </c>
      <c r="C606" s="49">
        <f t="shared" si="9"/>
        <v>768.19767441860461</v>
      </c>
    </row>
    <row r="607" spans="1:3" x14ac:dyDescent="0.15">
      <c r="A607" s="11" t="s">
        <v>746</v>
      </c>
      <c r="B607" s="40">
        <v>664.85</v>
      </c>
      <c r="C607" s="49">
        <f t="shared" si="9"/>
        <v>773.0813953488373</v>
      </c>
    </row>
    <row r="608" spans="1:3" x14ac:dyDescent="0.15">
      <c r="A608" s="11" t="s">
        <v>747</v>
      </c>
      <c r="B608" s="40">
        <v>669.05</v>
      </c>
      <c r="C608" s="49">
        <f t="shared" si="9"/>
        <v>777.96511627906978</v>
      </c>
    </row>
    <row r="609" spans="1:3" x14ac:dyDescent="0.15">
      <c r="A609" s="11" t="s">
        <v>748</v>
      </c>
      <c r="B609" s="40">
        <v>673.25</v>
      </c>
      <c r="C609" s="49">
        <f t="shared" si="9"/>
        <v>782.84883720930236</v>
      </c>
    </row>
    <row r="610" spans="1:3" x14ac:dyDescent="0.15">
      <c r="A610" s="11" t="s">
        <v>749</v>
      </c>
      <c r="B610" s="40">
        <v>677.45</v>
      </c>
      <c r="C610" s="49">
        <f t="shared" si="9"/>
        <v>787.73255813953494</v>
      </c>
    </row>
    <row r="611" spans="1:3" x14ac:dyDescent="0.15">
      <c r="A611" s="11" t="s">
        <v>750</v>
      </c>
      <c r="B611" s="40">
        <v>681.65</v>
      </c>
      <c r="C611" s="49">
        <f t="shared" si="9"/>
        <v>792.61627906976742</v>
      </c>
    </row>
    <row r="612" spans="1:3" x14ac:dyDescent="0.15">
      <c r="A612" s="11" t="s">
        <v>751</v>
      </c>
      <c r="B612" s="40">
        <v>685.85</v>
      </c>
      <c r="C612" s="49">
        <f t="shared" si="9"/>
        <v>797.5</v>
      </c>
    </row>
    <row r="613" spans="1:3" x14ac:dyDescent="0.15">
      <c r="A613" s="11" t="s">
        <v>752</v>
      </c>
      <c r="B613" s="40">
        <v>690.05</v>
      </c>
      <c r="C613" s="49">
        <f t="shared" si="9"/>
        <v>802.38372093023247</v>
      </c>
    </row>
    <row r="614" spans="1:3" x14ac:dyDescent="0.15">
      <c r="A614" s="11" t="s">
        <v>753</v>
      </c>
      <c r="B614" s="40">
        <v>694.25</v>
      </c>
      <c r="C614" s="49">
        <f t="shared" si="9"/>
        <v>807.26744186046517</v>
      </c>
    </row>
    <row r="615" spans="1:3" x14ac:dyDescent="0.15">
      <c r="A615" s="11" t="s">
        <v>754</v>
      </c>
      <c r="B615" s="40">
        <v>698.45</v>
      </c>
      <c r="C615" s="49">
        <f t="shared" si="9"/>
        <v>812.15116279069775</v>
      </c>
    </row>
    <row r="616" spans="1:3" x14ac:dyDescent="0.15">
      <c r="A616" s="11" t="s">
        <v>755</v>
      </c>
      <c r="B616" s="40">
        <v>702.65</v>
      </c>
      <c r="C616" s="49">
        <f t="shared" si="9"/>
        <v>817.03488372093022</v>
      </c>
    </row>
    <row r="617" spans="1:3" x14ac:dyDescent="0.15">
      <c r="A617" s="11" t="s">
        <v>756</v>
      </c>
      <c r="B617" s="40">
        <v>706.85</v>
      </c>
      <c r="C617" s="49">
        <f t="shared" si="9"/>
        <v>821.91860465116281</v>
      </c>
    </row>
    <row r="618" spans="1:3" x14ac:dyDescent="0.15">
      <c r="A618" s="11" t="s">
        <v>757</v>
      </c>
      <c r="B618" s="40">
        <v>711.05</v>
      </c>
      <c r="C618" s="49">
        <f t="shared" si="9"/>
        <v>826.80232558139528</v>
      </c>
    </row>
    <row r="619" spans="1:3" x14ac:dyDescent="0.15">
      <c r="A619" s="11" t="s">
        <v>758</v>
      </c>
      <c r="B619" s="40">
        <v>715.25</v>
      </c>
      <c r="C619" s="49">
        <f t="shared" si="9"/>
        <v>831.68604651162786</v>
      </c>
    </row>
    <row r="620" spans="1:3" x14ac:dyDescent="0.15">
      <c r="A620" s="11" t="s">
        <v>759</v>
      </c>
      <c r="B620" s="40">
        <v>719.45</v>
      </c>
      <c r="C620" s="49">
        <f t="shared" si="9"/>
        <v>836.56976744186056</v>
      </c>
    </row>
    <row r="621" spans="1:3" x14ac:dyDescent="0.15">
      <c r="A621" s="11" t="s">
        <v>760</v>
      </c>
      <c r="B621" s="40">
        <v>723.65</v>
      </c>
      <c r="C621" s="49">
        <f t="shared" si="9"/>
        <v>841.45348837209303</v>
      </c>
    </row>
    <row r="622" spans="1:3" x14ac:dyDescent="0.15">
      <c r="A622" s="11" t="s">
        <v>761</v>
      </c>
      <c r="B622" s="40">
        <v>727.85</v>
      </c>
      <c r="C622" s="49">
        <f t="shared" si="9"/>
        <v>846.33720930232562</v>
      </c>
    </row>
    <row r="623" spans="1:3" x14ac:dyDescent="0.15">
      <c r="A623" s="11" t="s">
        <v>762</v>
      </c>
      <c r="B623" s="40">
        <v>732.05</v>
      </c>
      <c r="C623" s="49">
        <f t="shared" si="9"/>
        <v>851.22093023255809</v>
      </c>
    </row>
    <row r="624" spans="1:3" x14ac:dyDescent="0.15">
      <c r="A624" s="11" t="s">
        <v>763</v>
      </c>
      <c r="B624" s="40">
        <v>736.25</v>
      </c>
      <c r="C624" s="49">
        <f t="shared" si="9"/>
        <v>856.10465116279067</v>
      </c>
    </row>
    <row r="625" spans="1:3" x14ac:dyDescent="0.15">
      <c r="A625" s="11" t="s">
        <v>764</v>
      </c>
      <c r="B625" s="40">
        <v>740.45</v>
      </c>
      <c r="C625" s="49">
        <f t="shared" si="9"/>
        <v>860.98837209302337</v>
      </c>
    </row>
    <row r="626" spans="1:3" x14ac:dyDescent="0.15">
      <c r="A626" s="11" t="s">
        <v>765</v>
      </c>
      <c r="B626" s="40">
        <v>744.65</v>
      </c>
      <c r="C626" s="49">
        <f t="shared" si="9"/>
        <v>865.87209302325584</v>
      </c>
    </row>
    <row r="627" spans="1:3" x14ac:dyDescent="0.15">
      <c r="A627" s="11" t="s">
        <v>766</v>
      </c>
      <c r="B627" s="40">
        <v>748.85</v>
      </c>
      <c r="C627" s="49">
        <f t="shared" si="9"/>
        <v>870.75581395348843</v>
      </c>
    </row>
    <row r="628" spans="1:3" x14ac:dyDescent="0.15">
      <c r="A628" s="11" t="s">
        <v>767</v>
      </c>
      <c r="B628" s="40">
        <v>753.05</v>
      </c>
      <c r="C628" s="49">
        <f t="shared" si="9"/>
        <v>875.6395348837209</v>
      </c>
    </row>
    <row r="629" spans="1:3" x14ac:dyDescent="0.15">
      <c r="A629" s="11" t="s">
        <v>768</v>
      </c>
      <c r="B629" s="40">
        <v>757.25</v>
      </c>
      <c r="C629" s="49">
        <f t="shared" si="9"/>
        <v>880.52325581395348</v>
      </c>
    </row>
    <row r="630" spans="1:3" x14ac:dyDescent="0.15">
      <c r="A630" s="11" t="s">
        <v>769</v>
      </c>
      <c r="B630" s="40">
        <v>761.45</v>
      </c>
      <c r="C630" s="49">
        <f t="shared" si="9"/>
        <v>885.40697674418607</v>
      </c>
    </row>
    <row r="631" spans="1:3" x14ac:dyDescent="0.15">
      <c r="A631" s="11" t="s">
        <v>770</v>
      </c>
      <c r="B631" s="40">
        <v>765.65</v>
      </c>
      <c r="C631" s="49">
        <f t="shared" si="9"/>
        <v>890.29069767441854</v>
      </c>
    </row>
    <row r="632" spans="1:3" x14ac:dyDescent="0.15">
      <c r="A632" s="11" t="s">
        <v>771</v>
      </c>
      <c r="B632" s="40">
        <v>769.85</v>
      </c>
      <c r="C632" s="49">
        <f t="shared" si="9"/>
        <v>895.17441860465124</v>
      </c>
    </row>
    <row r="633" spans="1:3" x14ac:dyDescent="0.15">
      <c r="A633" s="11" t="s">
        <v>772</v>
      </c>
      <c r="B633" s="40">
        <v>774.05</v>
      </c>
      <c r="C633" s="49">
        <f t="shared" si="9"/>
        <v>900.05813953488371</v>
      </c>
    </row>
    <row r="634" spans="1:3" x14ac:dyDescent="0.15">
      <c r="A634" s="11" t="s">
        <v>773</v>
      </c>
      <c r="B634" s="40">
        <v>778.25</v>
      </c>
      <c r="C634" s="49">
        <f t="shared" si="9"/>
        <v>904.94186046511629</v>
      </c>
    </row>
    <row r="635" spans="1:3" x14ac:dyDescent="0.15">
      <c r="A635" s="11" t="s">
        <v>774</v>
      </c>
      <c r="B635" s="40">
        <v>782.45</v>
      </c>
      <c r="C635" s="49">
        <f t="shared" si="9"/>
        <v>909.82558139534888</v>
      </c>
    </row>
    <row r="636" spans="1:3" x14ac:dyDescent="0.15">
      <c r="A636" s="11" t="s">
        <v>775</v>
      </c>
      <c r="B636" s="40">
        <v>786.65</v>
      </c>
      <c r="C636" s="49">
        <f t="shared" si="9"/>
        <v>914.70930232558135</v>
      </c>
    </row>
    <row r="637" spans="1:3" x14ac:dyDescent="0.15">
      <c r="A637" s="11" t="s">
        <v>776</v>
      </c>
      <c r="B637" s="40">
        <v>790.85</v>
      </c>
      <c r="C637" s="49">
        <f t="shared" si="9"/>
        <v>919.59302325581405</v>
      </c>
    </row>
    <row r="638" spans="1:3" x14ac:dyDescent="0.15">
      <c r="A638" s="11" t="s">
        <v>777</v>
      </c>
      <c r="B638" s="40">
        <v>795.05</v>
      </c>
      <c r="C638" s="49">
        <f t="shared" si="9"/>
        <v>924.47674418604652</v>
      </c>
    </row>
    <row r="639" spans="1:3" x14ac:dyDescent="0.15">
      <c r="A639" s="11" t="s">
        <v>778</v>
      </c>
      <c r="B639" s="40">
        <v>799.25</v>
      </c>
      <c r="C639" s="49">
        <f t="shared" si="9"/>
        <v>929.3604651162791</v>
      </c>
    </row>
    <row r="640" spans="1:3" x14ac:dyDescent="0.15">
      <c r="A640" s="11" t="s">
        <v>779</v>
      </c>
      <c r="B640" s="40">
        <v>803.45</v>
      </c>
      <c r="C640" s="49">
        <f t="shared" si="9"/>
        <v>934.24418604651169</v>
      </c>
    </row>
    <row r="641" spans="1:3" x14ac:dyDescent="0.15">
      <c r="A641" s="11" t="s">
        <v>780</v>
      </c>
      <c r="B641" s="40">
        <v>807.65</v>
      </c>
      <c r="C641" s="49">
        <f t="shared" si="9"/>
        <v>939.12790697674416</v>
      </c>
    </row>
    <row r="642" spans="1:3" x14ac:dyDescent="0.15">
      <c r="A642" s="11" t="s">
        <v>781</v>
      </c>
      <c r="B642" s="40">
        <v>811.85</v>
      </c>
      <c r="C642" s="49">
        <f t="shared" ref="C642:C705" si="10">B642/F$2</f>
        <v>944.01162790697674</v>
      </c>
    </row>
    <row r="643" spans="1:3" x14ac:dyDescent="0.15">
      <c r="A643" s="11" t="s">
        <v>782</v>
      </c>
      <c r="B643" s="40">
        <v>816.05</v>
      </c>
      <c r="C643" s="49">
        <f t="shared" si="10"/>
        <v>948.89534883720921</v>
      </c>
    </row>
    <row r="644" spans="1:3" x14ac:dyDescent="0.15">
      <c r="A644" s="11" t="s">
        <v>783</v>
      </c>
      <c r="B644" s="40">
        <v>820.25</v>
      </c>
      <c r="C644" s="49">
        <f t="shared" si="10"/>
        <v>953.77906976744191</v>
      </c>
    </row>
    <row r="645" spans="1:3" x14ac:dyDescent="0.15">
      <c r="A645" s="11" t="s">
        <v>784</v>
      </c>
      <c r="B645" s="40">
        <v>824.45</v>
      </c>
      <c r="C645" s="49">
        <f t="shared" si="10"/>
        <v>958.6627906976745</v>
      </c>
    </row>
    <row r="646" spans="1:3" x14ac:dyDescent="0.15">
      <c r="A646" s="11" t="s">
        <v>785</v>
      </c>
      <c r="B646" s="40">
        <v>828.65</v>
      </c>
      <c r="C646" s="49">
        <f t="shared" si="10"/>
        <v>963.54651162790697</v>
      </c>
    </row>
    <row r="647" spans="1:3" x14ac:dyDescent="0.15">
      <c r="A647" s="11" t="s">
        <v>786</v>
      </c>
      <c r="B647" s="40">
        <v>832.85</v>
      </c>
      <c r="C647" s="49">
        <f t="shared" si="10"/>
        <v>968.43023255813955</v>
      </c>
    </row>
    <row r="648" spans="1:3" x14ac:dyDescent="0.15">
      <c r="A648" s="11" t="s">
        <v>787</v>
      </c>
      <c r="B648" s="40">
        <v>837.05</v>
      </c>
      <c r="C648" s="49">
        <f t="shared" si="10"/>
        <v>973.31395348837202</v>
      </c>
    </row>
    <row r="649" spans="1:3" x14ac:dyDescent="0.15">
      <c r="A649" s="11" t="s">
        <v>788</v>
      </c>
      <c r="B649" s="40">
        <v>841.25</v>
      </c>
      <c r="C649" s="49">
        <f t="shared" si="10"/>
        <v>978.19767441860472</v>
      </c>
    </row>
    <row r="650" spans="1:3" x14ac:dyDescent="0.15">
      <c r="A650" s="11" t="s">
        <v>789</v>
      </c>
      <c r="B650" s="40">
        <v>845.45</v>
      </c>
      <c r="C650" s="49">
        <f t="shared" si="10"/>
        <v>983.0813953488373</v>
      </c>
    </row>
    <row r="651" spans="1:3" x14ac:dyDescent="0.15">
      <c r="A651" s="11" t="s">
        <v>790</v>
      </c>
      <c r="B651" s="40">
        <v>849.65</v>
      </c>
      <c r="C651" s="49">
        <f t="shared" si="10"/>
        <v>987.96511627906978</v>
      </c>
    </row>
    <row r="652" spans="1:3" x14ac:dyDescent="0.15">
      <c r="A652" s="11" t="s">
        <v>791</v>
      </c>
      <c r="B652" s="40">
        <v>853.85</v>
      </c>
      <c r="C652" s="49">
        <f t="shared" si="10"/>
        <v>992.84883720930236</v>
      </c>
    </row>
    <row r="653" spans="1:3" x14ac:dyDescent="0.15">
      <c r="A653" s="11" t="s">
        <v>792</v>
      </c>
      <c r="B653" s="40">
        <v>858.05</v>
      </c>
      <c r="C653" s="49">
        <f t="shared" si="10"/>
        <v>997.73255813953483</v>
      </c>
    </row>
    <row r="654" spans="1:3" x14ac:dyDescent="0.15">
      <c r="A654" s="11" t="s">
        <v>793</v>
      </c>
      <c r="B654" s="40">
        <v>862.25</v>
      </c>
      <c r="C654" s="49">
        <f t="shared" si="10"/>
        <v>1002.6162790697674</v>
      </c>
    </row>
    <row r="655" spans="1:3" x14ac:dyDescent="0.15">
      <c r="A655" s="11" t="s">
        <v>794</v>
      </c>
      <c r="B655" s="40">
        <v>866.45</v>
      </c>
      <c r="C655" s="49">
        <f t="shared" si="10"/>
        <v>1007.5000000000001</v>
      </c>
    </row>
    <row r="656" spans="1:3" x14ac:dyDescent="0.15">
      <c r="A656" s="11" t="s">
        <v>795</v>
      </c>
      <c r="B656" s="40">
        <v>870.65</v>
      </c>
      <c r="C656" s="49">
        <f t="shared" si="10"/>
        <v>1012.3837209302326</v>
      </c>
    </row>
    <row r="657" spans="1:3" x14ac:dyDescent="0.15">
      <c r="A657" s="11" t="s">
        <v>796</v>
      </c>
      <c r="B657" s="40">
        <v>874.85</v>
      </c>
      <c r="C657" s="49">
        <f t="shared" si="10"/>
        <v>1017.2674418604652</v>
      </c>
    </row>
    <row r="658" spans="1:3" x14ac:dyDescent="0.15">
      <c r="A658" s="11" t="s">
        <v>797</v>
      </c>
      <c r="B658" s="40">
        <v>879.05</v>
      </c>
      <c r="C658" s="49">
        <f t="shared" si="10"/>
        <v>1022.1511627906976</v>
      </c>
    </row>
    <row r="659" spans="1:3" x14ac:dyDescent="0.15">
      <c r="A659" s="11" t="s">
        <v>798</v>
      </c>
      <c r="B659" s="40">
        <v>883.25</v>
      </c>
      <c r="C659" s="49">
        <f t="shared" si="10"/>
        <v>1027.0348837209303</v>
      </c>
    </row>
    <row r="660" spans="1:3" x14ac:dyDescent="0.15">
      <c r="A660" s="11" t="s">
        <v>799</v>
      </c>
      <c r="B660" s="40">
        <v>887.45</v>
      </c>
      <c r="C660" s="49">
        <f t="shared" si="10"/>
        <v>1031.9186046511629</v>
      </c>
    </row>
    <row r="661" spans="1:3" x14ac:dyDescent="0.15">
      <c r="A661" s="11" t="s">
        <v>800</v>
      </c>
      <c r="B661" s="40">
        <v>891.65</v>
      </c>
      <c r="C661" s="49">
        <f t="shared" si="10"/>
        <v>1036.8023255813953</v>
      </c>
    </row>
    <row r="662" spans="1:3" x14ac:dyDescent="0.15">
      <c r="A662" s="11" t="s">
        <v>801</v>
      </c>
      <c r="B662" s="40">
        <v>895.85</v>
      </c>
      <c r="C662" s="49">
        <f t="shared" si="10"/>
        <v>1041.6860465116279</v>
      </c>
    </row>
    <row r="663" spans="1:3" x14ac:dyDescent="0.15">
      <c r="A663" s="11" t="s">
        <v>802</v>
      </c>
      <c r="B663" s="40">
        <v>900.05</v>
      </c>
      <c r="C663" s="49">
        <f t="shared" si="10"/>
        <v>1046.5697674418604</v>
      </c>
    </row>
    <row r="664" spans="1:3" x14ac:dyDescent="0.15">
      <c r="A664" s="11" t="s">
        <v>803</v>
      </c>
      <c r="B664" s="40">
        <v>904.25</v>
      </c>
      <c r="C664" s="49">
        <f t="shared" si="10"/>
        <v>1051.453488372093</v>
      </c>
    </row>
    <row r="665" spans="1:3" x14ac:dyDescent="0.15">
      <c r="A665" s="11" t="s">
        <v>804</v>
      </c>
      <c r="B665" s="40">
        <v>908.45</v>
      </c>
      <c r="C665" s="49">
        <f t="shared" si="10"/>
        <v>1056.3372093023256</v>
      </c>
    </row>
    <row r="666" spans="1:3" x14ac:dyDescent="0.15">
      <c r="A666" s="11" t="s">
        <v>805</v>
      </c>
      <c r="B666" s="40">
        <v>912.65</v>
      </c>
      <c r="C666" s="49">
        <f t="shared" si="10"/>
        <v>1061.2209302325582</v>
      </c>
    </row>
    <row r="667" spans="1:3" x14ac:dyDescent="0.15">
      <c r="A667" s="11" t="s">
        <v>806</v>
      </c>
      <c r="B667" s="40">
        <v>916.85</v>
      </c>
      <c r="C667" s="49">
        <f t="shared" si="10"/>
        <v>1066.1046511627908</v>
      </c>
    </row>
    <row r="668" spans="1:3" x14ac:dyDescent="0.15">
      <c r="A668" s="11" t="s">
        <v>807</v>
      </c>
      <c r="B668" s="40">
        <v>921.05</v>
      </c>
      <c r="C668" s="49">
        <f t="shared" si="10"/>
        <v>1070.9883720930231</v>
      </c>
    </row>
    <row r="669" spans="1:3" x14ac:dyDescent="0.15">
      <c r="A669" s="11" t="s">
        <v>808</v>
      </c>
      <c r="B669" s="40">
        <v>925.25</v>
      </c>
      <c r="C669" s="49">
        <f t="shared" si="10"/>
        <v>1075.8720930232557</v>
      </c>
    </row>
    <row r="670" spans="1:3" x14ac:dyDescent="0.15">
      <c r="A670" s="11" t="s">
        <v>809</v>
      </c>
      <c r="B670" s="40">
        <v>929.45</v>
      </c>
      <c r="C670" s="49">
        <f t="shared" si="10"/>
        <v>1080.7558139534885</v>
      </c>
    </row>
    <row r="671" spans="1:3" x14ac:dyDescent="0.15">
      <c r="A671" s="11" t="s">
        <v>810</v>
      </c>
      <c r="B671" s="40">
        <v>933.65</v>
      </c>
      <c r="C671" s="49">
        <f t="shared" si="10"/>
        <v>1085.6395348837209</v>
      </c>
    </row>
    <row r="672" spans="1:3" x14ac:dyDescent="0.15">
      <c r="A672" s="11" t="s">
        <v>811</v>
      </c>
      <c r="B672" s="40">
        <v>937.85</v>
      </c>
      <c r="C672" s="49">
        <f t="shared" si="10"/>
        <v>1090.5232558139535</v>
      </c>
    </row>
    <row r="673" spans="1:3" x14ac:dyDescent="0.15">
      <c r="A673" s="11" t="s">
        <v>812</v>
      </c>
      <c r="B673" s="40">
        <v>942.05</v>
      </c>
      <c r="C673" s="49">
        <f t="shared" si="10"/>
        <v>1095.4069767441861</v>
      </c>
    </row>
    <row r="674" spans="1:3" x14ac:dyDescent="0.15">
      <c r="A674" s="11" t="s">
        <v>813</v>
      </c>
      <c r="B674" s="40">
        <v>946.25</v>
      </c>
      <c r="C674" s="49">
        <f t="shared" si="10"/>
        <v>1100.2906976744187</v>
      </c>
    </row>
    <row r="675" spans="1:3" x14ac:dyDescent="0.15">
      <c r="A675" s="11" t="s">
        <v>814</v>
      </c>
      <c r="B675" s="40">
        <v>950.45</v>
      </c>
      <c r="C675" s="49">
        <f t="shared" si="10"/>
        <v>1105.1744186046512</v>
      </c>
    </row>
    <row r="676" spans="1:3" x14ac:dyDescent="0.15">
      <c r="A676" s="11" t="s">
        <v>815</v>
      </c>
      <c r="B676" s="40">
        <v>954.65</v>
      </c>
      <c r="C676" s="49">
        <f t="shared" si="10"/>
        <v>1110.0581395348838</v>
      </c>
    </row>
    <row r="677" spans="1:3" x14ac:dyDescent="0.15">
      <c r="A677" s="11" t="s">
        <v>816</v>
      </c>
      <c r="B677" s="40">
        <v>958.85</v>
      </c>
      <c r="C677" s="49">
        <f t="shared" si="10"/>
        <v>1114.9418604651164</v>
      </c>
    </row>
    <row r="678" spans="1:3" x14ac:dyDescent="0.15">
      <c r="A678" s="11" t="s">
        <v>817</v>
      </c>
      <c r="B678" s="40">
        <v>963.05</v>
      </c>
      <c r="C678" s="49">
        <f t="shared" si="10"/>
        <v>1119.8255813953488</v>
      </c>
    </row>
    <row r="679" spans="1:3" x14ac:dyDescent="0.15">
      <c r="A679" s="11" t="s">
        <v>818</v>
      </c>
      <c r="B679" s="40">
        <v>967.25</v>
      </c>
      <c r="C679" s="49">
        <f t="shared" si="10"/>
        <v>1124.7093023255813</v>
      </c>
    </row>
    <row r="680" spans="1:3" x14ac:dyDescent="0.15">
      <c r="A680" s="11" t="s">
        <v>819</v>
      </c>
      <c r="B680" s="40">
        <v>971.45</v>
      </c>
      <c r="C680" s="49">
        <f t="shared" si="10"/>
        <v>1129.5930232558139</v>
      </c>
    </row>
    <row r="681" spans="1:3" x14ac:dyDescent="0.15">
      <c r="A681" s="11" t="s">
        <v>820</v>
      </c>
      <c r="B681" s="40">
        <v>975.65</v>
      </c>
      <c r="C681" s="49">
        <f t="shared" si="10"/>
        <v>1134.4767441860465</v>
      </c>
    </row>
    <row r="682" spans="1:3" x14ac:dyDescent="0.15">
      <c r="A682" s="11" t="s">
        <v>821</v>
      </c>
      <c r="B682" s="40">
        <v>979.85</v>
      </c>
      <c r="C682" s="49">
        <f t="shared" si="10"/>
        <v>1139.3604651162791</v>
      </c>
    </row>
    <row r="683" spans="1:3" x14ac:dyDescent="0.15">
      <c r="A683" s="11" t="s">
        <v>822</v>
      </c>
      <c r="B683" s="40">
        <v>984.05</v>
      </c>
      <c r="C683" s="49">
        <f t="shared" si="10"/>
        <v>1144.2441860465117</v>
      </c>
    </row>
    <row r="684" spans="1:3" x14ac:dyDescent="0.15">
      <c r="A684" s="11" t="s">
        <v>823</v>
      </c>
      <c r="B684" s="40">
        <v>988.25</v>
      </c>
      <c r="C684" s="49">
        <f t="shared" si="10"/>
        <v>1149.1279069767443</v>
      </c>
    </row>
    <row r="685" spans="1:3" x14ac:dyDescent="0.15">
      <c r="A685" s="11" t="s">
        <v>824</v>
      </c>
      <c r="B685" s="40">
        <v>992.45</v>
      </c>
      <c r="C685" s="49">
        <f t="shared" si="10"/>
        <v>1154.0116279069769</v>
      </c>
    </row>
    <row r="686" spans="1:3" x14ac:dyDescent="0.15">
      <c r="A686" s="11" t="s">
        <v>825</v>
      </c>
      <c r="B686" s="40">
        <v>996.65</v>
      </c>
      <c r="C686" s="49">
        <f t="shared" si="10"/>
        <v>1158.8953488372092</v>
      </c>
    </row>
    <row r="687" spans="1:3" x14ac:dyDescent="0.15">
      <c r="A687" s="11" t="s">
        <v>826</v>
      </c>
      <c r="B687" s="40">
        <v>1000.85</v>
      </c>
      <c r="C687" s="49">
        <f t="shared" si="10"/>
        <v>1163.7790697674418</v>
      </c>
    </row>
    <row r="688" spans="1:3" x14ac:dyDescent="0.15">
      <c r="A688" s="11" t="s">
        <v>827</v>
      </c>
      <c r="B688" s="40">
        <v>1005.05</v>
      </c>
      <c r="C688" s="49">
        <f t="shared" si="10"/>
        <v>1168.6627906976744</v>
      </c>
    </row>
    <row r="689" spans="1:3" x14ac:dyDescent="0.15">
      <c r="A689" s="11" t="s">
        <v>828</v>
      </c>
      <c r="B689" s="40">
        <v>1009.25</v>
      </c>
      <c r="C689" s="49">
        <f t="shared" si="10"/>
        <v>1173.546511627907</v>
      </c>
    </row>
    <row r="690" spans="1:3" x14ac:dyDescent="0.15">
      <c r="A690" s="11" t="s">
        <v>829</v>
      </c>
      <c r="B690" s="40">
        <v>1013.45</v>
      </c>
      <c r="C690" s="49">
        <f t="shared" si="10"/>
        <v>1178.4302325581396</v>
      </c>
    </row>
    <row r="691" spans="1:3" x14ac:dyDescent="0.15">
      <c r="A691" s="11" t="s">
        <v>830</v>
      </c>
      <c r="B691" s="40">
        <v>1017.65</v>
      </c>
      <c r="C691" s="49">
        <f t="shared" si="10"/>
        <v>1183.3139534883721</v>
      </c>
    </row>
    <row r="692" spans="1:3" x14ac:dyDescent="0.15">
      <c r="A692" s="11" t="s">
        <v>831</v>
      </c>
      <c r="B692" s="40">
        <v>1021.85</v>
      </c>
      <c r="C692" s="49">
        <f t="shared" si="10"/>
        <v>1188.1976744186047</v>
      </c>
    </row>
    <row r="693" spans="1:3" x14ac:dyDescent="0.15">
      <c r="A693" s="11" t="s">
        <v>832</v>
      </c>
      <c r="B693" s="40">
        <v>1026.05</v>
      </c>
      <c r="C693" s="49">
        <f t="shared" si="10"/>
        <v>1193.0813953488371</v>
      </c>
    </row>
    <row r="694" spans="1:3" x14ac:dyDescent="0.15">
      <c r="A694" s="11" t="s">
        <v>833</v>
      </c>
      <c r="B694" s="40">
        <v>1030.25</v>
      </c>
      <c r="C694" s="49">
        <f t="shared" si="10"/>
        <v>1197.9651162790699</v>
      </c>
    </row>
    <row r="695" spans="1:3" x14ac:dyDescent="0.15">
      <c r="A695" s="11" t="s">
        <v>834</v>
      </c>
      <c r="B695" s="40">
        <v>1034.45</v>
      </c>
      <c r="C695" s="49">
        <f t="shared" si="10"/>
        <v>1202.8488372093025</v>
      </c>
    </row>
    <row r="696" spans="1:3" x14ac:dyDescent="0.15">
      <c r="A696" s="11" t="s">
        <v>835</v>
      </c>
      <c r="B696" s="40">
        <v>1038.6500000000001</v>
      </c>
      <c r="C696" s="49">
        <f t="shared" si="10"/>
        <v>1207.7325581395351</v>
      </c>
    </row>
    <row r="697" spans="1:3" x14ac:dyDescent="0.15">
      <c r="A697" s="11" t="s">
        <v>836</v>
      </c>
      <c r="B697" s="40">
        <v>1042.8499999999999</v>
      </c>
      <c r="C697" s="49">
        <f t="shared" si="10"/>
        <v>1212.6162790697674</v>
      </c>
    </row>
    <row r="698" spans="1:3" x14ac:dyDescent="0.15">
      <c r="A698" s="11" t="s">
        <v>837</v>
      </c>
      <c r="B698" s="40">
        <v>1047.05</v>
      </c>
      <c r="C698" s="49">
        <f t="shared" si="10"/>
        <v>1217.5</v>
      </c>
    </row>
    <row r="699" spans="1:3" x14ac:dyDescent="0.15">
      <c r="A699" s="11" t="s">
        <v>838</v>
      </c>
      <c r="B699" s="40">
        <v>1051.25</v>
      </c>
      <c r="C699" s="49">
        <f t="shared" si="10"/>
        <v>1222.3837209302326</v>
      </c>
    </row>
    <row r="700" spans="1:3" x14ac:dyDescent="0.15">
      <c r="A700" s="11" t="s">
        <v>839</v>
      </c>
      <c r="B700" s="40">
        <v>1055.45</v>
      </c>
      <c r="C700" s="49">
        <f t="shared" si="10"/>
        <v>1227.2674418604652</v>
      </c>
    </row>
    <row r="701" spans="1:3" x14ac:dyDescent="0.15">
      <c r="A701" s="11" t="s">
        <v>840</v>
      </c>
      <c r="B701" s="40">
        <v>1059.6500000000001</v>
      </c>
      <c r="C701" s="49">
        <f t="shared" si="10"/>
        <v>1232.1511627906978</v>
      </c>
    </row>
    <row r="702" spans="1:3" x14ac:dyDescent="0.15">
      <c r="A702" s="11" t="s">
        <v>841</v>
      </c>
      <c r="B702" s="40">
        <v>1063.8499999999999</v>
      </c>
      <c r="C702" s="49">
        <f t="shared" si="10"/>
        <v>1237.0348837209301</v>
      </c>
    </row>
    <row r="703" spans="1:3" x14ac:dyDescent="0.15">
      <c r="A703" s="11" t="s">
        <v>842</v>
      </c>
      <c r="B703" s="40">
        <v>1068.05</v>
      </c>
      <c r="C703" s="49">
        <f t="shared" si="10"/>
        <v>1241.9186046511627</v>
      </c>
    </row>
    <row r="704" spans="1:3" x14ac:dyDescent="0.15">
      <c r="A704" s="11" t="s">
        <v>843</v>
      </c>
      <c r="B704" s="40">
        <v>1072.25</v>
      </c>
      <c r="C704" s="49">
        <f t="shared" si="10"/>
        <v>1246.8023255813953</v>
      </c>
    </row>
    <row r="705" spans="1:3" x14ac:dyDescent="0.15">
      <c r="A705" s="11" t="s">
        <v>844</v>
      </c>
      <c r="B705" s="40">
        <v>1076.45</v>
      </c>
      <c r="C705" s="49">
        <f t="shared" si="10"/>
        <v>1251.6860465116281</v>
      </c>
    </row>
    <row r="706" spans="1:3" x14ac:dyDescent="0.15">
      <c r="A706" s="11" t="s">
        <v>845</v>
      </c>
      <c r="B706" s="40">
        <v>1080.6500000000001</v>
      </c>
      <c r="C706" s="49">
        <f t="shared" ref="C706:C769" si="11">B706/F$2</f>
        <v>1256.5697674418607</v>
      </c>
    </row>
    <row r="707" spans="1:3" x14ac:dyDescent="0.15">
      <c r="A707" s="11" t="s">
        <v>846</v>
      </c>
      <c r="B707" s="40">
        <v>1084.8499999999999</v>
      </c>
      <c r="C707" s="49">
        <f t="shared" si="11"/>
        <v>1261.453488372093</v>
      </c>
    </row>
    <row r="708" spans="1:3" x14ac:dyDescent="0.15">
      <c r="A708" s="11" t="s">
        <v>847</v>
      </c>
      <c r="B708" s="40">
        <v>1089.05</v>
      </c>
      <c r="C708" s="49">
        <f t="shared" si="11"/>
        <v>1266.3372093023256</v>
      </c>
    </row>
    <row r="709" spans="1:3" x14ac:dyDescent="0.15">
      <c r="A709" s="11" t="s">
        <v>848</v>
      </c>
      <c r="B709" s="40">
        <v>1093.25</v>
      </c>
      <c r="C709" s="49">
        <f t="shared" si="11"/>
        <v>1271.2209302325582</v>
      </c>
    </row>
    <row r="710" spans="1:3" x14ac:dyDescent="0.15">
      <c r="A710" s="11" t="s">
        <v>849</v>
      </c>
      <c r="B710" s="40">
        <v>1097.45</v>
      </c>
      <c r="C710" s="49">
        <f t="shared" si="11"/>
        <v>1276.1046511627908</v>
      </c>
    </row>
    <row r="711" spans="1:3" x14ac:dyDescent="0.15">
      <c r="A711" s="11" t="s">
        <v>850</v>
      </c>
      <c r="B711" s="40">
        <v>1101.6500000000001</v>
      </c>
      <c r="C711" s="49">
        <f t="shared" si="11"/>
        <v>1280.9883720930234</v>
      </c>
    </row>
    <row r="712" spans="1:3" x14ac:dyDescent="0.15">
      <c r="A712" s="11" t="s">
        <v>851</v>
      </c>
      <c r="B712" s="40">
        <v>1105.8499999999999</v>
      </c>
      <c r="C712" s="49">
        <f t="shared" si="11"/>
        <v>1285.8720930232557</v>
      </c>
    </row>
    <row r="713" spans="1:3" x14ac:dyDescent="0.15">
      <c r="A713" s="11" t="s">
        <v>852</v>
      </c>
      <c r="B713" s="40">
        <v>1110.05</v>
      </c>
      <c r="C713" s="49">
        <f t="shared" si="11"/>
        <v>1290.7558139534883</v>
      </c>
    </row>
    <row r="714" spans="1:3" x14ac:dyDescent="0.15">
      <c r="A714" s="11" t="s">
        <v>853</v>
      </c>
      <c r="B714" s="40">
        <v>1114.25</v>
      </c>
      <c r="C714" s="49">
        <f t="shared" si="11"/>
        <v>1295.6395348837209</v>
      </c>
    </row>
    <row r="715" spans="1:3" x14ac:dyDescent="0.15">
      <c r="A715" s="11" t="s">
        <v>854</v>
      </c>
      <c r="B715" s="40">
        <v>1118.45</v>
      </c>
      <c r="C715" s="49">
        <f t="shared" si="11"/>
        <v>1300.5232558139535</v>
      </c>
    </row>
    <row r="716" spans="1:3" x14ac:dyDescent="0.15">
      <c r="A716" s="11" t="s">
        <v>855</v>
      </c>
      <c r="B716" s="40">
        <v>1122.6500000000001</v>
      </c>
      <c r="C716" s="49">
        <f t="shared" si="11"/>
        <v>1305.4069767441861</v>
      </c>
    </row>
    <row r="717" spans="1:3" x14ac:dyDescent="0.15">
      <c r="A717" s="11" t="s">
        <v>856</v>
      </c>
      <c r="B717" s="40">
        <v>1126.8499999999999</v>
      </c>
      <c r="C717" s="49">
        <f t="shared" si="11"/>
        <v>1310.2906976744184</v>
      </c>
    </row>
    <row r="718" spans="1:3" x14ac:dyDescent="0.15">
      <c r="A718" s="11" t="s">
        <v>857</v>
      </c>
      <c r="B718" s="40">
        <v>1131.05</v>
      </c>
      <c r="C718" s="49">
        <f t="shared" si="11"/>
        <v>1315.1744186046512</v>
      </c>
    </row>
    <row r="719" spans="1:3" x14ac:dyDescent="0.15">
      <c r="A719" s="11" t="s">
        <v>858</v>
      </c>
      <c r="B719" s="40">
        <v>1135.25</v>
      </c>
      <c r="C719" s="49">
        <f t="shared" si="11"/>
        <v>1320.0581395348838</v>
      </c>
    </row>
    <row r="720" spans="1:3" x14ac:dyDescent="0.15">
      <c r="A720" s="11" t="s">
        <v>859</v>
      </c>
      <c r="B720" s="40">
        <v>1139.45</v>
      </c>
      <c r="C720" s="49">
        <f t="shared" si="11"/>
        <v>1324.9418604651164</v>
      </c>
    </row>
    <row r="721" spans="1:3" x14ac:dyDescent="0.15">
      <c r="A721" s="11" t="s">
        <v>860</v>
      </c>
      <c r="B721" s="40">
        <v>1143.6500000000001</v>
      </c>
      <c r="C721" s="49">
        <f t="shared" si="11"/>
        <v>1329.825581395349</v>
      </c>
    </row>
    <row r="722" spans="1:3" x14ac:dyDescent="0.15">
      <c r="A722" s="11" t="s">
        <v>861</v>
      </c>
      <c r="B722" s="40">
        <v>1147.8499999999999</v>
      </c>
      <c r="C722" s="49">
        <f t="shared" si="11"/>
        <v>1334.7093023255813</v>
      </c>
    </row>
    <row r="723" spans="1:3" x14ac:dyDescent="0.15">
      <c r="A723" s="11" t="s">
        <v>862</v>
      </c>
      <c r="B723" s="40">
        <v>1152.05</v>
      </c>
      <c r="C723" s="49">
        <f t="shared" si="11"/>
        <v>1339.5930232558139</v>
      </c>
    </row>
    <row r="724" spans="1:3" x14ac:dyDescent="0.15">
      <c r="A724" s="11" t="s">
        <v>863</v>
      </c>
      <c r="B724" s="40">
        <v>1156.25</v>
      </c>
      <c r="C724" s="49">
        <f t="shared" si="11"/>
        <v>1344.4767441860465</v>
      </c>
    </row>
    <row r="725" spans="1:3" x14ac:dyDescent="0.15">
      <c r="A725" s="11" t="s">
        <v>864</v>
      </c>
      <c r="B725" s="40">
        <v>1160.45</v>
      </c>
      <c r="C725" s="49">
        <f t="shared" si="11"/>
        <v>1349.3604651162791</v>
      </c>
    </row>
    <row r="726" spans="1:3" x14ac:dyDescent="0.15">
      <c r="A726" s="11" t="s">
        <v>865</v>
      </c>
      <c r="B726" s="40">
        <v>1164.6500000000001</v>
      </c>
      <c r="C726" s="49">
        <f t="shared" si="11"/>
        <v>1354.2441860465117</v>
      </c>
    </row>
    <row r="727" spans="1:3" x14ac:dyDescent="0.15">
      <c r="A727" s="11" t="s">
        <v>866</v>
      </c>
      <c r="B727" s="40">
        <v>1168.8499999999999</v>
      </c>
      <c r="C727" s="49">
        <f t="shared" si="11"/>
        <v>1359.127906976744</v>
      </c>
    </row>
    <row r="728" spans="1:3" x14ac:dyDescent="0.15">
      <c r="A728" s="11" t="s">
        <v>867</v>
      </c>
      <c r="B728" s="40">
        <v>1173.05</v>
      </c>
      <c r="C728" s="49">
        <f t="shared" si="11"/>
        <v>1364.0116279069766</v>
      </c>
    </row>
    <row r="729" spans="1:3" x14ac:dyDescent="0.15">
      <c r="A729" s="11" t="s">
        <v>868</v>
      </c>
      <c r="B729" s="40">
        <v>1177.25</v>
      </c>
      <c r="C729" s="49">
        <f t="shared" si="11"/>
        <v>1368.8953488372092</v>
      </c>
    </row>
    <row r="730" spans="1:3" x14ac:dyDescent="0.15">
      <c r="A730" s="11" t="s">
        <v>869</v>
      </c>
      <c r="B730" s="40">
        <v>1181.45</v>
      </c>
      <c r="C730" s="49">
        <f t="shared" si="11"/>
        <v>1373.779069767442</v>
      </c>
    </row>
    <row r="731" spans="1:3" x14ac:dyDescent="0.15">
      <c r="A731" s="11" t="s">
        <v>870</v>
      </c>
      <c r="B731" s="40">
        <v>1185.6500000000001</v>
      </c>
      <c r="C731" s="49">
        <f t="shared" si="11"/>
        <v>1378.6627906976746</v>
      </c>
    </row>
    <row r="732" spans="1:3" x14ac:dyDescent="0.15">
      <c r="A732" s="11" t="s">
        <v>871</v>
      </c>
      <c r="B732" s="40">
        <v>1189.8499999999999</v>
      </c>
      <c r="C732" s="49">
        <f t="shared" si="11"/>
        <v>1383.546511627907</v>
      </c>
    </row>
    <row r="733" spans="1:3" x14ac:dyDescent="0.15">
      <c r="A733" s="11" t="s">
        <v>872</v>
      </c>
      <c r="B733" s="40">
        <v>1194.05</v>
      </c>
      <c r="C733" s="49">
        <f t="shared" si="11"/>
        <v>1388.4302325581396</v>
      </c>
    </row>
    <row r="734" spans="1:3" x14ac:dyDescent="0.15">
      <c r="A734" s="11" t="s">
        <v>873</v>
      </c>
      <c r="B734" s="40">
        <v>1198.25</v>
      </c>
      <c r="C734" s="49">
        <f t="shared" si="11"/>
        <v>1393.3139534883721</v>
      </c>
    </row>
    <row r="735" spans="1:3" x14ac:dyDescent="0.15">
      <c r="A735" s="11" t="s">
        <v>874</v>
      </c>
      <c r="B735" s="40">
        <v>1202.45</v>
      </c>
      <c r="C735" s="49">
        <f t="shared" si="11"/>
        <v>1398.1976744186047</v>
      </c>
    </row>
    <row r="736" spans="1:3" x14ac:dyDescent="0.15">
      <c r="A736" s="11" t="s">
        <v>875</v>
      </c>
      <c r="B736" s="40">
        <v>1206.6500000000001</v>
      </c>
      <c r="C736" s="49">
        <f t="shared" si="11"/>
        <v>1403.0813953488373</v>
      </c>
    </row>
    <row r="737" spans="1:3" x14ac:dyDescent="0.15">
      <c r="A737" s="11" t="s">
        <v>876</v>
      </c>
      <c r="B737" s="40">
        <v>1210.8499999999999</v>
      </c>
      <c r="C737" s="49">
        <f t="shared" si="11"/>
        <v>1407.9651162790697</v>
      </c>
    </row>
    <row r="738" spans="1:3" x14ac:dyDescent="0.15">
      <c r="A738" s="11" t="s">
        <v>425</v>
      </c>
      <c r="B738" s="40">
        <v>1215.05</v>
      </c>
      <c r="C738" s="49">
        <f t="shared" si="11"/>
        <v>1412.8488372093022</v>
      </c>
    </row>
    <row r="739" spans="1:3" x14ac:dyDescent="0.15">
      <c r="A739" s="11" t="s">
        <v>426</v>
      </c>
      <c r="B739" s="40">
        <v>1219.25</v>
      </c>
      <c r="C739" s="49">
        <f t="shared" si="11"/>
        <v>1417.7325581395348</v>
      </c>
    </row>
    <row r="740" spans="1:3" x14ac:dyDescent="0.15">
      <c r="A740" s="11" t="s">
        <v>427</v>
      </c>
      <c r="B740" s="40">
        <v>1223.45</v>
      </c>
      <c r="C740" s="49">
        <f t="shared" si="11"/>
        <v>1422.6162790697674</v>
      </c>
    </row>
    <row r="741" spans="1:3" x14ac:dyDescent="0.15">
      <c r="A741" s="11" t="s">
        <v>428</v>
      </c>
      <c r="B741" s="40">
        <v>1227.6500000000001</v>
      </c>
      <c r="C741" s="49">
        <f t="shared" si="11"/>
        <v>1427.5000000000002</v>
      </c>
    </row>
    <row r="742" spans="1:3" x14ac:dyDescent="0.15">
      <c r="A742" s="11" t="s">
        <v>429</v>
      </c>
      <c r="B742" s="40">
        <v>1231.8499999999999</v>
      </c>
      <c r="C742" s="49">
        <f t="shared" si="11"/>
        <v>1432.3837209302326</v>
      </c>
    </row>
    <row r="743" spans="1:3" x14ac:dyDescent="0.15">
      <c r="A743" s="11" t="s">
        <v>430</v>
      </c>
      <c r="B743" s="40">
        <v>1236.05</v>
      </c>
      <c r="C743" s="49">
        <f t="shared" si="11"/>
        <v>1437.2674418604652</v>
      </c>
    </row>
    <row r="744" spans="1:3" x14ac:dyDescent="0.15">
      <c r="A744" s="11" t="s">
        <v>431</v>
      </c>
      <c r="B744" s="40">
        <v>1240.25</v>
      </c>
      <c r="C744" s="49">
        <f t="shared" si="11"/>
        <v>1442.1511627906978</v>
      </c>
    </row>
    <row r="745" spans="1:3" x14ac:dyDescent="0.15">
      <c r="A745" s="11" t="s">
        <v>432</v>
      </c>
      <c r="B745" s="40">
        <v>1244.45</v>
      </c>
      <c r="C745" s="49">
        <f t="shared" si="11"/>
        <v>1447.0348837209303</v>
      </c>
    </row>
    <row r="746" spans="1:3" x14ac:dyDescent="0.15">
      <c r="A746" s="11" t="s">
        <v>433</v>
      </c>
      <c r="B746" s="40">
        <v>1248.6500000000001</v>
      </c>
      <c r="C746" s="49">
        <f t="shared" si="11"/>
        <v>1451.9186046511629</v>
      </c>
    </row>
    <row r="747" spans="1:3" x14ac:dyDescent="0.15">
      <c r="A747" s="11" t="s">
        <v>434</v>
      </c>
      <c r="B747" s="40">
        <v>1252.8499999999999</v>
      </c>
      <c r="C747" s="49">
        <f t="shared" si="11"/>
        <v>1456.8023255813953</v>
      </c>
    </row>
    <row r="748" spans="1:3" x14ac:dyDescent="0.15">
      <c r="A748" s="11" t="s">
        <v>435</v>
      </c>
      <c r="B748" s="40">
        <v>1257.05</v>
      </c>
      <c r="C748" s="49">
        <f t="shared" si="11"/>
        <v>1461.6860465116279</v>
      </c>
    </row>
    <row r="749" spans="1:3" x14ac:dyDescent="0.15">
      <c r="A749" s="11" t="s">
        <v>436</v>
      </c>
      <c r="B749" s="40">
        <v>1261.25</v>
      </c>
      <c r="C749" s="49">
        <f t="shared" si="11"/>
        <v>1466.5697674418604</v>
      </c>
    </row>
    <row r="750" spans="1:3" x14ac:dyDescent="0.15">
      <c r="A750" s="11" t="s">
        <v>437</v>
      </c>
      <c r="B750" s="40">
        <v>1265.45</v>
      </c>
      <c r="C750" s="49">
        <f t="shared" si="11"/>
        <v>1471.453488372093</v>
      </c>
    </row>
    <row r="751" spans="1:3" x14ac:dyDescent="0.15">
      <c r="A751" s="11" t="s">
        <v>438</v>
      </c>
      <c r="B751" s="40">
        <v>1269.6500000000001</v>
      </c>
      <c r="C751" s="49">
        <f t="shared" si="11"/>
        <v>1476.3372093023256</v>
      </c>
    </row>
    <row r="752" spans="1:3" x14ac:dyDescent="0.15">
      <c r="A752" s="11" t="s">
        <v>439</v>
      </c>
      <c r="B752" s="40">
        <v>1273.8499999999999</v>
      </c>
      <c r="C752" s="49">
        <f t="shared" si="11"/>
        <v>1481.220930232558</v>
      </c>
    </row>
    <row r="753" spans="1:3" x14ac:dyDescent="0.15">
      <c r="A753" s="11" t="s">
        <v>440</v>
      </c>
      <c r="B753" s="40">
        <v>1278.05</v>
      </c>
      <c r="C753" s="49">
        <f t="shared" si="11"/>
        <v>1486.1046511627906</v>
      </c>
    </row>
    <row r="754" spans="1:3" x14ac:dyDescent="0.15">
      <c r="A754" s="11" t="s">
        <v>441</v>
      </c>
      <c r="B754" s="40">
        <v>1282.25</v>
      </c>
      <c r="C754" s="49">
        <f t="shared" si="11"/>
        <v>1490.9883720930234</v>
      </c>
    </row>
    <row r="755" spans="1:3" x14ac:dyDescent="0.15">
      <c r="A755" s="11" t="s">
        <v>442</v>
      </c>
      <c r="B755" s="40">
        <v>1286.45</v>
      </c>
      <c r="C755" s="49">
        <f t="shared" si="11"/>
        <v>1495.872093023256</v>
      </c>
    </row>
    <row r="756" spans="1:3" x14ac:dyDescent="0.15">
      <c r="A756" s="11" t="s">
        <v>443</v>
      </c>
      <c r="B756" s="40">
        <v>1290.6500000000001</v>
      </c>
      <c r="C756" s="49">
        <f t="shared" si="11"/>
        <v>1500.7558139534885</v>
      </c>
    </row>
    <row r="757" spans="1:3" x14ac:dyDescent="0.15">
      <c r="A757" s="11" t="s">
        <v>444</v>
      </c>
      <c r="B757" s="40">
        <v>1294.8499999999999</v>
      </c>
      <c r="C757" s="49">
        <f t="shared" si="11"/>
        <v>1505.6395348837209</v>
      </c>
    </row>
    <row r="758" spans="1:3" x14ac:dyDescent="0.15">
      <c r="A758" s="11" t="s">
        <v>445</v>
      </c>
      <c r="B758" s="40">
        <v>1299.05</v>
      </c>
      <c r="C758" s="49">
        <f t="shared" si="11"/>
        <v>1510.5232558139535</v>
      </c>
    </row>
    <row r="759" spans="1:3" x14ac:dyDescent="0.15">
      <c r="A759" s="11" t="s">
        <v>446</v>
      </c>
      <c r="B759" s="40">
        <v>1303.25</v>
      </c>
      <c r="C759" s="49">
        <f t="shared" si="11"/>
        <v>1515.4069767441861</v>
      </c>
    </row>
    <row r="760" spans="1:3" x14ac:dyDescent="0.15">
      <c r="A760" s="11" t="s">
        <v>447</v>
      </c>
      <c r="B760" s="40">
        <v>1307.45</v>
      </c>
      <c r="C760" s="49">
        <f t="shared" si="11"/>
        <v>1520.2906976744187</v>
      </c>
    </row>
    <row r="761" spans="1:3" x14ac:dyDescent="0.15">
      <c r="A761" s="11" t="s">
        <v>448</v>
      </c>
      <c r="B761" s="40">
        <v>1311.65</v>
      </c>
      <c r="C761" s="49">
        <f t="shared" si="11"/>
        <v>1525.1744186046512</v>
      </c>
    </row>
    <row r="762" spans="1:3" x14ac:dyDescent="0.15">
      <c r="A762" s="11" t="s">
        <v>449</v>
      </c>
      <c r="B762" s="40">
        <v>1315.85</v>
      </c>
      <c r="C762" s="49">
        <f t="shared" si="11"/>
        <v>1530.0581395348836</v>
      </c>
    </row>
    <row r="763" spans="1:3" x14ac:dyDescent="0.15">
      <c r="A763" s="11" t="s">
        <v>902</v>
      </c>
      <c r="B763" s="40">
        <v>1320.05</v>
      </c>
      <c r="C763" s="49">
        <f t="shared" si="11"/>
        <v>1534.9418604651162</v>
      </c>
    </row>
    <row r="764" spans="1:3" x14ac:dyDescent="0.15">
      <c r="A764" s="11" t="s">
        <v>903</v>
      </c>
      <c r="B764" s="40">
        <v>1324.25</v>
      </c>
      <c r="C764" s="49">
        <f t="shared" si="11"/>
        <v>1539.8255813953488</v>
      </c>
    </row>
    <row r="765" spans="1:3" x14ac:dyDescent="0.15">
      <c r="A765" s="11" t="s">
        <v>904</v>
      </c>
      <c r="B765" s="40">
        <v>1328.45</v>
      </c>
      <c r="C765" s="49">
        <f t="shared" si="11"/>
        <v>1544.7093023255816</v>
      </c>
    </row>
    <row r="766" spans="1:3" x14ac:dyDescent="0.15">
      <c r="A766" s="11" t="s">
        <v>905</v>
      </c>
      <c r="B766" s="40">
        <v>1332.65</v>
      </c>
      <c r="C766" s="49">
        <f t="shared" si="11"/>
        <v>1549.5930232558142</v>
      </c>
    </row>
    <row r="767" spans="1:3" x14ac:dyDescent="0.15">
      <c r="A767" s="11" t="s">
        <v>906</v>
      </c>
      <c r="B767" s="40">
        <v>1336.85</v>
      </c>
      <c r="C767" s="49">
        <f t="shared" si="11"/>
        <v>1554.4767441860465</v>
      </c>
    </row>
    <row r="768" spans="1:3" x14ac:dyDescent="0.15">
      <c r="A768" s="11" t="s">
        <v>907</v>
      </c>
      <c r="B768" s="40">
        <v>1341.05</v>
      </c>
      <c r="C768" s="49">
        <f t="shared" si="11"/>
        <v>1559.3604651162791</v>
      </c>
    </row>
    <row r="769" spans="1:3" x14ac:dyDescent="0.15">
      <c r="A769" s="11" t="s">
        <v>908</v>
      </c>
      <c r="B769" s="40">
        <v>1345.25</v>
      </c>
      <c r="C769" s="49">
        <f t="shared" si="11"/>
        <v>1564.2441860465117</v>
      </c>
    </row>
    <row r="770" spans="1:3" x14ac:dyDescent="0.15">
      <c r="A770" s="11" t="s">
        <v>909</v>
      </c>
      <c r="B770" s="40">
        <v>1349.45</v>
      </c>
      <c r="C770" s="49">
        <f t="shared" ref="C770:C833" si="12">B770/F$2</f>
        <v>1569.1279069767443</v>
      </c>
    </row>
    <row r="771" spans="1:3" x14ac:dyDescent="0.15">
      <c r="A771" s="11" t="s">
        <v>910</v>
      </c>
      <c r="B771" s="40">
        <v>1353.65</v>
      </c>
      <c r="C771" s="49">
        <f t="shared" si="12"/>
        <v>1574.0116279069769</v>
      </c>
    </row>
    <row r="772" spans="1:3" x14ac:dyDescent="0.15">
      <c r="A772" s="11" t="s">
        <v>911</v>
      </c>
      <c r="B772" s="40">
        <v>1357.85</v>
      </c>
      <c r="C772" s="49">
        <f t="shared" si="12"/>
        <v>1578.8953488372092</v>
      </c>
    </row>
    <row r="773" spans="1:3" x14ac:dyDescent="0.15">
      <c r="A773" s="11" t="s">
        <v>912</v>
      </c>
      <c r="B773" s="40">
        <v>1362.05</v>
      </c>
      <c r="C773" s="49">
        <f t="shared" si="12"/>
        <v>1583.7790697674418</v>
      </c>
    </row>
    <row r="774" spans="1:3" x14ac:dyDescent="0.15">
      <c r="A774" s="11" t="s">
        <v>913</v>
      </c>
      <c r="B774" s="40">
        <v>1366.25</v>
      </c>
      <c r="C774" s="49">
        <f t="shared" si="12"/>
        <v>1588.6627906976744</v>
      </c>
    </row>
    <row r="775" spans="1:3" x14ac:dyDescent="0.15">
      <c r="A775" s="11" t="s">
        <v>914</v>
      </c>
      <c r="B775" s="40">
        <v>1370.45</v>
      </c>
      <c r="C775" s="49">
        <f t="shared" si="12"/>
        <v>1593.546511627907</v>
      </c>
    </row>
    <row r="776" spans="1:3" x14ac:dyDescent="0.15">
      <c r="A776" s="11" t="s">
        <v>915</v>
      </c>
      <c r="B776" s="40">
        <v>1374.65</v>
      </c>
      <c r="C776" s="49">
        <f t="shared" si="12"/>
        <v>1598.4302325581398</v>
      </c>
    </row>
    <row r="777" spans="1:3" x14ac:dyDescent="0.15">
      <c r="A777" s="11" t="s">
        <v>916</v>
      </c>
      <c r="B777" s="40">
        <v>1378.85</v>
      </c>
      <c r="C777" s="49">
        <f t="shared" si="12"/>
        <v>1603.3139534883719</v>
      </c>
    </row>
    <row r="778" spans="1:3" x14ac:dyDescent="0.15">
      <c r="A778" s="11" t="s">
        <v>917</v>
      </c>
      <c r="B778" s="40">
        <v>1383.05</v>
      </c>
      <c r="C778" s="49">
        <f t="shared" si="12"/>
        <v>1608.1976744186047</v>
      </c>
    </row>
    <row r="779" spans="1:3" x14ac:dyDescent="0.15">
      <c r="A779" s="11" t="s">
        <v>918</v>
      </c>
      <c r="B779" s="40">
        <v>1387.25</v>
      </c>
      <c r="C779" s="49">
        <f t="shared" si="12"/>
        <v>1613.0813953488373</v>
      </c>
    </row>
    <row r="780" spans="1:3" x14ac:dyDescent="0.15">
      <c r="A780" s="11" t="s">
        <v>919</v>
      </c>
      <c r="B780" s="40">
        <v>1391.45</v>
      </c>
      <c r="C780" s="49">
        <f t="shared" si="12"/>
        <v>1617.9651162790699</v>
      </c>
    </row>
    <row r="781" spans="1:3" x14ac:dyDescent="0.15">
      <c r="A781" s="11" t="s">
        <v>920</v>
      </c>
      <c r="B781" s="40">
        <v>1395.65</v>
      </c>
      <c r="C781" s="49">
        <f t="shared" si="12"/>
        <v>1622.8488372093025</v>
      </c>
    </row>
    <row r="782" spans="1:3" x14ac:dyDescent="0.15">
      <c r="A782" s="11" t="s">
        <v>921</v>
      </c>
      <c r="B782" s="40">
        <v>1399.85</v>
      </c>
      <c r="C782" s="49">
        <f t="shared" si="12"/>
        <v>1627.7325581395348</v>
      </c>
    </row>
    <row r="783" spans="1:3" x14ac:dyDescent="0.15">
      <c r="A783" s="11" t="s">
        <v>470</v>
      </c>
      <c r="B783" s="40">
        <v>1404.05</v>
      </c>
      <c r="C783" s="49">
        <f t="shared" si="12"/>
        <v>1632.6162790697674</v>
      </c>
    </row>
    <row r="784" spans="1:3" x14ac:dyDescent="0.15">
      <c r="A784" s="11" t="s">
        <v>471</v>
      </c>
      <c r="B784" s="40">
        <v>1408.25</v>
      </c>
      <c r="C784" s="49">
        <f t="shared" si="12"/>
        <v>1637.5</v>
      </c>
    </row>
    <row r="785" spans="1:3" x14ac:dyDescent="0.15">
      <c r="A785" s="11" t="s">
        <v>472</v>
      </c>
      <c r="B785" s="40">
        <v>1412.45</v>
      </c>
      <c r="C785" s="49">
        <f t="shared" si="12"/>
        <v>1642.3837209302326</v>
      </c>
    </row>
    <row r="786" spans="1:3" x14ac:dyDescent="0.15">
      <c r="A786" s="11" t="s">
        <v>473</v>
      </c>
      <c r="B786" s="40">
        <v>1416.65</v>
      </c>
      <c r="C786" s="49">
        <f t="shared" si="12"/>
        <v>1647.2674418604652</v>
      </c>
    </row>
    <row r="787" spans="1:3" x14ac:dyDescent="0.15">
      <c r="A787" s="11" t="s">
        <v>474</v>
      </c>
      <c r="B787" s="40">
        <v>1420.85</v>
      </c>
      <c r="C787" s="49">
        <f t="shared" si="12"/>
        <v>1652.1511627906975</v>
      </c>
    </row>
    <row r="788" spans="1:3" x14ac:dyDescent="0.15">
      <c r="A788" s="11" t="s">
        <v>475</v>
      </c>
      <c r="B788" s="40">
        <v>1425.05</v>
      </c>
      <c r="C788" s="49">
        <f t="shared" si="12"/>
        <v>1657.0348837209301</v>
      </c>
    </row>
    <row r="789" spans="1:3" x14ac:dyDescent="0.15">
      <c r="A789" s="11" t="s">
        <v>476</v>
      </c>
      <c r="B789" s="40">
        <v>1429.25</v>
      </c>
      <c r="C789" s="49">
        <f t="shared" si="12"/>
        <v>1661.9186046511629</v>
      </c>
    </row>
    <row r="790" spans="1:3" x14ac:dyDescent="0.15">
      <c r="A790" s="11" t="s">
        <v>477</v>
      </c>
      <c r="B790" s="40">
        <v>1433.45</v>
      </c>
      <c r="C790" s="49">
        <f t="shared" si="12"/>
        <v>1666.8023255813955</v>
      </c>
    </row>
    <row r="791" spans="1:3" x14ac:dyDescent="0.15">
      <c r="A791" s="11" t="s">
        <v>478</v>
      </c>
      <c r="B791" s="40">
        <v>1437.65</v>
      </c>
      <c r="C791" s="49">
        <f t="shared" si="12"/>
        <v>1671.6860465116281</v>
      </c>
    </row>
    <row r="792" spans="1:3" x14ac:dyDescent="0.15">
      <c r="A792" s="11" t="s">
        <v>479</v>
      </c>
      <c r="B792" s="40">
        <v>1441.85</v>
      </c>
      <c r="C792" s="49">
        <f t="shared" si="12"/>
        <v>1676.5697674418604</v>
      </c>
    </row>
    <row r="793" spans="1:3" x14ac:dyDescent="0.15">
      <c r="A793" s="11" t="s">
        <v>480</v>
      </c>
      <c r="B793" s="40">
        <v>1446.05</v>
      </c>
      <c r="C793" s="49">
        <f t="shared" si="12"/>
        <v>1681.453488372093</v>
      </c>
    </row>
    <row r="794" spans="1:3" x14ac:dyDescent="0.15">
      <c r="A794" s="11" t="s">
        <v>481</v>
      </c>
      <c r="B794" s="40">
        <v>1450.25</v>
      </c>
      <c r="C794" s="49">
        <f t="shared" si="12"/>
        <v>1686.3372093023256</v>
      </c>
    </row>
    <row r="795" spans="1:3" x14ac:dyDescent="0.15">
      <c r="A795" s="11" t="s">
        <v>482</v>
      </c>
      <c r="B795" s="40">
        <v>1454.45</v>
      </c>
      <c r="C795" s="49">
        <f t="shared" si="12"/>
        <v>1691.2209302325582</v>
      </c>
    </row>
    <row r="796" spans="1:3" x14ac:dyDescent="0.15">
      <c r="A796" s="11" t="s">
        <v>483</v>
      </c>
      <c r="B796" s="40">
        <v>1458.65</v>
      </c>
      <c r="C796" s="49">
        <f t="shared" si="12"/>
        <v>1696.1046511627908</v>
      </c>
    </row>
    <row r="797" spans="1:3" x14ac:dyDescent="0.15">
      <c r="A797" s="11" t="s">
        <v>484</v>
      </c>
      <c r="B797" s="40">
        <v>1462.85</v>
      </c>
      <c r="C797" s="49">
        <f t="shared" si="12"/>
        <v>1700.9883720930231</v>
      </c>
    </row>
    <row r="798" spans="1:3" x14ac:dyDescent="0.15">
      <c r="A798" s="11" t="s">
        <v>485</v>
      </c>
      <c r="B798" s="40">
        <v>1467.05</v>
      </c>
      <c r="C798" s="49">
        <f t="shared" si="12"/>
        <v>1705.8720930232557</v>
      </c>
    </row>
    <row r="799" spans="1:3" x14ac:dyDescent="0.15">
      <c r="A799" s="11" t="s">
        <v>486</v>
      </c>
      <c r="B799" s="40">
        <v>1471.25</v>
      </c>
      <c r="C799" s="49">
        <f t="shared" si="12"/>
        <v>1710.7558139534883</v>
      </c>
    </row>
    <row r="800" spans="1:3" x14ac:dyDescent="0.15">
      <c r="A800" s="11" t="s">
        <v>487</v>
      </c>
      <c r="B800" s="40">
        <v>1475.45</v>
      </c>
      <c r="C800" s="49">
        <f t="shared" si="12"/>
        <v>1715.6395348837209</v>
      </c>
    </row>
    <row r="801" spans="1:3" x14ac:dyDescent="0.15">
      <c r="A801" s="11" t="s">
        <v>488</v>
      </c>
      <c r="B801" s="40">
        <v>1479.65</v>
      </c>
      <c r="C801" s="49">
        <f t="shared" si="12"/>
        <v>1720.5232558139537</v>
      </c>
    </row>
    <row r="802" spans="1:3" x14ac:dyDescent="0.15">
      <c r="A802" s="11" t="s">
        <v>489</v>
      </c>
      <c r="B802" s="40">
        <v>1483.85</v>
      </c>
      <c r="C802" s="49">
        <f t="shared" si="12"/>
        <v>1725.4069767441861</v>
      </c>
    </row>
    <row r="803" spans="1:3" x14ac:dyDescent="0.15">
      <c r="A803" s="11" t="s">
        <v>490</v>
      </c>
      <c r="B803" s="40">
        <v>1488.05</v>
      </c>
      <c r="C803" s="49">
        <f t="shared" si="12"/>
        <v>1730.2906976744187</v>
      </c>
    </row>
    <row r="804" spans="1:3" x14ac:dyDescent="0.15">
      <c r="A804" s="11" t="s">
        <v>491</v>
      </c>
      <c r="B804" s="40">
        <v>1492.25</v>
      </c>
      <c r="C804" s="49">
        <f t="shared" si="12"/>
        <v>1735.1744186046512</v>
      </c>
    </row>
    <row r="805" spans="1:3" x14ac:dyDescent="0.15">
      <c r="A805" s="11" t="s">
        <v>492</v>
      </c>
      <c r="B805" s="40">
        <v>1496.45</v>
      </c>
      <c r="C805" s="49">
        <f t="shared" si="12"/>
        <v>1740.0581395348838</v>
      </c>
    </row>
    <row r="806" spans="1:3" x14ac:dyDescent="0.15">
      <c r="A806" s="11" t="s">
        <v>493</v>
      </c>
      <c r="B806" s="40">
        <v>1500.65</v>
      </c>
      <c r="C806" s="49">
        <f t="shared" si="12"/>
        <v>1744.9418604651164</v>
      </c>
    </row>
    <row r="807" spans="1:3" x14ac:dyDescent="0.15">
      <c r="A807" s="11" t="s">
        <v>494</v>
      </c>
      <c r="B807" s="40">
        <v>1504.85</v>
      </c>
      <c r="C807" s="49">
        <f t="shared" si="12"/>
        <v>1749.8255813953488</v>
      </c>
    </row>
    <row r="808" spans="1:3" x14ac:dyDescent="0.15">
      <c r="A808" s="11" t="s">
        <v>947</v>
      </c>
      <c r="B808" s="40">
        <v>1509.05</v>
      </c>
      <c r="C808" s="49">
        <f t="shared" si="12"/>
        <v>1754.7093023255813</v>
      </c>
    </row>
    <row r="809" spans="1:3" x14ac:dyDescent="0.15">
      <c r="A809" s="11" t="s">
        <v>948</v>
      </c>
      <c r="B809" s="40">
        <v>1513.25</v>
      </c>
      <c r="C809" s="49">
        <f t="shared" si="12"/>
        <v>1759.5930232558139</v>
      </c>
    </row>
    <row r="810" spans="1:3" x14ac:dyDescent="0.15">
      <c r="A810" s="11" t="s">
        <v>949</v>
      </c>
      <c r="B810" s="40">
        <v>1517.45</v>
      </c>
      <c r="C810" s="49">
        <f t="shared" si="12"/>
        <v>1764.4767441860465</v>
      </c>
    </row>
    <row r="811" spans="1:3" x14ac:dyDescent="0.15">
      <c r="A811" s="11" t="s">
        <v>950</v>
      </c>
      <c r="B811" s="40">
        <v>5</v>
      </c>
      <c r="C811" s="49">
        <f t="shared" si="12"/>
        <v>5.8139534883720927</v>
      </c>
    </row>
    <row r="812" spans="1:3" x14ac:dyDescent="0.15">
      <c r="A812" s="11" t="s">
        <v>951</v>
      </c>
      <c r="B812" s="40">
        <v>6</v>
      </c>
      <c r="C812" s="49">
        <f t="shared" si="12"/>
        <v>6.9767441860465116</v>
      </c>
    </row>
    <row r="813" spans="1:3" x14ac:dyDescent="0.15">
      <c r="A813" s="11" t="s">
        <v>952</v>
      </c>
      <c r="B813" s="40">
        <v>7</v>
      </c>
      <c r="C813" s="49">
        <f t="shared" si="12"/>
        <v>8.1395348837209305</v>
      </c>
    </row>
    <row r="814" spans="1:3" x14ac:dyDescent="0.15">
      <c r="A814" s="11" t="s">
        <v>953</v>
      </c>
      <c r="B814" s="40">
        <v>8</v>
      </c>
      <c r="C814" s="49">
        <f t="shared" si="12"/>
        <v>9.3023255813953494</v>
      </c>
    </row>
    <row r="815" spans="1:3" x14ac:dyDescent="0.15">
      <c r="A815" s="11" t="s">
        <v>954</v>
      </c>
      <c r="B815" s="40">
        <v>9</v>
      </c>
      <c r="C815" s="49">
        <f t="shared" si="12"/>
        <v>10.465116279069768</v>
      </c>
    </row>
    <row r="816" spans="1:3" x14ac:dyDescent="0.15">
      <c r="A816" s="11" t="s">
        <v>955</v>
      </c>
      <c r="B816" s="40">
        <v>10</v>
      </c>
      <c r="C816" s="49">
        <f t="shared" si="12"/>
        <v>11.627906976744185</v>
      </c>
    </row>
    <row r="817" spans="1:3" x14ac:dyDescent="0.15">
      <c r="A817" s="11" t="s">
        <v>956</v>
      </c>
      <c r="B817" s="40">
        <v>11</v>
      </c>
      <c r="C817" s="49">
        <f t="shared" si="12"/>
        <v>12.790697674418604</v>
      </c>
    </row>
    <row r="818" spans="1:3" x14ac:dyDescent="0.15">
      <c r="A818" s="11" t="s">
        <v>957</v>
      </c>
      <c r="B818" s="40">
        <v>12</v>
      </c>
      <c r="C818" s="49">
        <f t="shared" si="12"/>
        <v>13.953488372093023</v>
      </c>
    </row>
    <row r="819" spans="1:3" x14ac:dyDescent="0.15">
      <c r="A819" s="11" t="s">
        <v>958</v>
      </c>
      <c r="B819" s="40">
        <v>13</v>
      </c>
      <c r="C819" s="49">
        <f t="shared" si="12"/>
        <v>15.116279069767442</v>
      </c>
    </row>
    <row r="820" spans="1:3" x14ac:dyDescent="0.15">
      <c r="A820" s="11" t="s">
        <v>959</v>
      </c>
      <c r="B820" s="40">
        <v>14</v>
      </c>
      <c r="C820" s="49">
        <f t="shared" si="12"/>
        <v>16.279069767441861</v>
      </c>
    </row>
    <row r="821" spans="1:3" x14ac:dyDescent="0.15">
      <c r="A821" s="11" t="s">
        <v>960</v>
      </c>
      <c r="B821" s="40">
        <v>15</v>
      </c>
      <c r="C821" s="49">
        <f t="shared" si="12"/>
        <v>17.441860465116278</v>
      </c>
    </row>
    <row r="822" spans="1:3" x14ac:dyDescent="0.15">
      <c r="A822" s="11" t="s">
        <v>961</v>
      </c>
      <c r="B822" s="40">
        <v>16</v>
      </c>
      <c r="C822" s="49">
        <f t="shared" si="12"/>
        <v>18.604651162790699</v>
      </c>
    </row>
    <row r="823" spans="1:3" x14ac:dyDescent="0.15">
      <c r="A823" s="11" t="s">
        <v>962</v>
      </c>
      <c r="B823" s="40">
        <v>17</v>
      </c>
      <c r="C823" s="49">
        <f t="shared" si="12"/>
        <v>19.767441860465116</v>
      </c>
    </row>
    <row r="824" spans="1:3" x14ac:dyDescent="0.15">
      <c r="A824" s="11" t="s">
        <v>963</v>
      </c>
      <c r="B824" s="40">
        <v>18</v>
      </c>
      <c r="C824" s="49">
        <f t="shared" si="12"/>
        <v>20.930232558139537</v>
      </c>
    </row>
    <row r="825" spans="1:3" x14ac:dyDescent="0.15">
      <c r="A825" s="11" t="s">
        <v>964</v>
      </c>
      <c r="B825" s="40">
        <v>19</v>
      </c>
      <c r="C825" s="49">
        <f t="shared" si="12"/>
        <v>22.093023255813954</v>
      </c>
    </row>
    <row r="826" spans="1:3" x14ac:dyDescent="0.15">
      <c r="A826" s="11" t="s">
        <v>965</v>
      </c>
      <c r="B826" s="40">
        <v>20</v>
      </c>
      <c r="C826" s="49">
        <f t="shared" si="12"/>
        <v>23.255813953488371</v>
      </c>
    </row>
    <row r="827" spans="1:3" x14ac:dyDescent="0.15">
      <c r="A827" s="11" t="s">
        <v>966</v>
      </c>
      <c r="B827" s="40">
        <v>21</v>
      </c>
      <c r="C827" s="49">
        <f t="shared" si="12"/>
        <v>24.418604651162791</v>
      </c>
    </row>
    <row r="828" spans="1:3" x14ac:dyDescent="0.15">
      <c r="A828" s="11" t="s">
        <v>967</v>
      </c>
      <c r="B828" s="40">
        <v>22</v>
      </c>
      <c r="C828" s="49">
        <f t="shared" si="12"/>
        <v>25.581395348837209</v>
      </c>
    </row>
    <row r="829" spans="1:3" x14ac:dyDescent="0.15">
      <c r="A829" s="11" t="s">
        <v>968</v>
      </c>
      <c r="B829" s="40">
        <v>23</v>
      </c>
      <c r="C829" s="49">
        <f t="shared" si="12"/>
        <v>26.744186046511629</v>
      </c>
    </row>
    <row r="830" spans="1:3" x14ac:dyDescent="0.15">
      <c r="A830" s="11" t="s">
        <v>969</v>
      </c>
      <c r="B830" s="40">
        <v>24</v>
      </c>
      <c r="C830" s="49">
        <f t="shared" si="12"/>
        <v>27.906976744186046</v>
      </c>
    </row>
    <row r="831" spans="1:3" x14ac:dyDescent="0.15">
      <c r="A831" s="11" t="s">
        <v>970</v>
      </c>
      <c r="B831" s="40">
        <v>25</v>
      </c>
      <c r="C831" s="49">
        <f t="shared" si="12"/>
        <v>29.069767441860467</v>
      </c>
    </row>
    <row r="832" spans="1:3" x14ac:dyDescent="0.15">
      <c r="A832" s="11" t="s">
        <v>971</v>
      </c>
      <c r="B832" s="40">
        <v>26</v>
      </c>
      <c r="C832" s="49">
        <f t="shared" si="12"/>
        <v>30.232558139534884</v>
      </c>
    </row>
    <row r="833" spans="1:3" x14ac:dyDescent="0.15">
      <c r="A833" s="11" t="s">
        <v>972</v>
      </c>
      <c r="B833" s="40">
        <v>27</v>
      </c>
      <c r="C833" s="49">
        <f t="shared" si="12"/>
        <v>31.395348837209301</v>
      </c>
    </row>
    <row r="834" spans="1:3" x14ac:dyDescent="0.15">
      <c r="A834" s="11" t="s">
        <v>973</v>
      </c>
      <c r="B834" s="40">
        <v>28</v>
      </c>
      <c r="C834" s="49">
        <f t="shared" ref="C834:C897" si="13">B834/F$2</f>
        <v>32.558139534883722</v>
      </c>
    </row>
    <row r="835" spans="1:3" x14ac:dyDescent="0.15">
      <c r="A835" s="11" t="s">
        <v>974</v>
      </c>
      <c r="B835" s="40">
        <v>29</v>
      </c>
      <c r="C835" s="49">
        <f t="shared" si="13"/>
        <v>33.720930232558139</v>
      </c>
    </row>
    <row r="836" spans="1:3" x14ac:dyDescent="0.15">
      <c r="A836" s="11" t="s">
        <v>975</v>
      </c>
      <c r="B836" s="40">
        <v>30</v>
      </c>
      <c r="C836" s="49">
        <f t="shared" si="13"/>
        <v>34.883720930232556</v>
      </c>
    </row>
    <row r="837" spans="1:3" x14ac:dyDescent="0.15">
      <c r="A837" s="11" t="s">
        <v>976</v>
      </c>
      <c r="B837" s="40">
        <v>31</v>
      </c>
      <c r="C837" s="49">
        <f t="shared" si="13"/>
        <v>36.04651162790698</v>
      </c>
    </row>
    <row r="838" spans="1:3" x14ac:dyDescent="0.15">
      <c r="A838" s="11" t="s">
        <v>977</v>
      </c>
      <c r="B838" s="40">
        <v>32</v>
      </c>
      <c r="C838" s="49">
        <f t="shared" si="13"/>
        <v>37.209302325581397</v>
      </c>
    </row>
    <row r="839" spans="1:3" x14ac:dyDescent="0.15">
      <c r="A839" s="11" t="s">
        <v>978</v>
      </c>
      <c r="B839" s="40">
        <v>33</v>
      </c>
      <c r="C839" s="49">
        <f t="shared" si="13"/>
        <v>38.372093023255815</v>
      </c>
    </row>
    <row r="840" spans="1:3" x14ac:dyDescent="0.15">
      <c r="A840" s="11" t="s">
        <v>979</v>
      </c>
      <c r="B840" s="40">
        <v>34</v>
      </c>
      <c r="C840" s="49">
        <f t="shared" si="13"/>
        <v>39.534883720930232</v>
      </c>
    </row>
    <row r="841" spans="1:3" x14ac:dyDescent="0.15">
      <c r="A841" s="11" t="s">
        <v>980</v>
      </c>
      <c r="B841" s="40">
        <v>35</v>
      </c>
      <c r="C841" s="49">
        <f t="shared" si="13"/>
        <v>40.697674418604649</v>
      </c>
    </row>
    <row r="842" spans="1:3" x14ac:dyDescent="0.15">
      <c r="A842" s="11" t="s">
        <v>981</v>
      </c>
      <c r="B842" s="40">
        <v>36</v>
      </c>
      <c r="C842" s="49">
        <f t="shared" si="13"/>
        <v>41.860465116279073</v>
      </c>
    </row>
    <row r="843" spans="1:3" x14ac:dyDescent="0.15">
      <c r="A843" s="11" t="s">
        <v>982</v>
      </c>
      <c r="B843" s="40">
        <v>37</v>
      </c>
      <c r="C843" s="49">
        <f t="shared" si="13"/>
        <v>43.02325581395349</v>
      </c>
    </row>
    <row r="844" spans="1:3" x14ac:dyDescent="0.15">
      <c r="A844" s="11" t="s">
        <v>983</v>
      </c>
      <c r="B844" s="40">
        <v>38</v>
      </c>
      <c r="C844" s="49">
        <f t="shared" si="13"/>
        <v>44.186046511627907</v>
      </c>
    </row>
    <row r="845" spans="1:3" x14ac:dyDescent="0.15">
      <c r="A845" s="11" t="s">
        <v>984</v>
      </c>
      <c r="B845" s="40">
        <v>39</v>
      </c>
      <c r="C845" s="49">
        <f t="shared" si="13"/>
        <v>45.348837209302324</v>
      </c>
    </row>
    <row r="846" spans="1:3" x14ac:dyDescent="0.15">
      <c r="A846" s="11" t="s">
        <v>985</v>
      </c>
      <c r="B846" s="40">
        <v>40</v>
      </c>
      <c r="C846" s="49">
        <f t="shared" si="13"/>
        <v>46.511627906976742</v>
      </c>
    </row>
    <row r="847" spans="1:3" x14ac:dyDescent="0.15">
      <c r="A847" s="11" t="s">
        <v>986</v>
      </c>
      <c r="B847" s="40">
        <v>41</v>
      </c>
      <c r="C847" s="49">
        <f t="shared" si="13"/>
        <v>47.674418604651166</v>
      </c>
    </row>
    <row r="848" spans="1:3" x14ac:dyDescent="0.15">
      <c r="A848" s="11" t="s">
        <v>987</v>
      </c>
      <c r="B848" s="40">
        <v>42</v>
      </c>
      <c r="C848" s="49">
        <f t="shared" si="13"/>
        <v>48.837209302325583</v>
      </c>
    </row>
    <row r="849" spans="1:3" x14ac:dyDescent="0.15">
      <c r="A849" s="11" t="s">
        <v>988</v>
      </c>
      <c r="B849" s="40">
        <v>43</v>
      </c>
      <c r="C849" s="49">
        <f t="shared" si="13"/>
        <v>50</v>
      </c>
    </row>
    <row r="850" spans="1:3" x14ac:dyDescent="0.15">
      <c r="A850" s="11" t="s">
        <v>989</v>
      </c>
      <c r="B850" s="40">
        <v>44</v>
      </c>
      <c r="C850" s="49">
        <f t="shared" si="13"/>
        <v>51.162790697674417</v>
      </c>
    </row>
    <row r="851" spans="1:3" x14ac:dyDescent="0.15">
      <c r="A851" s="11" t="s">
        <v>990</v>
      </c>
      <c r="B851" s="40">
        <v>45</v>
      </c>
      <c r="C851" s="49">
        <f t="shared" si="13"/>
        <v>52.325581395348841</v>
      </c>
    </row>
    <row r="852" spans="1:3" x14ac:dyDescent="0.15">
      <c r="A852" s="11" t="s">
        <v>991</v>
      </c>
      <c r="B852" s="40">
        <v>46</v>
      </c>
      <c r="C852" s="49">
        <f t="shared" si="13"/>
        <v>53.488372093023258</v>
      </c>
    </row>
    <row r="853" spans="1:3" x14ac:dyDescent="0.15">
      <c r="A853" s="11" t="s">
        <v>992</v>
      </c>
      <c r="B853" s="40">
        <v>47</v>
      </c>
      <c r="C853" s="49">
        <f t="shared" si="13"/>
        <v>54.651162790697676</v>
      </c>
    </row>
    <row r="854" spans="1:3" x14ac:dyDescent="0.15">
      <c r="A854" s="11" t="s">
        <v>993</v>
      </c>
      <c r="B854" s="40">
        <v>48</v>
      </c>
      <c r="C854" s="49">
        <f t="shared" si="13"/>
        <v>55.813953488372093</v>
      </c>
    </row>
    <row r="855" spans="1:3" x14ac:dyDescent="0.15">
      <c r="A855" s="11" t="s">
        <v>994</v>
      </c>
      <c r="B855" s="40">
        <v>49</v>
      </c>
      <c r="C855" s="49">
        <f t="shared" si="13"/>
        <v>56.97674418604651</v>
      </c>
    </row>
    <row r="856" spans="1:3" x14ac:dyDescent="0.15">
      <c r="A856" s="11" t="s">
        <v>995</v>
      </c>
      <c r="B856" s="40">
        <v>50</v>
      </c>
      <c r="C856" s="49">
        <f t="shared" si="13"/>
        <v>58.139534883720934</v>
      </c>
    </row>
    <row r="857" spans="1:3" x14ac:dyDescent="0.15">
      <c r="A857" s="11" t="s">
        <v>996</v>
      </c>
      <c r="B857" s="40">
        <v>51</v>
      </c>
      <c r="C857" s="49">
        <f t="shared" si="13"/>
        <v>59.302325581395351</v>
      </c>
    </row>
    <row r="858" spans="1:3" x14ac:dyDescent="0.15">
      <c r="A858" s="11" t="s">
        <v>997</v>
      </c>
      <c r="B858" s="40">
        <v>52</v>
      </c>
      <c r="C858" s="49">
        <f t="shared" si="13"/>
        <v>60.465116279069768</v>
      </c>
    </row>
    <row r="859" spans="1:3" x14ac:dyDescent="0.15">
      <c r="A859" s="11" t="s">
        <v>998</v>
      </c>
      <c r="B859" s="40">
        <v>53</v>
      </c>
      <c r="C859" s="49">
        <f t="shared" si="13"/>
        <v>61.627906976744185</v>
      </c>
    </row>
    <row r="860" spans="1:3" x14ac:dyDescent="0.15">
      <c r="A860" s="11" t="s">
        <v>999</v>
      </c>
      <c r="B860" s="40">
        <v>54</v>
      </c>
      <c r="C860" s="49">
        <f t="shared" si="13"/>
        <v>62.790697674418603</v>
      </c>
    </row>
    <row r="861" spans="1:3" x14ac:dyDescent="0.15">
      <c r="A861" s="11" t="s">
        <v>1000</v>
      </c>
      <c r="B861" s="40">
        <v>55</v>
      </c>
      <c r="C861" s="49">
        <f t="shared" si="13"/>
        <v>63.953488372093027</v>
      </c>
    </row>
    <row r="862" spans="1:3" x14ac:dyDescent="0.15">
      <c r="A862" s="11" t="s">
        <v>1001</v>
      </c>
      <c r="B862" s="40">
        <v>56</v>
      </c>
      <c r="C862" s="49">
        <f t="shared" si="13"/>
        <v>65.116279069767444</v>
      </c>
    </row>
    <row r="863" spans="1:3" x14ac:dyDescent="0.15">
      <c r="A863" s="11" t="s">
        <v>1002</v>
      </c>
      <c r="B863" s="40">
        <v>57</v>
      </c>
      <c r="C863" s="49">
        <f t="shared" si="13"/>
        <v>66.279069767441868</v>
      </c>
    </row>
    <row r="864" spans="1:3" x14ac:dyDescent="0.15">
      <c r="A864" s="11" t="s">
        <v>1003</v>
      </c>
      <c r="B864" s="40">
        <v>58</v>
      </c>
      <c r="C864" s="49">
        <f t="shared" si="13"/>
        <v>67.441860465116278</v>
      </c>
    </row>
    <row r="865" spans="1:3" x14ac:dyDescent="0.15">
      <c r="A865" s="11" t="s">
        <v>1004</v>
      </c>
      <c r="B865" s="40">
        <v>59</v>
      </c>
      <c r="C865" s="49">
        <f t="shared" si="13"/>
        <v>68.604651162790702</v>
      </c>
    </row>
    <row r="866" spans="1:3" x14ac:dyDescent="0.15">
      <c r="A866" s="11" t="s">
        <v>1005</v>
      </c>
      <c r="B866" s="40">
        <v>60</v>
      </c>
      <c r="C866" s="49">
        <f t="shared" si="13"/>
        <v>69.767441860465112</v>
      </c>
    </row>
    <row r="867" spans="1:3" x14ac:dyDescent="0.15">
      <c r="A867" s="11" t="s">
        <v>1006</v>
      </c>
      <c r="B867" s="40">
        <v>61</v>
      </c>
      <c r="C867" s="49">
        <f t="shared" si="13"/>
        <v>70.930232558139537</v>
      </c>
    </row>
    <row r="868" spans="1:3" x14ac:dyDescent="0.15">
      <c r="A868" s="11" t="s">
        <v>1007</v>
      </c>
      <c r="B868" s="40">
        <v>62</v>
      </c>
      <c r="C868" s="49">
        <f t="shared" si="13"/>
        <v>72.093023255813961</v>
      </c>
    </row>
    <row r="869" spans="1:3" x14ac:dyDescent="0.15">
      <c r="A869" s="11" t="s">
        <v>1008</v>
      </c>
      <c r="B869" s="40">
        <v>63</v>
      </c>
      <c r="C869" s="49">
        <f t="shared" si="13"/>
        <v>73.255813953488371</v>
      </c>
    </row>
    <row r="870" spans="1:3" x14ac:dyDescent="0.15">
      <c r="A870" s="11" t="s">
        <v>1009</v>
      </c>
      <c r="B870" s="40">
        <v>64</v>
      </c>
      <c r="C870" s="49">
        <f t="shared" si="13"/>
        <v>74.418604651162795</v>
      </c>
    </row>
    <row r="871" spans="1:3" x14ac:dyDescent="0.15">
      <c r="A871" s="11" t="s">
        <v>1010</v>
      </c>
      <c r="B871" s="40">
        <v>65</v>
      </c>
      <c r="C871" s="49">
        <f t="shared" si="13"/>
        <v>75.581395348837205</v>
      </c>
    </row>
    <row r="872" spans="1:3" x14ac:dyDescent="0.15">
      <c r="A872" s="11" t="s">
        <v>1011</v>
      </c>
      <c r="B872" s="40">
        <v>66</v>
      </c>
      <c r="C872" s="49">
        <f t="shared" si="13"/>
        <v>76.744186046511629</v>
      </c>
    </row>
    <row r="873" spans="1:3" x14ac:dyDescent="0.15">
      <c r="A873" s="11" t="s">
        <v>1012</v>
      </c>
      <c r="B873" s="40">
        <v>67</v>
      </c>
      <c r="C873" s="49">
        <f t="shared" si="13"/>
        <v>77.906976744186053</v>
      </c>
    </row>
    <row r="874" spans="1:3" x14ac:dyDescent="0.15">
      <c r="A874" s="11" t="s">
        <v>1013</v>
      </c>
      <c r="B874" s="40">
        <v>68</v>
      </c>
      <c r="C874" s="49">
        <f t="shared" si="13"/>
        <v>79.069767441860463</v>
      </c>
    </row>
    <row r="875" spans="1:3" x14ac:dyDescent="0.15">
      <c r="A875" s="11" t="s">
        <v>1014</v>
      </c>
      <c r="B875" s="40">
        <v>69</v>
      </c>
      <c r="C875" s="49">
        <f t="shared" si="13"/>
        <v>80.232558139534888</v>
      </c>
    </row>
    <row r="876" spans="1:3" x14ac:dyDescent="0.15">
      <c r="A876" s="11" t="s">
        <v>1015</v>
      </c>
      <c r="B876" s="40">
        <v>70</v>
      </c>
      <c r="C876" s="49">
        <f t="shared" si="13"/>
        <v>81.395348837209298</v>
      </c>
    </row>
    <row r="877" spans="1:3" x14ac:dyDescent="0.15">
      <c r="A877" s="11" t="s">
        <v>1016</v>
      </c>
      <c r="B877" s="40">
        <v>71</v>
      </c>
      <c r="C877" s="49">
        <f t="shared" si="13"/>
        <v>82.558139534883722</v>
      </c>
    </row>
    <row r="878" spans="1:3" x14ac:dyDescent="0.15">
      <c r="A878" s="11" t="s">
        <v>1017</v>
      </c>
      <c r="B878" s="40">
        <v>72</v>
      </c>
      <c r="C878" s="49">
        <f t="shared" si="13"/>
        <v>83.720930232558146</v>
      </c>
    </row>
    <row r="879" spans="1:3" x14ac:dyDescent="0.15">
      <c r="A879" s="11" t="s">
        <v>1018</v>
      </c>
      <c r="B879" s="40">
        <v>73</v>
      </c>
      <c r="C879" s="49">
        <f t="shared" si="13"/>
        <v>84.883720930232556</v>
      </c>
    </row>
    <row r="880" spans="1:3" x14ac:dyDescent="0.15">
      <c r="A880" s="11" t="s">
        <v>1019</v>
      </c>
      <c r="B880" s="40">
        <v>74</v>
      </c>
      <c r="C880" s="49">
        <f t="shared" si="13"/>
        <v>86.04651162790698</v>
      </c>
    </row>
    <row r="881" spans="1:3" x14ac:dyDescent="0.15">
      <c r="A881" s="11" t="s">
        <v>1020</v>
      </c>
      <c r="B881" s="40">
        <v>75</v>
      </c>
      <c r="C881" s="49">
        <f t="shared" si="13"/>
        <v>87.20930232558139</v>
      </c>
    </row>
    <row r="882" spans="1:3" x14ac:dyDescent="0.15">
      <c r="A882" s="11" t="s">
        <v>1021</v>
      </c>
      <c r="B882" s="40">
        <v>76</v>
      </c>
      <c r="C882" s="49">
        <f t="shared" si="13"/>
        <v>88.372093023255815</v>
      </c>
    </row>
    <row r="883" spans="1:3" x14ac:dyDescent="0.15">
      <c r="A883" s="11" t="s">
        <v>1022</v>
      </c>
      <c r="B883" s="40">
        <v>77</v>
      </c>
      <c r="C883" s="49">
        <f t="shared" si="13"/>
        <v>89.534883720930239</v>
      </c>
    </row>
    <row r="884" spans="1:3" x14ac:dyDescent="0.15">
      <c r="A884" s="11" t="s">
        <v>1023</v>
      </c>
      <c r="B884" s="40">
        <v>78</v>
      </c>
      <c r="C884" s="49">
        <f t="shared" si="13"/>
        <v>90.697674418604649</v>
      </c>
    </row>
    <row r="885" spans="1:3" x14ac:dyDescent="0.15">
      <c r="A885" s="11" t="s">
        <v>1024</v>
      </c>
      <c r="B885" s="40">
        <v>79</v>
      </c>
      <c r="C885" s="49">
        <f t="shared" si="13"/>
        <v>91.860465116279073</v>
      </c>
    </row>
    <row r="886" spans="1:3" x14ac:dyDescent="0.15">
      <c r="A886" s="11" t="s">
        <v>1025</v>
      </c>
      <c r="B886" s="40">
        <v>80</v>
      </c>
      <c r="C886" s="49">
        <f t="shared" si="13"/>
        <v>93.023255813953483</v>
      </c>
    </row>
    <row r="887" spans="1:3" x14ac:dyDescent="0.15">
      <c r="A887" s="11" t="s">
        <v>1026</v>
      </c>
      <c r="B887" s="40">
        <v>81</v>
      </c>
      <c r="C887" s="49">
        <f t="shared" si="13"/>
        <v>94.186046511627907</v>
      </c>
    </row>
    <row r="888" spans="1:3" x14ac:dyDescent="0.15">
      <c r="A888" s="11" t="s">
        <v>1027</v>
      </c>
      <c r="B888" s="40">
        <v>82</v>
      </c>
      <c r="C888" s="49">
        <f t="shared" si="13"/>
        <v>95.348837209302332</v>
      </c>
    </row>
    <row r="889" spans="1:3" x14ac:dyDescent="0.15">
      <c r="A889" s="11" t="s">
        <v>1028</v>
      </c>
      <c r="B889" s="40">
        <v>83</v>
      </c>
      <c r="C889" s="49">
        <f t="shared" si="13"/>
        <v>96.511627906976742</v>
      </c>
    </row>
    <row r="890" spans="1:3" x14ac:dyDescent="0.15">
      <c r="A890" s="11" t="s">
        <v>1029</v>
      </c>
      <c r="B890" s="40">
        <v>84</v>
      </c>
      <c r="C890" s="49">
        <f t="shared" si="13"/>
        <v>97.674418604651166</v>
      </c>
    </row>
    <row r="891" spans="1:3" x14ac:dyDescent="0.15">
      <c r="A891" s="11" t="s">
        <v>1030</v>
      </c>
      <c r="B891" s="40">
        <v>85</v>
      </c>
      <c r="C891" s="49">
        <f t="shared" si="13"/>
        <v>98.83720930232559</v>
      </c>
    </row>
    <row r="892" spans="1:3" x14ac:dyDescent="0.15">
      <c r="A892" s="11" t="s">
        <v>1031</v>
      </c>
      <c r="B892" s="40">
        <v>86</v>
      </c>
      <c r="C892" s="49">
        <f t="shared" si="13"/>
        <v>100</v>
      </c>
    </row>
    <row r="893" spans="1:3" x14ac:dyDescent="0.15">
      <c r="A893" s="11" t="s">
        <v>1032</v>
      </c>
      <c r="B893" s="40">
        <v>87</v>
      </c>
      <c r="C893" s="49">
        <f t="shared" si="13"/>
        <v>101.16279069767442</v>
      </c>
    </row>
    <row r="894" spans="1:3" x14ac:dyDescent="0.15">
      <c r="A894" s="11" t="s">
        <v>1033</v>
      </c>
      <c r="B894" s="40">
        <v>88</v>
      </c>
      <c r="C894" s="49">
        <f t="shared" si="13"/>
        <v>102.32558139534883</v>
      </c>
    </row>
    <row r="895" spans="1:3" x14ac:dyDescent="0.15">
      <c r="A895" s="11" t="s">
        <v>1034</v>
      </c>
      <c r="B895" s="40">
        <v>89</v>
      </c>
      <c r="C895" s="49">
        <f t="shared" si="13"/>
        <v>103.48837209302326</v>
      </c>
    </row>
    <row r="896" spans="1:3" x14ac:dyDescent="0.15">
      <c r="A896" s="11" t="s">
        <v>1035</v>
      </c>
      <c r="B896" s="40">
        <v>90</v>
      </c>
      <c r="C896" s="49">
        <f t="shared" si="13"/>
        <v>104.65116279069768</v>
      </c>
    </row>
    <row r="897" spans="1:3" x14ac:dyDescent="0.15">
      <c r="A897" s="11" t="s">
        <v>1036</v>
      </c>
      <c r="B897" s="40">
        <v>91</v>
      </c>
      <c r="C897" s="49">
        <f t="shared" si="13"/>
        <v>105.81395348837209</v>
      </c>
    </row>
    <row r="898" spans="1:3" x14ac:dyDescent="0.15">
      <c r="A898" s="11" t="s">
        <v>1037</v>
      </c>
      <c r="B898" s="40">
        <v>92</v>
      </c>
      <c r="C898" s="49">
        <f t="shared" ref="C898:C961" si="14">B898/F$2</f>
        <v>106.97674418604652</v>
      </c>
    </row>
    <row r="899" spans="1:3" x14ac:dyDescent="0.15">
      <c r="A899" s="11" t="s">
        <v>1038</v>
      </c>
      <c r="B899" s="40">
        <v>93</v>
      </c>
      <c r="C899" s="49">
        <f t="shared" si="14"/>
        <v>108.13953488372093</v>
      </c>
    </row>
    <row r="900" spans="1:3" x14ac:dyDescent="0.15">
      <c r="A900" s="11" t="s">
        <v>1039</v>
      </c>
      <c r="B900" s="40">
        <v>94</v>
      </c>
      <c r="C900" s="49">
        <f t="shared" si="14"/>
        <v>109.30232558139535</v>
      </c>
    </row>
    <row r="901" spans="1:3" x14ac:dyDescent="0.15">
      <c r="A901" s="11" t="s">
        <v>1040</v>
      </c>
      <c r="B901" s="40">
        <v>95</v>
      </c>
      <c r="C901" s="49">
        <f t="shared" si="14"/>
        <v>110.46511627906978</v>
      </c>
    </row>
    <row r="902" spans="1:3" x14ac:dyDescent="0.15">
      <c r="A902" s="11" t="s">
        <v>1041</v>
      </c>
      <c r="B902" s="40">
        <v>96</v>
      </c>
      <c r="C902" s="49">
        <f t="shared" si="14"/>
        <v>111.62790697674419</v>
      </c>
    </row>
    <row r="903" spans="1:3" x14ac:dyDescent="0.15">
      <c r="A903" s="11" t="s">
        <v>1042</v>
      </c>
      <c r="B903" s="40">
        <v>97</v>
      </c>
      <c r="C903" s="49">
        <f t="shared" si="14"/>
        <v>112.79069767441861</v>
      </c>
    </row>
    <row r="904" spans="1:3" x14ac:dyDescent="0.15">
      <c r="A904" s="11" t="s">
        <v>1043</v>
      </c>
      <c r="B904" s="40">
        <v>98</v>
      </c>
      <c r="C904" s="49">
        <f t="shared" si="14"/>
        <v>113.95348837209302</v>
      </c>
    </row>
    <row r="905" spans="1:3" x14ac:dyDescent="0.15">
      <c r="A905" s="11" t="s">
        <v>1044</v>
      </c>
      <c r="B905" s="40">
        <v>99</v>
      </c>
      <c r="C905" s="49">
        <f t="shared" si="14"/>
        <v>115.11627906976744</v>
      </c>
    </row>
    <row r="906" spans="1:3" x14ac:dyDescent="0.15">
      <c r="A906" s="11" t="s">
        <v>1045</v>
      </c>
      <c r="B906" s="40">
        <v>100</v>
      </c>
      <c r="C906" s="49">
        <f t="shared" si="14"/>
        <v>116.27906976744187</v>
      </c>
    </row>
    <row r="907" spans="1:3" x14ac:dyDescent="0.15">
      <c r="A907" s="11" t="s">
        <v>1046</v>
      </c>
      <c r="B907" s="40">
        <v>101</v>
      </c>
      <c r="C907" s="49">
        <f t="shared" si="14"/>
        <v>117.44186046511628</v>
      </c>
    </row>
    <row r="908" spans="1:3" x14ac:dyDescent="0.15">
      <c r="A908" s="11" t="s">
        <v>1047</v>
      </c>
      <c r="B908" s="40">
        <v>102</v>
      </c>
      <c r="C908" s="49">
        <f t="shared" si="14"/>
        <v>118.6046511627907</v>
      </c>
    </row>
    <row r="909" spans="1:3" x14ac:dyDescent="0.15">
      <c r="A909" s="11" t="s">
        <v>1048</v>
      </c>
      <c r="B909" s="40">
        <v>103</v>
      </c>
      <c r="C909" s="49">
        <f t="shared" si="14"/>
        <v>119.76744186046511</v>
      </c>
    </row>
    <row r="910" spans="1:3" x14ac:dyDescent="0.15">
      <c r="A910" s="11" t="s">
        <v>1049</v>
      </c>
      <c r="B910" s="40">
        <v>104</v>
      </c>
      <c r="C910" s="49">
        <f t="shared" si="14"/>
        <v>120.93023255813954</v>
      </c>
    </row>
    <row r="911" spans="1:3" x14ac:dyDescent="0.15">
      <c r="A911" s="11" t="s">
        <v>1050</v>
      </c>
      <c r="B911" s="40">
        <v>105</v>
      </c>
      <c r="C911" s="49">
        <f t="shared" si="14"/>
        <v>122.09302325581396</v>
      </c>
    </row>
    <row r="912" spans="1:3" x14ac:dyDescent="0.15">
      <c r="A912" s="11" t="s">
        <v>1051</v>
      </c>
      <c r="B912" s="40">
        <v>106</v>
      </c>
      <c r="C912" s="49">
        <f t="shared" si="14"/>
        <v>123.25581395348837</v>
      </c>
    </row>
    <row r="913" spans="1:3" x14ac:dyDescent="0.15">
      <c r="A913" s="11" t="s">
        <v>1052</v>
      </c>
      <c r="B913" s="40">
        <v>107</v>
      </c>
      <c r="C913" s="49">
        <f t="shared" si="14"/>
        <v>124.41860465116279</v>
      </c>
    </row>
    <row r="914" spans="1:3" x14ac:dyDescent="0.15">
      <c r="A914" s="11" t="s">
        <v>1053</v>
      </c>
      <c r="B914" s="40">
        <v>108</v>
      </c>
      <c r="C914" s="49">
        <f t="shared" si="14"/>
        <v>125.58139534883721</v>
      </c>
    </row>
    <row r="915" spans="1:3" x14ac:dyDescent="0.15">
      <c r="A915" s="11" t="s">
        <v>1054</v>
      </c>
      <c r="B915" s="40">
        <v>109</v>
      </c>
      <c r="C915" s="49">
        <f t="shared" si="14"/>
        <v>126.74418604651163</v>
      </c>
    </row>
    <row r="916" spans="1:3" x14ac:dyDescent="0.15">
      <c r="A916" s="11" t="s">
        <v>1055</v>
      </c>
      <c r="B916" s="40">
        <v>110</v>
      </c>
      <c r="C916" s="49">
        <f t="shared" si="14"/>
        <v>127.90697674418605</v>
      </c>
    </row>
    <row r="917" spans="1:3" x14ac:dyDescent="0.15">
      <c r="A917" s="11" t="s">
        <v>1056</v>
      </c>
      <c r="B917" s="40">
        <v>111</v>
      </c>
      <c r="C917" s="49">
        <f t="shared" si="14"/>
        <v>129.06976744186048</v>
      </c>
    </row>
    <row r="918" spans="1:3" x14ac:dyDescent="0.15">
      <c r="A918" s="11" t="s">
        <v>1057</v>
      </c>
      <c r="B918" s="40">
        <v>112</v>
      </c>
      <c r="C918" s="49">
        <f t="shared" si="14"/>
        <v>130.23255813953489</v>
      </c>
    </row>
    <row r="919" spans="1:3" x14ac:dyDescent="0.15">
      <c r="A919" s="11" t="s">
        <v>1058</v>
      </c>
      <c r="B919" s="40">
        <v>113</v>
      </c>
      <c r="C919" s="49">
        <f t="shared" si="14"/>
        <v>131.3953488372093</v>
      </c>
    </row>
    <row r="920" spans="1:3" x14ac:dyDescent="0.15">
      <c r="A920" s="11" t="s">
        <v>1059</v>
      </c>
      <c r="B920" s="40">
        <v>114</v>
      </c>
      <c r="C920" s="49">
        <f t="shared" si="14"/>
        <v>132.55813953488374</v>
      </c>
    </row>
    <row r="921" spans="1:3" x14ac:dyDescent="0.15">
      <c r="A921" s="11" t="s">
        <v>1060</v>
      </c>
      <c r="B921" s="40">
        <v>115</v>
      </c>
      <c r="C921" s="49">
        <f t="shared" si="14"/>
        <v>133.72093023255815</v>
      </c>
    </row>
    <row r="922" spans="1:3" x14ac:dyDescent="0.15">
      <c r="A922" s="11" t="s">
        <v>1061</v>
      </c>
      <c r="B922" s="40">
        <v>116</v>
      </c>
      <c r="C922" s="49">
        <f t="shared" si="14"/>
        <v>134.88372093023256</v>
      </c>
    </row>
    <row r="923" spans="1:3" x14ac:dyDescent="0.15">
      <c r="A923" s="11" t="s">
        <v>1062</v>
      </c>
      <c r="B923" s="40">
        <v>117</v>
      </c>
      <c r="C923" s="49">
        <f t="shared" si="14"/>
        <v>136.04651162790697</v>
      </c>
    </row>
    <row r="924" spans="1:3" x14ac:dyDescent="0.15">
      <c r="A924" s="11" t="s">
        <v>1063</v>
      </c>
      <c r="B924" s="40">
        <v>118</v>
      </c>
      <c r="C924" s="49">
        <f t="shared" si="14"/>
        <v>137.2093023255814</v>
      </c>
    </row>
    <row r="925" spans="1:3" x14ac:dyDescent="0.15">
      <c r="A925" s="11" t="s">
        <v>1064</v>
      </c>
      <c r="B925" s="40">
        <v>119</v>
      </c>
      <c r="C925" s="49">
        <f t="shared" si="14"/>
        <v>138.37209302325581</v>
      </c>
    </row>
    <row r="926" spans="1:3" x14ac:dyDescent="0.15">
      <c r="A926" s="11" t="s">
        <v>1065</v>
      </c>
      <c r="B926" s="40">
        <v>120</v>
      </c>
      <c r="C926" s="49">
        <f t="shared" si="14"/>
        <v>139.53488372093022</v>
      </c>
    </row>
    <row r="927" spans="1:3" x14ac:dyDescent="0.15">
      <c r="A927" s="11" t="s">
        <v>1066</v>
      </c>
      <c r="B927" s="40">
        <v>121</v>
      </c>
      <c r="C927" s="49">
        <f t="shared" si="14"/>
        <v>140.69767441860466</v>
      </c>
    </row>
    <row r="928" spans="1:3" x14ac:dyDescent="0.15">
      <c r="A928" s="11" t="s">
        <v>1067</v>
      </c>
      <c r="B928" s="40">
        <v>122</v>
      </c>
      <c r="C928" s="49">
        <f t="shared" si="14"/>
        <v>141.86046511627907</v>
      </c>
    </row>
    <row r="929" spans="1:3" x14ac:dyDescent="0.15">
      <c r="A929" s="11" t="s">
        <v>1068</v>
      </c>
      <c r="B929" s="40">
        <v>123</v>
      </c>
      <c r="C929" s="49">
        <f t="shared" si="14"/>
        <v>143.02325581395348</v>
      </c>
    </row>
    <row r="930" spans="1:3" x14ac:dyDescent="0.15">
      <c r="A930" s="11" t="s">
        <v>1069</v>
      </c>
      <c r="B930" s="40">
        <v>124</v>
      </c>
      <c r="C930" s="49">
        <f t="shared" si="14"/>
        <v>144.18604651162792</v>
      </c>
    </row>
    <row r="931" spans="1:3" x14ac:dyDescent="0.15">
      <c r="A931" s="11" t="s">
        <v>1070</v>
      </c>
      <c r="B931" s="40">
        <v>125</v>
      </c>
      <c r="C931" s="49">
        <f t="shared" si="14"/>
        <v>145.34883720930233</v>
      </c>
    </row>
    <row r="932" spans="1:3" x14ac:dyDescent="0.15">
      <c r="A932" s="11" t="s">
        <v>1071</v>
      </c>
      <c r="B932" s="40">
        <v>126</v>
      </c>
      <c r="C932" s="49">
        <f t="shared" si="14"/>
        <v>146.51162790697674</v>
      </c>
    </row>
    <row r="933" spans="1:3" x14ac:dyDescent="0.15">
      <c r="A933" s="11" t="s">
        <v>1072</v>
      </c>
      <c r="B933" s="40">
        <v>127</v>
      </c>
      <c r="C933" s="49">
        <f t="shared" si="14"/>
        <v>147.67441860465115</v>
      </c>
    </row>
    <row r="934" spans="1:3" x14ac:dyDescent="0.15">
      <c r="A934" s="11" t="s">
        <v>1073</v>
      </c>
      <c r="B934" s="40">
        <v>128</v>
      </c>
      <c r="C934" s="49">
        <f t="shared" si="14"/>
        <v>148.83720930232559</v>
      </c>
    </row>
    <row r="935" spans="1:3" x14ac:dyDescent="0.15">
      <c r="A935" s="11" t="s">
        <v>1074</v>
      </c>
      <c r="B935" s="40">
        <v>129</v>
      </c>
      <c r="C935" s="49">
        <f t="shared" si="14"/>
        <v>150</v>
      </c>
    </row>
    <row r="936" spans="1:3" x14ac:dyDescent="0.15">
      <c r="A936" s="11" t="s">
        <v>1075</v>
      </c>
      <c r="B936" s="40">
        <v>130</v>
      </c>
      <c r="C936" s="49">
        <f t="shared" si="14"/>
        <v>151.16279069767441</v>
      </c>
    </row>
    <row r="937" spans="1:3" x14ac:dyDescent="0.15">
      <c r="A937" s="11" t="s">
        <v>1076</v>
      </c>
      <c r="B937" s="40">
        <v>131</v>
      </c>
      <c r="C937" s="49">
        <f t="shared" si="14"/>
        <v>152.32558139534885</v>
      </c>
    </row>
    <row r="938" spans="1:3" x14ac:dyDescent="0.15">
      <c r="A938" s="11" t="s">
        <v>1077</v>
      </c>
      <c r="B938" s="40">
        <v>132</v>
      </c>
      <c r="C938" s="49">
        <f t="shared" si="14"/>
        <v>153.48837209302326</v>
      </c>
    </row>
    <row r="939" spans="1:3" x14ac:dyDescent="0.15">
      <c r="A939" s="11" t="s">
        <v>1078</v>
      </c>
      <c r="B939" s="40">
        <v>133</v>
      </c>
      <c r="C939" s="49">
        <f t="shared" si="14"/>
        <v>154.65116279069767</v>
      </c>
    </row>
    <row r="940" spans="1:3" x14ac:dyDescent="0.15">
      <c r="A940" s="11" t="s">
        <v>1079</v>
      </c>
      <c r="B940" s="40">
        <v>134</v>
      </c>
      <c r="C940" s="49">
        <f t="shared" si="14"/>
        <v>155.81395348837211</v>
      </c>
    </row>
    <row r="941" spans="1:3" x14ac:dyDescent="0.15">
      <c r="A941" s="11" t="s">
        <v>1080</v>
      </c>
      <c r="B941" s="40">
        <v>135</v>
      </c>
      <c r="C941" s="49">
        <f t="shared" si="14"/>
        <v>156.97674418604652</v>
      </c>
    </row>
    <row r="942" spans="1:3" x14ac:dyDescent="0.15">
      <c r="A942" s="11" t="s">
        <v>1081</v>
      </c>
      <c r="B942" s="40">
        <v>136</v>
      </c>
      <c r="C942" s="49">
        <f t="shared" si="14"/>
        <v>158.13953488372093</v>
      </c>
    </row>
    <row r="943" spans="1:3" x14ac:dyDescent="0.15">
      <c r="A943" s="11" t="s">
        <v>1082</v>
      </c>
      <c r="B943" s="40">
        <v>137</v>
      </c>
      <c r="C943" s="49">
        <f t="shared" si="14"/>
        <v>159.30232558139537</v>
      </c>
    </row>
    <row r="944" spans="1:3" x14ac:dyDescent="0.15">
      <c r="A944" s="11" t="s">
        <v>1083</v>
      </c>
      <c r="B944" s="40">
        <v>138</v>
      </c>
      <c r="C944" s="49">
        <f t="shared" si="14"/>
        <v>160.46511627906978</v>
      </c>
    </row>
    <row r="945" spans="1:3" x14ac:dyDescent="0.15">
      <c r="A945" s="11" t="s">
        <v>1084</v>
      </c>
      <c r="B945" s="40">
        <v>139</v>
      </c>
      <c r="C945" s="49">
        <f t="shared" si="14"/>
        <v>161.62790697674419</v>
      </c>
    </row>
    <row r="946" spans="1:3" x14ac:dyDescent="0.15">
      <c r="A946" s="11" t="s">
        <v>1085</v>
      </c>
      <c r="B946" s="40">
        <v>140</v>
      </c>
      <c r="C946" s="49">
        <f t="shared" si="14"/>
        <v>162.7906976744186</v>
      </c>
    </row>
    <row r="947" spans="1:3" x14ac:dyDescent="0.15">
      <c r="A947" s="11" t="s">
        <v>1086</v>
      </c>
      <c r="B947" s="40">
        <v>141</v>
      </c>
      <c r="C947" s="49">
        <f t="shared" si="14"/>
        <v>163.95348837209303</v>
      </c>
    </row>
    <row r="948" spans="1:3" x14ac:dyDescent="0.15">
      <c r="A948" s="11" t="s">
        <v>1087</v>
      </c>
      <c r="B948" s="40">
        <v>142</v>
      </c>
      <c r="C948" s="49">
        <f t="shared" si="14"/>
        <v>165.11627906976744</v>
      </c>
    </row>
    <row r="949" spans="1:3" x14ac:dyDescent="0.15">
      <c r="A949" s="11" t="s">
        <v>1088</v>
      </c>
      <c r="B949" s="40">
        <v>143</v>
      </c>
      <c r="C949" s="49">
        <f t="shared" si="14"/>
        <v>166.27906976744185</v>
      </c>
    </row>
    <row r="950" spans="1:3" x14ac:dyDescent="0.15">
      <c r="A950" s="11" t="s">
        <v>1089</v>
      </c>
      <c r="B950" s="40">
        <v>144</v>
      </c>
      <c r="C950" s="49">
        <f t="shared" si="14"/>
        <v>167.44186046511629</v>
      </c>
    </row>
    <row r="951" spans="1:3" x14ac:dyDescent="0.15">
      <c r="A951" s="11" t="s">
        <v>1090</v>
      </c>
      <c r="B951" s="40">
        <v>145</v>
      </c>
      <c r="C951" s="49">
        <f t="shared" si="14"/>
        <v>168.6046511627907</v>
      </c>
    </row>
    <row r="952" spans="1:3" x14ac:dyDescent="0.15">
      <c r="A952" s="11" t="s">
        <v>1091</v>
      </c>
      <c r="B952" s="40">
        <v>146</v>
      </c>
      <c r="C952" s="49">
        <f t="shared" si="14"/>
        <v>169.76744186046511</v>
      </c>
    </row>
    <row r="953" spans="1:3" x14ac:dyDescent="0.15">
      <c r="A953" s="11" t="s">
        <v>1092</v>
      </c>
      <c r="B953" s="40">
        <v>147</v>
      </c>
      <c r="C953" s="49">
        <f t="shared" si="14"/>
        <v>170.93023255813955</v>
      </c>
    </row>
    <row r="954" spans="1:3" x14ac:dyDescent="0.15">
      <c r="A954" s="11" t="s">
        <v>1093</v>
      </c>
      <c r="B954" s="40">
        <v>148</v>
      </c>
      <c r="C954" s="49">
        <f t="shared" si="14"/>
        <v>172.09302325581396</v>
      </c>
    </row>
    <row r="955" spans="1:3" x14ac:dyDescent="0.15">
      <c r="A955" s="11" t="s">
        <v>1094</v>
      </c>
      <c r="B955" s="40">
        <v>149</v>
      </c>
      <c r="C955" s="49">
        <f t="shared" si="14"/>
        <v>173.25581395348837</v>
      </c>
    </row>
    <row r="956" spans="1:3" x14ac:dyDescent="0.15">
      <c r="A956" s="11" t="s">
        <v>1095</v>
      </c>
      <c r="B956" s="40">
        <v>150</v>
      </c>
      <c r="C956" s="49">
        <f t="shared" si="14"/>
        <v>174.41860465116278</v>
      </c>
    </row>
    <row r="957" spans="1:3" x14ac:dyDescent="0.15">
      <c r="A957" s="11" t="s">
        <v>1096</v>
      </c>
      <c r="B957" s="40">
        <v>151</v>
      </c>
      <c r="C957" s="49">
        <f t="shared" si="14"/>
        <v>175.58139534883722</v>
      </c>
    </row>
    <row r="958" spans="1:3" x14ac:dyDescent="0.15">
      <c r="A958" s="11" t="s">
        <v>1097</v>
      </c>
      <c r="B958" s="40">
        <v>152</v>
      </c>
      <c r="C958" s="49">
        <f t="shared" si="14"/>
        <v>176.74418604651163</v>
      </c>
    </row>
    <row r="959" spans="1:3" x14ac:dyDescent="0.15">
      <c r="A959" s="11" t="s">
        <v>1098</v>
      </c>
      <c r="B959" s="40">
        <v>153</v>
      </c>
      <c r="C959" s="49">
        <f t="shared" si="14"/>
        <v>177.90697674418604</v>
      </c>
    </row>
    <row r="960" spans="1:3" x14ac:dyDescent="0.15">
      <c r="A960" s="11" t="s">
        <v>1099</v>
      </c>
      <c r="B960" s="40">
        <v>154</v>
      </c>
      <c r="C960" s="49">
        <f t="shared" si="14"/>
        <v>179.06976744186048</v>
      </c>
    </row>
    <row r="961" spans="1:3" x14ac:dyDescent="0.15">
      <c r="A961" s="11" t="s">
        <v>1100</v>
      </c>
      <c r="B961" s="40">
        <v>155</v>
      </c>
      <c r="C961" s="49">
        <f t="shared" si="14"/>
        <v>180.23255813953489</v>
      </c>
    </row>
    <row r="962" spans="1:3" x14ac:dyDescent="0.15">
      <c r="A962" s="11" t="s">
        <v>1101</v>
      </c>
      <c r="B962" s="40">
        <v>156</v>
      </c>
      <c r="C962" s="49">
        <f t="shared" ref="C962:C1025" si="15">B962/F$2</f>
        <v>181.3953488372093</v>
      </c>
    </row>
    <row r="963" spans="1:3" x14ac:dyDescent="0.15">
      <c r="A963" s="11" t="s">
        <v>1102</v>
      </c>
      <c r="B963" s="40">
        <v>157</v>
      </c>
      <c r="C963" s="49">
        <f t="shared" si="15"/>
        <v>182.55813953488374</v>
      </c>
    </row>
    <row r="964" spans="1:3" x14ac:dyDescent="0.15">
      <c r="A964" s="11" t="s">
        <v>651</v>
      </c>
      <c r="B964" s="40">
        <v>158</v>
      </c>
      <c r="C964" s="49">
        <f t="shared" si="15"/>
        <v>183.72093023255815</v>
      </c>
    </row>
    <row r="965" spans="1:3" x14ac:dyDescent="0.15">
      <c r="A965" s="11" t="s">
        <v>652</v>
      </c>
      <c r="B965" s="40">
        <v>159</v>
      </c>
      <c r="C965" s="49">
        <f t="shared" si="15"/>
        <v>184.88372093023256</v>
      </c>
    </row>
    <row r="966" spans="1:3" x14ac:dyDescent="0.15">
      <c r="A966" s="11" t="s">
        <v>653</v>
      </c>
      <c r="B966" s="40">
        <v>160</v>
      </c>
      <c r="C966" s="49">
        <f t="shared" si="15"/>
        <v>186.04651162790697</v>
      </c>
    </row>
    <row r="967" spans="1:3" x14ac:dyDescent="0.15">
      <c r="A967" s="11" t="s">
        <v>654</v>
      </c>
      <c r="B967" s="40">
        <v>161</v>
      </c>
      <c r="C967" s="49">
        <f t="shared" si="15"/>
        <v>187.2093023255814</v>
      </c>
    </row>
    <row r="968" spans="1:3" x14ac:dyDescent="0.15">
      <c r="A968" s="11" t="s">
        <v>655</v>
      </c>
      <c r="B968" s="40">
        <v>162</v>
      </c>
      <c r="C968" s="49">
        <f t="shared" si="15"/>
        <v>188.37209302325581</v>
      </c>
    </row>
    <row r="969" spans="1:3" x14ac:dyDescent="0.15">
      <c r="A969" s="11" t="s">
        <v>656</v>
      </c>
      <c r="B969" s="40">
        <v>163</v>
      </c>
      <c r="C969" s="49">
        <f t="shared" si="15"/>
        <v>189.53488372093022</v>
      </c>
    </row>
    <row r="970" spans="1:3" x14ac:dyDescent="0.15">
      <c r="A970" s="11" t="s">
        <v>657</v>
      </c>
      <c r="B970" s="40">
        <v>164</v>
      </c>
      <c r="C970" s="49">
        <f t="shared" si="15"/>
        <v>190.69767441860466</v>
      </c>
    </row>
    <row r="971" spans="1:3" x14ac:dyDescent="0.15">
      <c r="A971" s="11" t="s">
        <v>658</v>
      </c>
      <c r="B971" s="40">
        <v>165</v>
      </c>
      <c r="C971" s="49">
        <f t="shared" si="15"/>
        <v>191.86046511627907</v>
      </c>
    </row>
    <row r="972" spans="1:3" x14ac:dyDescent="0.15">
      <c r="A972" s="11" t="s">
        <v>659</v>
      </c>
      <c r="B972" s="40">
        <v>166</v>
      </c>
      <c r="C972" s="49">
        <f t="shared" si="15"/>
        <v>193.02325581395348</v>
      </c>
    </row>
    <row r="973" spans="1:3" x14ac:dyDescent="0.15">
      <c r="A973" s="11" t="s">
        <v>660</v>
      </c>
      <c r="B973" s="40">
        <v>167</v>
      </c>
      <c r="C973" s="49">
        <f t="shared" si="15"/>
        <v>194.18604651162792</v>
      </c>
    </row>
    <row r="974" spans="1:3" x14ac:dyDescent="0.15">
      <c r="A974" s="11" t="s">
        <v>661</v>
      </c>
      <c r="B974" s="40">
        <v>168</v>
      </c>
      <c r="C974" s="49">
        <f t="shared" si="15"/>
        <v>195.34883720930233</v>
      </c>
    </row>
    <row r="975" spans="1:3" x14ac:dyDescent="0.15">
      <c r="A975" s="11" t="s">
        <v>662</v>
      </c>
      <c r="B975" s="40">
        <v>169</v>
      </c>
      <c r="C975" s="49">
        <f t="shared" si="15"/>
        <v>196.51162790697674</v>
      </c>
    </row>
    <row r="976" spans="1:3" x14ac:dyDescent="0.15">
      <c r="A976" s="11" t="s">
        <v>663</v>
      </c>
      <c r="B976" s="40">
        <v>170</v>
      </c>
      <c r="C976" s="49">
        <f t="shared" si="15"/>
        <v>197.67441860465118</v>
      </c>
    </row>
    <row r="977" spans="1:3" x14ac:dyDescent="0.15">
      <c r="A977" s="11" t="s">
        <v>664</v>
      </c>
      <c r="B977" s="40">
        <v>171</v>
      </c>
      <c r="C977" s="49">
        <f t="shared" si="15"/>
        <v>198.83720930232559</v>
      </c>
    </row>
    <row r="978" spans="1:3" x14ac:dyDescent="0.15">
      <c r="A978" s="11" t="s">
        <v>665</v>
      </c>
      <c r="B978" s="40">
        <v>172</v>
      </c>
      <c r="C978" s="49">
        <f t="shared" si="15"/>
        <v>200</v>
      </c>
    </row>
    <row r="979" spans="1:3" x14ac:dyDescent="0.15">
      <c r="A979" s="11" t="s">
        <v>666</v>
      </c>
      <c r="B979" s="40">
        <v>173</v>
      </c>
      <c r="C979" s="49">
        <f t="shared" si="15"/>
        <v>201.16279069767441</v>
      </c>
    </row>
    <row r="980" spans="1:3" x14ac:dyDescent="0.15">
      <c r="A980" s="11" t="s">
        <v>667</v>
      </c>
      <c r="B980" s="40">
        <v>174</v>
      </c>
      <c r="C980" s="49">
        <f t="shared" si="15"/>
        <v>202.32558139534885</v>
      </c>
    </row>
    <row r="981" spans="1:3" x14ac:dyDescent="0.15">
      <c r="A981" s="11" t="s">
        <v>668</v>
      </c>
      <c r="B981" s="40">
        <v>175</v>
      </c>
      <c r="C981" s="49">
        <f t="shared" si="15"/>
        <v>203.48837209302326</v>
      </c>
    </row>
    <row r="982" spans="1:3" x14ac:dyDescent="0.15">
      <c r="A982" s="11" t="s">
        <v>669</v>
      </c>
      <c r="B982" s="40">
        <v>176</v>
      </c>
      <c r="C982" s="49">
        <f t="shared" si="15"/>
        <v>204.65116279069767</v>
      </c>
    </row>
    <row r="983" spans="1:3" x14ac:dyDescent="0.15">
      <c r="A983" s="11" t="s">
        <v>670</v>
      </c>
      <c r="B983" s="40">
        <v>177</v>
      </c>
      <c r="C983" s="49">
        <f t="shared" si="15"/>
        <v>205.81395348837211</v>
      </c>
    </row>
    <row r="984" spans="1:3" x14ac:dyDescent="0.15">
      <c r="A984" s="11" t="s">
        <v>671</v>
      </c>
      <c r="B984" s="40">
        <v>178</v>
      </c>
      <c r="C984" s="49">
        <f t="shared" si="15"/>
        <v>206.97674418604652</v>
      </c>
    </row>
    <row r="985" spans="1:3" x14ac:dyDescent="0.15">
      <c r="A985" s="11" t="s">
        <v>672</v>
      </c>
      <c r="B985" s="40">
        <v>179</v>
      </c>
      <c r="C985" s="49">
        <f t="shared" si="15"/>
        <v>208.13953488372093</v>
      </c>
    </row>
    <row r="986" spans="1:3" x14ac:dyDescent="0.15">
      <c r="A986" s="11" t="s">
        <v>673</v>
      </c>
      <c r="B986" s="40">
        <v>180</v>
      </c>
      <c r="C986" s="49">
        <f t="shared" si="15"/>
        <v>209.30232558139537</v>
      </c>
    </row>
    <row r="987" spans="1:3" x14ac:dyDescent="0.15">
      <c r="A987" s="11" t="s">
        <v>674</v>
      </c>
      <c r="B987" s="40">
        <v>181</v>
      </c>
      <c r="C987" s="49">
        <f t="shared" si="15"/>
        <v>210.46511627906978</v>
      </c>
    </row>
    <row r="988" spans="1:3" x14ac:dyDescent="0.15">
      <c r="A988" s="11" t="s">
        <v>675</v>
      </c>
      <c r="B988" s="40">
        <v>182</v>
      </c>
      <c r="C988" s="49">
        <f t="shared" si="15"/>
        <v>211.62790697674419</v>
      </c>
    </row>
    <row r="989" spans="1:3" x14ac:dyDescent="0.15">
      <c r="A989" s="11" t="s">
        <v>1128</v>
      </c>
      <c r="B989" s="40">
        <v>183</v>
      </c>
      <c r="C989" s="49">
        <f t="shared" si="15"/>
        <v>212.7906976744186</v>
      </c>
    </row>
    <row r="990" spans="1:3" x14ac:dyDescent="0.15">
      <c r="A990" s="11" t="s">
        <v>1129</v>
      </c>
      <c r="B990" s="40">
        <v>184</v>
      </c>
      <c r="C990" s="49">
        <f t="shared" si="15"/>
        <v>213.95348837209303</v>
      </c>
    </row>
    <row r="991" spans="1:3" x14ac:dyDescent="0.15">
      <c r="A991" s="11" t="s">
        <v>1130</v>
      </c>
      <c r="B991" s="40">
        <v>185</v>
      </c>
      <c r="C991" s="49">
        <f t="shared" si="15"/>
        <v>215.11627906976744</v>
      </c>
    </row>
    <row r="992" spans="1:3" x14ac:dyDescent="0.15">
      <c r="A992" s="11" t="s">
        <v>1131</v>
      </c>
      <c r="B992" s="40">
        <v>186</v>
      </c>
      <c r="C992" s="49">
        <f t="shared" si="15"/>
        <v>216.27906976744185</v>
      </c>
    </row>
    <row r="993" spans="1:3" x14ac:dyDescent="0.15">
      <c r="A993" s="11" t="s">
        <v>1132</v>
      </c>
      <c r="B993" s="40">
        <v>187</v>
      </c>
      <c r="C993" s="49">
        <f t="shared" si="15"/>
        <v>217.44186046511629</v>
      </c>
    </row>
    <row r="994" spans="1:3" x14ac:dyDescent="0.15">
      <c r="A994" s="11" t="s">
        <v>1133</v>
      </c>
      <c r="B994" s="40">
        <v>188</v>
      </c>
      <c r="C994" s="49">
        <f t="shared" si="15"/>
        <v>218.6046511627907</v>
      </c>
    </row>
    <row r="995" spans="1:3" x14ac:dyDescent="0.15">
      <c r="A995" s="11" t="s">
        <v>1134</v>
      </c>
      <c r="B995" s="40">
        <v>189</v>
      </c>
      <c r="C995" s="49">
        <f t="shared" si="15"/>
        <v>219.76744186046511</v>
      </c>
    </row>
    <row r="996" spans="1:3" x14ac:dyDescent="0.15">
      <c r="A996" s="11" t="s">
        <v>1135</v>
      </c>
      <c r="B996" s="40">
        <v>190</v>
      </c>
      <c r="C996" s="49">
        <f t="shared" si="15"/>
        <v>220.93023255813955</v>
      </c>
    </row>
    <row r="997" spans="1:3" x14ac:dyDescent="0.15">
      <c r="A997" s="11" t="s">
        <v>1136</v>
      </c>
      <c r="B997" s="40">
        <v>191</v>
      </c>
      <c r="C997" s="49">
        <f t="shared" si="15"/>
        <v>222.09302325581396</v>
      </c>
    </row>
    <row r="998" spans="1:3" x14ac:dyDescent="0.15">
      <c r="A998" s="11" t="s">
        <v>1137</v>
      </c>
      <c r="B998" s="40">
        <v>192</v>
      </c>
      <c r="C998" s="49">
        <f t="shared" si="15"/>
        <v>223.25581395348837</v>
      </c>
    </row>
    <row r="999" spans="1:3" x14ac:dyDescent="0.15">
      <c r="A999" s="11" t="s">
        <v>1138</v>
      </c>
      <c r="B999" s="40">
        <v>193</v>
      </c>
      <c r="C999" s="49">
        <f t="shared" si="15"/>
        <v>224.41860465116278</v>
      </c>
    </row>
    <row r="1000" spans="1:3" x14ac:dyDescent="0.15">
      <c r="A1000" s="11" t="s">
        <v>1139</v>
      </c>
      <c r="B1000" s="40">
        <v>194</v>
      </c>
      <c r="C1000" s="49">
        <f t="shared" si="15"/>
        <v>225.58139534883722</v>
      </c>
    </row>
    <row r="1001" spans="1:3" x14ac:dyDescent="0.15">
      <c r="A1001" s="11" t="s">
        <v>1140</v>
      </c>
      <c r="B1001" s="40">
        <v>195</v>
      </c>
      <c r="C1001" s="49">
        <f t="shared" si="15"/>
        <v>226.74418604651163</v>
      </c>
    </row>
    <row r="1002" spans="1:3" x14ac:dyDescent="0.15">
      <c r="A1002" s="11" t="s">
        <v>1141</v>
      </c>
      <c r="B1002" s="40">
        <v>196</v>
      </c>
      <c r="C1002" s="49">
        <f t="shared" si="15"/>
        <v>227.90697674418604</v>
      </c>
    </row>
    <row r="1003" spans="1:3" x14ac:dyDescent="0.15">
      <c r="A1003" s="11" t="s">
        <v>1142</v>
      </c>
      <c r="B1003" s="40">
        <v>197</v>
      </c>
      <c r="C1003" s="49">
        <f t="shared" si="15"/>
        <v>229.06976744186048</v>
      </c>
    </row>
    <row r="1004" spans="1:3" x14ac:dyDescent="0.15">
      <c r="A1004" s="11" t="s">
        <v>1143</v>
      </c>
      <c r="B1004" s="40">
        <v>198</v>
      </c>
      <c r="C1004" s="49">
        <f t="shared" si="15"/>
        <v>230.23255813953489</v>
      </c>
    </row>
    <row r="1005" spans="1:3" x14ac:dyDescent="0.15">
      <c r="A1005" s="11" t="s">
        <v>1144</v>
      </c>
      <c r="B1005" s="40">
        <v>199</v>
      </c>
      <c r="C1005" s="49">
        <f t="shared" si="15"/>
        <v>231.3953488372093</v>
      </c>
    </row>
    <row r="1006" spans="1:3" x14ac:dyDescent="0.15">
      <c r="A1006" s="11" t="s">
        <v>1145</v>
      </c>
      <c r="B1006" s="40">
        <v>200</v>
      </c>
      <c r="C1006" s="49">
        <f t="shared" si="15"/>
        <v>232.55813953488374</v>
      </c>
    </row>
    <row r="1007" spans="1:3" x14ac:dyDescent="0.15">
      <c r="A1007" s="11" t="s">
        <v>1146</v>
      </c>
      <c r="B1007" s="40">
        <v>201</v>
      </c>
      <c r="C1007" s="49">
        <f t="shared" si="15"/>
        <v>233.72093023255815</v>
      </c>
    </row>
    <row r="1008" spans="1:3" x14ac:dyDescent="0.15">
      <c r="A1008" s="11" t="s">
        <v>1147</v>
      </c>
      <c r="B1008" s="40">
        <v>202</v>
      </c>
      <c r="C1008" s="49">
        <f t="shared" si="15"/>
        <v>234.88372093023256</v>
      </c>
    </row>
    <row r="1009" spans="1:3" x14ac:dyDescent="0.15">
      <c r="A1009" s="11" t="s">
        <v>696</v>
      </c>
      <c r="B1009" s="40">
        <v>203</v>
      </c>
      <c r="C1009" s="49">
        <f t="shared" si="15"/>
        <v>236.04651162790699</v>
      </c>
    </row>
    <row r="1010" spans="1:3" x14ac:dyDescent="0.15">
      <c r="A1010" s="11" t="s">
        <v>697</v>
      </c>
      <c r="B1010" s="40">
        <v>204</v>
      </c>
      <c r="C1010" s="49">
        <f t="shared" si="15"/>
        <v>237.2093023255814</v>
      </c>
    </row>
    <row r="1011" spans="1:3" x14ac:dyDescent="0.15">
      <c r="A1011" s="11" t="s">
        <v>698</v>
      </c>
      <c r="B1011" s="40">
        <v>205</v>
      </c>
      <c r="C1011" s="49">
        <f t="shared" si="15"/>
        <v>238.37209302325581</v>
      </c>
    </row>
    <row r="1012" spans="1:3" x14ac:dyDescent="0.15">
      <c r="A1012" s="11" t="s">
        <v>699</v>
      </c>
      <c r="B1012" s="40">
        <v>206</v>
      </c>
      <c r="C1012" s="49">
        <f t="shared" si="15"/>
        <v>239.53488372093022</v>
      </c>
    </row>
    <row r="1013" spans="1:3" x14ac:dyDescent="0.15">
      <c r="A1013" s="11" t="s">
        <v>700</v>
      </c>
      <c r="B1013" s="40">
        <v>207</v>
      </c>
      <c r="C1013" s="49">
        <f t="shared" si="15"/>
        <v>240.69767441860466</v>
      </c>
    </row>
    <row r="1014" spans="1:3" x14ac:dyDescent="0.15">
      <c r="A1014" s="11" t="s">
        <v>701</v>
      </c>
      <c r="B1014" s="40">
        <v>208</v>
      </c>
      <c r="C1014" s="49">
        <f t="shared" si="15"/>
        <v>241.86046511627907</v>
      </c>
    </row>
    <row r="1015" spans="1:3" x14ac:dyDescent="0.15">
      <c r="A1015" s="11" t="s">
        <v>702</v>
      </c>
      <c r="B1015" s="40">
        <v>209</v>
      </c>
      <c r="C1015" s="49">
        <f t="shared" si="15"/>
        <v>243.02325581395348</v>
      </c>
    </row>
    <row r="1016" spans="1:3" x14ac:dyDescent="0.15">
      <c r="A1016" s="11" t="s">
        <v>703</v>
      </c>
      <c r="B1016" s="40">
        <v>210</v>
      </c>
      <c r="C1016" s="49">
        <f t="shared" si="15"/>
        <v>244.18604651162792</v>
      </c>
    </row>
    <row r="1017" spans="1:3" x14ac:dyDescent="0.15">
      <c r="A1017" s="11" t="s">
        <v>704</v>
      </c>
      <c r="B1017" s="40">
        <v>211</v>
      </c>
      <c r="C1017" s="49">
        <f t="shared" si="15"/>
        <v>245.34883720930233</v>
      </c>
    </row>
    <row r="1018" spans="1:3" x14ac:dyDescent="0.15">
      <c r="A1018" s="11" t="s">
        <v>705</v>
      </c>
      <c r="B1018" s="40">
        <v>212</v>
      </c>
      <c r="C1018" s="49">
        <f t="shared" si="15"/>
        <v>246.51162790697674</v>
      </c>
    </row>
    <row r="1019" spans="1:3" x14ac:dyDescent="0.15">
      <c r="A1019" s="11" t="s">
        <v>706</v>
      </c>
      <c r="B1019" s="40">
        <v>213</v>
      </c>
      <c r="C1019" s="49">
        <f t="shared" si="15"/>
        <v>247.67441860465118</v>
      </c>
    </row>
    <row r="1020" spans="1:3" x14ac:dyDescent="0.15">
      <c r="A1020" s="11" t="s">
        <v>707</v>
      </c>
      <c r="B1020" s="40">
        <v>214</v>
      </c>
      <c r="C1020" s="49">
        <f t="shared" si="15"/>
        <v>248.83720930232559</v>
      </c>
    </row>
    <row r="1021" spans="1:3" x14ac:dyDescent="0.15">
      <c r="A1021" s="11" t="s">
        <v>708</v>
      </c>
      <c r="B1021" s="40">
        <v>215</v>
      </c>
      <c r="C1021" s="49">
        <f t="shared" si="15"/>
        <v>250</v>
      </c>
    </row>
    <row r="1022" spans="1:3" x14ac:dyDescent="0.15">
      <c r="A1022" s="11" t="s">
        <v>709</v>
      </c>
      <c r="B1022" s="40">
        <v>216</v>
      </c>
      <c r="C1022" s="49">
        <f t="shared" si="15"/>
        <v>251.16279069767441</v>
      </c>
    </row>
    <row r="1023" spans="1:3" x14ac:dyDescent="0.15">
      <c r="A1023" s="11" t="s">
        <v>710</v>
      </c>
      <c r="B1023" s="40">
        <v>217</v>
      </c>
      <c r="C1023" s="49">
        <f t="shared" si="15"/>
        <v>252.32558139534885</v>
      </c>
    </row>
    <row r="1024" spans="1:3" x14ac:dyDescent="0.15">
      <c r="A1024" s="11" t="s">
        <v>711</v>
      </c>
      <c r="B1024" s="40">
        <v>218</v>
      </c>
      <c r="C1024" s="49">
        <f t="shared" si="15"/>
        <v>253.48837209302326</v>
      </c>
    </row>
    <row r="1025" spans="1:3" x14ac:dyDescent="0.15">
      <c r="A1025" s="11" t="s">
        <v>712</v>
      </c>
      <c r="B1025" s="40">
        <v>219</v>
      </c>
      <c r="C1025" s="49">
        <f t="shared" si="15"/>
        <v>254.65116279069767</v>
      </c>
    </row>
    <row r="1026" spans="1:3" x14ac:dyDescent="0.15">
      <c r="A1026" s="11" t="s">
        <v>713</v>
      </c>
      <c r="B1026" s="40">
        <v>220</v>
      </c>
      <c r="C1026" s="49">
        <f t="shared" ref="C1026:C1089" si="16">B1026/F$2</f>
        <v>255.81395348837211</v>
      </c>
    </row>
    <row r="1027" spans="1:3" x14ac:dyDescent="0.15">
      <c r="A1027" s="11" t="s">
        <v>714</v>
      </c>
      <c r="B1027" s="40">
        <v>221</v>
      </c>
      <c r="C1027" s="49">
        <f t="shared" si="16"/>
        <v>256.97674418604652</v>
      </c>
    </row>
    <row r="1028" spans="1:3" x14ac:dyDescent="0.15">
      <c r="A1028" s="11" t="s">
        <v>715</v>
      </c>
      <c r="B1028" s="40">
        <v>222</v>
      </c>
      <c r="C1028" s="49">
        <f t="shared" si="16"/>
        <v>258.13953488372096</v>
      </c>
    </row>
    <row r="1029" spans="1:3" x14ac:dyDescent="0.15">
      <c r="A1029" s="11" t="s">
        <v>716</v>
      </c>
      <c r="B1029" s="40">
        <v>223</v>
      </c>
      <c r="C1029" s="49">
        <f t="shared" si="16"/>
        <v>259.30232558139534</v>
      </c>
    </row>
    <row r="1030" spans="1:3" x14ac:dyDescent="0.15">
      <c r="A1030" s="11" t="s">
        <v>717</v>
      </c>
      <c r="B1030" s="40">
        <v>224</v>
      </c>
      <c r="C1030" s="49">
        <f t="shared" si="16"/>
        <v>260.46511627906978</v>
      </c>
    </row>
    <row r="1031" spans="1:3" x14ac:dyDescent="0.15">
      <c r="A1031" s="11" t="s">
        <v>718</v>
      </c>
      <c r="B1031" s="40">
        <v>225</v>
      </c>
      <c r="C1031" s="49">
        <f t="shared" si="16"/>
        <v>261.62790697674421</v>
      </c>
    </row>
    <row r="1032" spans="1:3" x14ac:dyDescent="0.15">
      <c r="A1032" s="11" t="s">
        <v>719</v>
      </c>
      <c r="B1032" s="40">
        <v>226</v>
      </c>
      <c r="C1032" s="49">
        <f t="shared" si="16"/>
        <v>262.7906976744186</v>
      </c>
    </row>
    <row r="1033" spans="1:3" x14ac:dyDescent="0.15">
      <c r="A1033" s="11" t="s">
        <v>720</v>
      </c>
      <c r="B1033" s="40">
        <v>227</v>
      </c>
      <c r="C1033" s="49">
        <f t="shared" si="16"/>
        <v>263.95348837209303</v>
      </c>
    </row>
    <row r="1034" spans="1:3" x14ac:dyDescent="0.15">
      <c r="A1034" s="11" t="s">
        <v>1173</v>
      </c>
      <c r="B1034" s="40">
        <v>228</v>
      </c>
      <c r="C1034" s="49">
        <f t="shared" si="16"/>
        <v>265.11627906976747</v>
      </c>
    </row>
    <row r="1035" spans="1:3" x14ac:dyDescent="0.15">
      <c r="A1035" s="11" t="s">
        <v>1174</v>
      </c>
      <c r="B1035" s="40">
        <v>229</v>
      </c>
      <c r="C1035" s="49">
        <f t="shared" si="16"/>
        <v>266.27906976744185</v>
      </c>
    </row>
    <row r="1036" spans="1:3" x14ac:dyDescent="0.15">
      <c r="A1036" s="11" t="s">
        <v>1175</v>
      </c>
      <c r="B1036" s="40">
        <v>230</v>
      </c>
      <c r="C1036" s="49">
        <f t="shared" si="16"/>
        <v>267.44186046511629</v>
      </c>
    </row>
    <row r="1037" spans="1:3" x14ac:dyDescent="0.15">
      <c r="A1037" s="11" t="s">
        <v>1176</v>
      </c>
      <c r="B1037" s="40">
        <v>231</v>
      </c>
      <c r="C1037" s="49">
        <f t="shared" si="16"/>
        <v>268.60465116279067</v>
      </c>
    </row>
    <row r="1038" spans="1:3" x14ac:dyDescent="0.15">
      <c r="A1038" s="11" t="s">
        <v>1177</v>
      </c>
      <c r="B1038" s="40">
        <v>232</v>
      </c>
      <c r="C1038" s="49">
        <f t="shared" si="16"/>
        <v>269.76744186046511</v>
      </c>
    </row>
    <row r="1039" spans="1:3" x14ac:dyDescent="0.15">
      <c r="A1039" s="11" t="s">
        <v>1178</v>
      </c>
      <c r="B1039" s="40">
        <v>233</v>
      </c>
      <c r="C1039" s="49">
        <f t="shared" si="16"/>
        <v>270.93023255813955</v>
      </c>
    </row>
    <row r="1040" spans="1:3" x14ac:dyDescent="0.15">
      <c r="A1040" s="11" t="s">
        <v>1179</v>
      </c>
      <c r="B1040" s="40">
        <v>234</v>
      </c>
      <c r="C1040" s="49">
        <f t="shared" si="16"/>
        <v>272.09302325581393</v>
      </c>
    </row>
    <row r="1041" spans="1:3" x14ac:dyDescent="0.15">
      <c r="A1041" s="11" t="s">
        <v>1180</v>
      </c>
      <c r="B1041" s="40">
        <v>235</v>
      </c>
      <c r="C1041" s="49">
        <f t="shared" si="16"/>
        <v>273.25581395348837</v>
      </c>
    </row>
    <row r="1042" spans="1:3" x14ac:dyDescent="0.15">
      <c r="A1042" s="11" t="s">
        <v>1181</v>
      </c>
      <c r="B1042" s="40">
        <v>236</v>
      </c>
      <c r="C1042" s="49">
        <f t="shared" si="16"/>
        <v>274.41860465116281</v>
      </c>
    </row>
    <row r="1043" spans="1:3" x14ac:dyDescent="0.15">
      <c r="A1043" s="11" t="s">
        <v>1182</v>
      </c>
      <c r="B1043" s="40">
        <v>237</v>
      </c>
      <c r="C1043" s="49">
        <f t="shared" si="16"/>
        <v>275.58139534883719</v>
      </c>
    </row>
    <row r="1044" spans="1:3" x14ac:dyDescent="0.15">
      <c r="A1044" s="11" t="s">
        <v>1183</v>
      </c>
      <c r="B1044" s="40">
        <v>238</v>
      </c>
      <c r="C1044" s="49">
        <f t="shared" si="16"/>
        <v>276.74418604651163</v>
      </c>
    </row>
    <row r="1045" spans="1:3" x14ac:dyDescent="0.15">
      <c r="A1045" s="11" t="s">
        <v>1184</v>
      </c>
      <c r="B1045" s="40">
        <v>239</v>
      </c>
      <c r="C1045" s="49">
        <f t="shared" si="16"/>
        <v>277.90697674418607</v>
      </c>
    </row>
    <row r="1046" spans="1:3" x14ac:dyDescent="0.15">
      <c r="A1046" s="11" t="s">
        <v>1185</v>
      </c>
      <c r="B1046" s="40">
        <v>240</v>
      </c>
      <c r="C1046" s="49">
        <f t="shared" si="16"/>
        <v>279.06976744186045</v>
      </c>
    </row>
    <row r="1047" spans="1:3" x14ac:dyDescent="0.15">
      <c r="A1047" s="11" t="s">
        <v>1186</v>
      </c>
      <c r="B1047" s="40">
        <v>241</v>
      </c>
      <c r="C1047" s="49">
        <f t="shared" si="16"/>
        <v>280.23255813953489</v>
      </c>
    </row>
    <row r="1048" spans="1:3" x14ac:dyDescent="0.15">
      <c r="A1048" s="11" t="s">
        <v>1187</v>
      </c>
      <c r="B1048" s="40">
        <v>242</v>
      </c>
      <c r="C1048" s="49">
        <f t="shared" si="16"/>
        <v>281.39534883720933</v>
      </c>
    </row>
    <row r="1049" spans="1:3" x14ac:dyDescent="0.15">
      <c r="A1049" s="11" t="s">
        <v>1188</v>
      </c>
      <c r="B1049" s="40">
        <v>243</v>
      </c>
      <c r="C1049" s="49">
        <f t="shared" si="16"/>
        <v>282.55813953488371</v>
      </c>
    </row>
    <row r="1050" spans="1:3" x14ac:dyDescent="0.15">
      <c r="A1050" s="11" t="s">
        <v>1189</v>
      </c>
      <c r="B1050" s="40">
        <v>244</v>
      </c>
      <c r="C1050" s="49">
        <f t="shared" si="16"/>
        <v>283.72093023255815</v>
      </c>
    </row>
    <row r="1051" spans="1:3" x14ac:dyDescent="0.15">
      <c r="A1051" s="11" t="s">
        <v>1190</v>
      </c>
      <c r="B1051" s="40">
        <v>245</v>
      </c>
      <c r="C1051" s="49">
        <f t="shared" si="16"/>
        <v>284.88372093023258</v>
      </c>
    </row>
    <row r="1052" spans="1:3" x14ac:dyDescent="0.15">
      <c r="A1052" s="11" t="s">
        <v>1191</v>
      </c>
      <c r="B1052" s="40">
        <v>246</v>
      </c>
      <c r="C1052" s="49">
        <f t="shared" si="16"/>
        <v>286.04651162790697</v>
      </c>
    </row>
    <row r="1053" spans="1:3" x14ac:dyDescent="0.15">
      <c r="A1053" s="11" t="s">
        <v>1192</v>
      </c>
      <c r="B1053" s="40">
        <v>247</v>
      </c>
      <c r="C1053" s="49">
        <f t="shared" si="16"/>
        <v>287.2093023255814</v>
      </c>
    </row>
    <row r="1054" spans="1:3" x14ac:dyDescent="0.15">
      <c r="A1054" s="11" t="s">
        <v>1193</v>
      </c>
      <c r="B1054" s="40">
        <v>248</v>
      </c>
      <c r="C1054" s="49">
        <f t="shared" si="16"/>
        <v>288.37209302325584</v>
      </c>
    </row>
    <row r="1055" spans="1:3" x14ac:dyDescent="0.15">
      <c r="A1055" s="11" t="s">
        <v>1194</v>
      </c>
      <c r="B1055" s="40">
        <v>249</v>
      </c>
      <c r="C1055" s="49">
        <f t="shared" si="16"/>
        <v>289.53488372093022</v>
      </c>
    </row>
    <row r="1056" spans="1:3" x14ac:dyDescent="0.15">
      <c r="A1056" s="11" t="s">
        <v>1195</v>
      </c>
      <c r="B1056" s="40">
        <v>250</v>
      </c>
      <c r="C1056" s="49">
        <f t="shared" si="16"/>
        <v>290.69767441860466</v>
      </c>
    </row>
    <row r="1057" spans="1:3" x14ac:dyDescent="0.15">
      <c r="A1057" s="11" t="s">
        <v>1196</v>
      </c>
      <c r="B1057" s="40">
        <v>251</v>
      </c>
      <c r="C1057" s="49">
        <f t="shared" si="16"/>
        <v>291.8604651162791</v>
      </c>
    </row>
    <row r="1058" spans="1:3" x14ac:dyDescent="0.15">
      <c r="A1058" s="11" t="s">
        <v>1197</v>
      </c>
      <c r="B1058" s="40">
        <v>252</v>
      </c>
      <c r="C1058" s="49">
        <f t="shared" si="16"/>
        <v>293.02325581395348</v>
      </c>
    </row>
    <row r="1059" spans="1:3" x14ac:dyDescent="0.15">
      <c r="A1059" s="11" t="s">
        <v>1198</v>
      </c>
      <c r="B1059" s="40">
        <v>253</v>
      </c>
      <c r="C1059" s="49">
        <f t="shared" si="16"/>
        <v>294.18604651162792</v>
      </c>
    </row>
    <row r="1060" spans="1:3" x14ac:dyDescent="0.15">
      <c r="A1060" s="11" t="s">
        <v>1199</v>
      </c>
      <c r="B1060" s="40">
        <v>254</v>
      </c>
      <c r="C1060" s="49">
        <f t="shared" si="16"/>
        <v>295.3488372093023</v>
      </c>
    </row>
    <row r="1061" spans="1:3" x14ac:dyDescent="0.15">
      <c r="A1061" s="11" t="s">
        <v>1200</v>
      </c>
      <c r="B1061" s="40">
        <v>255</v>
      </c>
      <c r="C1061" s="49">
        <f t="shared" si="16"/>
        <v>296.51162790697674</v>
      </c>
    </row>
    <row r="1062" spans="1:3" x14ac:dyDescent="0.15">
      <c r="A1062" s="11" t="s">
        <v>1201</v>
      </c>
      <c r="B1062" s="40">
        <v>256</v>
      </c>
      <c r="C1062" s="49">
        <f t="shared" si="16"/>
        <v>297.67441860465118</v>
      </c>
    </row>
    <row r="1063" spans="1:3" x14ac:dyDescent="0.15">
      <c r="A1063" s="11" t="s">
        <v>1202</v>
      </c>
      <c r="B1063" s="40">
        <v>257</v>
      </c>
      <c r="C1063" s="49">
        <f t="shared" si="16"/>
        <v>298.83720930232556</v>
      </c>
    </row>
    <row r="1064" spans="1:3" x14ac:dyDescent="0.15">
      <c r="A1064" s="11" t="s">
        <v>1203</v>
      </c>
      <c r="B1064" s="40">
        <v>258</v>
      </c>
      <c r="C1064" s="49">
        <f t="shared" si="16"/>
        <v>300</v>
      </c>
    </row>
    <row r="1065" spans="1:3" x14ac:dyDescent="0.15">
      <c r="A1065" s="11" t="s">
        <v>1204</v>
      </c>
      <c r="B1065" s="40">
        <v>259</v>
      </c>
      <c r="C1065" s="49">
        <f t="shared" si="16"/>
        <v>301.16279069767444</v>
      </c>
    </row>
    <row r="1066" spans="1:3" x14ac:dyDescent="0.15">
      <c r="A1066" s="11" t="s">
        <v>1205</v>
      </c>
      <c r="B1066" s="40">
        <v>260</v>
      </c>
      <c r="C1066" s="49">
        <f t="shared" si="16"/>
        <v>302.32558139534882</v>
      </c>
    </row>
    <row r="1067" spans="1:3" x14ac:dyDescent="0.15">
      <c r="A1067" s="11" t="s">
        <v>1206</v>
      </c>
      <c r="B1067" s="40">
        <v>261</v>
      </c>
      <c r="C1067" s="49">
        <f t="shared" si="16"/>
        <v>303.48837209302326</v>
      </c>
    </row>
    <row r="1068" spans="1:3" x14ac:dyDescent="0.15">
      <c r="A1068" s="11" t="s">
        <v>1207</v>
      </c>
      <c r="B1068" s="40">
        <v>262</v>
      </c>
      <c r="C1068" s="49">
        <f t="shared" si="16"/>
        <v>304.6511627906977</v>
      </c>
    </row>
    <row r="1069" spans="1:3" x14ac:dyDescent="0.15">
      <c r="A1069" s="11" t="s">
        <v>1208</v>
      </c>
      <c r="B1069" s="40">
        <v>263</v>
      </c>
      <c r="C1069" s="49">
        <f t="shared" si="16"/>
        <v>305.81395348837208</v>
      </c>
    </row>
    <row r="1070" spans="1:3" x14ac:dyDescent="0.15">
      <c r="A1070" s="11" t="s">
        <v>1209</v>
      </c>
      <c r="B1070" s="40">
        <v>264</v>
      </c>
      <c r="C1070" s="49">
        <f t="shared" si="16"/>
        <v>306.97674418604652</v>
      </c>
    </row>
    <row r="1071" spans="1:3" x14ac:dyDescent="0.15">
      <c r="A1071" s="11" t="s">
        <v>1210</v>
      </c>
      <c r="B1071" s="40">
        <v>265</v>
      </c>
      <c r="C1071" s="49">
        <f t="shared" si="16"/>
        <v>308.13953488372096</v>
      </c>
    </row>
    <row r="1072" spans="1:3" x14ac:dyDescent="0.15">
      <c r="A1072" s="11" t="s">
        <v>1211</v>
      </c>
      <c r="B1072" s="40">
        <v>266</v>
      </c>
      <c r="C1072" s="49">
        <f t="shared" si="16"/>
        <v>309.30232558139534</v>
      </c>
    </row>
    <row r="1073" spans="1:3" x14ac:dyDescent="0.15">
      <c r="A1073" s="11" t="s">
        <v>1212</v>
      </c>
      <c r="B1073" s="40">
        <v>267</v>
      </c>
      <c r="C1073" s="49">
        <f t="shared" si="16"/>
        <v>310.46511627906978</v>
      </c>
    </row>
    <row r="1074" spans="1:3" x14ac:dyDescent="0.15">
      <c r="A1074" s="11" t="s">
        <v>1213</v>
      </c>
      <c r="B1074" s="40">
        <v>268</v>
      </c>
      <c r="C1074" s="49">
        <f t="shared" si="16"/>
        <v>311.62790697674421</v>
      </c>
    </row>
    <row r="1075" spans="1:3" x14ac:dyDescent="0.15">
      <c r="A1075" s="11" t="s">
        <v>1214</v>
      </c>
      <c r="B1075" s="40">
        <v>269</v>
      </c>
      <c r="C1075" s="49">
        <f t="shared" si="16"/>
        <v>312.7906976744186</v>
      </c>
    </row>
    <row r="1076" spans="1:3" x14ac:dyDescent="0.15">
      <c r="A1076" s="11" t="s">
        <v>1215</v>
      </c>
      <c r="B1076" s="40">
        <v>270</v>
      </c>
      <c r="C1076" s="49">
        <f t="shared" si="16"/>
        <v>313.95348837209303</v>
      </c>
    </row>
    <row r="1077" spans="1:3" x14ac:dyDescent="0.15">
      <c r="A1077" s="11" t="s">
        <v>1216</v>
      </c>
      <c r="B1077" s="40">
        <v>271</v>
      </c>
      <c r="C1077" s="49">
        <f t="shared" si="16"/>
        <v>315.11627906976747</v>
      </c>
    </row>
    <row r="1078" spans="1:3" x14ac:dyDescent="0.15">
      <c r="A1078" s="11" t="s">
        <v>1217</v>
      </c>
      <c r="B1078" s="40">
        <v>272</v>
      </c>
      <c r="C1078" s="49">
        <f t="shared" si="16"/>
        <v>316.27906976744185</v>
      </c>
    </row>
    <row r="1079" spans="1:3" x14ac:dyDescent="0.15">
      <c r="A1079" s="11" t="s">
        <v>1218</v>
      </c>
      <c r="B1079" s="40">
        <v>273</v>
      </c>
      <c r="C1079" s="49">
        <f t="shared" si="16"/>
        <v>317.44186046511629</v>
      </c>
    </row>
    <row r="1080" spans="1:3" x14ac:dyDescent="0.15">
      <c r="A1080" s="11" t="s">
        <v>1219</v>
      </c>
      <c r="B1080" s="40">
        <v>274</v>
      </c>
      <c r="C1080" s="49">
        <f t="shared" si="16"/>
        <v>318.60465116279073</v>
      </c>
    </row>
    <row r="1081" spans="1:3" x14ac:dyDescent="0.15">
      <c r="A1081" s="11" t="s">
        <v>1220</v>
      </c>
      <c r="B1081" s="40">
        <v>275</v>
      </c>
      <c r="C1081" s="49">
        <f t="shared" si="16"/>
        <v>319.76744186046511</v>
      </c>
    </row>
    <row r="1082" spans="1:3" x14ac:dyDescent="0.15">
      <c r="A1082" s="11" t="s">
        <v>1221</v>
      </c>
      <c r="B1082" s="40">
        <v>276</v>
      </c>
      <c r="C1082" s="49">
        <f t="shared" si="16"/>
        <v>320.93023255813955</v>
      </c>
    </row>
    <row r="1083" spans="1:3" x14ac:dyDescent="0.15">
      <c r="A1083" s="11" t="s">
        <v>1222</v>
      </c>
      <c r="B1083" s="40">
        <v>277</v>
      </c>
      <c r="C1083" s="49">
        <f t="shared" si="16"/>
        <v>322.09302325581393</v>
      </c>
    </row>
    <row r="1084" spans="1:3" x14ac:dyDescent="0.15">
      <c r="A1084" s="11" t="s">
        <v>1223</v>
      </c>
      <c r="B1084" s="40">
        <v>278</v>
      </c>
      <c r="C1084" s="49">
        <f t="shared" si="16"/>
        <v>323.25581395348837</v>
      </c>
    </row>
    <row r="1085" spans="1:3" x14ac:dyDescent="0.15">
      <c r="A1085" s="11" t="s">
        <v>1224</v>
      </c>
      <c r="B1085" s="40">
        <v>279</v>
      </c>
      <c r="C1085" s="49">
        <f t="shared" si="16"/>
        <v>324.41860465116281</v>
      </c>
    </row>
    <row r="1086" spans="1:3" x14ac:dyDescent="0.15">
      <c r="A1086" s="11" t="s">
        <v>1225</v>
      </c>
      <c r="B1086" s="40">
        <v>280</v>
      </c>
      <c r="C1086" s="49">
        <f t="shared" si="16"/>
        <v>325.58139534883719</v>
      </c>
    </row>
    <row r="1087" spans="1:3" x14ac:dyDescent="0.15">
      <c r="A1087" s="11" t="s">
        <v>1226</v>
      </c>
      <c r="B1087" s="40">
        <v>281</v>
      </c>
      <c r="C1087" s="49">
        <f t="shared" si="16"/>
        <v>326.74418604651163</v>
      </c>
    </row>
    <row r="1088" spans="1:3" x14ac:dyDescent="0.15">
      <c r="A1088" s="11" t="s">
        <v>1227</v>
      </c>
      <c r="B1088" s="40">
        <v>282</v>
      </c>
      <c r="C1088" s="49">
        <f t="shared" si="16"/>
        <v>327.90697674418607</v>
      </c>
    </row>
    <row r="1089" spans="1:3" x14ac:dyDescent="0.15">
      <c r="A1089" s="11" t="s">
        <v>1228</v>
      </c>
      <c r="B1089" s="40">
        <v>283</v>
      </c>
      <c r="C1089" s="49">
        <f t="shared" si="16"/>
        <v>329.06976744186045</v>
      </c>
    </row>
    <row r="1090" spans="1:3" x14ac:dyDescent="0.15">
      <c r="A1090" s="11" t="s">
        <v>1229</v>
      </c>
      <c r="B1090" s="40">
        <v>284</v>
      </c>
      <c r="C1090" s="49">
        <f t="shared" ref="C1090:C1153" si="17">B1090/F$2</f>
        <v>330.23255813953489</v>
      </c>
    </row>
    <row r="1091" spans="1:3" x14ac:dyDescent="0.15">
      <c r="A1091" s="11" t="s">
        <v>1230</v>
      </c>
      <c r="B1091" s="40">
        <v>285</v>
      </c>
      <c r="C1091" s="49">
        <f t="shared" si="17"/>
        <v>331.39534883720933</v>
      </c>
    </row>
    <row r="1092" spans="1:3" x14ac:dyDescent="0.15">
      <c r="A1092" s="11" t="s">
        <v>1231</v>
      </c>
      <c r="B1092" s="40">
        <v>286</v>
      </c>
      <c r="C1092" s="49">
        <f t="shared" si="17"/>
        <v>332.55813953488371</v>
      </c>
    </row>
    <row r="1093" spans="1:3" x14ac:dyDescent="0.15">
      <c r="A1093" s="11" t="s">
        <v>1232</v>
      </c>
      <c r="B1093" s="40">
        <v>287</v>
      </c>
      <c r="C1093" s="49">
        <f t="shared" si="17"/>
        <v>333.72093023255815</v>
      </c>
    </row>
    <row r="1094" spans="1:3" x14ac:dyDescent="0.15">
      <c r="A1094" s="11" t="s">
        <v>1233</v>
      </c>
      <c r="B1094" s="40">
        <v>288</v>
      </c>
      <c r="C1094" s="49">
        <f t="shared" si="17"/>
        <v>334.88372093023258</v>
      </c>
    </row>
    <row r="1095" spans="1:3" x14ac:dyDescent="0.15">
      <c r="A1095" s="11" t="s">
        <v>1234</v>
      </c>
      <c r="B1095" s="40">
        <v>289</v>
      </c>
      <c r="C1095" s="49">
        <f t="shared" si="17"/>
        <v>336.04651162790697</v>
      </c>
    </row>
    <row r="1096" spans="1:3" x14ac:dyDescent="0.15">
      <c r="A1096" s="11" t="s">
        <v>1235</v>
      </c>
      <c r="B1096" s="40">
        <v>290</v>
      </c>
      <c r="C1096" s="49">
        <f t="shared" si="17"/>
        <v>337.2093023255814</v>
      </c>
    </row>
    <row r="1097" spans="1:3" x14ac:dyDescent="0.15">
      <c r="A1097" s="11" t="s">
        <v>1236</v>
      </c>
      <c r="B1097" s="40">
        <v>291</v>
      </c>
      <c r="C1097" s="49">
        <f t="shared" si="17"/>
        <v>338.37209302325584</v>
      </c>
    </row>
    <row r="1098" spans="1:3" x14ac:dyDescent="0.15">
      <c r="A1098" s="11" t="s">
        <v>1237</v>
      </c>
      <c r="B1098" s="40">
        <v>292</v>
      </c>
      <c r="C1098" s="49">
        <f t="shared" si="17"/>
        <v>339.53488372093022</v>
      </c>
    </row>
    <row r="1099" spans="1:3" x14ac:dyDescent="0.15">
      <c r="A1099" s="11" t="s">
        <v>1238</v>
      </c>
      <c r="B1099" s="40">
        <v>293</v>
      </c>
      <c r="C1099" s="49">
        <f t="shared" si="17"/>
        <v>340.69767441860466</v>
      </c>
    </row>
    <row r="1100" spans="1:3" x14ac:dyDescent="0.15">
      <c r="A1100" s="11" t="s">
        <v>1239</v>
      </c>
      <c r="B1100" s="40">
        <v>294</v>
      </c>
      <c r="C1100" s="49">
        <f t="shared" si="17"/>
        <v>341.8604651162791</v>
      </c>
    </row>
    <row r="1101" spans="1:3" x14ac:dyDescent="0.15">
      <c r="A1101" s="11" t="s">
        <v>1240</v>
      </c>
      <c r="B1101" s="40">
        <v>295</v>
      </c>
      <c r="C1101" s="49">
        <f t="shared" si="17"/>
        <v>343.02325581395348</v>
      </c>
    </row>
    <row r="1102" spans="1:3" x14ac:dyDescent="0.15">
      <c r="A1102" s="11" t="s">
        <v>1241</v>
      </c>
      <c r="B1102" s="40">
        <v>296</v>
      </c>
      <c r="C1102" s="49">
        <f t="shared" si="17"/>
        <v>344.18604651162792</v>
      </c>
    </row>
    <row r="1103" spans="1:3" x14ac:dyDescent="0.15">
      <c r="A1103" s="11" t="s">
        <v>1242</v>
      </c>
      <c r="B1103" s="40">
        <v>297</v>
      </c>
      <c r="C1103" s="49">
        <f t="shared" si="17"/>
        <v>345.3488372093023</v>
      </c>
    </row>
    <row r="1104" spans="1:3" x14ac:dyDescent="0.15">
      <c r="A1104" s="11" t="s">
        <v>1243</v>
      </c>
      <c r="B1104" s="40">
        <v>298</v>
      </c>
      <c r="C1104" s="49">
        <f t="shared" si="17"/>
        <v>346.51162790697674</v>
      </c>
    </row>
    <row r="1105" spans="1:3" x14ac:dyDescent="0.15">
      <c r="A1105" s="11" t="s">
        <v>1244</v>
      </c>
      <c r="B1105" s="40">
        <v>299</v>
      </c>
      <c r="C1105" s="49">
        <f t="shared" si="17"/>
        <v>347.67441860465118</v>
      </c>
    </row>
    <row r="1106" spans="1:3" x14ac:dyDescent="0.15">
      <c r="A1106" s="11" t="s">
        <v>1245</v>
      </c>
      <c r="B1106" s="40">
        <v>300</v>
      </c>
      <c r="C1106" s="49">
        <f t="shared" si="17"/>
        <v>348.83720930232556</v>
      </c>
    </row>
    <row r="1107" spans="1:3" x14ac:dyDescent="0.15">
      <c r="A1107" s="11" t="s">
        <v>1246</v>
      </c>
      <c r="B1107" s="40">
        <v>301</v>
      </c>
      <c r="C1107" s="49">
        <f t="shared" si="17"/>
        <v>350</v>
      </c>
    </row>
    <row r="1108" spans="1:3" x14ac:dyDescent="0.15">
      <c r="A1108" s="11" t="s">
        <v>1247</v>
      </c>
      <c r="B1108" s="40">
        <v>302</v>
      </c>
      <c r="C1108" s="49">
        <f t="shared" si="17"/>
        <v>351.16279069767444</v>
      </c>
    </row>
    <row r="1109" spans="1:3" x14ac:dyDescent="0.15">
      <c r="A1109" s="11" t="s">
        <v>1248</v>
      </c>
      <c r="B1109" s="40">
        <v>303</v>
      </c>
      <c r="C1109" s="49">
        <f t="shared" si="17"/>
        <v>352.32558139534882</v>
      </c>
    </row>
    <row r="1110" spans="1:3" x14ac:dyDescent="0.15">
      <c r="A1110" s="11" t="s">
        <v>1249</v>
      </c>
      <c r="B1110" s="40">
        <v>304</v>
      </c>
      <c r="C1110" s="49">
        <f t="shared" si="17"/>
        <v>353.48837209302326</v>
      </c>
    </row>
    <row r="1111" spans="1:3" x14ac:dyDescent="0.15">
      <c r="A1111" s="11" t="s">
        <v>1250</v>
      </c>
      <c r="B1111" s="40">
        <v>305</v>
      </c>
      <c r="C1111" s="49">
        <f t="shared" si="17"/>
        <v>354.6511627906977</v>
      </c>
    </row>
    <row r="1112" spans="1:3" x14ac:dyDescent="0.15">
      <c r="A1112" s="11" t="s">
        <v>1251</v>
      </c>
      <c r="B1112" s="40">
        <v>306</v>
      </c>
      <c r="C1112" s="49">
        <f t="shared" si="17"/>
        <v>355.81395348837208</v>
      </c>
    </row>
    <row r="1113" spans="1:3" x14ac:dyDescent="0.15">
      <c r="A1113" s="11" t="s">
        <v>1252</v>
      </c>
      <c r="B1113" s="40">
        <v>307</v>
      </c>
      <c r="C1113" s="49">
        <f t="shared" si="17"/>
        <v>356.97674418604652</v>
      </c>
    </row>
    <row r="1114" spans="1:3" x14ac:dyDescent="0.15">
      <c r="A1114" s="11" t="s">
        <v>1253</v>
      </c>
      <c r="B1114" s="40">
        <v>308</v>
      </c>
      <c r="C1114" s="49">
        <f t="shared" si="17"/>
        <v>358.13953488372096</v>
      </c>
    </row>
    <row r="1115" spans="1:3" x14ac:dyDescent="0.15">
      <c r="A1115" s="11" t="s">
        <v>1254</v>
      </c>
      <c r="B1115" s="40">
        <v>309</v>
      </c>
      <c r="C1115" s="49">
        <f t="shared" si="17"/>
        <v>359.30232558139534</v>
      </c>
    </row>
    <row r="1116" spans="1:3" x14ac:dyDescent="0.15">
      <c r="A1116" s="11" t="s">
        <v>1255</v>
      </c>
      <c r="B1116" s="40">
        <v>310</v>
      </c>
      <c r="C1116" s="49">
        <f t="shared" si="17"/>
        <v>360.46511627906978</v>
      </c>
    </row>
    <row r="1117" spans="1:3" x14ac:dyDescent="0.15">
      <c r="A1117" s="11" t="s">
        <v>1256</v>
      </c>
      <c r="B1117" s="40">
        <v>311</v>
      </c>
      <c r="C1117" s="49">
        <f t="shared" si="17"/>
        <v>361.62790697674421</v>
      </c>
    </row>
    <row r="1118" spans="1:3" x14ac:dyDescent="0.15">
      <c r="A1118" s="11" t="s">
        <v>1257</v>
      </c>
      <c r="B1118" s="40">
        <v>312</v>
      </c>
      <c r="C1118" s="49">
        <f t="shared" si="17"/>
        <v>362.7906976744186</v>
      </c>
    </row>
    <row r="1119" spans="1:3" x14ac:dyDescent="0.15">
      <c r="A1119" s="11" t="s">
        <v>1258</v>
      </c>
      <c r="B1119" s="40">
        <v>313</v>
      </c>
      <c r="C1119" s="49">
        <f t="shared" si="17"/>
        <v>363.95348837209303</v>
      </c>
    </row>
    <row r="1120" spans="1:3" x14ac:dyDescent="0.15">
      <c r="A1120" s="11" t="s">
        <v>1259</v>
      </c>
      <c r="B1120" s="40">
        <v>314</v>
      </c>
      <c r="C1120" s="49">
        <f t="shared" si="17"/>
        <v>365.11627906976747</v>
      </c>
    </row>
    <row r="1121" spans="1:3" x14ac:dyDescent="0.15">
      <c r="A1121" s="11" t="s">
        <v>1260</v>
      </c>
      <c r="B1121" s="40">
        <v>315</v>
      </c>
      <c r="C1121" s="49">
        <f t="shared" si="17"/>
        <v>366.27906976744185</v>
      </c>
    </row>
    <row r="1122" spans="1:3" x14ac:dyDescent="0.15">
      <c r="A1122" s="11" t="s">
        <v>1261</v>
      </c>
      <c r="B1122" s="40">
        <v>316</v>
      </c>
      <c r="C1122" s="49">
        <f t="shared" si="17"/>
        <v>367.44186046511629</v>
      </c>
    </row>
    <row r="1123" spans="1:3" x14ac:dyDescent="0.15">
      <c r="A1123" s="11" t="s">
        <v>1262</v>
      </c>
      <c r="B1123" s="40">
        <v>317</v>
      </c>
      <c r="C1123" s="49">
        <f t="shared" si="17"/>
        <v>368.60465116279073</v>
      </c>
    </row>
    <row r="1124" spans="1:3" x14ac:dyDescent="0.15">
      <c r="A1124" s="11" t="s">
        <v>1263</v>
      </c>
      <c r="B1124" s="40">
        <v>318</v>
      </c>
      <c r="C1124" s="49">
        <f t="shared" si="17"/>
        <v>369.76744186046511</v>
      </c>
    </row>
    <row r="1125" spans="1:3" x14ac:dyDescent="0.15">
      <c r="A1125" s="11" t="s">
        <v>1264</v>
      </c>
      <c r="B1125" s="40">
        <v>319</v>
      </c>
      <c r="C1125" s="49">
        <f t="shared" si="17"/>
        <v>370.93023255813955</v>
      </c>
    </row>
    <row r="1126" spans="1:3" x14ac:dyDescent="0.15">
      <c r="A1126" s="11" t="s">
        <v>1265</v>
      </c>
      <c r="B1126" s="40">
        <v>320</v>
      </c>
      <c r="C1126" s="49">
        <f t="shared" si="17"/>
        <v>372.09302325581393</v>
      </c>
    </row>
    <row r="1127" spans="1:3" x14ac:dyDescent="0.15">
      <c r="A1127" s="11" t="s">
        <v>1266</v>
      </c>
      <c r="B1127" s="40">
        <v>321</v>
      </c>
      <c r="C1127" s="49">
        <f t="shared" si="17"/>
        <v>373.25581395348837</v>
      </c>
    </row>
    <row r="1128" spans="1:3" x14ac:dyDescent="0.15">
      <c r="A1128" s="11" t="s">
        <v>1267</v>
      </c>
      <c r="B1128" s="40">
        <v>322</v>
      </c>
      <c r="C1128" s="49">
        <f t="shared" si="17"/>
        <v>374.41860465116281</v>
      </c>
    </row>
    <row r="1129" spans="1:3" x14ac:dyDescent="0.15">
      <c r="A1129" s="11" t="s">
        <v>1268</v>
      </c>
      <c r="B1129" s="40">
        <v>323</v>
      </c>
      <c r="C1129" s="49">
        <f t="shared" si="17"/>
        <v>375.58139534883719</v>
      </c>
    </row>
    <row r="1130" spans="1:3" x14ac:dyDescent="0.15">
      <c r="A1130" s="11" t="s">
        <v>1269</v>
      </c>
      <c r="B1130" s="40">
        <v>324</v>
      </c>
      <c r="C1130" s="49">
        <f t="shared" si="17"/>
        <v>376.74418604651163</v>
      </c>
    </row>
    <row r="1131" spans="1:3" x14ac:dyDescent="0.15">
      <c r="A1131" s="11" t="s">
        <v>1270</v>
      </c>
      <c r="B1131" s="40">
        <v>325</v>
      </c>
      <c r="C1131" s="49">
        <f t="shared" si="17"/>
        <v>377.90697674418607</v>
      </c>
    </row>
    <row r="1132" spans="1:3" x14ac:dyDescent="0.15">
      <c r="A1132" s="11" t="s">
        <v>1271</v>
      </c>
      <c r="B1132" s="40">
        <v>326</v>
      </c>
      <c r="C1132" s="49">
        <f t="shared" si="17"/>
        <v>379.06976744186045</v>
      </c>
    </row>
    <row r="1133" spans="1:3" x14ac:dyDescent="0.15">
      <c r="A1133" s="11" t="s">
        <v>1272</v>
      </c>
      <c r="B1133" s="40">
        <v>327</v>
      </c>
      <c r="C1133" s="49">
        <f t="shared" si="17"/>
        <v>380.23255813953489</v>
      </c>
    </row>
    <row r="1134" spans="1:3" x14ac:dyDescent="0.15">
      <c r="A1134" s="11" t="s">
        <v>1273</v>
      </c>
      <c r="B1134" s="40">
        <v>328</v>
      </c>
      <c r="C1134" s="49">
        <f t="shared" si="17"/>
        <v>381.39534883720933</v>
      </c>
    </row>
    <row r="1135" spans="1:3" x14ac:dyDescent="0.15">
      <c r="A1135" s="11" t="s">
        <v>1274</v>
      </c>
      <c r="B1135" s="40">
        <v>329</v>
      </c>
      <c r="C1135" s="49">
        <f t="shared" si="17"/>
        <v>382.55813953488371</v>
      </c>
    </row>
    <row r="1136" spans="1:3" x14ac:dyDescent="0.15">
      <c r="A1136" s="11" t="s">
        <v>1275</v>
      </c>
      <c r="B1136" s="40">
        <v>330</v>
      </c>
      <c r="C1136" s="49">
        <f t="shared" si="17"/>
        <v>383.72093023255815</v>
      </c>
    </row>
    <row r="1137" spans="1:3" x14ac:dyDescent="0.15">
      <c r="A1137" s="11" t="s">
        <v>1276</v>
      </c>
      <c r="B1137" s="40">
        <v>331</v>
      </c>
      <c r="C1137" s="49">
        <f t="shared" si="17"/>
        <v>384.88372093023258</v>
      </c>
    </row>
    <row r="1138" spans="1:3" x14ac:dyDescent="0.15">
      <c r="A1138" s="11" t="s">
        <v>1277</v>
      </c>
      <c r="B1138" s="40">
        <v>332</v>
      </c>
      <c r="C1138" s="49">
        <f t="shared" si="17"/>
        <v>386.04651162790697</v>
      </c>
    </row>
    <row r="1139" spans="1:3" x14ac:dyDescent="0.15">
      <c r="A1139" s="11" t="s">
        <v>1278</v>
      </c>
      <c r="B1139" s="40">
        <v>333</v>
      </c>
      <c r="C1139" s="49">
        <f t="shared" si="17"/>
        <v>387.2093023255814</v>
      </c>
    </row>
    <row r="1140" spans="1:3" x14ac:dyDescent="0.15">
      <c r="A1140" s="11" t="s">
        <v>1279</v>
      </c>
      <c r="B1140" s="40">
        <v>334</v>
      </c>
      <c r="C1140" s="49">
        <f t="shared" si="17"/>
        <v>388.37209302325584</v>
      </c>
    </row>
    <row r="1141" spans="1:3" x14ac:dyDescent="0.15">
      <c r="A1141" s="11" t="s">
        <v>1280</v>
      </c>
      <c r="B1141" s="40">
        <v>335</v>
      </c>
      <c r="C1141" s="49">
        <f t="shared" si="17"/>
        <v>389.53488372093022</v>
      </c>
    </row>
    <row r="1142" spans="1:3" x14ac:dyDescent="0.15">
      <c r="A1142" s="11" t="s">
        <v>1281</v>
      </c>
      <c r="B1142" s="40">
        <v>336</v>
      </c>
      <c r="C1142" s="49">
        <f t="shared" si="17"/>
        <v>390.69767441860466</v>
      </c>
    </row>
    <row r="1143" spans="1:3" x14ac:dyDescent="0.15">
      <c r="A1143" s="11" t="s">
        <v>1282</v>
      </c>
      <c r="B1143" s="40">
        <v>337</v>
      </c>
      <c r="C1143" s="49">
        <f t="shared" si="17"/>
        <v>391.8604651162791</v>
      </c>
    </row>
    <row r="1144" spans="1:3" x14ac:dyDescent="0.15">
      <c r="A1144" s="11" t="s">
        <v>1283</v>
      </c>
      <c r="B1144" s="40">
        <v>338</v>
      </c>
      <c r="C1144" s="49">
        <f t="shared" si="17"/>
        <v>393.02325581395348</v>
      </c>
    </row>
    <row r="1145" spans="1:3" x14ac:dyDescent="0.15">
      <c r="A1145" s="11" t="s">
        <v>1284</v>
      </c>
      <c r="B1145" s="40">
        <v>339</v>
      </c>
      <c r="C1145" s="49">
        <f t="shared" si="17"/>
        <v>394.18604651162792</v>
      </c>
    </row>
    <row r="1146" spans="1:3" x14ac:dyDescent="0.15">
      <c r="A1146" s="11" t="s">
        <v>1285</v>
      </c>
      <c r="B1146" s="40">
        <v>340</v>
      </c>
      <c r="C1146" s="49">
        <f t="shared" si="17"/>
        <v>395.34883720930236</v>
      </c>
    </row>
    <row r="1147" spans="1:3" x14ac:dyDescent="0.15">
      <c r="A1147" s="11" t="s">
        <v>1286</v>
      </c>
      <c r="B1147" s="40">
        <v>341</v>
      </c>
      <c r="C1147" s="49">
        <f t="shared" si="17"/>
        <v>396.51162790697674</v>
      </c>
    </row>
    <row r="1148" spans="1:3" x14ac:dyDescent="0.15">
      <c r="A1148" s="11" t="s">
        <v>1287</v>
      </c>
      <c r="B1148" s="40">
        <v>342</v>
      </c>
      <c r="C1148" s="49">
        <f t="shared" si="17"/>
        <v>397.67441860465118</v>
      </c>
    </row>
    <row r="1149" spans="1:3" x14ac:dyDescent="0.15">
      <c r="A1149" s="11" t="s">
        <v>1288</v>
      </c>
      <c r="B1149" s="40">
        <v>343</v>
      </c>
      <c r="C1149" s="49">
        <f t="shared" si="17"/>
        <v>398.83720930232556</v>
      </c>
    </row>
    <row r="1150" spans="1:3" x14ac:dyDescent="0.15">
      <c r="A1150" s="11" t="s">
        <v>1289</v>
      </c>
      <c r="B1150" s="40">
        <v>344</v>
      </c>
      <c r="C1150" s="49">
        <f t="shared" si="17"/>
        <v>400</v>
      </c>
    </row>
    <row r="1151" spans="1:3" x14ac:dyDescent="0.15">
      <c r="A1151" s="11" t="s">
        <v>1290</v>
      </c>
      <c r="B1151" s="40">
        <v>345</v>
      </c>
      <c r="C1151" s="49">
        <f t="shared" si="17"/>
        <v>401.16279069767444</v>
      </c>
    </row>
    <row r="1152" spans="1:3" x14ac:dyDescent="0.15">
      <c r="A1152" s="11" t="s">
        <v>1291</v>
      </c>
      <c r="B1152" s="40">
        <v>346</v>
      </c>
      <c r="C1152" s="49">
        <f t="shared" si="17"/>
        <v>402.32558139534882</v>
      </c>
    </row>
    <row r="1153" spans="1:3" x14ac:dyDescent="0.15">
      <c r="A1153" s="11" t="s">
        <v>1292</v>
      </c>
      <c r="B1153" s="40">
        <v>347</v>
      </c>
      <c r="C1153" s="49">
        <f t="shared" si="17"/>
        <v>403.48837209302326</v>
      </c>
    </row>
    <row r="1154" spans="1:3" x14ac:dyDescent="0.15">
      <c r="A1154" s="11" t="s">
        <v>1293</v>
      </c>
      <c r="B1154" s="40">
        <v>348</v>
      </c>
      <c r="C1154" s="49">
        <f t="shared" ref="C1154:C1217" si="18">B1154/F$2</f>
        <v>404.6511627906977</v>
      </c>
    </row>
    <row r="1155" spans="1:3" x14ac:dyDescent="0.15">
      <c r="A1155" s="11" t="s">
        <v>1294</v>
      </c>
      <c r="B1155" s="40">
        <v>349</v>
      </c>
      <c r="C1155" s="49">
        <f t="shared" si="18"/>
        <v>405.81395348837208</v>
      </c>
    </row>
    <row r="1156" spans="1:3" x14ac:dyDescent="0.15">
      <c r="A1156" s="11" t="s">
        <v>1295</v>
      </c>
      <c r="B1156" s="40">
        <v>350</v>
      </c>
      <c r="C1156" s="49">
        <f t="shared" si="18"/>
        <v>406.97674418604652</v>
      </c>
    </row>
    <row r="1157" spans="1:3" x14ac:dyDescent="0.15">
      <c r="A1157" s="11" t="s">
        <v>1296</v>
      </c>
      <c r="B1157" s="40">
        <v>351</v>
      </c>
      <c r="C1157" s="49">
        <f t="shared" si="18"/>
        <v>408.13953488372096</v>
      </c>
    </row>
    <row r="1158" spans="1:3" x14ac:dyDescent="0.15">
      <c r="A1158" s="11" t="s">
        <v>1297</v>
      </c>
      <c r="B1158" s="40">
        <v>352</v>
      </c>
      <c r="C1158" s="49">
        <f t="shared" si="18"/>
        <v>409.30232558139534</v>
      </c>
    </row>
    <row r="1159" spans="1:3" x14ac:dyDescent="0.15">
      <c r="A1159" s="11" t="s">
        <v>1298</v>
      </c>
      <c r="B1159" s="40">
        <v>353</v>
      </c>
      <c r="C1159" s="49">
        <f t="shared" si="18"/>
        <v>410.46511627906978</v>
      </c>
    </row>
    <row r="1160" spans="1:3" x14ac:dyDescent="0.15">
      <c r="A1160" s="11" t="s">
        <v>1299</v>
      </c>
      <c r="B1160" s="40">
        <v>354</v>
      </c>
      <c r="C1160" s="49">
        <f t="shared" si="18"/>
        <v>411.62790697674421</v>
      </c>
    </row>
    <row r="1161" spans="1:3" x14ac:dyDescent="0.15">
      <c r="A1161" s="11" t="s">
        <v>1300</v>
      </c>
      <c r="B1161" s="40">
        <v>355</v>
      </c>
      <c r="C1161" s="49">
        <f t="shared" si="18"/>
        <v>412.7906976744186</v>
      </c>
    </row>
    <row r="1162" spans="1:3" x14ac:dyDescent="0.15">
      <c r="A1162" s="11" t="s">
        <v>1301</v>
      </c>
      <c r="B1162" s="40">
        <v>356</v>
      </c>
      <c r="C1162" s="49">
        <f t="shared" si="18"/>
        <v>413.95348837209303</v>
      </c>
    </row>
    <row r="1163" spans="1:3" x14ac:dyDescent="0.15">
      <c r="A1163" s="11" t="s">
        <v>1302</v>
      </c>
      <c r="B1163" s="40">
        <v>357</v>
      </c>
      <c r="C1163" s="49">
        <f t="shared" si="18"/>
        <v>415.11627906976747</v>
      </c>
    </row>
    <row r="1164" spans="1:3" x14ac:dyDescent="0.15">
      <c r="A1164" s="11" t="s">
        <v>1303</v>
      </c>
      <c r="B1164" s="40">
        <v>358</v>
      </c>
      <c r="C1164" s="49">
        <f t="shared" si="18"/>
        <v>416.27906976744185</v>
      </c>
    </row>
    <row r="1165" spans="1:3" x14ac:dyDescent="0.15">
      <c r="A1165" s="11" t="s">
        <v>1304</v>
      </c>
      <c r="B1165" s="40">
        <v>359</v>
      </c>
      <c r="C1165" s="49">
        <f t="shared" si="18"/>
        <v>417.44186046511629</v>
      </c>
    </row>
    <row r="1166" spans="1:3" x14ac:dyDescent="0.15">
      <c r="A1166" s="11" t="s">
        <v>1305</v>
      </c>
      <c r="B1166" s="40">
        <v>360</v>
      </c>
      <c r="C1166" s="49">
        <f t="shared" si="18"/>
        <v>418.60465116279073</v>
      </c>
    </row>
    <row r="1167" spans="1:3" x14ac:dyDescent="0.15">
      <c r="A1167" s="11" t="s">
        <v>1306</v>
      </c>
      <c r="B1167" s="40">
        <v>361</v>
      </c>
      <c r="C1167" s="49">
        <f t="shared" si="18"/>
        <v>419.76744186046511</v>
      </c>
    </row>
    <row r="1168" spans="1:3" x14ac:dyDescent="0.15">
      <c r="A1168" s="11" t="s">
        <v>1307</v>
      </c>
      <c r="B1168" s="40">
        <v>362</v>
      </c>
      <c r="C1168" s="49">
        <f t="shared" si="18"/>
        <v>420.93023255813955</v>
      </c>
    </row>
    <row r="1169" spans="1:3" x14ac:dyDescent="0.15">
      <c r="A1169" s="11" t="s">
        <v>1308</v>
      </c>
      <c r="B1169" s="40">
        <v>363</v>
      </c>
      <c r="C1169" s="49">
        <f t="shared" si="18"/>
        <v>422.09302325581393</v>
      </c>
    </row>
    <row r="1170" spans="1:3" x14ac:dyDescent="0.15">
      <c r="A1170" s="11" t="s">
        <v>1309</v>
      </c>
      <c r="B1170" s="40">
        <v>364</v>
      </c>
      <c r="C1170" s="49">
        <f t="shared" si="18"/>
        <v>423.25581395348837</v>
      </c>
    </row>
    <row r="1171" spans="1:3" x14ac:dyDescent="0.15">
      <c r="A1171" s="11" t="s">
        <v>1310</v>
      </c>
      <c r="B1171" s="40">
        <v>365</v>
      </c>
      <c r="C1171" s="49">
        <f t="shared" si="18"/>
        <v>424.41860465116281</v>
      </c>
    </row>
    <row r="1172" spans="1:3" x14ac:dyDescent="0.15">
      <c r="A1172" s="11" t="s">
        <v>1311</v>
      </c>
      <c r="B1172" s="40">
        <v>366</v>
      </c>
      <c r="C1172" s="49">
        <f t="shared" si="18"/>
        <v>425.58139534883719</v>
      </c>
    </row>
    <row r="1173" spans="1:3" x14ac:dyDescent="0.15">
      <c r="A1173" s="11" t="s">
        <v>1312</v>
      </c>
      <c r="B1173" s="40">
        <v>367</v>
      </c>
      <c r="C1173" s="49">
        <f t="shared" si="18"/>
        <v>426.74418604651163</v>
      </c>
    </row>
    <row r="1174" spans="1:3" x14ac:dyDescent="0.15">
      <c r="A1174" s="11" t="s">
        <v>1313</v>
      </c>
      <c r="B1174" s="40">
        <v>368</v>
      </c>
      <c r="C1174" s="49">
        <f t="shared" si="18"/>
        <v>427.90697674418607</v>
      </c>
    </row>
    <row r="1175" spans="1:3" x14ac:dyDescent="0.15">
      <c r="A1175" s="11" t="s">
        <v>1314</v>
      </c>
      <c r="B1175" s="40">
        <v>369</v>
      </c>
      <c r="C1175" s="49">
        <f t="shared" si="18"/>
        <v>429.06976744186045</v>
      </c>
    </row>
    <row r="1176" spans="1:3" x14ac:dyDescent="0.15">
      <c r="A1176" s="11" t="s">
        <v>1315</v>
      </c>
      <c r="B1176" s="40">
        <v>370</v>
      </c>
      <c r="C1176" s="49">
        <f t="shared" si="18"/>
        <v>430.23255813953489</v>
      </c>
    </row>
    <row r="1177" spans="1:3" x14ac:dyDescent="0.15">
      <c r="A1177" s="11" t="s">
        <v>1316</v>
      </c>
      <c r="B1177" s="40">
        <v>371</v>
      </c>
      <c r="C1177" s="49">
        <f t="shared" si="18"/>
        <v>431.39534883720933</v>
      </c>
    </row>
    <row r="1178" spans="1:3" x14ac:dyDescent="0.15">
      <c r="A1178" s="11" t="s">
        <v>1317</v>
      </c>
      <c r="B1178" s="40">
        <v>372</v>
      </c>
      <c r="C1178" s="49">
        <f t="shared" si="18"/>
        <v>432.55813953488371</v>
      </c>
    </row>
    <row r="1179" spans="1:3" x14ac:dyDescent="0.15">
      <c r="A1179" s="11" t="s">
        <v>1318</v>
      </c>
      <c r="B1179" s="40">
        <v>373</v>
      </c>
      <c r="C1179" s="49">
        <f t="shared" si="18"/>
        <v>433.72093023255815</v>
      </c>
    </row>
    <row r="1180" spans="1:3" x14ac:dyDescent="0.15">
      <c r="A1180" s="11" t="s">
        <v>1319</v>
      </c>
      <c r="B1180" s="40">
        <v>374</v>
      </c>
      <c r="C1180" s="49">
        <f t="shared" si="18"/>
        <v>434.88372093023258</v>
      </c>
    </row>
    <row r="1181" spans="1:3" x14ac:dyDescent="0.15">
      <c r="A1181" s="11" t="s">
        <v>1320</v>
      </c>
      <c r="B1181" s="40">
        <v>375</v>
      </c>
      <c r="C1181" s="49">
        <f t="shared" si="18"/>
        <v>436.04651162790697</v>
      </c>
    </row>
    <row r="1182" spans="1:3" x14ac:dyDescent="0.15">
      <c r="A1182" s="11" t="s">
        <v>1321</v>
      </c>
      <c r="B1182" s="40">
        <v>376</v>
      </c>
      <c r="C1182" s="49">
        <f t="shared" si="18"/>
        <v>437.2093023255814</v>
      </c>
    </row>
    <row r="1183" spans="1:3" x14ac:dyDescent="0.15">
      <c r="A1183" s="11" t="s">
        <v>1322</v>
      </c>
      <c r="B1183" s="40">
        <v>377</v>
      </c>
      <c r="C1183" s="49">
        <f t="shared" si="18"/>
        <v>438.37209302325584</v>
      </c>
    </row>
    <row r="1184" spans="1:3" x14ac:dyDescent="0.15">
      <c r="A1184" s="11" t="s">
        <v>1323</v>
      </c>
      <c r="B1184" s="40">
        <v>378</v>
      </c>
      <c r="C1184" s="49">
        <f t="shared" si="18"/>
        <v>439.53488372093022</v>
      </c>
    </row>
    <row r="1185" spans="1:3" x14ac:dyDescent="0.15">
      <c r="A1185" s="11" t="s">
        <v>1324</v>
      </c>
      <c r="B1185" s="40">
        <v>379</v>
      </c>
      <c r="C1185" s="49">
        <f t="shared" si="18"/>
        <v>440.69767441860466</v>
      </c>
    </row>
    <row r="1186" spans="1:3" x14ac:dyDescent="0.15">
      <c r="A1186" s="11" t="s">
        <v>1325</v>
      </c>
      <c r="B1186" s="40">
        <v>380</v>
      </c>
      <c r="C1186" s="49">
        <f t="shared" si="18"/>
        <v>441.8604651162791</v>
      </c>
    </row>
    <row r="1187" spans="1:3" x14ac:dyDescent="0.15">
      <c r="A1187" s="11" t="s">
        <v>1326</v>
      </c>
      <c r="B1187" s="40">
        <v>381</v>
      </c>
      <c r="C1187" s="49">
        <f t="shared" si="18"/>
        <v>443.02325581395348</v>
      </c>
    </row>
    <row r="1188" spans="1:3" x14ac:dyDescent="0.15">
      <c r="A1188" s="11" t="s">
        <v>1327</v>
      </c>
      <c r="B1188" s="40">
        <v>382</v>
      </c>
      <c r="C1188" s="49">
        <f t="shared" si="18"/>
        <v>444.18604651162792</v>
      </c>
    </row>
    <row r="1189" spans="1:3" x14ac:dyDescent="0.15">
      <c r="A1189" s="11" t="s">
        <v>1328</v>
      </c>
      <c r="B1189" s="40">
        <v>383</v>
      </c>
      <c r="C1189" s="49">
        <f t="shared" si="18"/>
        <v>445.34883720930236</v>
      </c>
    </row>
    <row r="1190" spans="1:3" x14ac:dyDescent="0.15">
      <c r="A1190" s="11" t="s">
        <v>877</v>
      </c>
      <c r="B1190" s="40">
        <v>384</v>
      </c>
      <c r="C1190" s="49">
        <f t="shared" si="18"/>
        <v>446.51162790697674</v>
      </c>
    </row>
    <row r="1191" spans="1:3" x14ac:dyDescent="0.15">
      <c r="A1191" s="11" t="s">
        <v>878</v>
      </c>
      <c r="B1191" s="40">
        <v>385</v>
      </c>
      <c r="C1191" s="49">
        <f t="shared" si="18"/>
        <v>447.67441860465118</v>
      </c>
    </row>
    <row r="1192" spans="1:3" x14ac:dyDescent="0.15">
      <c r="A1192" s="11" t="s">
        <v>879</v>
      </c>
      <c r="B1192" s="40">
        <v>386</v>
      </c>
      <c r="C1192" s="49">
        <f t="shared" si="18"/>
        <v>448.83720930232556</v>
      </c>
    </row>
    <row r="1193" spans="1:3" x14ac:dyDescent="0.15">
      <c r="A1193" s="11" t="s">
        <v>880</v>
      </c>
      <c r="B1193" s="40">
        <v>387</v>
      </c>
      <c r="C1193" s="49">
        <f t="shared" si="18"/>
        <v>450</v>
      </c>
    </row>
    <row r="1194" spans="1:3" x14ac:dyDescent="0.15">
      <c r="A1194" s="11" t="s">
        <v>881</v>
      </c>
      <c r="B1194" s="40">
        <v>388</v>
      </c>
      <c r="C1194" s="49">
        <f t="shared" si="18"/>
        <v>451.16279069767444</v>
      </c>
    </row>
    <row r="1195" spans="1:3" x14ac:dyDescent="0.15">
      <c r="A1195" s="11" t="s">
        <v>882</v>
      </c>
      <c r="B1195" s="40">
        <v>389</v>
      </c>
      <c r="C1195" s="49">
        <f t="shared" si="18"/>
        <v>452.32558139534882</v>
      </c>
    </row>
    <row r="1196" spans="1:3" x14ac:dyDescent="0.15">
      <c r="A1196" s="11" t="s">
        <v>883</v>
      </c>
      <c r="B1196" s="40">
        <v>390</v>
      </c>
      <c r="C1196" s="49">
        <f t="shared" si="18"/>
        <v>453.48837209302326</v>
      </c>
    </row>
    <row r="1197" spans="1:3" x14ac:dyDescent="0.15">
      <c r="A1197" s="11" t="s">
        <v>884</v>
      </c>
      <c r="B1197" s="40">
        <v>391</v>
      </c>
      <c r="C1197" s="49">
        <f t="shared" si="18"/>
        <v>454.6511627906977</v>
      </c>
    </row>
    <row r="1198" spans="1:3" x14ac:dyDescent="0.15">
      <c r="A1198" s="11" t="s">
        <v>885</v>
      </c>
      <c r="B1198" s="40">
        <v>392</v>
      </c>
      <c r="C1198" s="49">
        <f t="shared" si="18"/>
        <v>455.81395348837208</v>
      </c>
    </row>
    <row r="1199" spans="1:3" x14ac:dyDescent="0.15">
      <c r="A1199" s="11" t="s">
        <v>886</v>
      </c>
      <c r="B1199" s="40">
        <v>393</v>
      </c>
      <c r="C1199" s="49">
        <f t="shared" si="18"/>
        <v>456.97674418604652</v>
      </c>
    </row>
    <row r="1200" spans="1:3" x14ac:dyDescent="0.15">
      <c r="A1200" s="11" t="s">
        <v>887</v>
      </c>
      <c r="B1200" s="40">
        <v>394</v>
      </c>
      <c r="C1200" s="49">
        <f t="shared" si="18"/>
        <v>458.13953488372096</v>
      </c>
    </row>
    <row r="1201" spans="1:3" x14ac:dyDescent="0.15">
      <c r="A1201" s="11" t="s">
        <v>888</v>
      </c>
      <c r="B1201" s="40">
        <v>395</v>
      </c>
      <c r="C1201" s="49">
        <f t="shared" si="18"/>
        <v>459.30232558139534</v>
      </c>
    </row>
    <row r="1202" spans="1:3" x14ac:dyDescent="0.15">
      <c r="A1202" s="11" t="s">
        <v>889</v>
      </c>
      <c r="B1202" s="40">
        <v>396</v>
      </c>
      <c r="C1202" s="49">
        <f t="shared" si="18"/>
        <v>460.46511627906978</v>
      </c>
    </row>
    <row r="1203" spans="1:3" x14ac:dyDescent="0.15">
      <c r="A1203" s="11" t="s">
        <v>890</v>
      </c>
      <c r="B1203" s="40">
        <v>397</v>
      </c>
      <c r="C1203" s="49">
        <f t="shared" si="18"/>
        <v>461.62790697674421</v>
      </c>
    </row>
    <row r="1204" spans="1:3" x14ac:dyDescent="0.15">
      <c r="A1204" s="11" t="s">
        <v>891</v>
      </c>
      <c r="B1204" s="40">
        <v>398</v>
      </c>
      <c r="C1204" s="49">
        <f t="shared" si="18"/>
        <v>462.7906976744186</v>
      </c>
    </row>
    <row r="1205" spans="1:3" x14ac:dyDescent="0.15">
      <c r="A1205" s="11" t="s">
        <v>892</v>
      </c>
      <c r="B1205" s="40">
        <v>399</v>
      </c>
      <c r="C1205" s="49">
        <f t="shared" si="18"/>
        <v>463.95348837209303</v>
      </c>
    </row>
    <row r="1206" spans="1:3" x14ac:dyDescent="0.15">
      <c r="A1206" s="11" t="s">
        <v>893</v>
      </c>
      <c r="B1206" s="40">
        <v>400</v>
      </c>
      <c r="C1206" s="49">
        <f t="shared" si="18"/>
        <v>465.11627906976747</v>
      </c>
    </row>
    <row r="1207" spans="1:3" x14ac:dyDescent="0.15">
      <c r="A1207" s="11" t="s">
        <v>894</v>
      </c>
      <c r="B1207" s="40">
        <v>401</v>
      </c>
      <c r="C1207" s="49">
        <f t="shared" si="18"/>
        <v>466.27906976744185</v>
      </c>
    </row>
    <row r="1208" spans="1:3" x14ac:dyDescent="0.15">
      <c r="A1208" s="11" t="s">
        <v>895</v>
      </c>
      <c r="B1208" s="40">
        <v>402</v>
      </c>
      <c r="C1208" s="49">
        <f t="shared" si="18"/>
        <v>467.44186046511629</v>
      </c>
    </row>
    <row r="1209" spans="1:3" x14ac:dyDescent="0.15">
      <c r="A1209" s="11" t="s">
        <v>896</v>
      </c>
      <c r="B1209" s="40">
        <v>403</v>
      </c>
      <c r="C1209" s="49">
        <f t="shared" si="18"/>
        <v>468.60465116279073</v>
      </c>
    </row>
    <row r="1210" spans="1:3" x14ac:dyDescent="0.15">
      <c r="A1210" s="11" t="s">
        <v>897</v>
      </c>
      <c r="B1210" s="40">
        <v>404</v>
      </c>
      <c r="C1210" s="49">
        <f t="shared" si="18"/>
        <v>469.76744186046511</v>
      </c>
    </row>
    <row r="1211" spans="1:3" x14ac:dyDescent="0.15">
      <c r="A1211" s="11" t="s">
        <v>898</v>
      </c>
      <c r="B1211" s="40">
        <v>405</v>
      </c>
      <c r="C1211" s="49">
        <f t="shared" si="18"/>
        <v>470.93023255813955</v>
      </c>
    </row>
    <row r="1212" spans="1:3" x14ac:dyDescent="0.15">
      <c r="A1212" s="11" t="s">
        <v>899</v>
      </c>
      <c r="B1212" s="40">
        <v>406</v>
      </c>
      <c r="C1212" s="49">
        <f t="shared" si="18"/>
        <v>472.09302325581399</v>
      </c>
    </row>
    <row r="1213" spans="1:3" x14ac:dyDescent="0.15">
      <c r="A1213" s="11" t="s">
        <v>900</v>
      </c>
      <c r="B1213" s="40">
        <v>407</v>
      </c>
      <c r="C1213" s="49">
        <f t="shared" si="18"/>
        <v>473.25581395348837</v>
      </c>
    </row>
    <row r="1214" spans="1:3" x14ac:dyDescent="0.15">
      <c r="A1214" s="11" t="s">
        <v>901</v>
      </c>
      <c r="B1214" s="40">
        <v>408</v>
      </c>
      <c r="C1214" s="49">
        <f t="shared" si="18"/>
        <v>474.41860465116281</v>
      </c>
    </row>
    <row r="1215" spans="1:3" x14ac:dyDescent="0.15">
      <c r="A1215" s="11" t="s">
        <v>1353</v>
      </c>
      <c r="B1215" s="40">
        <v>409</v>
      </c>
      <c r="C1215" s="49">
        <f t="shared" si="18"/>
        <v>475.58139534883719</v>
      </c>
    </row>
    <row r="1216" spans="1:3" x14ac:dyDescent="0.15">
      <c r="A1216" s="11" t="s">
        <v>1354</v>
      </c>
      <c r="B1216" s="40">
        <v>410</v>
      </c>
      <c r="C1216" s="49">
        <f t="shared" si="18"/>
        <v>476.74418604651163</v>
      </c>
    </row>
    <row r="1217" spans="1:3" x14ac:dyDescent="0.15">
      <c r="A1217" s="11" t="s">
        <v>1355</v>
      </c>
      <c r="B1217" s="40">
        <v>411</v>
      </c>
      <c r="C1217" s="49">
        <f t="shared" si="18"/>
        <v>477.90697674418607</v>
      </c>
    </row>
    <row r="1218" spans="1:3" x14ac:dyDescent="0.15">
      <c r="A1218" s="11" t="s">
        <v>1356</v>
      </c>
      <c r="B1218" s="40">
        <v>412</v>
      </c>
      <c r="C1218" s="49">
        <f t="shared" ref="C1218:C1281" si="19">B1218/F$2</f>
        <v>479.06976744186045</v>
      </c>
    </row>
    <row r="1219" spans="1:3" x14ac:dyDescent="0.15">
      <c r="A1219" s="11" t="s">
        <v>1357</v>
      </c>
      <c r="B1219" s="40">
        <v>413</v>
      </c>
      <c r="C1219" s="49">
        <f t="shared" si="19"/>
        <v>480.23255813953489</v>
      </c>
    </row>
    <row r="1220" spans="1:3" x14ac:dyDescent="0.15">
      <c r="A1220" s="11" t="s">
        <v>1358</v>
      </c>
      <c r="B1220" s="40">
        <v>414</v>
      </c>
      <c r="C1220" s="49">
        <f t="shared" si="19"/>
        <v>481.39534883720933</v>
      </c>
    </row>
    <row r="1221" spans="1:3" x14ac:dyDescent="0.15">
      <c r="A1221" s="11" t="s">
        <v>1359</v>
      </c>
      <c r="B1221" s="40">
        <v>415</v>
      </c>
      <c r="C1221" s="49">
        <f t="shared" si="19"/>
        <v>482.55813953488371</v>
      </c>
    </row>
    <row r="1222" spans="1:3" x14ac:dyDescent="0.15">
      <c r="A1222" s="11" t="s">
        <v>1360</v>
      </c>
      <c r="B1222" s="40">
        <v>416</v>
      </c>
      <c r="C1222" s="49">
        <f t="shared" si="19"/>
        <v>483.72093023255815</v>
      </c>
    </row>
    <row r="1223" spans="1:3" x14ac:dyDescent="0.15">
      <c r="A1223" s="11" t="s">
        <v>1361</v>
      </c>
      <c r="B1223" s="40">
        <v>417</v>
      </c>
      <c r="C1223" s="49">
        <f t="shared" si="19"/>
        <v>484.88372093023258</v>
      </c>
    </row>
    <row r="1224" spans="1:3" x14ac:dyDescent="0.15">
      <c r="A1224" s="11" t="s">
        <v>1362</v>
      </c>
      <c r="B1224" s="40">
        <v>418</v>
      </c>
      <c r="C1224" s="49">
        <f t="shared" si="19"/>
        <v>486.04651162790697</v>
      </c>
    </row>
    <row r="1225" spans="1:3" x14ac:dyDescent="0.15">
      <c r="A1225" s="11" t="s">
        <v>1363</v>
      </c>
      <c r="B1225" s="40">
        <v>419</v>
      </c>
      <c r="C1225" s="49">
        <f t="shared" si="19"/>
        <v>487.2093023255814</v>
      </c>
    </row>
    <row r="1226" spans="1:3" x14ac:dyDescent="0.15">
      <c r="A1226" s="11" t="s">
        <v>1364</v>
      </c>
      <c r="B1226" s="40">
        <v>420</v>
      </c>
      <c r="C1226" s="49">
        <f t="shared" si="19"/>
        <v>488.37209302325584</v>
      </c>
    </row>
    <row r="1227" spans="1:3" x14ac:dyDescent="0.15">
      <c r="A1227" s="11" t="s">
        <v>1365</v>
      </c>
      <c r="B1227" s="40">
        <v>421</v>
      </c>
      <c r="C1227" s="49">
        <f t="shared" si="19"/>
        <v>489.53488372093022</v>
      </c>
    </row>
    <row r="1228" spans="1:3" x14ac:dyDescent="0.15">
      <c r="A1228" s="11" t="s">
        <v>1366</v>
      </c>
      <c r="B1228" s="40">
        <v>422</v>
      </c>
      <c r="C1228" s="49">
        <f t="shared" si="19"/>
        <v>490.69767441860466</v>
      </c>
    </row>
    <row r="1229" spans="1:3" x14ac:dyDescent="0.15">
      <c r="A1229" s="11" t="s">
        <v>1367</v>
      </c>
      <c r="B1229" s="40">
        <v>423</v>
      </c>
      <c r="C1229" s="49">
        <f t="shared" si="19"/>
        <v>491.8604651162791</v>
      </c>
    </row>
    <row r="1230" spans="1:3" x14ac:dyDescent="0.15">
      <c r="A1230" s="11" t="s">
        <v>1368</v>
      </c>
      <c r="B1230" s="40">
        <v>424</v>
      </c>
      <c r="C1230" s="49">
        <f t="shared" si="19"/>
        <v>493.02325581395348</v>
      </c>
    </row>
    <row r="1231" spans="1:3" x14ac:dyDescent="0.15">
      <c r="A1231" s="11" t="s">
        <v>1369</v>
      </c>
      <c r="B1231" s="40">
        <v>425</v>
      </c>
      <c r="C1231" s="49">
        <f t="shared" si="19"/>
        <v>494.18604651162792</v>
      </c>
    </row>
    <row r="1232" spans="1:3" x14ac:dyDescent="0.15">
      <c r="A1232" s="11" t="s">
        <v>1370</v>
      </c>
      <c r="B1232" s="40">
        <v>426</v>
      </c>
      <c r="C1232" s="49">
        <f t="shared" si="19"/>
        <v>495.34883720930236</v>
      </c>
    </row>
    <row r="1233" spans="1:3" x14ac:dyDescent="0.15">
      <c r="A1233" s="11" t="s">
        <v>1371</v>
      </c>
      <c r="B1233" s="40">
        <v>427</v>
      </c>
      <c r="C1233" s="49">
        <f t="shared" si="19"/>
        <v>496.51162790697674</v>
      </c>
    </row>
    <row r="1234" spans="1:3" x14ac:dyDescent="0.15">
      <c r="A1234" s="11" t="s">
        <v>1372</v>
      </c>
      <c r="B1234" s="40">
        <v>428</v>
      </c>
      <c r="C1234" s="49">
        <f t="shared" si="19"/>
        <v>497.67441860465118</v>
      </c>
    </row>
    <row r="1235" spans="1:3" x14ac:dyDescent="0.15">
      <c r="A1235" s="11" t="s">
        <v>922</v>
      </c>
      <c r="B1235" s="40">
        <v>429</v>
      </c>
      <c r="C1235" s="49">
        <f t="shared" si="19"/>
        <v>498.83720930232556</v>
      </c>
    </row>
    <row r="1236" spans="1:3" x14ac:dyDescent="0.15">
      <c r="A1236" s="11" t="s">
        <v>923</v>
      </c>
      <c r="B1236" s="40">
        <v>430</v>
      </c>
      <c r="C1236" s="49">
        <f t="shared" si="19"/>
        <v>500</v>
      </c>
    </row>
    <row r="1237" spans="1:3" x14ac:dyDescent="0.15">
      <c r="A1237" s="11" t="s">
        <v>924</v>
      </c>
      <c r="B1237" s="40">
        <v>431</v>
      </c>
      <c r="C1237" s="49">
        <f t="shared" si="19"/>
        <v>501.16279069767444</v>
      </c>
    </row>
    <row r="1238" spans="1:3" x14ac:dyDescent="0.15">
      <c r="A1238" s="11" t="s">
        <v>925</v>
      </c>
      <c r="B1238" s="40">
        <v>432</v>
      </c>
      <c r="C1238" s="49">
        <f t="shared" si="19"/>
        <v>502.32558139534882</v>
      </c>
    </row>
    <row r="1239" spans="1:3" x14ac:dyDescent="0.15">
      <c r="A1239" s="11" t="s">
        <v>926</v>
      </c>
      <c r="B1239" s="40">
        <v>433</v>
      </c>
      <c r="C1239" s="49">
        <f t="shared" si="19"/>
        <v>503.48837209302326</v>
      </c>
    </row>
    <row r="1240" spans="1:3" x14ac:dyDescent="0.15">
      <c r="A1240" s="11" t="s">
        <v>927</v>
      </c>
      <c r="B1240" s="40">
        <v>434</v>
      </c>
      <c r="C1240" s="49">
        <f t="shared" si="19"/>
        <v>504.6511627906977</v>
      </c>
    </row>
    <row r="1241" spans="1:3" x14ac:dyDescent="0.15">
      <c r="A1241" s="11" t="s">
        <v>928</v>
      </c>
      <c r="B1241" s="40">
        <v>435</v>
      </c>
      <c r="C1241" s="49">
        <f t="shared" si="19"/>
        <v>505.81395348837208</v>
      </c>
    </row>
    <row r="1242" spans="1:3" x14ac:dyDescent="0.15">
      <c r="A1242" s="11" t="s">
        <v>929</v>
      </c>
      <c r="B1242" s="40">
        <v>436</v>
      </c>
      <c r="C1242" s="49">
        <f t="shared" si="19"/>
        <v>506.97674418604652</v>
      </c>
    </row>
    <row r="1243" spans="1:3" x14ac:dyDescent="0.15">
      <c r="A1243" s="11" t="s">
        <v>930</v>
      </c>
      <c r="B1243" s="40">
        <v>437</v>
      </c>
      <c r="C1243" s="49">
        <f t="shared" si="19"/>
        <v>508.13953488372096</v>
      </c>
    </row>
    <row r="1244" spans="1:3" x14ac:dyDescent="0.15">
      <c r="A1244" s="11" t="s">
        <v>931</v>
      </c>
      <c r="B1244" s="40">
        <v>438</v>
      </c>
      <c r="C1244" s="49">
        <f t="shared" si="19"/>
        <v>509.30232558139534</v>
      </c>
    </row>
    <row r="1245" spans="1:3" x14ac:dyDescent="0.15">
      <c r="A1245" s="11" t="s">
        <v>932</v>
      </c>
      <c r="B1245" s="40">
        <v>439</v>
      </c>
      <c r="C1245" s="49">
        <f t="shared" si="19"/>
        <v>510.46511627906978</v>
      </c>
    </row>
    <row r="1246" spans="1:3" x14ac:dyDescent="0.15">
      <c r="A1246" s="11" t="s">
        <v>933</v>
      </c>
      <c r="B1246" s="40">
        <v>440</v>
      </c>
      <c r="C1246" s="49">
        <f t="shared" si="19"/>
        <v>511.62790697674421</v>
      </c>
    </row>
    <row r="1247" spans="1:3" x14ac:dyDescent="0.15">
      <c r="A1247" s="11" t="s">
        <v>934</v>
      </c>
      <c r="B1247" s="40">
        <v>441</v>
      </c>
      <c r="C1247" s="49">
        <f t="shared" si="19"/>
        <v>512.79069767441865</v>
      </c>
    </row>
    <row r="1248" spans="1:3" x14ac:dyDescent="0.15">
      <c r="A1248" s="11" t="s">
        <v>935</v>
      </c>
      <c r="B1248" s="40">
        <v>442</v>
      </c>
      <c r="C1248" s="49">
        <f t="shared" si="19"/>
        <v>513.95348837209303</v>
      </c>
    </row>
    <row r="1249" spans="1:3" x14ac:dyDescent="0.15">
      <c r="A1249" s="11" t="s">
        <v>936</v>
      </c>
      <c r="B1249" s="40">
        <v>443</v>
      </c>
      <c r="C1249" s="49">
        <f t="shared" si="19"/>
        <v>515.11627906976742</v>
      </c>
    </row>
    <row r="1250" spans="1:3" x14ac:dyDescent="0.15">
      <c r="A1250" s="11" t="s">
        <v>937</v>
      </c>
      <c r="B1250" s="40">
        <v>444</v>
      </c>
      <c r="C1250" s="49">
        <f t="shared" si="19"/>
        <v>516.27906976744191</v>
      </c>
    </row>
    <row r="1251" spans="1:3" x14ac:dyDescent="0.15">
      <c r="A1251" s="11" t="s">
        <v>938</v>
      </c>
      <c r="B1251" s="40">
        <v>445</v>
      </c>
      <c r="C1251" s="49">
        <f t="shared" si="19"/>
        <v>517.44186046511629</v>
      </c>
    </row>
    <row r="1252" spans="1:3" x14ac:dyDescent="0.15">
      <c r="A1252" s="11" t="s">
        <v>939</v>
      </c>
      <c r="B1252" s="40">
        <v>446</v>
      </c>
      <c r="C1252" s="49">
        <f t="shared" si="19"/>
        <v>518.60465116279067</v>
      </c>
    </row>
    <row r="1253" spans="1:3" x14ac:dyDescent="0.15">
      <c r="A1253" s="11" t="s">
        <v>940</v>
      </c>
      <c r="B1253" s="40">
        <v>447</v>
      </c>
      <c r="C1253" s="49">
        <f t="shared" si="19"/>
        <v>519.76744186046517</v>
      </c>
    </row>
    <row r="1254" spans="1:3" x14ac:dyDescent="0.15">
      <c r="A1254" s="11" t="s">
        <v>941</v>
      </c>
      <c r="B1254" s="40">
        <v>448</v>
      </c>
      <c r="C1254" s="49">
        <f t="shared" si="19"/>
        <v>520.93023255813955</v>
      </c>
    </row>
    <row r="1255" spans="1:3" x14ac:dyDescent="0.15">
      <c r="A1255" s="11" t="s">
        <v>942</v>
      </c>
      <c r="B1255" s="40">
        <v>449</v>
      </c>
      <c r="C1255" s="49">
        <f t="shared" si="19"/>
        <v>522.09302325581393</v>
      </c>
    </row>
    <row r="1256" spans="1:3" x14ac:dyDescent="0.15">
      <c r="A1256" s="11" t="s">
        <v>943</v>
      </c>
      <c r="B1256" s="40">
        <v>450</v>
      </c>
      <c r="C1256" s="49">
        <f t="shared" si="19"/>
        <v>523.25581395348843</v>
      </c>
    </row>
    <row r="1257" spans="1:3" x14ac:dyDescent="0.15">
      <c r="A1257" s="11" t="s">
        <v>944</v>
      </c>
      <c r="B1257" s="40">
        <v>451</v>
      </c>
      <c r="C1257" s="49">
        <f t="shared" si="19"/>
        <v>524.41860465116281</v>
      </c>
    </row>
    <row r="1258" spans="1:3" x14ac:dyDescent="0.15">
      <c r="A1258" s="11" t="s">
        <v>945</v>
      </c>
      <c r="B1258" s="40">
        <v>452</v>
      </c>
      <c r="C1258" s="49">
        <f t="shared" si="19"/>
        <v>525.58139534883719</v>
      </c>
    </row>
    <row r="1259" spans="1:3" x14ac:dyDescent="0.15">
      <c r="A1259" s="11" t="s">
        <v>946</v>
      </c>
      <c r="B1259" s="40">
        <v>453</v>
      </c>
      <c r="C1259" s="49">
        <f t="shared" si="19"/>
        <v>526.74418604651169</v>
      </c>
    </row>
    <row r="1260" spans="1:3" x14ac:dyDescent="0.15">
      <c r="A1260" s="11" t="s">
        <v>1398</v>
      </c>
      <c r="B1260" s="40">
        <v>454</v>
      </c>
      <c r="C1260" s="49">
        <f t="shared" si="19"/>
        <v>527.90697674418607</v>
      </c>
    </row>
    <row r="1261" spans="1:3" x14ac:dyDescent="0.15">
      <c r="A1261" s="11" t="s">
        <v>1399</v>
      </c>
      <c r="B1261" s="40">
        <v>455</v>
      </c>
      <c r="C1261" s="49">
        <f t="shared" si="19"/>
        <v>529.06976744186045</v>
      </c>
    </row>
    <row r="1262" spans="1:3" x14ac:dyDescent="0.15">
      <c r="A1262" s="11" t="s">
        <v>1400</v>
      </c>
      <c r="B1262" s="40">
        <v>456</v>
      </c>
      <c r="C1262" s="49">
        <f t="shared" si="19"/>
        <v>530.23255813953494</v>
      </c>
    </row>
    <row r="1263" spans="1:3" x14ac:dyDescent="0.15">
      <c r="A1263" s="11" t="s">
        <v>1401</v>
      </c>
      <c r="B1263" s="40">
        <v>457</v>
      </c>
      <c r="C1263" s="49">
        <f t="shared" si="19"/>
        <v>531.39534883720933</v>
      </c>
    </row>
    <row r="1264" spans="1:3" x14ac:dyDescent="0.15">
      <c r="A1264" s="11" t="s">
        <v>1402</v>
      </c>
      <c r="B1264" s="40">
        <v>458</v>
      </c>
      <c r="C1264" s="49">
        <f t="shared" si="19"/>
        <v>532.55813953488371</v>
      </c>
    </row>
    <row r="1265" spans="1:3" x14ac:dyDescent="0.15">
      <c r="A1265" s="11" t="s">
        <v>1403</v>
      </c>
      <c r="B1265" s="40">
        <v>459</v>
      </c>
      <c r="C1265" s="49">
        <f t="shared" si="19"/>
        <v>533.7209302325582</v>
      </c>
    </row>
    <row r="1266" spans="1:3" x14ac:dyDescent="0.15">
      <c r="A1266" s="11" t="s">
        <v>1404</v>
      </c>
      <c r="B1266" s="40">
        <v>460</v>
      </c>
      <c r="C1266" s="49">
        <f t="shared" si="19"/>
        <v>534.88372093023258</v>
      </c>
    </row>
    <row r="1267" spans="1:3" x14ac:dyDescent="0.15">
      <c r="A1267" s="11" t="s">
        <v>1405</v>
      </c>
      <c r="B1267" s="40">
        <v>461</v>
      </c>
      <c r="C1267" s="49">
        <f t="shared" si="19"/>
        <v>536.04651162790697</v>
      </c>
    </row>
    <row r="1268" spans="1:3" x14ac:dyDescent="0.15">
      <c r="A1268" s="11" t="s">
        <v>1406</v>
      </c>
      <c r="B1268" s="40">
        <v>462</v>
      </c>
      <c r="C1268" s="49">
        <f t="shared" si="19"/>
        <v>537.20930232558135</v>
      </c>
    </row>
    <row r="1269" spans="1:3" x14ac:dyDescent="0.15">
      <c r="A1269" s="11" t="s">
        <v>1407</v>
      </c>
      <c r="B1269" s="40">
        <v>463</v>
      </c>
      <c r="C1269" s="49">
        <f t="shared" si="19"/>
        <v>538.37209302325584</v>
      </c>
    </row>
    <row r="1270" spans="1:3" x14ac:dyDescent="0.15">
      <c r="A1270" s="11" t="s">
        <v>1408</v>
      </c>
      <c r="B1270" s="40">
        <v>464</v>
      </c>
      <c r="C1270" s="49">
        <f t="shared" si="19"/>
        <v>539.53488372093022</v>
      </c>
    </row>
    <row r="1271" spans="1:3" x14ac:dyDescent="0.15">
      <c r="A1271" s="11" t="s">
        <v>1409</v>
      </c>
      <c r="B1271" s="40">
        <v>465</v>
      </c>
      <c r="C1271" s="49">
        <f t="shared" si="19"/>
        <v>540.69767441860461</v>
      </c>
    </row>
    <row r="1272" spans="1:3" x14ac:dyDescent="0.15">
      <c r="A1272" s="11" t="s">
        <v>1410</v>
      </c>
      <c r="B1272" s="40">
        <v>466</v>
      </c>
      <c r="C1272" s="49">
        <f t="shared" si="19"/>
        <v>541.8604651162791</v>
      </c>
    </row>
    <row r="1273" spans="1:3" x14ac:dyDescent="0.15">
      <c r="A1273" s="11" t="s">
        <v>1411</v>
      </c>
      <c r="B1273" s="40">
        <v>467</v>
      </c>
      <c r="C1273" s="49">
        <f t="shared" si="19"/>
        <v>543.02325581395348</v>
      </c>
    </row>
    <row r="1274" spans="1:3" x14ac:dyDescent="0.15">
      <c r="A1274" s="11" t="s">
        <v>1412</v>
      </c>
      <c r="B1274" s="40">
        <v>468</v>
      </c>
      <c r="C1274" s="49">
        <f t="shared" si="19"/>
        <v>544.18604651162786</v>
      </c>
    </row>
    <row r="1275" spans="1:3" x14ac:dyDescent="0.15">
      <c r="A1275" s="11" t="s">
        <v>1413</v>
      </c>
      <c r="B1275" s="40">
        <v>469</v>
      </c>
      <c r="C1275" s="49">
        <f t="shared" si="19"/>
        <v>545.34883720930236</v>
      </c>
    </row>
    <row r="1276" spans="1:3" x14ac:dyDescent="0.15">
      <c r="A1276" s="11" t="s">
        <v>1414</v>
      </c>
      <c r="B1276" s="40">
        <v>470</v>
      </c>
      <c r="C1276" s="49">
        <f t="shared" si="19"/>
        <v>546.51162790697674</v>
      </c>
    </row>
    <row r="1277" spans="1:3" x14ac:dyDescent="0.15">
      <c r="A1277" s="11" t="s">
        <v>1415</v>
      </c>
      <c r="B1277" s="40">
        <v>471</v>
      </c>
      <c r="C1277" s="49">
        <f t="shared" si="19"/>
        <v>547.67441860465112</v>
      </c>
    </row>
    <row r="1278" spans="1:3" x14ac:dyDescent="0.15">
      <c r="A1278" s="11" t="s">
        <v>1416</v>
      </c>
      <c r="B1278" s="40">
        <v>472</v>
      </c>
      <c r="C1278" s="49">
        <f t="shared" si="19"/>
        <v>548.83720930232562</v>
      </c>
    </row>
    <row r="1279" spans="1:3" x14ac:dyDescent="0.15">
      <c r="A1279" s="11" t="s">
        <v>1417</v>
      </c>
      <c r="B1279" s="40">
        <v>473</v>
      </c>
      <c r="C1279" s="49">
        <f t="shared" si="19"/>
        <v>550</v>
      </c>
    </row>
    <row r="1280" spans="1:3" x14ac:dyDescent="0.15">
      <c r="A1280" s="11" t="s">
        <v>1418</v>
      </c>
      <c r="B1280" s="40">
        <v>474</v>
      </c>
      <c r="C1280" s="49">
        <f t="shared" si="19"/>
        <v>551.16279069767438</v>
      </c>
    </row>
    <row r="1281" spans="1:3" x14ac:dyDescent="0.15">
      <c r="A1281" s="11" t="s">
        <v>1419</v>
      </c>
      <c r="B1281" s="40">
        <v>475</v>
      </c>
      <c r="C1281" s="49">
        <f t="shared" si="19"/>
        <v>552.32558139534888</v>
      </c>
    </row>
    <row r="1282" spans="1:3" x14ac:dyDescent="0.15">
      <c r="A1282" s="11" t="s">
        <v>1420</v>
      </c>
      <c r="B1282" s="40">
        <v>476</v>
      </c>
      <c r="C1282" s="49">
        <f t="shared" ref="C1282:C1345" si="20">B1282/F$2</f>
        <v>553.48837209302326</v>
      </c>
    </row>
    <row r="1283" spans="1:3" x14ac:dyDescent="0.15">
      <c r="A1283" s="11" t="s">
        <v>1421</v>
      </c>
      <c r="B1283" s="40">
        <v>477</v>
      </c>
      <c r="C1283" s="49">
        <f t="shared" si="20"/>
        <v>554.65116279069764</v>
      </c>
    </row>
    <row r="1284" spans="1:3" x14ac:dyDescent="0.15">
      <c r="A1284" s="11" t="s">
        <v>1422</v>
      </c>
      <c r="B1284" s="40">
        <v>478</v>
      </c>
      <c r="C1284" s="49">
        <f t="shared" si="20"/>
        <v>555.81395348837214</v>
      </c>
    </row>
    <row r="1285" spans="1:3" x14ac:dyDescent="0.15">
      <c r="A1285" s="11" t="s">
        <v>1423</v>
      </c>
      <c r="B1285" s="40">
        <v>479</v>
      </c>
      <c r="C1285" s="49">
        <f t="shared" si="20"/>
        <v>556.97674418604652</v>
      </c>
    </row>
    <row r="1286" spans="1:3" x14ac:dyDescent="0.15">
      <c r="A1286" s="11" t="s">
        <v>1424</v>
      </c>
      <c r="B1286" s="40">
        <v>480</v>
      </c>
      <c r="C1286" s="49">
        <f t="shared" si="20"/>
        <v>558.1395348837209</v>
      </c>
    </row>
    <row r="1287" spans="1:3" x14ac:dyDescent="0.15">
      <c r="A1287" s="11" t="s">
        <v>1425</v>
      </c>
      <c r="B1287" s="40">
        <v>481</v>
      </c>
      <c r="C1287" s="49">
        <f t="shared" si="20"/>
        <v>559.30232558139539</v>
      </c>
    </row>
    <row r="1288" spans="1:3" x14ac:dyDescent="0.15">
      <c r="A1288" s="11" t="s">
        <v>1426</v>
      </c>
      <c r="B1288" s="40">
        <v>482</v>
      </c>
      <c r="C1288" s="49">
        <f t="shared" si="20"/>
        <v>560.46511627906978</v>
      </c>
    </row>
    <row r="1289" spans="1:3" x14ac:dyDescent="0.15">
      <c r="A1289" s="11" t="s">
        <v>1427</v>
      </c>
      <c r="B1289" s="40">
        <v>483</v>
      </c>
      <c r="C1289" s="49">
        <f t="shared" si="20"/>
        <v>561.62790697674416</v>
      </c>
    </row>
    <row r="1290" spans="1:3" x14ac:dyDescent="0.15">
      <c r="A1290" s="11" t="s">
        <v>1428</v>
      </c>
      <c r="B1290" s="40">
        <v>484</v>
      </c>
      <c r="C1290" s="49">
        <f t="shared" si="20"/>
        <v>562.79069767441865</v>
      </c>
    </row>
    <row r="1291" spans="1:3" x14ac:dyDescent="0.15">
      <c r="A1291" s="11" t="s">
        <v>1429</v>
      </c>
      <c r="B1291" s="40">
        <v>485</v>
      </c>
      <c r="C1291" s="49">
        <f t="shared" si="20"/>
        <v>563.95348837209303</v>
      </c>
    </row>
    <row r="1292" spans="1:3" x14ac:dyDescent="0.15">
      <c r="A1292" s="11" t="s">
        <v>1430</v>
      </c>
      <c r="B1292" s="40">
        <v>486</v>
      </c>
      <c r="C1292" s="49">
        <f t="shared" si="20"/>
        <v>565.11627906976742</v>
      </c>
    </row>
    <row r="1293" spans="1:3" x14ac:dyDescent="0.15">
      <c r="A1293" s="11" t="s">
        <v>1431</v>
      </c>
      <c r="B1293" s="40">
        <v>487</v>
      </c>
      <c r="C1293" s="49">
        <f t="shared" si="20"/>
        <v>566.27906976744191</v>
      </c>
    </row>
    <row r="1294" spans="1:3" x14ac:dyDescent="0.15">
      <c r="A1294" s="11" t="s">
        <v>1432</v>
      </c>
      <c r="B1294" s="40">
        <v>488</v>
      </c>
      <c r="C1294" s="49">
        <f t="shared" si="20"/>
        <v>567.44186046511629</v>
      </c>
    </row>
    <row r="1295" spans="1:3" x14ac:dyDescent="0.15">
      <c r="A1295" s="11" t="s">
        <v>1433</v>
      </c>
      <c r="B1295" s="40">
        <v>489</v>
      </c>
      <c r="C1295" s="49">
        <f t="shared" si="20"/>
        <v>568.60465116279067</v>
      </c>
    </row>
    <row r="1296" spans="1:3" x14ac:dyDescent="0.15">
      <c r="A1296" s="11" t="s">
        <v>1434</v>
      </c>
      <c r="B1296" s="40">
        <v>490</v>
      </c>
      <c r="C1296" s="49">
        <f t="shared" si="20"/>
        <v>569.76744186046517</v>
      </c>
    </row>
    <row r="1297" spans="1:3" x14ac:dyDescent="0.15">
      <c r="A1297" s="11" t="s">
        <v>1435</v>
      </c>
      <c r="B1297" s="40">
        <v>491</v>
      </c>
      <c r="C1297" s="49">
        <f t="shared" si="20"/>
        <v>570.93023255813955</v>
      </c>
    </row>
    <row r="1298" spans="1:3" x14ac:dyDescent="0.15">
      <c r="A1298" s="11" t="s">
        <v>1436</v>
      </c>
      <c r="B1298" s="40">
        <v>492</v>
      </c>
      <c r="C1298" s="49">
        <f t="shared" si="20"/>
        <v>572.09302325581393</v>
      </c>
    </row>
    <row r="1299" spans="1:3" x14ac:dyDescent="0.15">
      <c r="A1299" s="11" t="s">
        <v>1437</v>
      </c>
      <c r="B1299" s="40">
        <v>493</v>
      </c>
      <c r="C1299" s="49">
        <f t="shared" si="20"/>
        <v>573.25581395348843</v>
      </c>
    </row>
    <row r="1300" spans="1:3" x14ac:dyDescent="0.15">
      <c r="A1300" s="11" t="s">
        <v>1438</v>
      </c>
      <c r="B1300" s="40">
        <v>494</v>
      </c>
      <c r="C1300" s="49">
        <f t="shared" si="20"/>
        <v>574.41860465116281</v>
      </c>
    </row>
    <row r="1301" spans="1:3" x14ac:dyDescent="0.15">
      <c r="A1301" s="11" t="s">
        <v>1439</v>
      </c>
      <c r="B1301" s="40">
        <v>495</v>
      </c>
      <c r="C1301" s="49">
        <f t="shared" si="20"/>
        <v>575.58139534883719</v>
      </c>
    </row>
    <row r="1302" spans="1:3" x14ac:dyDescent="0.15">
      <c r="A1302" s="11" t="s">
        <v>1440</v>
      </c>
      <c r="B1302" s="40">
        <v>496</v>
      </c>
      <c r="C1302" s="49">
        <f t="shared" si="20"/>
        <v>576.74418604651169</v>
      </c>
    </row>
    <row r="1303" spans="1:3" x14ac:dyDescent="0.15">
      <c r="A1303" s="11" t="s">
        <v>1441</v>
      </c>
      <c r="B1303" s="40">
        <v>497</v>
      </c>
      <c r="C1303" s="49">
        <f t="shared" si="20"/>
        <v>577.90697674418607</v>
      </c>
    </row>
    <row r="1304" spans="1:3" x14ac:dyDescent="0.15">
      <c r="A1304" s="11" t="s">
        <v>1442</v>
      </c>
      <c r="B1304" s="40">
        <v>498</v>
      </c>
      <c r="C1304" s="49">
        <f t="shared" si="20"/>
        <v>579.06976744186045</v>
      </c>
    </row>
    <row r="1305" spans="1:3" x14ac:dyDescent="0.15">
      <c r="A1305" s="11" t="s">
        <v>1443</v>
      </c>
      <c r="B1305" s="40">
        <v>499</v>
      </c>
      <c r="C1305" s="49">
        <f t="shared" si="20"/>
        <v>580.23255813953494</v>
      </c>
    </row>
    <row r="1306" spans="1:3" x14ac:dyDescent="0.15">
      <c r="A1306" s="11" t="s">
        <v>1444</v>
      </c>
      <c r="B1306" s="40">
        <v>500</v>
      </c>
      <c r="C1306" s="49">
        <f t="shared" si="20"/>
        <v>581.39534883720933</v>
      </c>
    </row>
    <row r="1307" spans="1:3" x14ac:dyDescent="0.15">
      <c r="A1307" s="11" t="s">
        <v>1445</v>
      </c>
      <c r="B1307" s="40">
        <v>501</v>
      </c>
      <c r="C1307" s="49">
        <f t="shared" si="20"/>
        <v>582.55813953488371</v>
      </c>
    </row>
    <row r="1308" spans="1:3" x14ac:dyDescent="0.15">
      <c r="A1308" s="11" t="s">
        <v>1446</v>
      </c>
      <c r="B1308" s="40">
        <v>502</v>
      </c>
      <c r="C1308" s="49">
        <f t="shared" si="20"/>
        <v>583.7209302325582</v>
      </c>
    </row>
    <row r="1309" spans="1:3" x14ac:dyDescent="0.15">
      <c r="A1309" s="11" t="s">
        <v>1447</v>
      </c>
      <c r="B1309" s="40">
        <v>503</v>
      </c>
      <c r="C1309" s="49">
        <f t="shared" si="20"/>
        <v>584.88372093023258</v>
      </c>
    </row>
    <row r="1310" spans="1:3" x14ac:dyDescent="0.15">
      <c r="A1310" s="11" t="s">
        <v>1448</v>
      </c>
      <c r="B1310" s="40">
        <v>504</v>
      </c>
      <c r="C1310" s="49">
        <f t="shared" si="20"/>
        <v>586.04651162790697</v>
      </c>
    </row>
    <row r="1311" spans="1:3" x14ac:dyDescent="0.15">
      <c r="A1311" s="11" t="s">
        <v>1449</v>
      </c>
      <c r="B1311" s="40">
        <v>505</v>
      </c>
      <c r="C1311" s="49">
        <f t="shared" si="20"/>
        <v>587.20930232558135</v>
      </c>
    </row>
    <row r="1312" spans="1:3" x14ac:dyDescent="0.15">
      <c r="A1312" s="11" t="s">
        <v>1450</v>
      </c>
      <c r="B1312" s="40">
        <v>506</v>
      </c>
      <c r="C1312" s="49">
        <f t="shared" si="20"/>
        <v>588.37209302325584</v>
      </c>
    </row>
    <row r="1313" spans="1:3" x14ac:dyDescent="0.15">
      <c r="A1313" s="11" t="s">
        <v>1451</v>
      </c>
      <c r="B1313" s="40">
        <v>507</v>
      </c>
      <c r="C1313" s="49">
        <f t="shared" si="20"/>
        <v>589.53488372093022</v>
      </c>
    </row>
    <row r="1314" spans="1:3" x14ac:dyDescent="0.15">
      <c r="A1314" s="11" t="s">
        <v>1452</v>
      </c>
      <c r="B1314" s="40">
        <v>508</v>
      </c>
      <c r="C1314" s="49">
        <f t="shared" si="20"/>
        <v>590.69767441860461</v>
      </c>
    </row>
    <row r="1315" spans="1:3" x14ac:dyDescent="0.15">
      <c r="A1315" s="11" t="s">
        <v>1453</v>
      </c>
      <c r="B1315" s="40">
        <v>509</v>
      </c>
      <c r="C1315" s="49">
        <f t="shared" si="20"/>
        <v>591.8604651162791</v>
      </c>
    </row>
    <row r="1316" spans="1:3" x14ac:dyDescent="0.15">
      <c r="A1316" s="11" t="s">
        <v>1454</v>
      </c>
      <c r="B1316" s="40">
        <v>510</v>
      </c>
      <c r="C1316" s="49">
        <f t="shared" si="20"/>
        <v>593.02325581395348</v>
      </c>
    </row>
    <row r="1317" spans="1:3" x14ac:dyDescent="0.15">
      <c r="A1317" s="11" t="s">
        <v>1455</v>
      </c>
      <c r="B1317" s="40">
        <v>511</v>
      </c>
      <c r="C1317" s="49">
        <f t="shared" si="20"/>
        <v>594.18604651162786</v>
      </c>
    </row>
    <row r="1318" spans="1:3" x14ac:dyDescent="0.15">
      <c r="A1318" s="11" t="s">
        <v>1456</v>
      </c>
      <c r="B1318" s="40">
        <v>512</v>
      </c>
      <c r="C1318" s="49">
        <f t="shared" si="20"/>
        <v>595.34883720930236</v>
      </c>
    </row>
    <row r="1319" spans="1:3" x14ac:dyDescent="0.15">
      <c r="A1319" s="11" t="s">
        <v>1457</v>
      </c>
      <c r="B1319" s="40">
        <v>513</v>
      </c>
      <c r="C1319" s="49">
        <f t="shared" si="20"/>
        <v>596.51162790697674</v>
      </c>
    </row>
    <row r="1320" spans="1:3" x14ac:dyDescent="0.15">
      <c r="A1320" s="11" t="s">
        <v>1458</v>
      </c>
      <c r="B1320" s="40">
        <v>514</v>
      </c>
      <c r="C1320" s="49">
        <f t="shared" si="20"/>
        <v>597.67441860465112</v>
      </c>
    </row>
    <row r="1321" spans="1:3" x14ac:dyDescent="0.15">
      <c r="A1321" s="11" t="s">
        <v>1459</v>
      </c>
      <c r="B1321" s="40">
        <v>515</v>
      </c>
      <c r="C1321" s="49">
        <f t="shared" si="20"/>
        <v>598.83720930232562</v>
      </c>
    </row>
    <row r="1322" spans="1:3" x14ac:dyDescent="0.15">
      <c r="A1322" s="11" t="s">
        <v>1460</v>
      </c>
      <c r="B1322" s="40">
        <v>516</v>
      </c>
      <c r="C1322" s="49">
        <f t="shared" si="20"/>
        <v>600</v>
      </c>
    </row>
    <row r="1323" spans="1:3" x14ac:dyDescent="0.15">
      <c r="A1323" s="11" t="s">
        <v>1461</v>
      </c>
      <c r="B1323" s="40">
        <v>517</v>
      </c>
      <c r="C1323" s="49">
        <f t="shared" si="20"/>
        <v>601.16279069767438</v>
      </c>
    </row>
    <row r="1324" spans="1:3" x14ac:dyDescent="0.15">
      <c r="A1324" s="11" t="s">
        <v>1462</v>
      </c>
      <c r="B1324" s="40">
        <v>518</v>
      </c>
      <c r="C1324" s="49">
        <f t="shared" si="20"/>
        <v>602.32558139534888</v>
      </c>
    </row>
    <row r="1325" spans="1:3" x14ac:dyDescent="0.15">
      <c r="A1325" s="11" t="s">
        <v>1463</v>
      </c>
      <c r="B1325" s="40">
        <v>519</v>
      </c>
      <c r="C1325" s="49">
        <f t="shared" si="20"/>
        <v>603.48837209302326</v>
      </c>
    </row>
    <row r="1326" spans="1:3" x14ac:dyDescent="0.15">
      <c r="A1326" s="11" t="s">
        <v>1464</v>
      </c>
      <c r="B1326" s="40">
        <v>520</v>
      </c>
      <c r="C1326" s="49">
        <f t="shared" si="20"/>
        <v>604.65116279069764</v>
      </c>
    </row>
    <row r="1327" spans="1:3" x14ac:dyDescent="0.15">
      <c r="A1327" s="11" t="s">
        <v>1465</v>
      </c>
      <c r="B1327" s="40">
        <v>521</v>
      </c>
      <c r="C1327" s="49">
        <f t="shared" si="20"/>
        <v>605.81395348837214</v>
      </c>
    </row>
    <row r="1328" spans="1:3" x14ac:dyDescent="0.15">
      <c r="A1328" s="11" t="s">
        <v>1466</v>
      </c>
      <c r="B1328" s="40">
        <v>522</v>
      </c>
      <c r="C1328" s="49">
        <f t="shared" si="20"/>
        <v>606.97674418604652</v>
      </c>
    </row>
    <row r="1329" spans="1:3" x14ac:dyDescent="0.15">
      <c r="A1329" s="11" t="s">
        <v>1467</v>
      </c>
      <c r="B1329" s="40">
        <v>523</v>
      </c>
      <c r="C1329" s="49">
        <f t="shared" si="20"/>
        <v>608.1395348837209</v>
      </c>
    </row>
    <row r="1330" spans="1:3" x14ac:dyDescent="0.15">
      <c r="A1330" s="11" t="s">
        <v>1468</v>
      </c>
      <c r="B1330" s="40">
        <v>524</v>
      </c>
      <c r="C1330" s="49">
        <f t="shared" si="20"/>
        <v>609.30232558139539</v>
      </c>
    </row>
    <row r="1331" spans="1:3" x14ac:dyDescent="0.15">
      <c r="A1331" s="11" t="s">
        <v>1469</v>
      </c>
      <c r="B1331" s="40">
        <v>525</v>
      </c>
      <c r="C1331" s="49">
        <f t="shared" si="20"/>
        <v>610.46511627906978</v>
      </c>
    </row>
    <row r="1332" spans="1:3" x14ac:dyDescent="0.15">
      <c r="A1332" s="11" t="s">
        <v>1470</v>
      </c>
      <c r="B1332" s="40">
        <v>526</v>
      </c>
      <c r="C1332" s="49">
        <f t="shared" si="20"/>
        <v>611.62790697674416</v>
      </c>
    </row>
    <row r="1333" spans="1:3" x14ac:dyDescent="0.15">
      <c r="A1333" s="11" t="s">
        <v>1471</v>
      </c>
      <c r="B1333" s="40">
        <v>527</v>
      </c>
      <c r="C1333" s="49">
        <f t="shared" si="20"/>
        <v>612.79069767441865</v>
      </c>
    </row>
    <row r="1334" spans="1:3" x14ac:dyDescent="0.15">
      <c r="A1334" s="11" t="s">
        <v>1472</v>
      </c>
      <c r="B1334" s="40">
        <v>528</v>
      </c>
      <c r="C1334" s="49">
        <f t="shared" si="20"/>
        <v>613.95348837209303</v>
      </c>
    </row>
    <row r="1335" spans="1:3" x14ac:dyDescent="0.15">
      <c r="A1335" s="11" t="s">
        <v>1473</v>
      </c>
      <c r="B1335" s="40">
        <v>529</v>
      </c>
      <c r="C1335" s="49">
        <f t="shared" si="20"/>
        <v>615.11627906976742</v>
      </c>
    </row>
    <row r="1336" spans="1:3" x14ac:dyDescent="0.15">
      <c r="A1336" s="11" t="s">
        <v>1474</v>
      </c>
      <c r="B1336" s="40">
        <v>530</v>
      </c>
      <c r="C1336" s="49">
        <f t="shared" si="20"/>
        <v>616.27906976744191</v>
      </c>
    </row>
    <row r="1337" spans="1:3" x14ac:dyDescent="0.15">
      <c r="A1337" s="11" t="s">
        <v>1475</v>
      </c>
      <c r="B1337" s="40">
        <v>531</v>
      </c>
      <c r="C1337" s="49">
        <f t="shared" si="20"/>
        <v>617.44186046511629</v>
      </c>
    </row>
    <row r="1338" spans="1:3" x14ac:dyDescent="0.15">
      <c r="A1338" s="11" t="s">
        <v>1476</v>
      </c>
      <c r="B1338" s="40">
        <v>532</v>
      </c>
      <c r="C1338" s="49">
        <f t="shared" si="20"/>
        <v>618.60465116279067</v>
      </c>
    </row>
    <row r="1339" spans="1:3" x14ac:dyDescent="0.15">
      <c r="A1339" s="11" t="s">
        <v>1477</v>
      </c>
      <c r="B1339" s="40">
        <v>533</v>
      </c>
      <c r="C1339" s="49">
        <f t="shared" si="20"/>
        <v>619.76744186046517</v>
      </c>
    </row>
    <row r="1340" spans="1:3" x14ac:dyDescent="0.15">
      <c r="A1340" s="11" t="s">
        <v>1478</v>
      </c>
      <c r="B1340" s="40">
        <v>534</v>
      </c>
      <c r="C1340" s="49">
        <f t="shared" si="20"/>
        <v>620.93023255813955</v>
      </c>
    </row>
    <row r="1341" spans="1:3" x14ac:dyDescent="0.15">
      <c r="A1341" s="11" t="s">
        <v>1479</v>
      </c>
      <c r="B1341" s="40">
        <v>535</v>
      </c>
      <c r="C1341" s="49">
        <f t="shared" si="20"/>
        <v>622.09302325581393</v>
      </c>
    </row>
    <row r="1342" spans="1:3" x14ac:dyDescent="0.15">
      <c r="A1342" s="11" t="s">
        <v>1480</v>
      </c>
      <c r="B1342" s="40">
        <v>536</v>
      </c>
      <c r="C1342" s="49">
        <f t="shared" si="20"/>
        <v>623.25581395348843</v>
      </c>
    </row>
    <row r="1343" spans="1:3" x14ac:dyDescent="0.15">
      <c r="A1343" s="11" t="s">
        <v>1481</v>
      </c>
      <c r="B1343" s="40">
        <v>537</v>
      </c>
      <c r="C1343" s="49">
        <f t="shared" si="20"/>
        <v>624.41860465116281</v>
      </c>
    </row>
    <row r="1344" spans="1:3" x14ac:dyDescent="0.15">
      <c r="A1344" s="11" t="s">
        <v>1482</v>
      </c>
      <c r="B1344" s="40">
        <v>538</v>
      </c>
      <c r="C1344" s="49">
        <f t="shared" si="20"/>
        <v>625.58139534883719</v>
      </c>
    </row>
    <row r="1345" spans="1:3" x14ac:dyDescent="0.15">
      <c r="A1345" s="11" t="s">
        <v>1483</v>
      </c>
      <c r="B1345" s="40">
        <v>539</v>
      </c>
      <c r="C1345" s="49">
        <f t="shared" si="20"/>
        <v>626.74418604651169</v>
      </c>
    </row>
    <row r="1346" spans="1:3" x14ac:dyDescent="0.15">
      <c r="A1346" s="11" t="s">
        <v>1484</v>
      </c>
      <c r="B1346" s="40">
        <v>540</v>
      </c>
      <c r="C1346" s="49">
        <f t="shared" ref="C1346:C1409" si="21">B1346/F$2</f>
        <v>627.90697674418607</v>
      </c>
    </row>
    <row r="1347" spans="1:3" x14ac:dyDescent="0.15">
      <c r="A1347" s="11" t="s">
        <v>1485</v>
      </c>
      <c r="B1347" s="40">
        <v>541</v>
      </c>
      <c r="C1347" s="49">
        <f t="shared" si="21"/>
        <v>629.06976744186045</v>
      </c>
    </row>
    <row r="1348" spans="1:3" x14ac:dyDescent="0.15">
      <c r="A1348" s="11" t="s">
        <v>1486</v>
      </c>
      <c r="B1348" s="40">
        <v>542</v>
      </c>
      <c r="C1348" s="49">
        <f t="shared" si="21"/>
        <v>630.23255813953494</v>
      </c>
    </row>
    <row r="1349" spans="1:3" x14ac:dyDescent="0.15">
      <c r="A1349" s="11" t="s">
        <v>1487</v>
      </c>
      <c r="B1349" s="40">
        <v>543</v>
      </c>
      <c r="C1349" s="49">
        <f t="shared" si="21"/>
        <v>631.39534883720933</v>
      </c>
    </row>
    <row r="1350" spans="1:3" x14ac:dyDescent="0.15">
      <c r="A1350" s="11" t="s">
        <v>1488</v>
      </c>
      <c r="B1350" s="40">
        <v>544</v>
      </c>
      <c r="C1350" s="49">
        <f t="shared" si="21"/>
        <v>632.55813953488371</v>
      </c>
    </row>
    <row r="1351" spans="1:3" x14ac:dyDescent="0.15">
      <c r="A1351" s="11" t="s">
        <v>1489</v>
      </c>
      <c r="B1351" s="40">
        <v>545</v>
      </c>
      <c r="C1351" s="49">
        <f t="shared" si="21"/>
        <v>633.7209302325582</v>
      </c>
    </row>
    <row r="1352" spans="1:3" x14ac:dyDescent="0.15">
      <c r="A1352" s="11" t="s">
        <v>1490</v>
      </c>
      <c r="B1352" s="40">
        <v>546</v>
      </c>
      <c r="C1352" s="49">
        <f t="shared" si="21"/>
        <v>634.88372093023258</v>
      </c>
    </row>
    <row r="1353" spans="1:3" x14ac:dyDescent="0.15">
      <c r="A1353" s="11" t="s">
        <v>1491</v>
      </c>
      <c r="B1353" s="40">
        <v>547</v>
      </c>
      <c r="C1353" s="49">
        <f t="shared" si="21"/>
        <v>636.04651162790697</v>
      </c>
    </row>
    <row r="1354" spans="1:3" x14ac:dyDescent="0.15">
      <c r="A1354" s="11" t="s">
        <v>1492</v>
      </c>
      <c r="B1354" s="40">
        <v>548</v>
      </c>
      <c r="C1354" s="49">
        <f t="shared" si="21"/>
        <v>637.20930232558146</v>
      </c>
    </row>
    <row r="1355" spans="1:3" x14ac:dyDescent="0.15">
      <c r="A1355" s="11" t="s">
        <v>1493</v>
      </c>
      <c r="B1355" s="40">
        <v>549</v>
      </c>
      <c r="C1355" s="49">
        <f t="shared" si="21"/>
        <v>638.37209302325584</v>
      </c>
    </row>
    <row r="1356" spans="1:3" x14ac:dyDescent="0.15">
      <c r="A1356" s="11" t="s">
        <v>1494</v>
      </c>
      <c r="B1356" s="40">
        <v>550</v>
      </c>
      <c r="C1356" s="49">
        <f t="shared" si="21"/>
        <v>639.53488372093022</v>
      </c>
    </row>
    <row r="1357" spans="1:3" x14ac:dyDescent="0.15">
      <c r="A1357" s="11" t="s">
        <v>1495</v>
      </c>
      <c r="B1357" s="40">
        <v>551</v>
      </c>
      <c r="C1357" s="49">
        <f t="shared" si="21"/>
        <v>640.69767441860461</v>
      </c>
    </row>
    <row r="1358" spans="1:3" x14ac:dyDescent="0.15">
      <c r="A1358" s="11" t="s">
        <v>1496</v>
      </c>
      <c r="B1358" s="40">
        <v>552</v>
      </c>
      <c r="C1358" s="49">
        <f t="shared" si="21"/>
        <v>641.8604651162791</v>
      </c>
    </row>
    <row r="1359" spans="1:3" x14ac:dyDescent="0.15">
      <c r="A1359" s="11" t="s">
        <v>1497</v>
      </c>
      <c r="B1359" s="40">
        <v>553</v>
      </c>
      <c r="C1359" s="49">
        <f t="shared" si="21"/>
        <v>643.02325581395348</v>
      </c>
    </row>
    <row r="1360" spans="1:3" x14ac:dyDescent="0.15">
      <c r="A1360" s="11" t="s">
        <v>1498</v>
      </c>
      <c r="B1360" s="40">
        <v>554</v>
      </c>
      <c r="C1360" s="49">
        <f t="shared" si="21"/>
        <v>644.18604651162786</v>
      </c>
    </row>
    <row r="1361" spans="1:3" x14ac:dyDescent="0.15">
      <c r="A1361" s="11" t="s">
        <v>1499</v>
      </c>
      <c r="B1361" s="40">
        <v>555</v>
      </c>
      <c r="C1361" s="49">
        <f t="shared" si="21"/>
        <v>645.34883720930236</v>
      </c>
    </row>
    <row r="1362" spans="1:3" x14ac:dyDescent="0.15">
      <c r="A1362" s="11" t="s">
        <v>1500</v>
      </c>
      <c r="B1362" s="40">
        <v>556</v>
      </c>
      <c r="C1362" s="49">
        <f t="shared" si="21"/>
        <v>646.51162790697674</v>
      </c>
    </row>
    <row r="1363" spans="1:3" x14ac:dyDescent="0.15">
      <c r="A1363" s="11" t="s">
        <v>1501</v>
      </c>
      <c r="B1363" s="40">
        <v>557</v>
      </c>
      <c r="C1363" s="49">
        <f t="shared" si="21"/>
        <v>647.67441860465112</v>
      </c>
    </row>
    <row r="1364" spans="1:3" x14ac:dyDescent="0.15">
      <c r="A1364" s="11" t="s">
        <v>1502</v>
      </c>
      <c r="B1364" s="40">
        <v>558</v>
      </c>
      <c r="C1364" s="49">
        <f t="shared" si="21"/>
        <v>648.83720930232562</v>
      </c>
    </row>
    <row r="1365" spans="1:3" x14ac:dyDescent="0.15">
      <c r="A1365" s="11" t="s">
        <v>1503</v>
      </c>
      <c r="B1365" s="40">
        <v>559</v>
      </c>
      <c r="C1365" s="49">
        <f t="shared" si="21"/>
        <v>650</v>
      </c>
    </row>
    <row r="1366" spans="1:3" x14ac:dyDescent="0.15">
      <c r="A1366" s="11" t="s">
        <v>1504</v>
      </c>
      <c r="B1366" s="40">
        <v>560</v>
      </c>
      <c r="C1366" s="49">
        <f t="shared" si="21"/>
        <v>651.16279069767438</v>
      </c>
    </row>
    <row r="1367" spans="1:3" x14ac:dyDescent="0.15">
      <c r="A1367" s="11" t="s">
        <v>1505</v>
      </c>
      <c r="B1367" s="40">
        <v>561</v>
      </c>
      <c r="C1367" s="49">
        <f t="shared" si="21"/>
        <v>652.32558139534888</v>
      </c>
    </row>
    <row r="1368" spans="1:3" x14ac:dyDescent="0.15">
      <c r="A1368" s="11" t="s">
        <v>1506</v>
      </c>
      <c r="B1368" s="40">
        <v>562</v>
      </c>
      <c r="C1368" s="49">
        <f t="shared" si="21"/>
        <v>653.48837209302326</v>
      </c>
    </row>
    <row r="1369" spans="1:3" x14ac:dyDescent="0.15">
      <c r="A1369" s="11" t="s">
        <v>1507</v>
      </c>
      <c r="B1369" s="40">
        <v>563</v>
      </c>
      <c r="C1369" s="49">
        <f t="shared" si="21"/>
        <v>654.65116279069764</v>
      </c>
    </row>
    <row r="1370" spans="1:3" x14ac:dyDescent="0.15">
      <c r="A1370" s="11" t="s">
        <v>1508</v>
      </c>
      <c r="B1370" s="40">
        <v>564</v>
      </c>
      <c r="C1370" s="49">
        <f t="shared" si="21"/>
        <v>655.81395348837214</v>
      </c>
    </row>
    <row r="1371" spans="1:3" x14ac:dyDescent="0.15">
      <c r="A1371" s="11" t="s">
        <v>1509</v>
      </c>
      <c r="B1371" s="40">
        <v>565</v>
      </c>
      <c r="C1371" s="49">
        <f t="shared" si="21"/>
        <v>656.97674418604652</v>
      </c>
    </row>
    <row r="1372" spans="1:3" x14ac:dyDescent="0.15">
      <c r="A1372" s="11" t="s">
        <v>1510</v>
      </c>
      <c r="B1372" s="40">
        <v>566</v>
      </c>
      <c r="C1372" s="49">
        <f t="shared" si="21"/>
        <v>658.1395348837209</v>
      </c>
    </row>
    <row r="1373" spans="1:3" x14ac:dyDescent="0.15">
      <c r="A1373" s="11" t="s">
        <v>1511</v>
      </c>
      <c r="B1373" s="40">
        <v>567</v>
      </c>
      <c r="C1373" s="49">
        <f t="shared" si="21"/>
        <v>659.30232558139539</v>
      </c>
    </row>
    <row r="1374" spans="1:3" x14ac:dyDescent="0.15">
      <c r="A1374" s="11" t="s">
        <v>1512</v>
      </c>
      <c r="B1374" s="40">
        <v>568</v>
      </c>
      <c r="C1374" s="49">
        <f t="shared" si="21"/>
        <v>660.46511627906978</v>
      </c>
    </row>
    <row r="1375" spans="1:3" x14ac:dyDescent="0.15">
      <c r="A1375" s="11" t="s">
        <v>1513</v>
      </c>
      <c r="B1375" s="40">
        <v>569</v>
      </c>
      <c r="C1375" s="49">
        <f t="shared" si="21"/>
        <v>661.62790697674416</v>
      </c>
    </row>
    <row r="1376" spans="1:3" x14ac:dyDescent="0.15">
      <c r="A1376" s="11" t="s">
        <v>1514</v>
      </c>
      <c r="B1376" s="40">
        <v>570</v>
      </c>
      <c r="C1376" s="49">
        <f t="shared" si="21"/>
        <v>662.79069767441865</v>
      </c>
    </row>
    <row r="1377" spans="1:3" x14ac:dyDescent="0.15">
      <c r="A1377" s="11" t="s">
        <v>1515</v>
      </c>
      <c r="B1377" s="40">
        <v>571</v>
      </c>
      <c r="C1377" s="49">
        <f t="shared" si="21"/>
        <v>663.95348837209303</v>
      </c>
    </row>
    <row r="1378" spans="1:3" x14ac:dyDescent="0.15">
      <c r="A1378" s="11" t="s">
        <v>1516</v>
      </c>
      <c r="B1378" s="40">
        <v>572</v>
      </c>
      <c r="C1378" s="49">
        <f t="shared" si="21"/>
        <v>665.11627906976742</v>
      </c>
    </row>
    <row r="1379" spans="1:3" x14ac:dyDescent="0.15">
      <c r="A1379" s="11" t="s">
        <v>1517</v>
      </c>
      <c r="B1379" s="40">
        <v>573</v>
      </c>
      <c r="C1379" s="49">
        <f t="shared" si="21"/>
        <v>666.27906976744191</v>
      </c>
    </row>
    <row r="1380" spans="1:3" x14ac:dyDescent="0.15">
      <c r="A1380" s="11" t="s">
        <v>1518</v>
      </c>
      <c r="B1380" s="40">
        <v>574</v>
      </c>
      <c r="C1380" s="49">
        <f t="shared" si="21"/>
        <v>667.44186046511629</v>
      </c>
    </row>
    <row r="1381" spans="1:3" x14ac:dyDescent="0.15">
      <c r="A1381" s="11" t="s">
        <v>1519</v>
      </c>
      <c r="B1381" s="40">
        <v>575</v>
      </c>
      <c r="C1381" s="49">
        <f t="shared" si="21"/>
        <v>668.60465116279067</v>
      </c>
    </row>
    <row r="1382" spans="1:3" x14ac:dyDescent="0.15">
      <c r="A1382" s="11" t="s">
        <v>1520</v>
      </c>
      <c r="B1382" s="40">
        <v>576</v>
      </c>
      <c r="C1382" s="49">
        <f t="shared" si="21"/>
        <v>669.76744186046517</v>
      </c>
    </row>
    <row r="1383" spans="1:3" x14ac:dyDescent="0.15">
      <c r="A1383" s="11" t="s">
        <v>1521</v>
      </c>
      <c r="B1383" s="40">
        <v>577</v>
      </c>
      <c r="C1383" s="49">
        <f t="shared" si="21"/>
        <v>670.93023255813955</v>
      </c>
    </row>
    <row r="1384" spans="1:3" x14ac:dyDescent="0.15">
      <c r="A1384" s="11" t="s">
        <v>1522</v>
      </c>
      <c r="B1384" s="40">
        <v>578</v>
      </c>
      <c r="C1384" s="49">
        <f t="shared" si="21"/>
        <v>672.09302325581393</v>
      </c>
    </row>
    <row r="1385" spans="1:3" x14ac:dyDescent="0.15">
      <c r="A1385" s="11" t="s">
        <v>1523</v>
      </c>
      <c r="B1385" s="40">
        <v>579</v>
      </c>
      <c r="C1385" s="49">
        <f t="shared" si="21"/>
        <v>673.25581395348843</v>
      </c>
    </row>
    <row r="1386" spans="1:3" x14ac:dyDescent="0.15">
      <c r="A1386" s="11" t="s">
        <v>1524</v>
      </c>
      <c r="B1386" s="40">
        <v>580</v>
      </c>
      <c r="C1386" s="49">
        <f t="shared" si="21"/>
        <v>674.41860465116281</v>
      </c>
    </row>
    <row r="1387" spans="1:3" x14ac:dyDescent="0.15">
      <c r="A1387" s="11" t="s">
        <v>1525</v>
      </c>
      <c r="B1387" s="40">
        <v>581</v>
      </c>
      <c r="C1387" s="49">
        <f t="shared" si="21"/>
        <v>675.58139534883719</v>
      </c>
    </row>
    <row r="1388" spans="1:3" x14ac:dyDescent="0.15">
      <c r="A1388" s="11" t="s">
        <v>1526</v>
      </c>
      <c r="B1388" s="40">
        <v>582</v>
      </c>
      <c r="C1388" s="49">
        <f t="shared" si="21"/>
        <v>676.74418604651169</v>
      </c>
    </row>
    <row r="1389" spans="1:3" x14ac:dyDescent="0.15">
      <c r="A1389" s="11" t="s">
        <v>1527</v>
      </c>
      <c r="B1389" s="40">
        <v>583</v>
      </c>
      <c r="C1389" s="49">
        <f t="shared" si="21"/>
        <v>677.90697674418607</v>
      </c>
    </row>
    <row r="1390" spans="1:3" x14ac:dyDescent="0.15">
      <c r="A1390" s="11" t="s">
        <v>1528</v>
      </c>
      <c r="B1390" s="40">
        <v>584</v>
      </c>
      <c r="C1390" s="49">
        <f t="shared" si="21"/>
        <v>679.06976744186045</v>
      </c>
    </row>
    <row r="1391" spans="1:3" x14ac:dyDescent="0.15">
      <c r="A1391" s="11" t="s">
        <v>1529</v>
      </c>
      <c r="B1391" s="40">
        <v>585</v>
      </c>
      <c r="C1391" s="49">
        <f t="shared" si="21"/>
        <v>680.23255813953494</v>
      </c>
    </row>
    <row r="1392" spans="1:3" x14ac:dyDescent="0.15">
      <c r="A1392" s="11" t="s">
        <v>1530</v>
      </c>
      <c r="B1392" s="40">
        <v>586</v>
      </c>
      <c r="C1392" s="49">
        <f t="shared" si="21"/>
        <v>681.39534883720933</v>
      </c>
    </row>
    <row r="1393" spans="1:3" x14ac:dyDescent="0.15">
      <c r="A1393" s="11" t="s">
        <v>1531</v>
      </c>
      <c r="B1393" s="40">
        <v>587</v>
      </c>
      <c r="C1393" s="49">
        <f t="shared" si="21"/>
        <v>682.55813953488371</v>
      </c>
    </row>
    <row r="1394" spans="1:3" x14ac:dyDescent="0.15">
      <c r="A1394" s="11" t="s">
        <v>1532</v>
      </c>
      <c r="B1394" s="40">
        <v>588</v>
      </c>
      <c r="C1394" s="49">
        <f t="shared" si="21"/>
        <v>683.7209302325582</v>
      </c>
    </row>
    <row r="1395" spans="1:3" x14ac:dyDescent="0.15">
      <c r="A1395" s="11" t="s">
        <v>1533</v>
      </c>
      <c r="B1395" s="40">
        <v>589</v>
      </c>
      <c r="C1395" s="49">
        <f t="shared" si="21"/>
        <v>684.88372093023258</v>
      </c>
    </row>
    <row r="1396" spans="1:3" x14ac:dyDescent="0.15">
      <c r="A1396" s="11" t="s">
        <v>1534</v>
      </c>
      <c r="B1396" s="40">
        <v>590</v>
      </c>
      <c r="C1396" s="49">
        <f t="shared" si="21"/>
        <v>686.04651162790697</v>
      </c>
    </row>
    <row r="1397" spans="1:3" x14ac:dyDescent="0.15">
      <c r="A1397" s="11" t="s">
        <v>1535</v>
      </c>
      <c r="B1397" s="40">
        <v>591</v>
      </c>
      <c r="C1397" s="49">
        <f t="shared" si="21"/>
        <v>687.20930232558146</v>
      </c>
    </row>
    <row r="1398" spans="1:3" x14ac:dyDescent="0.15">
      <c r="A1398" s="11" t="s">
        <v>1536</v>
      </c>
      <c r="B1398" s="40">
        <v>592</v>
      </c>
      <c r="C1398" s="49">
        <f t="shared" si="21"/>
        <v>688.37209302325584</v>
      </c>
    </row>
    <row r="1399" spans="1:3" x14ac:dyDescent="0.15">
      <c r="A1399" s="11" t="s">
        <v>1537</v>
      </c>
      <c r="B1399" s="40">
        <v>593</v>
      </c>
      <c r="C1399" s="49">
        <f t="shared" si="21"/>
        <v>689.53488372093022</v>
      </c>
    </row>
    <row r="1400" spans="1:3" x14ac:dyDescent="0.15">
      <c r="A1400" s="11" t="s">
        <v>1538</v>
      </c>
      <c r="B1400" s="40">
        <v>594</v>
      </c>
      <c r="C1400" s="49">
        <f t="shared" si="21"/>
        <v>690.69767441860461</v>
      </c>
    </row>
    <row r="1401" spans="1:3" x14ac:dyDescent="0.15">
      <c r="A1401" s="11" t="s">
        <v>1539</v>
      </c>
      <c r="B1401" s="40">
        <v>595</v>
      </c>
      <c r="C1401" s="49">
        <f t="shared" si="21"/>
        <v>691.8604651162791</v>
      </c>
    </row>
    <row r="1402" spans="1:3" x14ac:dyDescent="0.15">
      <c r="A1402" s="11" t="s">
        <v>1540</v>
      </c>
      <c r="B1402" s="40">
        <v>596</v>
      </c>
      <c r="C1402" s="49">
        <f t="shared" si="21"/>
        <v>693.02325581395348</v>
      </c>
    </row>
    <row r="1403" spans="1:3" x14ac:dyDescent="0.15">
      <c r="A1403" s="11" t="s">
        <v>1541</v>
      </c>
      <c r="B1403" s="40">
        <v>597</v>
      </c>
      <c r="C1403" s="49">
        <f t="shared" si="21"/>
        <v>694.18604651162786</v>
      </c>
    </row>
    <row r="1404" spans="1:3" x14ac:dyDescent="0.15">
      <c r="A1404" s="11" t="s">
        <v>1542</v>
      </c>
      <c r="B1404" s="40">
        <v>598</v>
      </c>
      <c r="C1404" s="49">
        <f t="shared" si="21"/>
        <v>695.34883720930236</v>
      </c>
    </row>
    <row r="1405" spans="1:3" x14ac:dyDescent="0.15">
      <c r="A1405" s="11" t="s">
        <v>1543</v>
      </c>
      <c r="B1405" s="40">
        <v>599</v>
      </c>
      <c r="C1405" s="49">
        <f t="shared" si="21"/>
        <v>696.51162790697674</v>
      </c>
    </row>
    <row r="1406" spans="1:3" x14ac:dyDescent="0.15">
      <c r="A1406" s="11" t="s">
        <v>1544</v>
      </c>
      <c r="B1406" s="40">
        <v>600</v>
      </c>
      <c r="C1406" s="49">
        <f t="shared" si="21"/>
        <v>697.67441860465112</v>
      </c>
    </row>
    <row r="1407" spans="1:3" x14ac:dyDescent="0.15">
      <c r="A1407" s="11" t="s">
        <v>1545</v>
      </c>
      <c r="B1407" s="40">
        <v>601</v>
      </c>
      <c r="C1407" s="49">
        <f t="shared" si="21"/>
        <v>698.83720930232562</v>
      </c>
    </row>
    <row r="1408" spans="1:3" x14ac:dyDescent="0.15">
      <c r="A1408" s="11" t="s">
        <v>1546</v>
      </c>
      <c r="B1408" s="40">
        <v>602</v>
      </c>
      <c r="C1408" s="49">
        <f t="shared" si="21"/>
        <v>700</v>
      </c>
    </row>
    <row r="1409" spans="1:3" x14ac:dyDescent="0.15">
      <c r="A1409" s="11" t="s">
        <v>1547</v>
      </c>
      <c r="B1409" s="40">
        <v>603</v>
      </c>
      <c r="C1409" s="49">
        <f t="shared" si="21"/>
        <v>701.16279069767438</v>
      </c>
    </row>
    <row r="1410" spans="1:3" x14ac:dyDescent="0.15">
      <c r="A1410" s="11" t="s">
        <v>1548</v>
      </c>
      <c r="B1410" s="40">
        <v>604</v>
      </c>
      <c r="C1410" s="49">
        <f t="shared" ref="C1410:C1473" si="22">B1410/F$2</f>
        <v>702.32558139534888</v>
      </c>
    </row>
    <row r="1411" spans="1:3" x14ac:dyDescent="0.15">
      <c r="A1411" s="11" t="s">
        <v>1549</v>
      </c>
      <c r="B1411" s="40">
        <v>605</v>
      </c>
      <c r="C1411" s="49">
        <f t="shared" si="22"/>
        <v>703.48837209302326</v>
      </c>
    </row>
    <row r="1412" spans="1:3" x14ac:dyDescent="0.15">
      <c r="A1412" s="11" t="s">
        <v>1550</v>
      </c>
      <c r="B1412" s="40">
        <v>606</v>
      </c>
      <c r="C1412" s="49">
        <f t="shared" si="22"/>
        <v>704.65116279069764</v>
      </c>
    </row>
    <row r="1413" spans="1:3" x14ac:dyDescent="0.15">
      <c r="A1413" s="11" t="s">
        <v>1551</v>
      </c>
      <c r="B1413" s="40">
        <v>607</v>
      </c>
      <c r="C1413" s="49">
        <f t="shared" si="22"/>
        <v>705.81395348837214</v>
      </c>
    </row>
    <row r="1414" spans="1:3" x14ac:dyDescent="0.15">
      <c r="A1414" s="11" t="s">
        <v>1552</v>
      </c>
      <c r="B1414" s="40">
        <v>608</v>
      </c>
      <c r="C1414" s="49">
        <f t="shared" si="22"/>
        <v>706.97674418604652</v>
      </c>
    </row>
    <row r="1415" spans="1:3" x14ac:dyDescent="0.15">
      <c r="A1415" s="11" t="s">
        <v>1553</v>
      </c>
      <c r="B1415" s="40">
        <v>609</v>
      </c>
      <c r="C1415" s="49">
        <f t="shared" si="22"/>
        <v>708.1395348837209</v>
      </c>
    </row>
    <row r="1416" spans="1:3" x14ac:dyDescent="0.15">
      <c r="A1416" s="11" t="s">
        <v>1103</v>
      </c>
      <c r="B1416" s="40">
        <v>610</v>
      </c>
      <c r="C1416" s="49">
        <f t="shared" si="22"/>
        <v>709.30232558139539</v>
      </c>
    </row>
    <row r="1417" spans="1:3" x14ac:dyDescent="0.15">
      <c r="A1417" s="11" t="s">
        <v>1104</v>
      </c>
      <c r="B1417" s="40">
        <v>611</v>
      </c>
      <c r="C1417" s="49">
        <f t="shared" si="22"/>
        <v>710.46511627906978</v>
      </c>
    </row>
    <row r="1418" spans="1:3" x14ac:dyDescent="0.15">
      <c r="A1418" s="11" t="s">
        <v>1105</v>
      </c>
      <c r="B1418" s="40">
        <v>612</v>
      </c>
      <c r="C1418" s="49">
        <f t="shared" si="22"/>
        <v>711.62790697674416</v>
      </c>
    </row>
    <row r="1419" spans="1:3" x14ac:dyDescent="0.15">
      <c r="A1419" s="11" t="s">
        <v>1106</v>
      </c>
      <c r="B1419" s="40">
        <v>613</v>
      </c>
      <c r="C1419" s="49">
        <f t="shared" si="22"/>
        <v>712.79069767441865</v>
      </c>
    </row>
    <row r="1420" spans="1:3" x14ac:dyDescent="0.15">
      <c r="A1420" s="11" t="s">
        <v>1107</v>
      </c>
      <c r="B1420" s="40">
        <v>614</v>
      </c>
      <c r="C1420" s="49">
        <f t="shared" si="22"/>
        <v>713.95348837209303</v>
      </c>
    </row>
    <row r="1421" spans="1:3" x14ac:dyDescent="0.15">
      <c r="A1421" s="11" t="s">
        <v>1108</v>
      </c>
      <c r="B1421" s="40">
        <v>615</v>
      </c>
      <c r="C1421" s="49">
        <f t="shared" si="22"/>
        <v>715.11627906976742</v>
      </c>
    </row>
    <row r="1422" spans="1:3" x14ac:dyDescent="0.15">
      <c r="A1422" s="11" t="s">
        <v>1109</v>
      </c>
      <c r="B1422" s="40">
        <v>616</v>
      </c>
      <c r="C1422" s="49">
        <f t="shared" si="22"/>
        <v>716.27906976744191</v>
      </c>
    </row>
    <row r="1423" spans="1:3" x14ac:dyDescent="0.15">
      <c r="A1423" s="11" t="s">
        <v>1110</v>
      </c>
      <c r="B1423" s="40">
        <v>617</v>
      </c>
      <c r="C1423" s="49">
        <f t="shared" si="22"/>
        <v>717.44186046511629</v>
      </c>
    </row>
    <row r="1424" spans="1:3" x14ac:dyDescent="0.15">
      <c r="A1424" s="11" t="s">
        <v>1111</v>
      </c>
      <c r="B1424" s="40">
        <v>618</v>
      </c>
      <c r="C1424" s="49">
        <f t="shared" si="22"/>
        <v>718.60465116279067</v>
      </c>
    </row>
    <row r="1425" spans="1:3" x14ac:dyDescent="0.15">
      <c r="A1425" s="11" t="s">
        <v>1112</v>
      </c>
      <c r="B1425" s="40">
        <v>619</v>
      </c>
      <c r="C1425" s="49">
        <f t="shared" si="22"/>
        <v>719.76744186046517</v>
      </c>
    </row>
    <row r="1426" spans="1:3" x14ac:dyDescent="0.15">
      <c r="A1426" s="11" t="s">
        <v>1113</v>
      </c>
      <c r="B1426" s="40">
        <v>620</v>
      </c>
      <c r="C1426" s="49">
        <f t="shared" si="22"/>
        <v>720.93023255813955</v>
      </c>
    </row>
    <row r="1427" spans="1:3" x14ac:dyDescent="0.15">
      <c r="A1427" s="11" t="s">
        <v>1114</v>
      </c>
      <c r="B1427" s="40">
        <v>621</v>
      </c>
      <c r="C1427" s="49">
        <f t="shared" si="22"/>
        <v>722.09302325581393</v>
      </c>
    </row>
    <row r="1428" spans="1:3" x14ac:dyDescent="0.15">
      <c r="A1428" s="11" t="s">
        <v>1115</v>
      </c>
      <c r="B1428" s="40">
        <v>622</v>
      </c>
      <c r="C1428" s="49">
        <f t="shared" si="22"/>
        <v>723.25581395348843</v>
      </c>
    </row>
    <row r="1429" spans="1:3" x14ac:dyDescent="0.15">
      <c r="A1429" s="11" t="s">
        <v>1116</v>
      </c>
      <c r="B1429" s="40">
        <v>623</v>
      </c>
      <c r="C1429" s="49">
        <f t="shared" si="22"/>
        <v>724.41860465116281</v>
      </c>
    </row>
    <row r="1430" spans="1:3" x14ac:dyDescent="0.15">
      <c r="A1430" s="11" t="s">
        <v>1117</v>
      </c>
      <c r="B1430" s="40">
        <v>624</v>
      </c>
      <c r="C1430" s="49">
        <f t="shared" si="22"/>
        <v>725.58139534883719</v>
      </c>
    </row>
    <row r="1431" spans="1:3" x14ac:dyDescent="0.15">
      <c r="A1431" s="11" t="s">
        <v>1118</v>
      </c>
      <c r="B1431" s="40">
        <v>625</v>
      </c>
      <c r="C1431" s="49">
        <f t="shared" si="22"/>
        <v>726.74418604651169</v>
      </c>
    </row>
    <row r="1432" spans="1:3" x14ac:dyDescent="0.15">
      <c r="A1432" s="11" t="s">
        <v>1119</v>
      </c>
      <c r="B1432" s="40">
        <v>626</v>
      </c>
      <c r="C1432" s="49">
        <f t="shared" si="22"/>
        <v>727.90697674418607</v>
      </c>
    </row>
    <row r="1433" spans="1:3" x14ac:dyDescent="0.15">
      <c r="A1433" s="11" t="s">
        <v>1120</v>
      </c>
      <c r="B1433" s="40">
        <v>627</v>
      </c>
      <c r="C1433" s="49">
        <f t="shared" si="22"/>
        <v>729.06976744186045</v>
      </c>
    </row>
    <row r="1434" spans="1:3" x14ac:dyDescent="0.15">
      <c r="A1434" s="11" t="s">
        <v>1121</v>
      </c>
      <c r="B1434" s="40">
        <v>628</v>
      </c>
      <c r="C1434" s="49">
        <f t="shared" si="22"/>
        <v>730.23255813953494</v>
      </c>
    </row>
    <row r="1435" spans="1:3" x14ac:dyDescent="0.15">
      <c r="A1435" s="11" t="s">
        <v>1122</v>
      </c>
      <c r="B1435" s="40">
        <v>629</v>
      </c>
      <c r="C1435" s="49">
        <f t="shared" si="22"/>
        <v>731.39534883720933</v>
      </c>
    </row>
    <row r="1436" spans="1:3" x14ac:dyDescent="0.15">
      <c r="A1436" s="11" t="s">
        <v>1123</v>
      </c>
      <c r="B1436" s="40">
        <v>630</v>
      </c>
      <c r="C1436" s="49">
        <f t="shared" si="22"/>
        <v>732.55813953488371</v>
      </c>
    </row>
    <row r="1437" spans="1:3" x14ac:dyDescent="0.15">
      <c r="A1437" s="11" t="s">
        <v>1124</v>
      </c>
      <c r="B1437" s="40">
        <v>631</v>
      </c>
      <c r="C1437" s="49">
        <f t="shared" si="22"/>
        <v>733.7209302325582</v>
      </c>
    </row>
    <row r="1438" spans="1:3" x14ac:dyDescent="0.15">
      <c r="A1438" s="11" t="s">
        <v>1125</v>
      </c>
      <c r="B1438" s="40">
        <v>632</v>
      </c>
      <c r="C1438" s="49">
        <f t="shared" si="22"/>
        <v>734.88372093023258</v>
      </c>
    </row>
    <row r="1439" spans="1:3" x14ac:dyDescent="0.15">
      <c r="A1439" s="11" t="s">
        <v>1126</v>
      </c>
      <c r="B1439" s="40">
        <v>633</v>
      </c>
      <c r="C1439" s="49">
        <f t="shared" si="22"/>
        <v>736.04651162790697</v>
      </c>
    </row>
    <row r="1440" spans="1:3" x14ac:dyDescent="0.15">
      <c r="A1440" s="11" t="s">
        <v>1127</v>
      </c>
      <c r="B1440" s="40">
        <v>634</v>
      </c>
      <c r="C1440" s="49">
        <f t="shared" si="22"/>
        <v>737.20930232558146</v>
      </c>
    </row>
    <row r="1441" spans="1:3" x14ac:dyDescent="0.15">
      <c r="A1441" s="11" t="s">
        <v>1329</v>
      </c>
      <c r="B1441" s="40">
        <v>635</v>
      </c>
      <c r="C1441" s="49">
        <f t="shared" si="22"/>
        <v>738.37209302325584</v>
      </c>
    </row>
    <row r="1442" spans="1:3" x14ac:dyDescent="0.15">
      <c r="A1442" s="11" t="s">
        <v>1330</v>
      </c>
      <c r="B1442" s="40">
        <v>636</v>
      </c>
      <c r="C1442" s="49">
        <f t="shared" si="22"/>
        <v>739.53488372093022</v>
      </c>
    </row>
    <row r="1443" spans="1:3" x14ac:dyDescent="0.15">
      <c r="A1443" s="11" t="s">
        <v>1331</v>
      </c>
      <c r="B1443" s="40">
        <v>637</v>
      </c>
      <c r="C1443" s="49">
        <f t="shared" si="22"/>
        <v>740.69767441860461</v>
      </c>
    </row>
    <row r="1444" spans="1:3" x14ac:dyDescent="0.15">
      <c r="A1444" s="11" t="s">
        <v>1332</v>
      </c>
      <c r="B1444" s="40">
        <v>638</v>
      </c>
      <c r="C1444" s="49">
        <f t="shared" si="22"/>
        <v>741.8604651162791</v>
      </c>
    </row>
    <row r="1445" spans="1:3" x14ac:dyDescent="0.15">
      <c r="A1445" s="11" t="s">
        <v>1333</v>
      </c>
      <c r="B1445" s="40">
        <v>125.49</v>
      </c>
      <c r="C1445" s="49">
        <f t="shared" si="22"/>
        <v>145.91860465116278</v>
      </c>
    </row>
    <row r="1446" spans="1:3" x14ac:dyDescent="0.15">
      <c r="A1446" s="11" t="s">
        <v>1334</v>
      </c>
      <c r="B1446" s="40">
        <v>138</v>
      </c>
      <c r="C1446" s="49">
        <f t="shared" si="22"/>
        <v>160.46511627906978</v>
      </c>
    </row>
    <row r="1447" spans="1:3" x14ac:dyDescent="0.15">
      <c r="A1447" s="11" t="s">
        <v>1335</v>
      </c>
      <c r="B1447" s="40">
        <v>150.51</v>
      </c>
      <c r="C1447" s="49">
        <f t="shared" si="22"/>
        <v>175.01162790697674</v>
      </c>
    </row>
    <row r="1448" spans="1:3" x14ac:dyDescent="0.15">
      <c r="A1448" s="11" t="s">
        <v>1336</v>
      </c>
      <c r="B1448" s="40">
        <v>163.02000000000001</v>
      </c>
      <c r="C1448" s="49">
        <f t="shared" si="22"/>
        <v>189.55813953488374</v>
      </c>
    </row>
    <row r="1449" spans="1:3" x14ac:dyDescent="0.15">
      <c r="A1449" s="11" t="s">
        <v>1337</v>
      </c>
      <c r="B1449" s="40">
        <v>175.53</v>
      </c>
      <c r="C1449" s="49">
        <f t="shared" si="22"/>
        <v>204.1046511627907</v>
      </c>
    </row>
    <row r="1450" spans="1:3" x14ac:dyDescent="0.15">
      <c r="A1450" s="11" t="s">
        <v>1338</v>
      </c>
      <c r="B1450" s="40">
        <v>188.04</v>
      </c>
      <c r="C1450" s="49">
        <f t="shared" si="22"/>
        <v>218.65116279069767</v>
      </c>
    </row>
    <row r="1451" spans="1:3" x14ac:dyDescent="0.15">
      <c r="A1451" s="11" t="s">
        <v>1339</v>
      </c>
      <c r="B1451" s="40">
        <v>200.55</v>
      </c>
      <c r="C1451" s="49">
        <f t="shared" si="22"/>
        <v>233.19767441860466</v>
      </c>
    </row>
    <row r="1452" spans="1:3" x14ac:dyDescent="0.15">
      <c r="A1452" s="11" t="s">
        <v>1340</v>
      </c>
      <c r="B1452" s="40">
        <v>213.06</v>
      </c>
      <c r="C1452" s="49">
        <f t="shared" si="22"/>
        <v>247.74418604651163</v>
      </c>
    </row>
    <row r="1453" spans="1:3" x14ac:dyDescent="0.15">
      <c r="A1453" s="11" t="s">
        <v>1341</v>
      </c>
      <c r="B1453" s="40">
        <v>225.57</v>
      </c>
      <c r="C1453" s="49">
        <f t="shared" si="22"/>
        <v>262.2906976744186</v>
      </c>
    </row>
    <row r="1454" spans="1:3" x14ac:dyDescent="0.15">
      <c r="A1454" s="11" t="s">
        <v>1342</v>
      </c>
      <c r="B1454" s="40">
        <v>238.08</v>
      </c>
      <c r="C1454" s="49">
        <f t="shared" si="22"/>
        <v>276.83720930232562</v>
      </c>
    </row>
    <row r="1455" spans="1:3" x14ac:dyDescent="0.15">
      <c r="A1455" s="11" t="s">
        <v>1343</v>
      </c>
      <c r="B1455" s="40">
        <v>250.59</v>
      </c>
      <c r="C1455" s="49">
        <f t="shared" si="22"/>
        <v>291.38372093023258</v>
      </c>
    </row>
    <row r="1456" spans="1:3" x14ac:dyDescent="0.15">
      <c r="A1456" s="11" t="s">
        <v>1344</v>
      </c>
      <c r="B1456" s="40">
        <v>263.10000000000002</v>
      </c>
      <c r="C1456" s="49">
        <f t="shared" si="22"/>
        <v>305.93023255813955</v>
      </c>
    </row>
    <row r="1457" spans="1:3" x14ac:dyDescent="0.15">
      <c r="A1457" s="11" t="s">
        <v>1345</v>
      </c>
      <c r="B1457" s="40">
        <v>275.61</v>
      </c>
      <c r="C1457" s="49">
        <f t="shared" si="22"/>
        <v>320.47674418604652</v>
      </c>
    </row>
    <row r="1458" spans="1:3" x14ac:dyDescent="0.15">
      <c r="A1458" s="11" t="s">
        <v>1346</v>
      </c>
      <c r="B1458" s="40">
        <v>288.12</v>
      </c>
      <c r="C1458" s="49">
        <f t="shared" si="22"/>
        <v>335.02325581395348</v>
      </c>
    </row>
    <row r="1459" spans="1:3" x14ac:dyDescent="0.15">
      <c r="A1459" s="11" t="s">
        <v>1347</v>
      </c>
      <c r="B1459" s="40">
        <v>300.63</v>
      </c>
      <c r="C1459" s="49">
        <f t="shared" si="22"/>
        <v>349.56976744186045</v>
      </c>
    </row>
    <row r="1460" spans="1:3" x14ac:dyDescent="0.15">
      <c r="A1460" s="11" t="s">
        <v>1348</v>
      </c>
      <c r="B1460" s="40">
        <v>313.14</v>
      </c>
      <c r="C1460" s="49">
        <f t="shared" si="22"/>
        <v>364.11627906976742</v>
      </c>
    </row>
    <row r="1461" spans="1:3" x14ac:dyDescent="0.15">
      <c r="A1461" s="11" t="s">
        <v>1148</v>
      </c>
      <c r="B1461" s="40">
        <v>325.64999999999998</v>
      </c>
      <c r="C1461" s="49">
        <f t="shared" si="22"/>
        <v>378.66279069767438</v>
      </c>
    </row>
    <row r="1462" spans="1:3" x14ac:dyDescent="0.15">
      <c r="A1462" s="11" t="s">
        <v>1149</v>
      </c>
      <c r="B1462" s="40">
        <v>338.16</v>
      </c>
      <c r="C1462" s="49">
        <f t="shared" si="22"/>
        <v>393.2093023255814</v>
      </c>
    </row>
    <row r="1463" spans="1:3" x14ac:dyDescent="0.15">
      <c r="A1463" s="11" t="s">
        <v>1150</v>
      </c>
      <c r="B1463" s="40">
        <v>350.67</v>
      </c>
      <c r="C1463" s="49">
        <f t="shared" si="22"/>
        <v>407.75581395348837</v>
      </c>
    </row>
    <row r="1464" spans="1:3" x14ac:dyDescent="0.15">
      <c r="A1464" s="11" t="s">
        <v>1151</v>
      </c>
      <c r="B1464" s="40">
        <v>363.18</v>
      </c>
      <c r="C1464" s="49">
        <f t="shared" si="22"/>
        <v>422.30232558139534</v>
      </c>
    </row>
    <row r="1465" spans="1:3" x14ac:dyDescent="0.15">
      <c r="A1465" s="11" t="s">
        <v>1152</v>
      </c>
      <c r="B1465" s="40">
        <v>375.69</v>
      </c>
      <c r="C1465" s="49">
        <f t="shared" si="22"/>
        <v>436.8488372093023</v>
      </c>
    </row>
    <row r="1466" spans="1:3" x14ac:dyDescent="0.15">
      <c r="A1466" s="11" t="s">
        <v>1153</v>
      </c>
      <c r="B1466" s="40">
        <v>388.2</v>
      </c>
      <c r="C1466" s="49">
        <f t="shared" si="22"/>
        <v>451.39534883720927</v>
      </c>
    </row>
    <row r="1467" spans="1:3" x14ac:dyDescent="0.15">
      <c r="A1467" s="11" t="s">
        <v>1154</v>
      </c>
      <c r="B1467" s="40">
        <v>400.71</v>
      </c>
      <c r="C1467" s="49">
        <f t="shared" si="22"/>
        <v>465.94186046511624</v>
      </c>
    </row>
    <row r="1468" spans="1:3" x14ac:dyDescent="0.15">
      <c r="A1468" s="11" t="s">
        <v>1155</v>
      </c>
      <c r="B1468" s="40">
        <v>413.22</v>
      </c>
      <c r="C1468" s="49">
        <f t="shared" si="22"/>
        <v>480.48837209302332</v>
      </c>
    </row>
    <row r="1469" spans="1:3" x14ac:dyDescent="0.15">
      <c r="A1469" s="11" t="s">
        <v>1156</v>
      </c>
      <c r="B1469" s="40">
        <v>425.73</v>
      </c>
      <c r="C1469" s="49">
        <f t="shared" si="22"/>
        <v>495.03488372093028</v>
      </c>
    </row>
    <row r="1470" spans="1:3" x14ac:dyDescent="0.15">
      <c r="A1470" s="11" t="s">
        <v>1157</v>
      </c>
      <c r="B1470" s="40">
        <v>438.24</v>
      </c>
      <c r="C1470" s="49">
        <f t="shared" si="22"/>
        <v>509.58139534883725</v>
      </c>
    </row>
    <row r="1471" spans="1:3" x14ac:dyDescent="0.15">
      <c r="A1471" s="11" t="s">
        <v>1158</v>
      </c>
      <c r="B1471" s="40">
        <v>450.75</v>
      </c>
      <c r="C1471" s="49">
        <f t="shared" si="22"/>
        <v>524.12790697674416</v>
      </c>
    </row>
    <row r="1472" spans="1:3" x14ac:dyDescent="0.15">
      <c r="A1472" s="11" t="s">
        <v>1159</v>
      </c>
      <c r="B1472" s="40">
        <v>463.26</v>
      </c>
      <c r="C1472" s="49">
        <f t="shared" si="22"/>
        <v>538.67441860465112</v>
      </c>
    </row>
    <row r="1473" spans="1:3" x14ac:dyDescent="0.15">
      <c r="A1473" s="11" t="s">
        <v>1160</v>
      </c>
      <c r="B1473" s="40">
        <v>475.77</v>
      </c>
      <c r="C1473" s="49">
        <f t="shared" si="22"/>
        <v>553.22093023255809</v>
      </c>
    </row>
    <row r="1474" spans="1:3" x14ac:dyDescent="0.15">
      <c r="A1474" s="11" t="s">
        <v>1161</v>
      </c>
      <c r="B1474" s="40">
        <v>488.28</v>
      </c>
      <c r="C1474" s="49">
        <f t="shared" ref="C1474:C1498" si="23">B1474/F$2</f>
        <v>567.76744186046506</v>
      </c>
    </row>
    <row r="1475" spans="1:3" x14ac:dyDescent="0.15">
      <c r="A1475" s="11" t="s">
        <v>1162</v>
      </c>
      <c r="B1475" s="40">
        <v>500.79</v>
      </c>
      <c r="C1475" s="49">
        <f t="shared" si="23"/>
        <v>582.31395348837214</v>
      </c>
    </row>
    <row r="1476" spans="1:3" x14ac:dyDescent="0.15">
      <c r="A1476" s="11" t="s">
        <v>1163</v>
      </c>
      <c r="B1476" s="40">
        <v>513.29999999999995</v>
      </c>
      <c r="C1476" s="49">
        <f t="shared" si="23"/>
        <v>596.86046511627899</v>
      </c>
    </row>
    <row r="1477" spans="1:3" x14ac:dyDescent="0.15">
      <c r="A1477" s="11" t="s">
        <v>1164</v>
      </c>
      <c r="B1477" s="40">
        <v>525.80999999999995</v>
      </c>
      <c r="C1477" s="49">
        <f t="shared" si="23"/>
        <v>611.40697674418595</v>
      </c>
    </row>
    <row r="1478" spans="1:3" x14ac:dyDescent="0.15">
      <c r="A1478" s="11" t="s">
        <v>1165</v>
      </c>
      <c r="B1478" s="40">
        <v>538.32000000000005</v>
      </c>
      <c r="C1478" s="49">
        <f t="shared" si="23"/>
        <v>625.95348837209315</v>
      </c>
    </row>
    <row r="1479" spans="1:3" x14ac:dyDescent="0.15">
      <c r="A1479" s="11" t="s">
        <v>1166</v>
      </c>
      <c r="B1479" s="40">
        <v>550.83000000000004</v>
      </c>
      <c r="C1479" s="49">
        <f t="shared" si="23"/>
        <v>640.50000000000011</v>
      </c>
    </row>
    <row r="1480" spans="1:3" x14ac:dyDescent="0.15">
      <c r="A1480" s="11" t="s">
        <v>1167</v>
      </c>
      <c r="B1480" s="40">
        <v>563.34</v>
      </c>
      <c r="C1480" s="49">
        <f t="shared" si="23"/>
        <v>655.04651162790708</v>
      </c>
    </row>
    <row r="1481" spans="1:3" x14ac:dyDescent="0.15">
      <c r="A1481" s="11" t="s">
        <v>1168</v>
      </c>
      <c r="B1481" s="40">
        <v>575.85</v>
      </c>
      <c r="C1481" s="49">
        <f t="shared" si="23"/>
        <v>669.59302325581405</v>
      </c>
    </row>
    <row r="1482" spans="1:3" x14ac:dyDescent="0.15">
      <c r="A1482" s="11" t="s">
        <v>1169</v>
      </c>
      <c r="B1482" s="40">
        <v>588.36</v>
      </c>
      <c r="C1482" s="49">
        <f t="shared" si="23"/>
        <v>684.13953488372101</v>
      </c>
    </row>
    <row r="1483" spans="1:3" x14ac:dyDescent="0.15">
      <c r="A1483" s="11" t="s">
        <v>1170</v>
      </c>
      <c r="B1483" s="40">
        <v>600.87</v>
      </c>
      <c r="C1483" s="49">
        <f t="shared" si="23"/>
        <v>698.68604651162798</v>
      </c>
    </row>
    <row r="1484" spans="1:3" x14ac:dyDescent="0.15">
      <c r="A1484" s="11" t="s">
        <v>1171</v>
      </c>
      <c r="B1484" s="40">
        <v>613.38</v>
      </c>
      <c r="C1484" s="49">
        <f t="shared" si="23"/>
        <v>713.23255813953494</v>
      </c>
    </row>
    <row r="1485" spans="1:3" x14ac:dyDescent="0.15">
      <c r="A1485" s="11" t="s">
        <v>1172</v>
      </c>
      <c r="B1485" s="40">
        <v>625.89</v>
      </c>
      <c r="C1485" s="49">
        <f t="shared" si="23"/>
        <v>727.77906976744191</v>
      </c>
    </row>
    <row r="1486" spans="1:3" x14ac:dyDescent="0.15">
      <c r="A1486" s="11" t="s">
        <v>1373</v>
      </c>
      <c r="B1486" s="40">
        <v>638.4</v>
      </c>
      <c r="C1486" s="49">
        <f t="shared" si="23"/>
        <v>742.32558139534888</v>
      </c>
    </row>
    <row r="1487" spans="1:3" x14ac:dyDescent="0.15">
      <c r="A1487" s="11" t="s">
        <v>1374</v>
      </c>
      <c r="B1487" s="40">
        <v>650.91</v>
      </c>
      <c r="C1487" s="49">
        <f t="shared" si="23"/>
        <v>756.87209302325584</v>
      </c>
    </row>
    <row r="1488" spans="1:3" x14ac:dyDescent="0.15">
      <c r="A1488" s="11" t="s">
        <v>1375</v>
      </c>
      <c r="B1488" s="40">
        <v>663.42</v>
      </c>
      <c r="C1488" s="49">
        <f t="shared" si="23"/>
        <v>771.41860465116281</v>
      </c>
    </row>
    <row r="1489" spans="1:3" x14ac:dyDescent="0.15">
      <c r="A1489" s="11" t="s">
        <v>1376</v>
      </c>
      <c r="B1489" s="40">
        <v>675.93</v>
      </c>
      <c r="C1489" s="49">
        <f t="shared" si="23"/>
        <v>785.96511627906978</v>
      </c>
    </row>
    <row r="1490" spans="1:3" x14ac:dyDescent="0.15">
      <c r="A1490" s="11" t="s">
        <v>1377</v>
      </c>
      <c r="B1490" s="40">
        <v>688.44</v>
      </c>
      <c r="C1490" s="49">
        <f t="shared" si="23"/>
        <v>800.51162790697686</v>
      </c>
    </row>
    <row r="1491" spans="1:3" x14ac:dyDescent="0.15">
      <c r="A1491" s="11" t="s">
        <v>1378</v>
      </c>
      <c r="B1491" s="40">
        <v>700.95</v>
      </c>
      <c r="C1491" s="49">
        <f t="shared" si="23"/>
        <v>815.05813953488382</v>
      </c>
    </row>
    <row r="1492" spans="1:3" x14ac:dyDescent="0.15">
      <c r="A1492" s="11" t="s">
        <v>1379</v>
      </c>
      <c r="B1492" s="40">
        <v>713.46</v>
      </c>
      <c r="C1492" s="49">
        <f t="shared" si="23"/>
        <v>829.60465116279079</v>
      </c>
    </row>
    <row r="1493" spans="1:3" x14ac:dyDescent="0.15">
      <c r="A1493" s="11" t="s">
        <v>1380</v>
      </c>
      <c r="B1493" s="40">
        <v>725.97</v>
      </c>
      <c r="C1493" s="49">
        <f t="shared" si="23"/>
        <v>844.15116279069775</v>
      </c>
    </row>
    <row r="1494" spans="1:3" x14ac:dyDescent="0.15">
      <c r="A1494" s="11" t="s">
        <v>1381</v>
      </c>
      <c r="B1494" s="40">
        <v>738.48</v>
      </c>
      <c r="C1494" s="49">
        <f t="shared" si="23"/>
        <v>858.69767441860472</v>
      </c>
    </row>
    <row r="1495" spans="1:3" x14ac:dyDescent="0.15">
      <c r="A1495" s="11" t="s">
        <v>1382</v>
      </c>
      <c r="B1495" s="40">
        <v>750.99</v>
      </c>
      <c r="C1495" s="49">
        <f t="shared" si="23"/>
        <v>873.24418604651169</v>
      </c>
    </row>
    <row r="1496" spans="1:3" x14ac:dyDescent="0.15">
      <c r="A1496" s="11" t="s">
        <v>1383</v>
      </c>
      <c r="B1496" s="40">
        <v>763.5</v>
      </c>
      <c r="C1496" s="49">
        <f t="shared" si="23"/>
        <v>887.79069767441865</v>
      </c>
    </row>
    <row r="1497" spans="1:3" x14ac:dyDescent="0.15">
      <c r="A1497" s="11" t="s">
        <v>1384</v>
      </c>
      <c r="B1497" s="40">
        <v>776.01</v>
      </c>
      <c r="C1497" s="49">
        <f t="shared" si="23"/>
        <v>902.33720930232562</v>
      </c>
    </row>
    <row r="1498" spans="1:3" x14ac:dyDescent="0.15">
      <c r="A1498" s="11" t="s">
        <v>1385</v>
      </c>
      <c r="B1498" s="40">
        <v>788.52</v>
      </c>
      <c r="C1498" s="49">
        <f t="shared" si="23"/>
        <v>916.88372093023258</v>
      </c>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5:E11"/>
  <sheetViews>
    <sheetView workbookViewId="0"/>
  </sheetViews>
  <sheetFormatPr baseColWidth="10" defaultColWidth="11.42578125" defaultRowHeight="13" x14ac:dyDescent="0.15"/>
  <cols>
    <col min="1" max="1" width="11.42578125" style="4"/>
    <col min="2" max="2" width="9.140625" style="4" customWidth="1"/>
    <col min="3" max="3" width="12.28515625" style="4" customWidth="1"/>
    <col min="4" max="4" width="11.42578125" style="4"/>
    <col min="5" max="5" width="12.28515625" style="4" customWidth="1"/>
    <col min="6" max="16384" width="11.42578125" style="4"/>
  </cols>
  <sheetData>
    <row r="5" spans="1:5" ht="16" x14ac:dyDescent="0.2">
      <c r="A5" s="8" t="s">
        <v>136</v>
      </c>
      <c r="B5" s="8" t="s">
        <v>1576</v>
      </c>
      <c r="D5" s="10"/>
      <c r="E5"/>
    </row>
    <row r="6" spans="1:5" ht="14" x14ac:dyDescent="0.2">
      <c r="A6" s="12" t="s">
        <v>119</v>
      </c>
      <c r="B6" s="13">
        <v>100</v>
      </c>
      <c r="E6"/>
    </row>
    <row r="7" spans="1:5" x14ac:dyDescent="0.15">
      <c r="A7" s="12" t="s">
        <v>120</v>
      </c>
      <c r="B7" s="13">
        <v>123</v>
      </c>
    </row>
    <row r="8" spans="1:5" x14ac:dyDescent="0.15">
      <c r="A8" s="12" t="s">
        <v>121</v>
      </c>
      <c r="B8" s="13">
        <v>41</v>
      </c>
    </row>
    <row r="9" spans="1:5" x14ac:dyDescent="0.15">
      <c r="A9" s="12" t="s">
        <v>122</v>
      </c>
      <c r="B9" s="13">
        <v>70</v>
      </c>
    </row>
    <row r="10" spans="1:5" x14ac:dyDescent="0.15">
      <c r="B10" s="22"/>
    </row>
    <row r="11" spans="1:5" x14ac:dyDescent="0.15">
      <c r="C11" s="19"/>
    </row>
  </sheetData>
  <phoneticPr fontId="0" type="noConversion"/>
  <printOptions gridLines="1" gridLinesSet="0"/>
  <pageMargins left="0.78740157499999996" right="0.78740157499999996" top="0.984251969" bottom="0.984251969" header="0.4921259845" footer="0.4921259845"/>
  <pageSetup paperSize="9" orientation="portrait" r:id="rId1"/>
  <headerFooter alignWithMargins="0">
    <oddHeader>&amp;A</oddHeader>
    <oddFooter>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5:E11"/>
  <sheetViews>
    <sheetView workbookViewId="0"/>
  </sheetViews>
  <sheetFormatPr baseColWidth="10" defaultColWidth="11.42578125" defaultRowHeight="13" x14ac:dyDescent="0.15"/>
  <cols>
    <col min="1" max="1" width="11.42578125" style="4"/>
    <col min="2" max="2" width="11" style="4" customWidth="1"/>
    <col min="3" max="3" width="12.28515625" style="4" customWidth="1"/>
    <col min="4" max="4" width="11.42578125" style="4"/>
    <col min="5" max="5" width="12.28515625" style="4" customWidth="1"/>
    <col min="6" max="16384" width="11.42578125" style="4"/>
  </cols>
  <sheetData>
    <row r="5" spans="1:5" ht="28" x14ac:dyDescent="0.15">
      <c r="A5" s="8" t="s">
        <v>136</v>
      </c>
      <c r="B5" s="8" t="s">
        <v>1559</v>
      </c>
      <c r="C5" s="8" t="s">
        <v>139</v>
      </c>
      <c r="D5" s="10"/>
      <c r="E5" s="8" t="s">
        <v>138</v>
      </c>
    </row>
    <row r="6" spans="1:5" x14ac:dyDescent="0.15">
      <c r="A6" s="12" t="s">
        <v>119</v>
      </c>
      <c r="B6" s="13">
        <v>100</v>
      </c>
      <c r="C6" s="42">
        <f>E$6*B6/B$11</f>
        <v>6642.8143712574847</v>
      </c>
      <c r="E6" s="41">
        <v>22187</v>
      </c>
    </row>
    <row r="7" spans="1:5" x14ac:dyDescent="0.15">
      <c r="A7" s="12" t="s">
        <v>120</v>
      </c>
      <c r="B7" s="13">
        <v>123</v>
      </c>
      <c r="C7" s="42">
        <f>E$6*B7/B$11</f>
        <v>8170.6616766467068</v>
      </c>
    </row>
    <row r="8" spans="1:5" x14ac:dyDescent="0.15">
      <c r="A8" s="12" t="s">
        <v>121</v>
      </c>
      <c r="B8" s="13">
        <v>41</v>
      </c>
      <c r="C8" s="42">
        <f>E$6*B8/B$11</f>
        <v>2723.5538922155688</v>
      </c>
    </row>
    <row r="9" spans="1:5" x14ac:dyDescent="0.15">
      <c r="A9" s="12" t="s">
        <v>122</v>
      </c>
      <c r="B9" s="13">
        <v>70</v>
      </c>
      <c r="C9" s="42">
        <f>E$6*B9/B$11</f>
        <v>4649.9700598802392</v>
      </c>
    </row>
    <row r="10" spans="1:5" x14ac:dyDescent="0.15">
      <c r="B10" s="20"/>
    </row>
    <row r="11" spans="1:5" x14ac:dyDescent="0.15">
      <c r="B11" s="21">
        <f>SUM(B6:B10)</f>
        <v>334</v>
      </c>
      <c r="C11" s="19"/>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8:P42"/>
  <sheetViews>
    <sheetView workbookViewId="0">
      <selection activeCell="C9" sqref="C9:C24"/>
    </sheetView>
  </sheetViews>
  <sheetFormatPr baseColWidth="10" defaultColWidth="10.7109375" defaultRowHeight="13" x14ac:dyDescent="0.15"/>
  <cols>
    <col min="1" max="1" width="15.28515625" style="4" customWidth="1"/>
    <col min="2" max="16" width="11" style="4" bestFit="1" customWidth="1"/>
    <col min="17" max="16384" width="10.7109375" style="4"/>
  </cols>
  <sheetData>
    <row r="8" spans="1:16" x14ac:dyDescent="0.15">
      <c r="A8" s="5" t="s">
        <v>106</v>
      </c>
      <c r="B8" s="16">
        <v>0.08</v>
      </c>
    </row>
    <row r="10" spans="1:16" x14ac:dyDescent="0.15">
      <c r="B10" s="5" t="s">
        <v>1349</v>
      </c>
      <c r="C10" s="5"/>
      <c r="D10" s="5"/>
      <c r="E10" s="5"/>
    </row>
    <row r="11" spans="1:16" x14ac:dyDescent="0.15">
      <c r="B11" s="17">
        <v>30</v>
      </c>
      <c r="C11" s="17">
        <v>35</v>
      </c>
      <c r="D11" s="17">
        <v>40</v>
      </c>
      <c r="E11" s="17">
        <v>45</v>
      </c>
      <c r="F11" s="17">
        <v>50</v>
      </c>
      <c r="G11" s="17">
        <v>55</v>
      </c>
      <c r="H11" s="17">
        <v>60</v>
      </c>
      <c r="I11" s="17">
        <v>65</v>
      </c>
      <c r="J11" s="17">
        <v>70</v>
      </c>
      <c r="K11" s="17">
        <v>75</v>
      </c>
      <c r="L11" s="17">
        <v>80</v>
      </c>
      <c r="M11" s="17">
        <v>85</v>
      </c>
      <c r="N11" s="17">
        <v>90</v>
      </c>
      <c r="O11" s="17">
        <v>95</v>
      </c>
      <c r="P11" s="17">
        <v>100</v>
      </c>
    </row>
    <row r="12" spans="1:16" x14ac:dyDescent="0.15">
      <c r="A12" s="37">
        <v>10000</v>
      </c>
      <c r="B12" s="42"/>
      <c r="C12" s="42"/>
      <c r="D12" s="42"/>
      <c r="E12" s="42"/>
      <c r="F12" s="42"/>
      <c r="G12" s="42"/>
      <c r="H12" s="42"/>
      <c r="I12" s="42"/>
      <c r="J12" s="42"/>
      <c r="K12" s="42"/>
      <c r="L12" s="42"/>
      <c r="M12" s="42"/>
      <c r="N12" s="42"/>
      <c r="O12" s="42"/>
      <c r="P12" s="42"/>
    </row>
    <row r="13" spans="1:16" x14ac:dyDescent="0.15">
      <c r="A13" s="37">
        <v>11000</v>
      </c>
      <c r="B13" s="42"/>
      <c r="C13" s="42"/>
      <c r="D13" s="42"/>
      <c r="E13" s="42"/>
      <c r="F13" s="42"/>
      <c r="G13" s="42"/>
      <c r="H13" s="42"/>
      <c r="I13" s="42"/>
      <c r="J13" s="42"/>
      <c r="K13" s="42"/>
      <c r="L13" s="42"/>
      <c r="M13" s="42"/>
      <c r="N13" s="42"/>
      <c r="O13" s="42"/>
      <c r="P13" s="42"/>
    </row>
    <row r="14" spans="1:16" x14ac:dyDescent="0.15">
      <c r="A14" s="37">
        <v>30000</v>
      </c>
      <c r="B14" s="42"/>
      <c r="C14" s="42"/>
      <c r="D14" s="42"/>
      <c r="E14" s="42"/>
      <c r="F14" s="42"/>
      <c r="G14" s="42"/>
      <c r="H14" s="42"/>
      <c r="I14" s="42"/>
      <c r="J14" s="42"/>
      <c r="K14" s="42"/>
      <c r="L14" s="42"/>
      <c r="M14" s="42"/>
      <c r="N14" s="42"/>
      <c r="O14" s="42"/>
      <c r="P14" s="42"/>
    </row>
    <row r="15" spans="1:16" x14ac:dyDescent="0.15">
      <c r="A15" s="37">
        <v>40000</v>
      </c>
      <c r="B15" s="42"/>
      <c r="C15" s="42"/>
      <c r="D15" s="42"/>
      <c r="E15" s="42"/>
      <c r="F15" s="42"/>
      <c r="G15" s="42"/>
      <c r="H15" s="42"/>
      <c r="I15" s="42"/>
      <c r="J15" s="42"/>
      <c r="K15" s="42"/>
      <c r="L15" s="42"/>
      <c r="M15" s="42"/>
      <c r="N15" s="42"/>
      <c r="O15" s="42"/>
      <c r="P15" s="42"/>
    </row>
    <row r="16" spans="1:16" x14ac:dyDescent="0.15">
      <c r="A16" s="37">
        <v>50000</v>
      </c>
      <c r="B16" s="42"/>
      <c r="C16" s="42"/>
      <c r="D16" s="42"/>
      <c r="E16" s="42"/>
      <c r="F16" s="42"/>
      <c r="G16" s="42"/>
      <c r="H16" s="42"/>
      <c r="I16" s="42"/>
      <c r="J16" s="42"/>
      <c r="K16" s="42"/>
      <c r="L16" s="42"/>
      <c r="M16" s="42"/>
      <c r="N16" s="42"/>
      <c r="O16" s="42"/>
      <c r="P16" s="42"/>
    </row>
    <row r="17" spans="1:16" x14ac:dyDescent="0.15">
      <c r="A17" s="37">
        <v>60000</v>
      </c>
      <c r="B17" s="42"/>
      <c r="C17" s="42"/>
      <c r="D17" s="42"/>
      <c r="E17" s="42"/>
      <c r="F17" s="42"/>
      <c r="G17" s="42"/>
      <c r="H17" s="42"/>
      <c r="I17" s="42"/>
      <c r="J17" s="42"/>
      <c r="K17" s="42"/>
      <c r="L17" s="42"/>
      <c r="M17" s="42"/>
      <c r="N17" s="42"/>
      <c r="O17" s="42"/>
      <c r="P17" s="42"/>
    </row>
    <row r="18" spans="1:16" x14ac:dyDescent="0.15">
      <c r="A18" s="37">
        <v>70000</v>
      </c>
      <c r="B18" s="42"/>
      <c r="C18" s="42"/>
      <c r="D18" s="42"/>
      <c r="E18" s="42"/>
      <c r="F18" s="42"/>
      <c r="G18" s="42"/>
      <c r="H18" s="42"/>
      <c r="I18" s="42"/>
      <c r="J18" s="42"/>
      <c r="K18" s="42"/>
      <c r="L18" s="42"/>
      <c r="M18" s="42"/>
      <c r="N18" s="42"/>
      <c r="O18" s="42"/>
      <c r="P18" s="42"/>
    </row>
    <row r="19" spans="1:16" x14ac:dyDescent="0.15">
      <c r="A19" s="37">
        <v>80000</v>
      </c>
      <c r="B19" s="42"/>
      <c r="C19" s="42"/>
      <c r="D19" s="42"/>
      <c r="E19" s="42"/>
      <c r="F19" s="42"/>
      <c r="G19" s="42"/>
      <c r="H19" s="42"/>
      <c r="I19" s="42"/>
      <c r="J19" s="42"/>
      <c r="K19" s="42"/>
      <c r="L19" s="42"/>
      <c r="M19" s="42"/>
      <c r="N19" s="42"/>
      <c r="O19" s="42"/>
      <c r="P19" s="42"/>
    </row>
    <row r="20" spans="1:16" x14ac:dyDescent="0.15">
      <c r="A20" s="37">
        <v>90000</v>
      </c>
      <c r="B20" s="42"/>
      <c r="C20" s="42"/>
      <c r="D20" s="42"/>
      <c r="E20" s="42"/>
      <c r="F20" s="42"/>
      <c r="G20" s="42"/>
      <c r="H20" s="42"/>
      <c r="I20" s="42"/>
      <c r="J20" s="42"/>
      <c r="K20" s="42"/>
      <c r="L20" s="42"/>
      <c r="M20" s="42"/>
      <c r="N20" s="42"/>
      <c r="O20" s="42"/>
      <c r="P20" s="42"/>
    </row>
    <row r="21" spans="1:16" x14ac:dyDescent="0.15">
      <c r="A21" s="37">
        <v>100000</v>
      </c>
      <c r="B21" s="42"/>
      <c r="C21" s="42"/>
      <c r="D21" s="42"/>
      <c r="E21" s="42"/>
      <c r="F21" s="42"/>
      <c r="G21" s="42"/>
      <c r="H21" s="42"/>
      <c r="I21" s="42"/>
      <c r="J21" s="42"/>
      <c r="K21" s="42"/>
      <c r="L21" s="42"/>
      <c r="M21" s="42"/>
      <c r="N21" s="42"/>
      <c r="O21" s="42"/>
      <c r="P21" s="42"/>
    </row>
    <row r="22" spans="1:16" x14ac:dyDescent="0.15">
      <c r="A22" s="37">
        <v>110000</v>
      </c>
      <c r="B22" s="42"/>
      <c r="C22" s="42"/>
      <c r="D22" s="42"/>
      <c r="E22" s="42"/>
      <c r="F22" s="42"/>
      <c r="G22" s="42"/>
      <c r="H22" s="42"/>
      <c r="I22" s="42"/>
      <c r="J22" s="42"/>
      <c r="K22" s="42"/>
      <c r="L22" s="42"/>
      <c r="M22" s="42"/>
      <c r="N22" s="42"/>
      <c r="O22" s="42"/>
      <c r="P22" s="42"/>
    </row>
    <row r="23" spans="1:16" x14ac:dyDescent="0.15">
      <c r="A23" s="37">
        <v>120000</v>
      </c>
      <c r="B23" s="42"/>
      <c r="C23" s="42"/>
      <c r="D23" s="42"/>
      <c r="E23" s="42"/>
      <c r="F23" s="42"/>
      <c r="G23" s="42"/>
      <c r="H23" s="42"/>
      <c r="I23" s="42"/>
      <c r="J23" s="42"/>
      <c r="K23" s="42"/>
      <c r="L23" s="42"/>
      <c r="M23" s="42"/>
      <c r="N23" s="42"/>
      <c r="O23" s="42"/>
      <c r="P23" s="42"/>
    </row>
    <row r="24" spans="1:16" x14ac:dyDescent="0.15">
      <c r="A24" s="37">
        <v>130000</v>
      </c>
      <c r="B24" s="42"/>
      <c r="C24" s="42"/>
      <c r="D24" s="42"/>
      <c r="E24" s="42"/>
      <c r="F24" s="42"/>
      <c r="G24" s="42"/>
      <c r="H24" s="42"/>
      <c r="I24" s="42"/>
      <c r="J24" s="42"/>
      <c r="K24" s="42"/>
      <c r="L24" s="42"/>
      <c r="M24" s="42"/>
      <c r="N24" s="42"/>
      <c r="O24" s="42"/>
      <c r="P24" s="42"/>
    </row>
    <row r="25" spans="1:16" x14ac:dyDescent="0.15">
      <c r="A25" s="37">
        <v>140000</v>
      </c>
      <c r="B25" s="42"/>
      <c r="C25" s="42"/>
      <c r="D25" s="42"/>
      <c r="E25" s="42"/>
      <c r="F25" s="42"/>
      <c r="G25" s="42"/>
      <c r="H25" s="42"/>
      <c r="I25" s="42"/>
      <c r="J25" s="42"/>
      <c r="K25" s="42"/>
      <c r="L25" s="42"/>
      <c r="M25" s="42"/>
      <c r="N25" s="42"/>
      <c r="O25" s="42"/>
      <c r="P25" s="42"/>
    </row>
    <row r="26" spans="1:16" x14ac:dyDescent="0.15">
      <c r="A26" s="37">
        <v>150000</v>
      </c>
      <c r="B26" s="42"/>
      <c r="C26" s="42"/>
      <c r="D26" s="42"/>
      <c r="E26" s="42"/>
      <c r="F26" s="42"/>
      <c r="G26" s="42"/>
      <c r="H26" s="42"/>
      <c r="I26" s="42"/>
      <c r="J26" s="42"/>
      <c r="K26" s="42"/>
      <c r="L26" s="42"/>
      <c r="M26" s="42"/>
      <c r="N26" s="42"/>
      <c r="O26" s="42"/>
      <c r="P26" s="42"/>
    </row>
    <row r="27" spans="1:16" x14ac:dyDescent="0.15">
      <c r="B27" s="43"/>
      <c r="C27" s="43"/>
      <c r="D27" s="43"/>
      <c r="E27" s="43"/>
      <c r="F27" s="43"/>
      <c r="G27" s="43"/>
      <c r="H27" s="43"/>
      <c r="I27" s="43"/>
      <c r="J27" s="43"/>
      <c r="K27" s="43"/>
      <c r="L27" s="43"/>
      <c r="M27" s="43"/>
      <c r="N27" s="43"/>
      <c r="O27" s="43"/>
      <c r="P27" s="43"/>
    </row>
    <row r="28" spans="1:16" x14ac:dyDescent="0.15">
      <c r="A28" s="18" t="s">
        <v>1558</v>
      </c>
      <c r="B28" s="43">
        <v>66.666666666666671</v>
      </c>
      <c r="C28" s="43">
        <v>77.777777777777771</v>
      </c>
      <c r="D28" s="43">
        <v>88.888888888888886</v>
      </c>
      <c r="E28" s="43">
        <v>100</v>
      </c>
      <c r="F28" s="43">
        <v>111.11111111111111</v>
      </c>
      <c r="G28" s="43">
        <v>122.22222222222223</v>
      </c>
      <c r="H28" s="43">
        <v>133.33333333333334</v>
      </c>
      <c r="I28" s="43">
        <v>144.44444444444446</v>
      </c>
      <c r="J28" s="43">
        <v>155.55555555555554</v>
      </c>
      <c r="K28" s="43">
        <v>166.66666666666666</v>
      </c>
      <c r="L28" s="43">
        <v>177.77777777777777</v>
      </c>
      <c r="M28" s="43">
        <v>188.88888888888889</v>
      </c>
      <c r="N28" s="43">
        <v>200</v>
      </c>
      <c r="O28" s="43">
        <v>211.11111111111111</v>
      </c>
      <c r="P28" s="43">
        <v>222.22222222222223</v>
      </c>
    </row>
    <row r="29" spans="1:16" x14ac:dyDescent="0.15">
      <c r="B29" s="43">
        <v>73.333333333333329</v>
      </c>
      <c r="C29" s="43">
        <v>85.555555555555557</v>
      </c>
      <c r="D29" s="43">
        <v>97.777777777777771</v>
      </c>
      <c r="E29" s="43">
        <v>110</v>
      </c>
      <c r="F29" s="43">
        <v>122.22222222222223</v>
      </c>
      <c r="G29" s="43">
        <v>134.44444444444446</v>
      </c>
      <c r="H29" s="43">
        <v>146.66666666666666</v>
      </c>
      <c r="I29" s="43">
        <v>158.88888888888889</v>
      </c>
      <c r="J29" s="43">
        <v>171.11111111111111</v>
      </c>
      <c r="K29" s="43">
        <v>183.33333333333334</v>
      </c>
      <c r="L29" s="43">
        <v>195.55555555555554</v>
      </c>
      <c r="M29" s="43">
        <v>207.77777777777777</v>
      </c>
      <c r="N29" s="43">
        <v>220</v>
      </c>
      <c r="O29" s="43">
        <v>232.22222222222223</v>
      </c>
      <c r="P29" s="43">
        <v>244.44444444444446</v>
      </c>
    </row>
    <row r="30" spans="1:16" x14ac:dyDescent="0.15">
      <c r="B30" s="43">
        <v>200</v>
      </c>
      <c r="C30" s="43">
        <v>233.33333333333334</v>
      </c>
      <c r="D30" s="43">
        <v>266.66666666666669</v>
      </c>
      <c r="E30" s="43">
        <v>300</v>
      </c>
      <c r="F30" s="43">
        <v>333.33333333333331</v>
      </c>
      <c r="G30" s="43">
        <v>366.66666666666669</v>
      </c>
      <c r="H30" s="43">
        <v>400</v>
      </c>
      <c r="I30" s="43">
        <v>433.33333333333331</v>
      </c>
      <c r="J30" s="43">
        <v>466.66666666666669</v>
      </c>
      <c r="K30" s="43">
        <v>500</v>
      </c>
      <c r="L30" s="43">
        <v>533.33333333333337</v>
      </c>
      <c r="M30" s="43">
        <v>566.66666666666663</v>
      </c>
      <c r="N30" s="43">
        <v>600</v>
      </c>
      <c r="O30" s="43">
        <v>633.33333333333337</v>
      </c>
      <c r="P30" s="43">
        <v>666.66666666666663</v>
      </c>
    </row>
    <row r="31" spans="1:16" x14ac:dyDescent="0.15">
      <c r="B31" s="43">
        <v>266.66666666666669</v>
      </c>
      <c r="C31" s="43">
        <v>311.11111111111109</v>
      </c>
      <c r="D31" s="43">
        <v>355.55555555555554</v>
      </c>
      <c r="E31" s="43">
        <v>400</v>
      </c>
      <c r="F31" s="43">
        <v>444.44444444444446</v>
      </c>
      <c r="G31" s="43">
        <v>488.88888888888891</v>
      </c>
      <c r="H31" s="43">
        <v>533.33333333333337</v>
      </c>
      <c r="I31" s="43">
        <v>577.77777777777783</v>
      </c>
      <c r="J31" s="43">
        <v>622.22222222222217</v>
      </c>
      <c r="K31" s="43">
        <v>666.66666666666663</v>
      </c>
      <c r="L31" s="43">
        <v>711.11111111111109</v>
      </c>
      <c r="M31" s="43">
        <v>755.55555555555554</v>
      </c>
      <c r="N31" s="43">
        <v>800</v>
      </c>
      <c r="O31" s="43">
        <v>844.44444444444446</v>
      </c>
      <c r="P31" s="43">
        <v>888.88888888888891</v>
      </c>
    </row>
    <row r="32" spans="1:16" x14ac:dyDescent="0.15">
      <c r="B32" s="43">
        <v>333.33333333333331</v>
      </c>
      <c r="C32" s="43">
        <v>388.88888888888891</v>
      </c>
      <c r="D32" s="43">
        <v>444.44444444444446</v>
      </c>
      <c r="E32" s="43">
        <v>500</v>
      </c>
      <c r="F32" s="43">
        <v>555.55555555555554</v>
      </c>
      <c r="G32" s="43">
        <v>611.11111111111109</v>
      </c>
      <c r="H32" s="43">
        <v>666.66666666666663</v>
      </c>
      <c r="I32" s="43">
        <v>722.22222222222217</v>
      </c>
      <c r="J32" s="43">
        <v>777.77777777777783</v>
      </c>
      <c r="K32" s="43">
        <v>833.33333333333337</v>
      </c>
      <c r="L32" s="43">
        <v>888.88888888888891</v>
      </c>
      <c r="M32" s="43">
        <v>944.44444444444446</v>
      </c>
      <c r="N32" s="43">
        <v>1000</v>
      </c>
      <c r="O32" s="43">
        <v>1055.5555555555557</v>
      </c>
      <c r="P32" s="43">
        <v>1111.1111111111111</v>
      </c>
    </row>
    <row r="33" spans="2:16" x14ac:dyDescent="0.15">
      <c r="B33" s="43">
        <v>400</v>
      </c>
      <c r="C33" s="43">
        <v>466.66666666666669</v>
      </c>
      <c r="D33" s="43">
        <v>533.33333333333337</v>
      </c>
      <c r="E33" s="43">
        <v>600</v>
      </c>
      <c r="F33" s="43">
        <v>666.66666666666663</v>
      </c>
      <c r="G33" s="43">
        <v>733.33333333333337</v>
      </c>
      <c r="H33" s="43">
        <v>800</v>
      </c>
      <c r="I33" s="43">
        <v>866.66666666666663</v>
      </c>
      <c r="J33" s="43">
        <v>933.33333333333337</v>
      </c>
      <c r="K33" s="43">
        <v>1000</v>
      </c>
      <c r="L33" s="43">
        <v>1066.6666666666667</v>
      </c>
      <c r="M33" s="43">
        <v>1133.3333333333333</v>
      </c>
      <c r="N33" s="43">
        <v>1200</v>
      </c>
      <c r="O33" s="43">
        <v>1266.6666666666667</v>
      </c>
      <c r="P33" s="43">
        <v>1333.3333333333333</v>
      </c>
    </row>
    <row r="34" spans="2:16" x14ac:dyDescent="0.15">
      <c r="B34" s="43">
        <v>466.66666666666669</v>
      </c>
      <c r="C34" s="43">
        <v>544.44444444444446</v>
      </c>
      <c r="D34" s="43">
        <v>622.22222222222217</v>
      </c>
      <c r="E34" s="43">
        <v>700</v>
      </c>
      <c r="F34" s="43">
        <v>777.77777777777783</v>
      </c>
      <c r="G34" s="43">
        <v>855.55555555555554</v>
      </c>
      <c r="H34" s="43">
        <v>933.33333333333337</v>
      </c>
      <c r="I34" s="43">
        <v>1011.1111111111111</v>
      </c>
      <c r="J34" s="43">
        <v>1088.8888888888889</v>
      </c>
      <c r="K34" s="43">
        <v>1166.6666666666667</v>
      </c>
      <c r="L34" s="43">
        <v>1244.4444444444443</v>
      </c>
      <c r="M34" s="43">
        <v>1322.2222222222222</v>
      </c>
      <c r="N34" s="43">
        <v>1400</v>
      </c>
      <c r="O34" s="43">
        <v>1477.7777777777778</v>
      </c>
      <c r="P34" s="43">
        <v>1555.5555555555557</v>
      </c>
    </row>
    <row r="35" spans="2:16" x14ac:dyDescent="0.15">
      <c r="B35" s="43">
        <v>533.33333333333337</v>
      </c>
      <c r="C35" s="43">
        <v>622.22222222222217</v>
      </c>
      <c r="D35" s="43">
        <v>711.11111111111109</v>
      </c>
      <c r="E35" s="43">
        <v>800</v>
      </c>
      <c r="F35" s="43">
        <v>888.88888888888891</v>
      </c>
      <c r="G35" s="43">
        <v>977.77777777777783</v>
      </c>
      <c r="H35" s="43">
        <v>1066.6666666666667</v>
      </c>
      <c r="I35" s="43">
        <v>1155.5555555555557</v>
      </c>
      <c r="J35" s="43">
        <v>1244.4444444444443</v>
      </c>
      <c r="K35" s="43">
        <v>1333.3333333333333</v>
      </c>
      <c r="L35" s="43">
        <v>1422.2222222222222</v>
      </c>
      <c r="M35" s="43">
        <v>1511.1111111111111</v>
      </c>
      <c r="N35" s="43">
        <v>1600</v>
      </c>
      <c r="O35" s="43">
        <v>1688.8888888888889</v>
      </c>
      <c r="P35" s="43">
        <v>1777.7777777777778</v>
      </c>
    </row>
    <row r="36" spans="2:16" x14ac:dyDescent="0.15">
      <c r="B36" s="43">
        <v>600</v>
      </c>
      <c r="C36" s="43">
        <v>700</v>
      </c>
      <c r="D36" s="43">
        <v>800</v>
      </c>
      <c r="E36" s="43">
        <v>900</v>
      </c>
      <c r="F36" s="43">
        <v>1000</v>
      </c>
      <c r="G36" s="43">
        <v>1100</v>
      </c>
      <c r="H36" s="43">
        <v>1200</v>
      </c>
      <c r="I36" s="43">
        <v>1300</v>
      </c>
      <c r="J36" s="43">
        <v>1400</v>
      </c>
      <c r="K36" s="43">
        <v>1500</v>
      </c>
      <c r="L36" s="43">
        <v>1600</v>
      </c>
      <c r="M36" s="43">
        <v>1700</v>
      </c>
      <c r="N36" s="43">
        <v>1800</v>
      </c>
      <c r="O36" s="43">
        <v>1900</v>
      </c>
      <c r="P36" s="43">
        <v>2000</v>
      </c>
    </row>
    <row r="37" spans="2:16" x14ac:dyDescent="0.15">
      <c r="B37" s="43">
        <v>666.66666666666663</v>
      </c>
      <c r="C37" s="43">
        <v>777.77777777777783</v>
      </c>
      <c r="D37" s="43">
        <v>888.88888888888891</v>
      </c>
      <c r="E37" s="43">
        <v>1000</v>
      </c>
      <c r="F37" s="43">
        <v>1111.1111111111111</v>
      </c>
      <c r="G37" s="43">
        <v>1222.2222222222222</v>
      </c>
      <c r="H37" s="43">
        <v>1333.3333333333333</v>
      </c>
      <c r="I37" s="43">
        <v>1444.4444444444443</v>
      </c>
      <c r="J37" s="43">
        <v>1555.5555555555557</v>
      </c>
      <c r="K37" s="43">
        <v>1666.6666666666667</v>
      </c>
      <c r="L37" s="43">
        <v>1777.7777777777778</v>
      </c>
      <c r="M37" s="43">
        <v>1888.8888888888889</v>
      </c>
      <c r="N37" s="43">
        <v>2000</v>
      </c>
      <c r="O37" s="43">
        <v>2111.1111111111113</v>
      </c>
      <c r="P37" s="43">
        <v>2222.2222222222222</v>
      </c>
    </row>
    <row r="38" spans="2:16" x14ac:dyDescent="0.15">
      <c r="B38" s="43">
        <v>733.33333333333337</v>
      </c>
      <c r="C38" s="43">
        <v>855.55555555555554</v>
      </c>
      <c r="D38" s="43">
        <v>977.77777777777783</v>
      </c>
      <c r="E38" s="43">
        <v>1100</v>
      </c>
      <c r="F38" s="43">
        <v>1222.2222222222222</v>
      </c>
      <c r="G38" s="43">
        <v>1344.4444444444443</v>
      </c>
      <c r="H38" s="43">
        <v>1466.6666666666667</v>
      </c>
      <c r="I38" s="43">
        <v>1588.8888888888889</v>
      </c>
      <c r="J38" s="43">
        <v>1711.1111111111111</v>
      </c>
      <c r="K38" s="43">
        <v>1833.3333333333333</v>
      </c>
      <c r="L38" s="43">
        <v>1955.5555555555557</v>
      </c>
      <c r="M38" s="43">
        <v>2077.7777777777778</v>
      </c>
      <c r="N38" s="43">
        <v>2200</v>
      </c>
      <c r="O38" s="43">
        <v>2322.2222222222222</v>
      </c>
      <c r="P38" s="43">
        <v>2444.4444444444443</v>
      </c>
    </row>
    <row r="39" spans="2:16" x14ac:dyDescent="0.15">
      <c r="B39" s="43">
        <v>800</v>
      </c>
      <c r="C39" s="43">
        <v>933.33333333333337</v>
      </c>
      <c r="D39" s="43">
        <v>1066.6666666666667</v>
      </c>
      <c r="E39" s="43">
        <v>1200</v>
      </c>
      <c r="F39" s="43">
        <v>1333.3333333333333</v>
      </c>
      <c r="G39" s="43">
        <v>1466.6666666666667</v>
      </c>
      <c r="H39" s="43">
        <v>1600</v>
      </c>
      <c r="I39" s="43">
        <v>1733.3333333333333</v>
      </c>
      <c r="J39" s="43">
        <v>1866.6666666666667</v>
      </c>
      <c r="K39" s="43">
        <v>2000</v>
      </c>
      <c r="L39" s="43">
        <v>2133.3333333333335</v>
      </c>
      <c r="M39" s="43">
        <v>2266.6666666666665</v>
      </c>
      <c r="N39" s="43">
        <v>2400</v>
      </c>
      <c r="O39" s="43">
        <v>2533.3333333333335</v>
      </c>
      <c r="P39" s="43">
        <v>2666.6666666666665</v>
      </c>
    </row>
    <row r="40" spans="2:16" x14ac:dyDescent="0.15">
      <c r="B40" s="43">
        <v>866.66666666666663</v>
      </c>
      <c r="C40" s="43">
        <v>1011.1111111111111</v>
      </c>
      <c r="D40" s="43">
        <v>1155.5555555555557</v>
      </c>
      <c r="E40" s="43">
        <v>1300</v>
      </c>
      <c r="F40" s="43">
        <v>1444.4444444444443</v>
      </c>
      <c r="G40" s="43">
        <v>1588.8888888888889</v>
      </c>
      <c r="H40" s="43">
        <v>1733.3333333333333</v>
      </c>
      <c r="I40" s="43">
        <v>1877.7777777777778</v>
      </c>
      <c r="J40" s="43">
        <v>2022.2222222222222</v>
      </c>
      <c r="K40" s="43">
        <v>2166.6666666666665</v>
      </c>
      <c r="L40" s="43">
        <v>2311.1111111111113</v>
      </c>
      <c r="M40" s="43">
        <v>2455.5555555555557</v>
      </c>
      <c r="N40" s="43">
        <v>2600</v>
      </c>
      <c r="O40" s="43">
        <v>2744.4444444444443</v>
      </c>
      <c r="P40" s="43">
        <v>2888.8888888888887</v>
      </c>
    </row>
    <row r="41" spans="2:16" x14ac:dyDescent="0.15">
      <c r="B41" s="43">
        <v>933.33333333333337</v>
      </c>
      <c r="C41" s="43">
        <v>1088.8888888888889</v>
      </c>
      <c r="D41" s="43">
        <v>1244.4444444444443</v>
      </c>
      <c r="E41" s="43">
        <v>1400</v>
      </c>
      <c r="F41" s="43">
        <v>1555.5555555555557</v>
      </c>
      <c r="G41" s="43">
        <v>1711.1111111111111</v>
      </c>
      <c r="H41" s="43">
        <v>1866.6666666666667</v>
      </c>
      <c r="I41" s="43">
        <v>2022.2222222222222</v>
      </c>
      <c r="J41" s="43">
        <v>2177.7777777777778</v>
      </c>
      <c r="K41" s="43">
        <v>2333.3333333333335</v>
      </c>
      <c r="L41" s="43">
        <v>2488.8888888888887</v>
      </c>
      <c r="M41" s="43">
        <v>2644.4444444444443</v>
      </c>
      <c r="N41" s="43">
        <v>2800</v>
      </c>
      <c r="O41" s="43">
        <v>2955.5555555555557</v>
      </c>
      <c r="P41" s="43">
        <v>3111.1111111111113</v>
      </c>
    </row>
    <row r="42" spans="2:16" x14ac:dyDescent="0.15">
      <c r="B42" s="43">
        <v>1000</v>
      </c>
      <c r="C42" s="43">
        <v>1166.6666666666667</v>
      </c>
      <c r="D42" s="43">
        <v>1333.3333333333333</v>
      </c>
      <c r="E42" s="43">
        <v>1500</v>
      </c>
      <c r="F42" s="43">
        <v>1666.6666666666667</v>
      </c>
      <c r="G42" s="43">
        <v>1833.3333333333333</v>
      </c>
      <c r="H42" s="43">
        <v>2000</v>
      </c>
      <c r="I42" s="43">
        <v>2166.6666666666665</v>
      </c>
      <c r="J42" s="43">
        <v>2333.3333333333335</v>
      </c>
      <c r="K42" s="43">
        <v>2500</v>
      </c>
      <c r="L42" s="43">
        <v>2666.6666666666665</v>
      </c>
      <c r="M42" s="43">
        <v>2833.3333333333335</v>
      </c>
      <c r="N42" s="43">
        <v>3000</v>
      </c>
      <c r="O42" s="43">
        <v>3166.6666666666665</v>
      </c>
      <c r="P42" s="43">
        <v>3333.3333333333335</v>
      </c>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8:P26"/>
  <sheetViews>
    <sheetView workbookViewId="0"/>
  </sheetViews>
  <sheetFormatPr baseColWidth="10" defaultColWidth="10.7109375" defaultRowHeight="13" x14ac:dyDescent="0.15"/>
  <cols>
    <col min="1" max="1" width="15.28515625" style="4" customWidth="1"/>
    <col min="2" max="16384" width="10.7109375" style="4"/>
  </cols>
  <sheetData>
    <row r="8" spans="1:16" x14ac:dyDescent="0.15">
      <c r="A8" s="5" t="s">
        <v>106</v>
      </c>
      <c r="B8" s="16">
        <v>0.08</v>
      </c>
    </row>
    <row r="10" spans="1:16" x14ac:dyDescent="0.15">
      <c r="B10" s="5" t="s">
        <v>1349</v>
      </c>
      <c r="C10" s="5"/>
      <c r="D10" s="5"/>
      <c r="E10" s="5"/>
    </row>
    <row r="11" spans="1:16" x14ac:dyDescent="0.15">
      <c r="B11" s="17">
        <v>30</v>
      </c>
      <c r="C11" s="17">
        <v>35</v>
      </c>
      <c r="D11" s="17">
        <v>40</v>
      </c>
      <c r="E11" s="17">
        <v>45</v>
      </c>
      <c r="F11" s="17">
        <v>50</v>
      </c>
      <c r="G11" s="17">
        <v>55</v>
      </c>
      <c r="H11" s="17">
        <v>60</v>
      </c>
      <c r="I11" s="17">
        <v>65</v>
      </c>
      <c r="J11" s="17">
        <v>70</v>
      </c>
      <c r="K11" s="17">
        <v>75</v>
      </c>
      <c r="L11" s="17">
        <v>80</v>
      </c>
      <c r="M11" s="17">
        <v>85</v>
      </c>
      <c r="N11" s="17">
        <v>90</v>
      </c>
      <c r="O11" s="17">
        <v>95</v>
      </c>
      <c r="P11" s="17">
        <v>100</v>
      </c>
    </row>
    <row r="12" spans="1:16" x14ac:dyDescent="0.15">
      <c r="A12" s="37">
        <v>10000</v>
      </c>
      <c r="B12" s="42">
        <f>$A12*$B$8*B$11/360</f>
        <v>66.666666666666671</v>
      </c>
      <c r="C12" s="42">
        <f t="shared" ref="C12:P12" si="0">$A12*$B$8*C$11/360</f>
        <v>77.777777777777771</v>
      </c>
      <c r="D12" s="42">
        <f t="shared" si="0"/>
        <v>88.888888888888886</v>
      </c>
      <c r="E12" s="42">
        <f t="shared" si="0"/>
        <v>100</v>
      </c>
      <c r="F12" s="42">
        <f t="shared" si="0"/>
        <v>111.11111111111111</v>
      </c>
      <c r="G12" s="42">
        <f t="shared" si="0"/>
        <v>122.22222222222223</v>
      </c>
      <c r="H12" s="42">
        <f t="shared" si="0"/>
        <v>133.33333333333334</v>
      </c>
      <c r="I12" s="42">
        <f t="shared" si="0"/>
        <v>144.44444444444446</v>
      </c>
      <c r="J12" s="42">
        <f t="shared" si="0"/>
        <v>155.55555555555554</v>
      </c>
      <c r="K12" s="42">
        <f t="shared" si="0"/>
        <v>166.66666666666666</v>
      </c>
      <c r="L12" s="42">
        <f t="shared" si="0"/>
        <v>177.77777777777777</v>
      </c>
      <c r="M12" s="42">
        <f t="shared" si="0"/>
        <v>188.88888888888889</v>
      </c>
      <c r="N12" s="42">
        <f t="shared" si="0"/>
        <v>200</v>
      </c>
      <c r="O12" s="42">
        <f t="shared" si="0"/>
        <v>211.11111111111111</v>
      </c>
      <c r="P12" s="42">
        <f t="shared" si="0"/>
        <v>222.22222222222223</v>
      </c>
    </row>
    <row r="13" spans="1:16" x14ac:dyDescent="0.15">
      <c r="A13" s="37">
        <v>11000</v>
      </c>
      <c r="B13" s="42">
        <f t="shared" ref="B13:P26" si="1">$A13*$B$8*B$11/360</f>
        <v>73.333333333333329</v>
      </c>
      <c r="C13" s="42">
        <f t="shared" si="1"/>
        <v>85.555555555555557</v>
      </c>
      <c r="D13" s="42">
        <f t="shared" si="1"/>
        <v>97.777777777777771</v>
      </c>
      <c r="E13" s="42">
        <f t="shared" si="1"/>
        <v>110</v>
      </c>
      <c r="F13" s="42">
        <f t="shared" si="1"/>
        <v>122.22222222222223</v>
      </c>
      <c r="G13" s="42">
        <f t="shared" si="1"/>
        <v>134.44444444444446</v>
      </c>
      <c r="H13" s="42">
        <f t="shared" si="1"/>
        <v>146.66666666666666</v>
      </c>
      <c r="I13" s="42">
        <f t="shared" si="1"/>
        <v>158.88888888888889</v>
      </c>
      <c r="J13" s="42">
        <f t="shared" si="1"/>
        <v>171.11111111111111</v>
      </c>
      <c r="K13" s="42">
        <f t="shared" si="1"/>
        <v>183.33333333333334</v>
      </c>
      <c r="L13" s="42">
        <f t="shared" si="1"/>
        <v>195.55555555555554</v>
      </c>
      <c r="M13" s="42">
        <f t="shared" si="1"/>
        <v>207.77777777777777</v>
      </c>
      <c r="N13" s="42">
        <f t="shared" si="1"/>
        <v>220</v>
      </c>
      <c r="O13" s="42">
        <f t="shared" si="1"/>
        <v>232.22222222222223</v>
      </c>
      <c r="P13" s="42">
        <f t="shared" si="1"/>
        <v>244.44444444444446</v>
      </c>
    </row>
    <row r="14" spans="1:16" x14ac:dyDescent="0.15">
      <c r="A14" s="37">
        <v>30000</v>
      </c>
      <c r="B14" s="42">
        <f t="shared" si="1"/>
        <v>200</v>
      </c>
      <c r="C14" s="42">
        <f t="shared" si="1"/>
        <v>233.33333333333334</v>
      </c>
      <c r="D14" s="42">
        <f t="shared" si="1"/>
        <v>266.66666666666669</v>
      </c>
      <c r="E14" s="42">
        <f t="shared" si="1"/>
        <v>300</v>
      </c>
      <c r="F14" s="42">
        <f t="shared" si="1"/>
        <v>333.33333333333331</v>
      </c>
      <c r="G14" s="42">
        <f t="shared" si="1"/>
        <v>366.66666666666669</v>
      </c>
      <c r="H14" s="42">
        <f t="shared" si="1"/>
        <v>400</v>
      </c>
      <c r="I14" s="42">
        <f t="shared" si="1"/>
        <v>433.33333333333331</v>
      </c>
      <c r="J14" s="42">
        <f t="shared" si="1"/>
        <v>466.66666666666669</v>
      </c>
      <c r="K14" s="42">
        <f t="shared" si="1"/>
        <v>500</v>
      </c>
      <c r="L14" s="42">
        <f t="shared" si="1"/>
        <v>533.33333333333337</v>
      </c>
      <c r="M14" s="42">
        <f t="shared" si="1"/>
        <v>566.66666666666663</v>
      </c>
      <c r="N14" s="42">
        <f t="shared" si="1"/>
        <v>600</v>
      </c>
      <c r="O14" s="42">
        <f t="shared" si="1"/>
        <v>633.33333333333337</v>
      </c>
      <c r="P14" s="42">
        <f t="shared" si="1"/>
        <v>666.66666666666663</v>
      </c>
    </row>
    <row r="15" spans="1:16" x14ac:dyDescent="0.15">
      <c r="A15" s="37">
        <v>40000</v>
      </c>
      <c r="B15" s="42">
        <f t="shared" si="1"/>
        <v>266.66666666666669</v>
      </c>
      <c r="C15" s="42">
        <f t="shared" si="1"/>
        <v>311.11111111111109</v>
      </c>
      <c r="D15" s="42">
        <f t="shared" si="1"/>
        <v>355.55555555555554</v>
      </c>
      <c r="E15" s="42">
        <f t="shared" si="1"/>
        <v>400</v>
      </c>
      <c r="F15" s="42">
        <f t="shared" si="1"/>
        <v>444.44444444444446</v>
      </c>
      <c r="G15" s="42">
        <f t="shared" si="1"/>
        <v>488.88888888888891</v>
      </c>
      <c r="H15" s="42">
        <f t="shared" si="1"/>
        <v>533.33333333333337</v>
      </c>
      <c r="I15" s="42">
        <f t="shared" si="1"/>
        <v>577.77777777777783</v>
      </c>
      <c r="J15" s="42">
        <f t="shared" si="1"/>
        <v>622.22222222222217</v>
      </c>
      <c r="K15" s="42">
        <f t="shared" si="1"/>
        <v>666.66666666666663</v>
      </c>
      <c r="L15" s="42">
        <f t="shared" si="1"/>
        <v>711.11111111111109</v>
      </c>
      <c r="M15" s="42">
        <f t="shared" si="1"/>
        <v>755.55555555555554</v>
      </c>
      <c r="N15" s="42">
        <f t="shared" si="1"/>
        <v>800</v>
      </c>
      <c r="O15" s="42">
        <f t="shared" si="1"/>
        <v>844.44444444444446</v>
      </c>
      <c r="P15" s="42">
        <f t="shared" si="1"/>
        <v>888.88888888888891</v>
      </c>
    </row>
    <row r="16" spans="1:16" x14ac:dyDescent="0.15">
      <c r="A16" s="37">
        <v>50000</v>
      </c>
      <c r="B16" s="42">
        <f t="shared" si="1"/>
        <v>333.33333333333331</v>
      </c>
      <c r="C16" s="42">
        <f t="shared" si="1"/>
        <v>388.88888888888891</v>
      </c>
      <c r="D16" s="42">
        <f t="shared" si="1"/>
        <v>444.44444444444446</v>
      </c>
      <c r="E16" s="42">
        <f t="shared" si="1"/>
        <v>500</v>
      </c>
      <c r="F16" s="42">
        <f t="shared" si="1"/>
        <v>555.55555555555554</v>
      </c>
      <c r="G16" s="42">
        <f t="shared" si="1"/>
        <v>611.11111111111109</v>
      </c>
      <c r="H16" s="42">
        <f t="shared" si="1"/>
        <v>666.66666666666663</v>
      </c>
      <c r="I16" s="42">
        <f t="shared" si="1"/>
        <v>722.22222222222217</v>
      </c>
      <c r="J16" s="42">
        <f t="shared" si="1"/>
        <v>777.77777777777783</v>
      </c>
      <c r="K16" s="42">
        <f t="shared" si="1"/>
        <v>833.33333333333337</v>
      </c>
      <c r="L16" s="42">
        <f t="shared" si="1"/>
        <v>888.88888888888891</v>
      </c>
      <c r="M16" s="42">
        <f t="shared" si="1"/>
        <v>944.44444444444446</v>
      </c>
      <c r="N16" s="42">
        <f t="shared" si="1"/>
        <v>1000</v>
      </c>
      <c r="O16" s="42">
        <f t="shared" si="1"/>
        <v>1055.5555555555557</v>
      </c>
      <c r="P16" s="42">
        <f t="shared" si="1"/>
        <v>1111.1111111111111</v>
      </c>
    </row>
    <row r="17" spans="1:16" x14ac:dyDescent="0.15">
      <c r="A17" s="37">
        <v>60000</v>
      </c>
      <c r="B17" s="42">
        <f t="shared" si="1"/>
        <v>400</v>
      </c>
      <c r="C17" s="42">
        <f t="shared" si="1"/>
        <v>466.66666666666669</v>
      </c>
      <c r="D17" s="42">
        <f t="shared" si="1"/>
        <v>533.33333333333337</v>
      </c>
      <c r="E17" s="42">
        <f t="shared" si="1"/>
        <v>600</v>
      </c>
      <c r="F17" s="42">
        <f t="shared" si="1"/>
        <v>666.66666666666663</v>
      </c>
      <c r="G17" s="42">
        <f t="shared" si="1"/>
        <v>733.33333333333337</v>
      </c>
      <c r="H17" s="42">
        <f t="shared" si="1"/>
        <v>800</v>
      </c>
      <c r="I17" s="42">
        <f t="shared" si="1"/>
        <v>866.66666666666663</v>
      </c>
      <c r="J17" s="42">
        <f t="shared" si="1"/>
        <v>933.33333333333337</v>
      </c>
      <c r="K17" s="42">
        <f t="shared" si="1"/>
        <v>1000</v>
      </c>
      <c r="L17" s="42">
        <f t="shared" si="1"/>
        <v>1066.6666666666667</v>
      </c>
      <c r="M17" s="42">
        <f t="shared" si="1"/>
        <v>1133.3333333333333</v>
      </c>
      <c r="N17" s="42">
        <f t="shared" si="1"/>
        <v>1200</v>
      </c>
      <c r="O17" s="42">
        <f t="shared" si="1"/>
        <v>1266.6666666666667</v>
      </c>
      <c r="P17" s="42">
        <f t="shared" si="1"/>
        <v>1333.3333333333333</v>
      </c>
    </row>
    <row r="18" spans="1:16" x14ac:dyDescent="0.15">
      <c r="A18" s="37">
        <v>70000</v>
      </c>
      <c r="B18" s="42">
        <f t="shared" si="1"/>
        <v>466.66666666666669</v>
      </c>
      <c r="C18" s="42">
        <f t="shared" si="1"/>
        <v>544.44444444444446</v>
      </c>
      <c r="D18" s="42">
        <f t="shared" si="1"/>
        <v>622.22222222222217</v>
      </c>
      <c r="E18" s="42">
        <f t="shared" si="1"/>
        <v>700</v>
      </c>
      <c r="F18" s="42">
        <f t="shared" si="1"/>
        <v>777.77777777777783</v>
      </c>
      <c r="G18" s="42">
        <f t="shared" si="1"/>
        <v>855.55555555555554</v>
      </c>
      <c r="H18" s="42">
        <f t="shared" si="1"/>
        <v>933.33333333333337</v>
      </c>
      <c r="I18" s="42">
        <f t="shared" si="1"/>
        <v>1011.1111111111111</v>
      </c>
      <c r="J18" s="42">
        <f t="shared" si="1"/>
        <v>1088.8888888888889</v>
      </c>
      <c r="K18" s="42">
        <f t="shared" si="1"/>
        <v>1166.6666666666667</v>
      </c>
      <c r="L18" s="42">
        <f t="shared" si="1"/>
        <v>1244.4444444444443</v>
      </c>
      <c r="M18" s="42">
        <f t="shared" si="1"/>
        <v>1322.2222222222222</v>
      </c>
      <c r="N18" s="42">
        <f t="shared" si="1"/>
        <v>1400</v>
      </c>
      <c r="O18" s="42">
        <f t="shared" si="1"/>
        <v>1477.7777777777778</v>
      </c>
      <c r="P18" s="42">
        <f t="shared" si="1"/>
        <v>1555.5555555555557</v>
      </c>
    </row>
    <row r="19" spans="1:16" x14ac:dyDescent="0.15">
      <c r="A19" s="37">
        <v>80000</v>
      </c>
      <c r="B19" s="42">
        <f t="shared" si="1"/>
        <v>533.33333333333337</v>
      </c>
      <c r="C19" s="42">
        <f t="shared" si="1"/>
        <v>622.22222222222217</v>
      </c>
      <c r="D19" s="42">
        <f t="shared" si="1"/>
        <v>711.11111111111109</v>
      </c>
      <c r="E19" s="42">
        <f t="shared" si="1"/>
        <v>800</v>
      </c>
      <c r="F19" s="42">
        <f t="shared" si="1"/>
        <v>888.88888888888891</v>
      </c>
      <c r="G19" s="42">
        <f t="shared" si="1"/>
        <v>977.77777777777783</v>
      </c>
      <c r="H19" s="42">
        <f t="shared" si="1"/>
        <v>1066.6666666666667</v>
      </c>
      <c r="I19" s="42">
        <f t="shared" si="1"/>
        <v>1155.5555555555557</v>
      </c>
      <c r="J19" s="42">
        <f t="shared" si="1"/>
        <v>1244.4444444444443</v>
      </c>
      <c r="K19" s="42">
        <f t="shared" si="1"/>
        <v>1333.3333333333333</v>
      </c>
      <c r="L19" s="42">
        <f t="shared" si="1"/>
        <v>1422.2222222222222</v>
      </c>
      <c r="M19" s="42">
        <f t="shared" si="1"/>
        <v>1511.1111111111111</v>
      </c>
      <c r="N19" s="42">
        <f t="shared" si="1"/>
        <v>1600</v>
      </c>
      <c r="O19" s="42">
        <f t="shared" si="1"/>
        <v>1688.8888888888889</v>
      </c>
      <c r="P19" s="42">
        <f t="shared" si="1"/>
        <v>1777.7777777777778</v>
      </c>
    </row>
    <row r="20" spans="1:16" x14ac:dyDescent="0.15">
      <c r="A20" s="37">
        <v>90000</v>
      </c>
      <c r="B20" s="42">
        <f t="shared" si="1"/>
        <v>600</v>
      </c>
      <c r="C20" s="42">
        <f t="shared" si="1"/>
        <v>700</v>
      </c>
      <c r="D20" s="42">
        <f t="shared" si="1"/>
        <v>800</v>
      </c>
      <c r="E20" s="42">
        <f t="shared" si="1"/>
        <v>900</v>
      </c>
      <c r="F20" s="42">
        <f t="shared" si="1"/>
        <v>1000</v>
      </c>
      <c r="G20" s="42">
        <f t="shared" si="1"/>
        <v>1100</v>
      </c>
      <c r="H20" s="42">
        <f t="shared" si="1"/>
        <v>1200</v>
      </c>
      <c r="I20" s="42">
        <f t="shared" si="1"/>
        <v>1300</v>
      </c>
      <c r="J20" s="42">
        <f t="shared" si="1"/>
        <v>1400</v>
      </c>
      <c r="K20" s="42">
        <f t="shared" si="1"/>
        <v>1500</v>
      </c>
      <c r="L20" s="42">
        <f t="shared" si="1"/>
        <v>1600</v>
      </c>
      <c r="M20" s="42">
        <f t="shared" si="1"/>
        <v>1700</v>
      </c>
      <c r="N20" s="42">
        <f t="shared" si="1"/>
        <v>1800</v>
      </c>
      <c r="O20" s="42">
        <f t="shared" si="1"/>
        <v>1900</v>
      </c>
      <c r="P20" s="42">
        <f t="shared" si="1"/>
        <v>2000</v>
      </c>
    </row>
    <row r="21" spans="1:16" x14ac:dyDescent="0.15">
      <c r="A21" s="37">
        <v>100000</v>
      </c>
      <c r="B21" s="42">
        <f t="shared" si="1"/>
        <v>666.66666666666663</v>
      </c>
      <c r="C21" s="42">
        <f t="shared" si="1"/>
        <v>777.77777777777783</v>
      </c>
      <c r="D21" s="42">
        <f t="shared" si="1"/>
        <v>888.88888888888891</v>
      </c>
      <c r="E21" s="42">
        <f t="shared" si="1"/>
        <v>1000</v>
      </c>
      <c r="F21" s="42">
        <f t="shared" si="1"/>
        <v>1111.1111111111111</v>
      </c>
      <c r="G21" s="42">
        <f t="shared" si="1"/>
        <v>1222.2222222222222</v>
      </c>
      <c r="H21" s="42">
        <f t="shared" si="1"/>
        <v>1333.3333333333333</v>
      </c>
      <c r="I21" s="42">
        <f t="shared" si="1"/>
        <v>1444.4444444444443</v>
      </c>
      <c r="J21" s="42">
        <f t="shared" si="1"/>
        <v>1555.5555555555557</v>
      </c>
      <c r="K21" s="42">
        <f t="shared" si="1"/>
        <v>1666.6666666666667</v>
      </c>
      <c r="L21" s="42">
        <f t="shared" si="1"/>
        <v>1777.7777777777778</v>
      </c>
      <c r="M21" s="42">
        <f t="shared" si="1"/>
        <v>1888.8888888888889</v>
      </c>
      <c r="N21" s="42">
        <f t="shared" si="1"/>
        <v>2000</v>
      </c>
      <c r="O21" s="42">
        <f t="shared" si="1"/>
        <v>2111.1111111111113</v>
      </c>
      <c r="P21" s="42">
        <f t="shared" si="1"/>
        <v>2222.2222222222222</v>
      </c>
    </row>
    <row r="22" spans="1:16" x14ac:dyDescent="0.15">
      <c r="A22" s="37">
        <v>110000</v>
      </c>
      <c r="B22" s="42">
        <f t="shared" si="1"/>
        <v>733.33333333333337</v>
      </c>
      <c r="C22" s="42">
        <f t="shared" si="1"/>
        <v>855.55555555555554</v>
      </c>
      <c r="D22" s="42">
        <f t="shared" si="1"/>
        <v>977.77777777777783</v>
      </c>
      <c r="E22" s="42">
        <f t="shared" si="1"/>
        <v>1100</v>
      </c>
      <c r="F22" s="42">
        <f t="shared" si="1"/>
        <v>1222.2222222222222</v>
      </c>
      <c r="G22" s="42">
        <f t="shared" si="1"/>
        <v>1344.4444444444443</v>
      </c>
      <c r="H22" s="42">
        <f t="shared" si="1"/>
        <v>1466.6666666666667</v>
      </c>
      <c r="I22" s="42">
        <f t="shared" si="1"/>
        <v>1588.8888888888889</v>
      </c>
      <c r="J22" s="42">
        <f t="shared" si="1"/>
        <v>1711.1111111111111</v>
      </c>
      <c r="K22" s="42">
        <f t="shared" si="1"/>
        <v>1833.3333333333333</v>
      </c>
      <c r="L22" s="42">
        <f t="shared" si="1"/>
        <v>1955.5555555555557</v>
      </c>
      <c r="M22" s="42">
        <f t="shared" si="1"/>
        <v>2077.7777777777778</v>
      </c>
      <c r="N22" s="42">
        <f t="shared" si="1"/>
        <v>2200</v>
      </c>
      <c r="O22" s="42">
        <f t="shared" si="1"/>
        <v>2322.2222222222222</v>
      </c>
      <c r="P22" s="42">
        <f t="shared" si="1"/>
        <v>2444.4444444444443</v>
      </c>
    </row>
    <row r="23" spans="1:16" x14ac:dyDescent="0.15">
      <c r="A23" s="37">
        <v>120000</v>
      </c>
      <c r="B23" s="42">
        <f t="shared" si="1"/>
        <v>800</v>
      </c>
      <c r="C23" s="42">
        <f t="shared" si="1"/>
        <v>933.33333333333337</v>
      </c>
      <c r="D23" s="42">
        <f t="shared" si="1"/>
        <v>1066.6666666666667</v>
      </c>
      <c r="E23" s="42">
        <f t="shared" si="1"/>
        <v>1200</v>
      </c>
      <c r="F23" s="42">
        <f t="shared" si="1"/>
        <v>1333.3333333333333</v>
      </c>
      <c r="G23" s="42">
        <f t="shared" si="1"/>
        <v>1466.6666666666667</v>
      </c>
      <c r="H23" s="42">
        <f t="shared" si="1"/>
        <v>1600</v>
      </c>
      <c r="I23" s="42">
        <f t="shared" si="1"/>
        <v>1733.3333333333333</v>
      </c>
      <c r="J23" s="42">
        <f t="shared" si="1"/>
        <v>1866.6666666666667</v>
      </c>
      <c r="K23" s="42">
        <f t="shared" si="1"/>
        <v>2000</v>
      </c>
      <c r="L23" s="42">
        <f t="shared" si="1"/>
        <v>2133.3333333333335</v>
      </c>
      <c r="M23" s="42">
        <f t="shared" si="1"/>
        <v>2266.6666666666665</v>
      </c>
      <c r="N23" s="42">
        <f t="shared" si="1"/>
        <v>2400</v>
      </c>
      <c r="O23" s="42">
        <f t="shared" si="1"/>
        <v>2533.3333333333335</v>
      </c>
      <c r="P23" s="42">
        <f t="shared" si="1"/>
        <v>2666.6666666666665</v>
      </c>
    </row>
    <row r="24" spans="1:16" x14ac:dyDescent="0.15">
      <c r="A24" s="37">
        <v>130000</v>
      </c>
      <c r="B24" s="42">
        <f t="shared" si="1"/>
        <v>866.66666666666663</v>
      </c>
      <c r="C24" s="42">
        <f t="shared" si="1"/>
        <v>1011.1111111111111</v>
      </c>
      <c r="D24" s="42">
        <f t="shared" si="1"/>
        <v>1155.5555555555557</v>
      </c>
      <c r="E24" s="42">
        <f t="shared" si="1"/>
        <v>1300</v>
      </c>
      <c r="F24" s="42">
        <f t="shared" si="1"/>
        <v>1444.4444444444443</v>
      </c>
      <c r="G24" s="42">
        <f t="shared" si="1"/>
        <v>1588.8888888888889</v>
      </c>
      <c r="H24" s="42">
        <f t="shared" si="1"/>
        <v>1733.3333333333333</v>
      </c>
      <c r="I24" s="42">
        <f t="shared" si="1"/>
        <v>1877.7777777777778</v>
      </c>
      <c r="J24" s="42">
        <f t="shared" si="1"/>
        <v>2022.2222222222222</v>
      </c>
      <c r="K24" s="42">
        <f t="shared" si="1"/>
        <v>2166.6666666666665</v>
      </c>
      <c r="L24" s="42">
        <f t="shared" si="1"/>
        <v>2311.1111111111113</v>
      </c>
      <c r="M24" s="42">
        <f t="shared" si="1"/>
        <v>2455.5555555555557</v>
      </c>
      <c r="N24" s="42">
        <f t="shared" si="1"/>
        <v>2600</v>
      </c>
      <c r="O24" s="42">
        <f t="shared" si="1"/>
        <v>2744.4444444444443</v>
      </c>
      <c r="P24" s="42">
        <f t="shared" si="1"/>
        <v>2888.8888888888887</v>
      </c>
    </row>
    <row r="25" spans="1:16" x14ac:dyDescent="0.15">
      <c r="A25" s="37">
        <v>140000</v>
      </c>
      <c r="B25" s="42">
        <f t="shared" si="1"/>
        <v>933.33333333333337</v>
      </c>
      <c r="C25" s="42">
        <f t="shared" si="1"/>
        <v>1088.8888888888889</v>
      </c>
      <c r="D25" s="42">
        <f t="shared" si="1"/>
        <v>1244.4444444444443</v>
      </c>
      <c r="E25" s="42">
        <f t="shared" si="1"/>
        <v>1400</v>
      </c>
      <c r="F25" s="42">
        <f t="shared" si="1"/>
        <v>1555.5555555555557</v>
      </c>
      <c r="G25" s="42">
        <f t="shared" si="1"/>
        <v>1711.1111111111111</v>
      </c>
      <c r="H25" s="42">
        <f t="shared" si="1"/>
        <v>1866.6666666666667</v>
      </c>
      <c r="I25" s="42">
        <f t="shared" si="1"/>
        <v>2022.2222222222222</v>
      </c>
      <c r="J25" s="42">
        <f t="shared" si="1"/>
        <v>2177.7777777777778</v>
      </c>
      <c r="K25" s="42">
        <f t="shared" si="1"/>
        <v>2333.3333333333335</v>
      </c>
      <c r="L25" s="42">
        <f t="shared" si="1"/>
        <v>2488.8888888888887</v>
      </c>
      <c r="M25" s="42">
        <f t="shared" si="1"/>
        <v>2644.4444444444443</v>
      </c>
      <c r="N25" s="42">
        <f t="shared" si="1"/>
        <v>2800</v>
      </c>
      <c r="O25" s="42">
        <f t="shared" si="1"/>
        <v>2955.5555555555557</v>
      </c>
      <c r="P25" s="42">
        <f t="shared" si="1"/>
        <v>3111.1111111111113</v>
      </c>
    </row>
    <row r="26" spans="1:16" x14ac:dyDescent="0.15">
      <c r="A26" s="37">
        <v>150000</v>
      </c>
      <c r="B26" s="42">
        <f t="shared" si="1"/>
        <v>1000</v>
      </c>
      <c r="C26" s="42">
        <f t="shared" si="1"/>
        <v>1166.6666666666667</v>
      </c>
      <c r="D26" s="42">
        <f t="shared" si="1"/>
        <v>1333.3333333333333</v>
      </c>
      <c r="E26" s="42">
        <f t="shared" si="1"/>
        <v>1500</v>
      </c>
      <c r="F26" s="42">
        <f t="shared" si="1"/>
        <v>1666.6666666666667</v>
      </c>
      <c r="G26" s="42">
        <f t="shared" si="1"/>
        <v>1833.3333333333333</v>
      </c>
      <c r="H26" s="42">
        <f t="shared" si="1"/>
        <v>2000</v>
      </c>
      <c r="I26" s="42">
        <f t="shared" si="1"/>
        <v>2166.6666666666665</v>
      </c>
      <c r="J26" s="42">
        <f t="shared" si="1"/>
        <v>2333.3333333333335</v>
      </c>
      <c r="K26" s="42">
        <f t="shared" si="1"/>
        <v>2500</v>
      </c>
      <c r="L26" s="42">
        <f t="shared" si="1"/>
        <v>2666.6666666666665</v>
      </c>
      <c r="M26" s="42">
        <f t="shared" si="1"/>
        <v>2833.3333333333335</v>
      </c>
      <c r="N26" s="42">
        <f t="shared" si="1"/>
        <v>3000</v>
      </c>
      <c r="O26" s="42">
        <f t="shared" si="1"/>
        <v>3166.6666666666665</v>
      </c>
      <c r="P26" s="42">
        <f t="shared" si="1"/>
        <v>3333.3333333333335</v>
      </c>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6:E13"/>
  <sheetViews>
    <sheetView workbookViewId="0"/>
  </sheetViews>
  <sheetFormatPr baseColWidth="10" defaultColWidth="11.42578125" defaultRowHeight="13" x14ac:dyDescent="0.15"/>
  <cols>
    <col min="1" max="1" width="11.42578125" style="4"/>
    <col min="2" max="2" width="13.42578125" style="4" customWidth="1"/>
    <col min="3" max="4" width="14.140625" style="4" customWidth="1"/>
    <col min="5" max="16384" width="11.42578125" style="4"/>
  </cols>
  <sheetData>
    <row r="6" spans="1:5" x14ac:dyDescent="0.15">
      <c r="A6" s="5"/>
      <c r="B6" s="9" t="s">
        <v>107</v>
      </c>
      <c r="C6" s="14">
        <f ca="1">TODAY()</f>
        <v>41919</v>
      </c>
    </row>
    <row r="9" spans="1:5" s="10" customFormat="1" ht="26" customHeight="1" x14ac:dyDescent="0.2">
      <c r="A9" s="8" t="s">
        <v>108</v>
      </c>
      <c r="B9" s="8" t="s">
        <v>109</v>
      </c>
      <c r="C9" s="8" t="s">
        <v>110</v>
      </c>
      <c r="D9" s="8" t="s">
        <v>111</v>
      </c>
      <c r="E9" s="8" t="s">
        <v>112</v>
      </c>
    </row>
    <row r="10" spans="1:5" x14ac:dyDescent="0.15">
      <c r="A10" s="12" t="s">
        <v>113</v>
      </c>
      <c r="B10" s="14">
        <f ca="1">TODAY()-50</f>
        <v>41869</v>
      </c>
      <c r="C10" s="15">
        <v>150</v>
      </c>
      <c r="D10" s="15">
        <v>200</v>
      </c>
      <c r="E10" s="49"/>
    </row>
    <row r="11" spans="1:5" x14ac:dyDescent="0.15">
      <c r="A11" s="12" t="s">
        <v>114</v>
      </c>
      <c r="B11" s="14">
        <f ca="1">TODAY()-60</f>
        <v>41859</v>
      </c>
      <c r="C11" s="15">
        <v>180</v>
      </c>
      <c r="D11" s="15">
        <v>230</v>
      </c>
      <c r="E11" s="49"/>
    </row>
    <row r="12" spans="1:5" x14ac:dyDescent="0.15">
      <c r="A12" s="12" t="s">
        <v>115</v>
      </c>
      <c r="B12" s="14">
        <f ca="1">TODAY()-55</f>
        <v>41864</v>
      </c>
      <c r="C12" s="15">
        <v>160</v>
      </c>
      <c r="D12" s="15">
        <v>220</v>
      </c>
      <c r="E12" s="49"/>
    </row>
    <row r="13" spans="1:5" x14ac:dyDescent="0.15">
      <c r="A13" s="12" t="s">
        <v>116</v>
      </c>
      <c r="B13" s="14">
        <f ca="1">TODAY()-49</f>
        <v>41870</v>
      </c>
      <c r="C13" s="15">
        <v>140</v>
      </c>
      <c r="D13" s="15">
        <v>210</v>
      </c>
      <c r="E13" s="49"/>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6:E13"/>
  <sheetViews>
    <sheetView workbookViewId="0"/>
  </sheetViews>
  <sheetFormatPr baseColWidth="10" defaultColWidth="11.42578125" defaultRowHeight="13" x14ac:dyDescent="0.15"/>
  <cols>
    <col min="1" max="1" width="11.42578125" style="4"/>
    <col min="2" max="2" width="13.42578125" style="4" customWidth="1"/>
    <col min="3" max="4" width="14.140625" style="4" customWidth="1"/>
    <col min="5" max="16384" width="11.42578125" style="4"/>
  </cols>
  <sheetData>
    <row r="6" spans="1:5" x14ac:dyDescent="0.15">
      <c r="A6" s="5"/>
      <c r="B6" s="9" t="s">
        <v>107</v>
      </c>
      <c r="C6" s="14">
        <f ca="1">TODAY()</f>
        <v>41919</v>
      </c>
    </row>
    <row r="9" spans="1:5" s="10" customFormat="1" ht="26" customHeight="1" x14ac:dyDescent="0.2">
      <c r="A9" s="8" t="s">
        <v>108</v>
      </c>
      <c r="B9" s="8" t="s">
        <v>109</v>
      </c>
      <c r="C9" s="8" t="s">
        <v>110</v>
      </c>
      <c r="D9" s="8" t="s">
        <v>111</v>
      </c>
      <c r="E9" s="8" t="s">
        <v>112</v>
      </c>
    </row>
    <row r="10" spans="1:5" x14ac:dyDescent="0.15">
      <c r="A10" s="12" t="s">
        <v>113</v>
      </c>
      <c r="B10" s="14">
        <f ca="1">TODAY()-50</f>
        <v>41869</v>
      </c>
      <c r="C10" s="15">
        <v>150</v>
      </c>
      <c r="D10" s="15">
        <v>200</v>
      </c>
      <c r="E10" s="49">
        <f ca="1">(D10-C10)/(C$6-B10)</f>
        <v>1</v>
      </c>
    </row>
    <row r="11" spans="1:5" x14ac:dyDescent="0.15">
      <c r="A11" s="12" t="s">
        <v>114</v>
      </c>
      <c r="B11" s="14">
        <f ca="1">TODAY()-60</f>
        <v>41859</v>
      </c>
      <c r="C11" s="15">
        <v>180</v>
      </c>
      <c r="D11" s="15">
        <v>230</v>
      </c>
      <c r="E11" s="49">
        <f ca="1">(D11-C11)/(C$6-B11)</f>
        <v>0.83333333333333337</v>
      </c>
    </row>
    <row r="12" spans="1:5" x14ac:dyDescent="0.15">
      <c r="A12" s="12" t="s">
        <v>115</v>
      </c>
      <c r="B12" s="14">
        <f ca="1">TODAY()-55</f>
        <v>41864</v>
      </c>
      <c r="C12" s="15">
        <v>160</v>
      </c>
      <c r="D12" s="15">
        <v>220</v>
      </c>
      <c r="E12" s="49">
        <f ca="1">(D12-C12)/(C$6-B12)</f>
        <v>1.0909090909090908</v>
      </c>
    </row>
    <row r="13" spans="1:5" x14ac:dyDescent="0.15">
      <c r="A13" s="12" t="s">
        <v>116</v>
      </c>
      <c r="B13" s="14">
        <f ca="1">TODAY()-49</f>
        <v>41870</v>
      </c>
      <c r="C13" s="15">
        <v>140</v>
      </c>
      <c r="D13" s="15">
        <v>210</v>
      </c>
      <c r="E13" s="49">
        <f ca="1">(D13-C13)/(C$6-B13)</f>
        <v>1.4285714285714286</v>
      </c>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3:K30"/>
  <sheetViews>
    <sheetView workbookViewId="0">
      <selection activeCell="D18" sqref="D18"/>
    </sheetView>
  </sheetViews>
  <sheetFormatPr baseColWidth="10" defaultColWidth="11.42578125" defaultRowHeight="13" x14ac:dyDescent="0.15"/>
  <cols>
    <col min="1" max="1" width="11.42578125" style="63"/>
    <col min="2" max="2" width="17.7109375" style="63" customWidth="1"/>
    <col min="3" max="3" width="24.7109375" style="63" customWidth="1"/>
    <col min="4" max="4" width="14.85546875" style="63" customWidth="1"/>
    <col min="5" max="5" width="15.85546875" style="63" bestFit="1" customWidth="1"/>
    <col min="6" max="7" width="11.42578125" style="63"/>
    <col min="8" max="8" width="17.7109375" style="63" customWidth="1"/>
    <col min="9" max="9" width="24.7109375" style="63" bestFit="1" customWidth="1"/>
    <col min="10" max="10" width="14.85546875" style="63" customWidth="1"/>
    <col min="11" max="11" width="15.85546875" style="63" bestFit="1" customWidth="1"/>
    <col min="12" max="16384" width="11.42578125" style="63"/>
  </cols>
  <sheetData>
    <row r="13" spans="2:11" ht="42" x14ac:dyDescent="0.15">
      <c r="B13" s="96" t="s">
        <v>1575</v>
      </c>
      <c r="C13" s="97"/>
      <c r="D13" s="97"/>
      <c r="E13" s="97"/>
      <c r="H13" s="96" t="s">
        <v>1574</v>
      </c>
      <c r="I13" s="97"/>
      <c r="J13" s="97"/>
      <c r="K13" s="97"/>
    </row>
    <row r="15" spans="2:11" ht="14" thickBot="1" x14ac:dyDescent="0.2"/>
    <row r="16" spans="2:11" ht="42.75" customHeight="1" thickBot="1" x14ac:dyDescent="0.2">
      <c r="B16" s="78" t="s">
        <v>1569</v>
      </c>
      <c r="C16" s="94" t="s">
        <v>1573</v>
      </c>
      <c r="D16" s="79" t="s">
        <v>1568</v>
      </c>
      <c r="E16" s="65"/>
      <c r="H16" s="78" t="s">
        <v>1572</v>
      </c>
      <c r="I16" s="94" t="s">
        <v>1573</v>
      </c>
      <c r="J16" s="79" t="s">
        <v>1568</v>
      </c>
      <c r="K16" s="65"/>
    </row>
    <row r="17" spans="2:11" ht="19" thickBot="1" x14ac:dyDescent="0.3">
      <c r="B17" s="95" t="s">
        <v>1570</v>
      </c>
      <c r="C17" s="81" t="s">
        <v>1571</v>
      </c>
      <c r="D17" s="64" t="s">
        <v>1567</v>
      </c>
      <c r="E17" s="80" t="s">
        <v>1566</v>
      </c>
      <c r="H17" s="95" t="s">
        <v>1570</v>
      </c>
      <c r="I17" s="81" t="s">
        <v>1571</v>
      </c>
      <c r="J17" s="64" t="s">
        <v>1567</v>
      </c>
      <c r="K17" s="80" t="s">
        <v>1566</v>
      </c>
    </row>
    <row r="18" spans="2:11" ht="14" x14ac:dyDescent="0.15">
      <c r="B18" s="66">
        <v>0</v>
      </c>
      <c r="C18" s="67">
        <v>3</v>
      </c>
      <c r="D18" s="86"/>
      <c r="E18" s="87"/>
      <c r="H18" s="66">
        <v>3</v>
      </c>
      <c r="I18" s="67">
        <v>4</v>
      </c>
      <c r="J18" s="86"/>
      <c r="K18" s="87"/>
    </row>
    <row r="19" spans="2:11" ht="14" x14ac:dyDescent="0.15">
      <c r="B19" s="68">
        <v>1</v>
      </c>
      <c r="C19" s="69">
        <v>5</v>
      </c>
      <c r="D19" s="88"/>
      <c r="E19" s="89"/>
      <c r="H19" s="68">
        <v>5</v>
      </c>
      <c r="I19" s="69">
        <v>2</v>
      </c>
      <c r="J19" s="88"/>
      <c r="K19" s="89"/>
    </row>
    <row r="20" spans="2:11" ht="14" x14ac:dyDescent="0.15">
      <c r="B20" s="68">
        <v>2</v>
      </c>
      <c r="C20" s="69">
        <v>14</v>
      </c>
      <c r="D20" s="88"/>
      <c r="E20" s="89"/>
      <c r="H20" s="68">
        <v>7</v>
      </c>
      <c r="I20" s="69">
        <v>3</v>
      </c>
      <c r="J20" s="88"/>
      <c r="K20" s="89"/>
    </row>
    <row r="21" spans="2:11" ht="14" x14ac:dyDescent="0.15">
      <c r="B21" s="68">
        <v>3</v>
      </c>
      <c r="C21" s="69">
        <v>9</v>
      </c>
      <c r="D21" s="88"/>
      <c r="E21" s="89"/>
      <c r="H21" s="68">
        <v>8</v>
      </c>
      <c r="I21" s="69">
        <v>3</v>
      </c>
      <c r="J21" s="88"/>
      <c r="K21" s="89"/>
    </row>
    <row r="22" spans="2:11" ht="14" x14ac:dyDescent="0.15">
      <c r="B22" s="68">
        <v>4</v>
      </c>
      <c r="C22" s="69">
        <v>7</v>
      </c>
      <c r="D22" s="88"/>
      <c r="E22" s="89"/>
      <c r="H22" s="68">
        <v>9</v>
      </c>
      <c r="I22" s="69">
        <v>3</v>
      </c>
      <c r="J22" s="88"/>
      <c r="K22" s="89"/>
    </row>
    <row r="23" spans="2:11" ht="14" x14ac:dyDescent="0.15">
      <c r="B23" s="68">
        <v>5</v>
      </c>
      <c r="C23" s="69">
        <v>5</v>
      </c>
      <c r="D23" s="88"/>
      <c r="E23" s="89"/>
      <c r="H23" s="68">
        <v>10</v>
      </c>
      <c r="I23" s="69">
        <v>1</v>
      </c>
      <c r="J23" s="88"/>
      <c r="K23" s="89"/>
    </row>
    <row r="24" spans="2:11" ht="14" x14ac:dyDescent="0.15">
      <c r="B24" s="68">
        <v>6</v>
      </c>
      <c r="C24" s="69">
        <v>3</v>
      </c>
      <c r="D24" s="88"/>
      <c r="E24" s="89"/>
      <c r="H24" s="68">
        <v>14</v>
      </c>
      <c r="I24" s="69">
        <v>2</v>
      </c>
      <c r="J24" s="88"/>
      <c r="K24" s="89"/>
    </row>
    <row r="25" spans="2:11" ht="14" x14ac:dyDescent="0.15">
      <c r="B25" s="68">
        <v>7</v>
      </c>
      <c r="C25" s="69">
        <v>2</v>
      </c>
      <c r="D25" s="88"/>
      <c r="E25" s="89"/>
      <c r="H25" s="68">
        <v>16</v>
      </c>
      <c r="I25" s="69">
        <v>1</v>
      </c>
      <c r="J25" s="88"/>
      <c r="K25" s="89"/>
    </row>
    <row r="26" spans="2:11" ht="15" thickBot="1" x14ac:dyDescent="0.2">
      <c r="B26" s="68">
        <v>8</v>
      </c>
      <c r="C26" s="69">
        <v>1</v>
      </c>
      <c r="D26" s="88"/>
      <c r="E26" s="89"/>
      <c r="H26" s="70">
        <v>33</v>
      </c>
      <c r="I26" s="71">
        <v>1</v>
      </c>
      <c r="J26" s="88"/>
      <c r="K26" s="89"/>
    </row>
    <row r="27" spans="2:11" ht="15" thickBot="1" x14ac:dyDescent="0.25">
      <c r="B27" s="70">
        <v>9</v>
      </c>
      <c r="C27" s="71">
        <v>1</v>
      </c>
      <c r="D27" s="82"/>
      <c r="E27" s="83"/>
      <c r="H27" s="72"/>
      <c r="I27" s="73"/>
      <c r="J27" s="84"/>
      <c r="K27" s="85"/>
    </row>
    <row r="28" spans="2:11" ht="15" x14ac:dyDescent="0.2">
      <c r="B28" s="72"/>
      <c r="C28" s="73"/>
      <c r="D28" s="84"/>
      <c r="E28" s="85"/>
      <c r="H28" s="74" t="s">
        <v>124</v>
      </c>
      <c r="I28" s="75">
        <v>20</v>
      </c>
      <c r="J28" s="90"/>
      <c r="K28" s="91"/>
    </row>
    <row r="29" spans="2:11" ht="15" thickBot="1" x14ac:dyDescent="0.2">
      <c r="B29" s="74" t="s">
        <v>124</v>
      </c>
      <c r="C29" s="75">
        <f>SUM(C18:C27)</f>
        <v>50</v>
      </c>
      <c r="D29" s="90"/>
      <c r="E29" s="91"/>
      <c r="H29" s="76"/>
      <c r="I29" s="77"/>
      <c r="J29" s="92"/>
      <c r="K29" s="93"/>
    </row>
    <row r="30" spans="2:11" ht="15" thickBot="1" x14ac:dyDescent="0.2">
      <c r="B30" s="76"/>
      <c r="C30" s="77"/>
      <c r="D30" s="92"/>
      <c r="E30" s="9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workbookViewId="0"/>
  </sheetViews>
  <sheetFormatPr baseColWidth="10" defaultColWidth="11.42578125" defaultRowHeight="13" x14ac:dyDescent="0.15"/>
  <cols>
    <col min="1" max="1" width="12.7109375" style="54" customWidth="1"/>
    <col min="2" max="2" width="11.7109375" style="54" customWidth="1"/>
    <col min="3" max="16384" width="11.42578125" style="54"/>
  </cols>
  <sheetData>
    <row r="1" spans="1:3" ht="37.5" customHeight="1" x14ac:dyDescent="0.2">
      <c r="A1" s="55"/>
      <c r="B1" s="56"/>
      <c r="C1" s="56"/>
    </row>
    <row r="8" spans="1:3" x14ac:dyDescent="0.15">
      <c r="A8" s="8"/>
      <c r="B8" s="2"/>
      <c r="C8" s="2"/>
    </row>
    <row r="9" spans="1:3" x14ac:dyDescent="0.15">
      <c r="A9" s="15">
        <v>6</v>
      </c>
      <c r="B9" s="15">
        <v>1</v>
      </c>
      <c r="C9" s="32">
        <f>A9*B9</f>
        <v>6</v>
      </c>
    </row>
    <row r="10" spans="1:3" x14ac:dyDescent="0.15">
      <c r="A10" s="15">
        <v>6</v>
      </c>
      <c r="B10" s="15">
        <v>2</v>
      </c>
      <c r="C10" s="32"/>
    </row>
    <row r="11" spans="1:3" x14ac:dyDescent="0.15">
      <c r="A11" s="15">
        <v>6</v>
      </c>
      <c r="B11" s="15">
        <v>3</v>
      </c>
      <c r="C11" s="32"/>
    </row>
    <row r="12" spans="1:3" x14ac:dyDescent="0.15">
      <c r="A12" s="15">
        <v>6</v>
      </c>
      <c r="B12" s="15">
        <v>4</v>
      </c>
      <c r="C12" s="32"/>
    </row>
    <row r="13" spans="1:3" x14ac:dyDescent="0.15">
      <c r="A13" s="15">
        <v>6</v>
      </c>
      <c r="B13" s="15">
        <v>5</v>
      </c>
      <c r="C13" s="32"/>
    </row>
    <row r="14" spans="1:3" x14ac:dyDescent="0.15">
      <c r="A14" s="15">
        <v>6</v>
      </c>
      <c r="B14" s="15">
        <v>6</v>
      </c>
      <c r="C14" s="32"/>
    </row>
    <row r="15" spans="1:3" x14ac:dyDescent="0.15">
      <c r="A15" s="15">
        <v>6</v>
      </c>
      <c r="B15" s="15">
        <v>7</v>
      </c>
      <c r="C15" s="32"/>
    </row>
    <row r="16" spans="1:3" x14ac:dyDescent="0.15">
      <c r="A16" s="15">
        <v>6</v>
      </c>
      <c r="B16" s="15">
        <v>8</v>
      </c>
      <c r="C16" s="32"/>
    </row>
    <row r="17" spans="1:11" x14ac:dyDescent="0.15">
      <c r="A17" s="15">
        <v>6</v>
      </c>
      <c r="B17" s="15">
        <v>9</v>
      </c>
      <c r="C17" s="32"/>
    </row>
    <row r="18" spans="1:11" x14ac:dyDescent="0.15">
      <c r="A18" s="15">
        <v>6</v>
      </c>
      <c r="B18" s="15">
        <v>10</v>
      </c>
      <c r="C18" s="32"/>
    </row>
    <row r="19" spans="1:11" ht="58.5" customHeight="1" x14ac:dyDescent="0.15"/>
    <row r="20" spans="1:11" s="61" customFormat="1" x14ac:dyDescent="0.15">
      <c r="A20" s="61" t="s">
        <v>1564</v>
      </c>
    </row>
    <row r="27" spans="1:11" ht="7.5" customHeight="1" x14ac:dyDescent="0.15"/>
    <row r="28" spans="1:11" ht="7.5" customHeight="1" x14ac:dyDescent="0.15">
      <c r="B28" s="58"/>
      <c r="C28" s="58"/>
    </row>
    <row r="29" spans="1:11" x14ac:dyDescent="0.15">
      <c r="A29" s="57"/>
      <c r="B29" s="15">
        <v>6</v>
      </c>
      <c r="C29" s="15">
        <v>6</v>
      </c>
      <c r="D29" s="15">
        <v>6</v>
      </c>
      <c r="E29" s="15">
        <v>6</v>
      </c>
      <c r="F29" s="15">
        <v>6</v>
      </c>
      <c r="G29" s="15">
        <v>6</v>
      </c>
      <c r="H29" s="15">
        <v>6</v>
      </c>
      <c r="I29" s="15">
        <v>6</v>
      </c>
      <c r="J29" s="15">
        <v>6</v>
      </c>
      <c r="K29" s="15">
        <v>6</v>
      </c>
    </row>
    <row r="30" spans="1:11" x14ac:dyDescent="0.15">
      <c r="A30" s="59"/>
      <c r="B30" s="15">
        <v>1</v>
      </c>
      <c r="C30" s="15">
        <v>2</v>
      </c>
      <c r="D30" s="15">
        <v>3</v>
      </c>
      <c r="E30" s="15">
        <v>4</v>
      </c>
      <c r="F30" s="15">
        <v>5</v>
      </c>
      <c r="G30" s="15">
        <v>6</v>
      </c>
      <c r="H30" s="15">
        <v>7</v>
      </c>
      <c r="I30" s="15">
        <v>8</v>
      </c>
      <c r="J30" s="15">
        <v>9</v>
      </c>
      <c r="K30" s="15">
        <v>10</v>
      </c>
    </row>
    <row r="31" spans="1:11" x14ac:dyDescent="0.15">
      <c r="A31" s="59"/>
      <c r="B31" s="32">
        <f>B29*B30</f>
        <v>6</v>
      </c>
      <c r="C31" s="32"/>
      <c r="D31" s="32"/>
      <c r="E31" s="60"/>
      <c r="F31" s="60"/>
      <c r="G31" s="60"/>
      <c r="H31" s="60"/>
      <c r="I31" s="60"/>
      <c r="J31" s="60"/>
      <c r="K31" s="60"/>
    </row>
  </sheetData>
  <phoneticPr fontId="0" type="noConversion"/>
  <printOptions gridLines="1" gridLinesSet="0"/>
  <pageMargins left="0.78740157499999996" right="0.78740157499999996" top="0.984251969" bottom="0.984251969" header="0.4921259845" footer="0.4921259845"/>
  <pageSetup paperSize="9" orientation="portrait" r:id="rId1"/>
  <headerFooter alignWithMargins="0">
    <oddHeader>&amp;A</oddHeader>
    <oddFooter>Page &amp;P</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2:F24"/>
  <sheetViews>
    <sheetView tabSelected="1" workbookViewId="0">
      <selection activeCell="E13" sqref="E13"/>
    </sheetView>
  </sheetViews>
  <sheetFormatPr baseColWidth="10" defaultColWidth="11.42578125" defaultRowHeight="13" x14ac:dyDescent="0.15"/>
  <cols>
    <col min="1" max="16384" width="11.42578125" style="4"/>
  </cols>
  <sheetData>
    <row r="12" spans="2:6" x14ac:dyDescent="0.15">
      <c r="B12" s="4" t="s">
        <v>1587</v>
      </c>
      <c r="C12" s="4" t="s">
        <v>1588</v>
      </c>
      <c r="D12" s="4" t="s">
        <v>1589</v>
      </c>
      <c r="E12" s="4" t="s">
        <v>1591</v>
      </c>
      <c r="F12" s="4" t="s">
        <v>1592</v>
      </c>
    </row>
    <row r="13" spans="2:6" x14ac:dyDescent="0.15">
      <c r="B13" s="4" t="s">
        <v>1577</v>
      </c>
      <c r="C13" s="98">
        <v>15000</v>
      </c>
      <c r="D13" s="99">
        <v>1200</v>
      </c>
      <c r="E13" s="100">
        <f>C13*100/C24</f>
        <v>6.7388472078709736</v>
      </c>
      <c r="F13" s="99">
        <f>C13*0.03</f>
        <v>450</v>
      </c>
    </row>
    <row r="14" spans="2:6" x14ac:dyDescent="0.15">
      <c r="B14" s="4" t="s">
        <v>1578</v>
      </c>
      <c r="C14" s="98">
        <v>17500</v>
      </c>
      <c r="D14" s="99">
        <v>1200</v>
      </c>
      <c r="F14" s="99">
        <f t="shared" ref="F14:F22" si="0">C14*0.03</f>
        <v>525</v>
      </c>
    </row>
    <row r="15" spans="2:6" x14ac:dyDescent="0.15">
      <c r="B15" s="4" t="s">
        <v>1579</v>
      </c>
      <c r="C15" s="98">
        <v>19430</v>
      </c>
      <c r="D15" s="99">
        <v>1200</v>
      </c>
      <c r="F15" s="99">
        <f t="shared" si="0"/>
        <v>582.9</v>
      </c>
    </row>
    <row r="16" spans="2:6" x14ac:dyDescent="0.15">
      <c r="B16" s="4" t="s">
        <v>1580</v>
      </c>
      <c r="C16" s="98">
        <v>7463</v>
      </c>
      <c r="D16" s="99">
        <v>1200</v>
      </c>
      <c r="F16" s="99">
        <f t="shared" si="0"/>
        <v>223.89</v>
      </c>
    </row>
    <row r="17" spans="2:6" x14ac:dyDescent="0.15">
      <c r="B17" s="4" t="s">
        <v>1581</v>
      </c>
      <c r="C17" s="98">
        <v>2910</v>
      </c>
      <c r="D17" s="99">
        <v>1200</v>
      </c>
      <c r="F17" s="99">
        <f t="shared" si="0"/>
        <v>87.3</v>
      </c>
    </row>
    <row r="18" spans="2:6" x14ac:dyDescent="0.15">
      <c r="B18" s="4" t="s">
        <v>1582</v>
      </c>
      <c r="C18" s="98">
        <v>4560</v>
      </c>
      <c r="D18" s="99">
        <v>1200</v>
      </c>
      <c r="F18" s="99">
        <f t="shared" si="0"/>
        <v>136.79999999999998</v>
      </c>
    </row>
    <row r="19" spans="2:6" x14ac:dyDescent="0.15">
      <c r="B19" s="4" t="s">
        <v>1583</v>
      </c>
      <c r="C19" s="98">
        <v>56789</v>
      </c>
      <c r="D19" s="99">
        <v>1200</v>
      </c>
      <c r="F19" s="99">
        <f t="shared" si="0"/>
        <v>1703.6699999999998</v>
      </c>
    </row>
    <row r="20" spans="2:6" x14ac:dyDescent="0.15">
      <c r="B20" s="4" t="s">
        <v>1584</v>
      </c>
      <c r="C20" s="98">
        <v>34800</v>
      </c>
      <c r="D20" s="99">
        <v>1200</v>
      </c>
      <c r="F20" s="99">
        <f t="shared" si="0"/>
        <v>1044</v>
      </c>
    </row>
    <row r="21" spans="2:6" x14ac:dyDescent="0.15">
      <c r="B21" s="4" t="s">
        <v>1585</v>
      </c>
      <c r="C21" s="98">
        <v>34754</v>
      </c>
      <c r="D21" s="99">
        <v>1200</v>
      </c>
      <c r="F21" s="99">
        <f t="shared" si="0"/>
        <v>1042.6199999999999</v>
      </c>
    </row>
    <row r="22" spans="2:6" x14ac:dyDescent="0.15">
      <c r="B22" s="4" t="s">
        <v>1586</v>
      </c>
      <c r="C22" s="98">
        <v>29384</v>
      </c>
      <c r="D22" s="99">
        <v>1200</v>
      </c>
      <c r="F22" s="99">
        <f t="shared" si="0"/>
        <v>881.52</v>
      </c>
    </row>
    <row r="24" spans="2:6" x14ac:dyDescent="0.15">
      <c r="B24" s="4" t="s">
        <v>1590</v>
      </c>
      <c r="C24" s="99">
        <f>SUM(C13:C22)</f>
        <v>222590</v>
      </c>
      <c r="D24" s="99">
        <f>SUM(D13:D22)</f>
        <v>12000</v>
      </c>
      <c r="F24" s="99">
        <f>SUM(F13:F22)</f>
        <v>6677.6999999999989</v>
      </c>
    </row>
  </sheetData>
  <phoneticPr fontId="0"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
  <sheetViews>
    <sheetView workbookViewId="0">
      <selection activeCell="D9" sqref="D9"/>
    </sheetView>
  </sheetViews>
  <sheetFormatPr baseColWidth="10" defaultColWidth="11.42578125" defaultRowHeight="13" x14ac:dyDescent="0.15"/>
  <cols>
    <col min="1" max="1" width="12.7109375" style="4" customWidth="1"/>
    <col min="2" max="2" width="11.7109375" style="4" customWidth="1"/>
    <col min="3" max="16384" width="11.42578125" style="4"/>
  </cols>
  <sheetData>
    <row r="1" spans="1:4" ht="43.5" customHeight="1" x14ac:dyDescent="0.2">
      <c r="A1" s="1"/>
      <c r="B1" s="30"/>
      <c r="C1" s="30"/>
    </row>
    <row r="8" spans="1:4" ht="14" x14ac:dyDescent="0.15">
      <c r="A8" s="8" t="s">
        <v>1562</v>
      </c>
      <c r="C8" s="2"/>
      <c r="D8" s="2" t="s">
        <v>1565</v>
      </c>
    </row>
    <row r="9" spans="1:4" x14ac:dyDescent="0.15">
      <c r="A9" s="17">
        <v>6</v>
      </c>
      <c r="C9" s="15">
        <v>1</v>
      </c>
      <c r="D9" s="62">
        <f>A9*C9</f>
        <v>6</v>
      </c>
    </row>
    <row r="10" spans="1:4" x14ac:dyDescent="0.15">
      <c r="A10" s="51"/>
      <c r="C10" s="15">
        <v>2</v>
      </c>
      <c r="D10" s="62"/>
    </row>
    <row r="11" spans="1:4" x14ac:dyDescent="0.15">
      <c r="A11" s="51"/>
      <c r="C11" s="15">
        <v>3</v>
      </c>
      <c r="D11" s="62"/>
    </row>
    <row r="12" spans="1:4" x14ac:dyDescent="0.15">
      <c r="A12" s="51"/>
      <c r="C12" s="15">
        <v>4</v>
      </c>
      <c r="D12" s="62"/>
    </row>
    <row r="13" spans="1:4" x14ac:dyDescent="0.15">
      <c r="A13" s="51"/>
      <c r="C13" s="15">
        <v>5</v>
      </c>
      <c r="D13" s="62"/>
    </row>
    <row r="14" spans="1:4" x14ac:dyDescent="0.15">
      <c r="A14" s="51"/>
      <c r="C14" s="15">
        <v>6</v>
      </c>
      <c r="D14" s="62"/>
    </row>
    <row r="15" spans="1:4" x14ac:dyDescent="0.15">
      <c r="A15" s="51"/>
      <c r="C15" s="15">
        <v>7</v>
      </c>
      <c r="D15" s="62"/>
    </row>
    <row r="16" spans="1:4" x14ac:dyDescent="0.15">
      <c r="A16" s="51"/>
      <c r="C16" s="15">
        <v>8</v>
      </c>
      <c r="D16" s="62"/>
    </row>
    <row r="17" spans="1:4" x14ac:dyDescent="0.15">
      <c r="A17" s="51"/>
      <c r="C17" s="15">
        <v>9</v>
      </c>
      <c r="D17" s="62"/>
    </row>
    <row r="18" spans="1:4" x14ac:dyDescent="0.15">
      <c r="A18" s="51"/>
      <c r="C18" s="15">
        <v>10</v>
      </c>
      <c r="D18" s="62"/>
    </row>
    <row r="20" spans="1:4" s="5" customFormat="1" x14ac:dyDescent="0.15"/>
    <row r="21" spans="1:4" ht="44.25" customHeight="1" x14ac:dyDescent="0.15"/>
    <row r="27" spans="1:4" ht="14" x14ac:dyDescent="0.15">
      <c r="A27" s="8" t="s">
        <v>1562</v>
      </c>
      <c r="C27" s="2"/>
      <c r="D27" s="2" t="s">
        <v>1565</v>
      </c>
    </row>
    <row r="28" spans="1:4" x14ac:dyDescent="0.15">
      <c r="A28" s="15">
        <v>6</v>
      </c>
      <c r="C28" s="15">
        <v>1</v>
      </c>
      <c r="D28" s="32">
        <f>A$28*C28</f>
        <v>6</v>
      </c>
    </row>
    <row r="29" spans="1:4" x14ac:dyDescent="0.15">
      <c r="A29" s="51"/>
      <c r="C29" s="15">
        <v>2</v>
      </c>
      <c r="D29" s="32"/>
    </row>
    <row r="30" spans="1:4" x14ac:dyDescent="0.15">
      <c r="A30" s="51"/>
      <c r="C30" s="15">
        <v>3</v>
      </c>
      <c r="D30" s="32"/>
    </row>
    <row r="31" spans="1:4" x14ac:dyDescent="0.15">
      <c r="A31" s="51"/>
      <c r="C31" s="15">
        <v>4</v>
      </c>
      <c r="D31" s="32"/>
    </row>
    <row r="32" spans="1:4" x14ac:dyDescent="0.15">
      <c r="A32" s="51"/>
      <c r="C32" s="15">
        <v>5</v>
      </c>
      <c r="D32" s="32"/>
    </row>
    <row r="33" spans="1:4" x14ac:dyDescent="0.15">
      <c r="A33" s="51"/>
      <c r="C33" s="15">
        <v>6</v>
      </c>
      <c r="D33" s="32"/>
    </row>
    <row r="34" spans="1:4" x14ac:dyDescent="0.15">
      <c r="A34" s="51"/>
      <c r="C34" s="15">
        <v>7</v>
      </c>
      <c r="D34" s="32"/>
    </row>
    <row r="35" spans="1:4" x14ac:dyDescent="0.15">
      <c r="A35" s="51"/>
      <c r="C35" s="15">
        <v>8</v>
      </c>
      <c r="D35" s="32"/>
    </row>
    <row r="36" spans="1:4" x14ac:dyDescent="0.15">
      <c r="A36" s="51"/>
      <c r="C36" s="15">
        <v>9</v>
      </c>
      <c r="D36" s="32"/>
    </row>
    <row r="37" spans="1:4" x14ac:dyDescent="0.15">
      <c r="A37" s="51"/>
      <c r="C37" s="15">
        <v>10</v>
      </c>
      <c r="D37" s="32"/>
    </row>
  </sheetData>
  <phoneticPr fontId="0" type="noConversion"/>
  <printOptions gridLines="1" gridLinesSet="0"/>
  <pageMargins left="0.78740157499999996" right="0.78740157499999996" top="0.984251969" bottom="0.984251969" header="0.4921259845" footer="0.4921259845"/>
  <pageSetup paperSize="9" orientation="portrait" r:id="rId1"/>
  <headerFooter alignWithMargins="0">
    <oddHeader>&amp;A</oddHeader>
    <oddFoote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topLeftCell="A3" workbookViewId="0">
      <selection activeCell="B11" sqref="B11"/>
    </sheetView>
  </sheetViews>
  <sheetFormatPr baseColWidth="10" defaultColWidth="11.42578125" defaultRowHeight="13" x14ac:dyDescent="0.15"/>
  <cols>
    <col min="1" max="1" width="12.7109375" style="4" customWidth="1"/>
    <col min="2" max="2" width="11.7109375" style="4" customWidth="1"/>
    <col min="3" max="16384" width="11.42578125" style="4"/>
  </cols>
  <sheetData>
    <row r="1" spans="1:11" ht="37.5" customHeight="1" x14ac:dyDescent="0.2">
      <c r="A1" s="1"/>
      <c r="B1" s="30"/>
      <c r="C1" s="30"/>
    </row>
    <row r="3" spans="1:11" ht="41.25" customHeight="1" x14ac:dyDescent="0.15"/>
    <row r="7" spans="1:11" ht="7.5" customHeight="1" x14ac:dyDescent="0.15"/>
    <row r="8" spans="1:11" ht="13.5" customHeight="1" x14ac:dyDescent="0.15">
      <c r="A8" s="8" t="s">
        <v>1563</v>
      </c>
      <c r="B8" s="15">
        <v>6</v>
      </c>
      <c r="C8" s="52"/>
    </row>
    <row r="9" spans="1:11" ht="14" x14ac:dyDescent="0.2">
      <c r="C9"/>
      <c r="D9"/>
      <c r="E9"/>
      <c r="F9"/>
      <c r="G9"/>
      <c r="H9"/>
      <c r="I9"/>
      <c r="J9"/>
      <c r="K9"/>
    </row>
    <row r="10" spans="1:11" x14ac:dyDescent="0.15">
      <c r="A10" s="51"/>
      <c r="B10" s="15">
        <v>1</v>
      </c>
      <c r="C10" s="15">
        <v>2</v>
      </c>
      <c r="D10" s="15">
        <v>3</v>
      </c>
      <c r="E10" s="15">
        <v>4</v>
      </c>
      <c r="F10" s="15">
        <v>5</v>
      </c>
      <c r="G10" s="15">
        <v>6</v>
      </c>
      <c r="H10" s="15">
        <v>7</v>
      </c>
      <c r="I10" s="15">
        <v>8</v>
      </c>
      <c r="J10" s="15">
        <v>9</v>
      </c>
      <c r="K10" s="15">
        <v>10</v>
      </c>
    </row>
    <row r="11" spans="1:11" x14ac:dyDescent="0.15">
      <c r="A11" s="51"/>
      <c r="B11" s="32">
        <f>$B8*B10</f>
        <v>6</v>
      </c>
    </row>
    <row r="12" spans="1:11" x14ac:dyDescent="0.15">
      <c r="A12" s="51"/>
      <c r="B12" s="51"/>
      <c r="C12" s="51"/>
      <c r="D12" s="53"/>
    </row>
    <row r="13" spans="1:11" x14ac:dyDescent="0.15">
      <c r="A13" s="51"/>
      <c r="B13" s="51"/>
      <c r="C13" s="51"/>
      <c r="D13" s="53"/>
    </row>
    <row r="14" spans="1:11" x14ac:dyDescent="0.15">
      <c r="A14" s="51"/>
      <c r="B14" s="51"/>
      <c r="C14" s="51"/>
      <c r="D14" s="53"/>
    </row>
    <row r="16" spans="1:11" s="53" customFormat="1" x14ac:dyDescent="0.15"/>
  </sheetData>
  <phoneticPr fontId="0" type="noConversion"/>
  <printOptions gridLines="1" gridLinesSet="0"/>
  <pageMargins left="0.78740157499999996" right="0.78740157499999996" top="0.984251969" bottom="0.984251969" header="0.4921259845" footer="0.4921259845"/>
  <pageSetup paperSize="9" orientation="portrait"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2"/>
  <sheetViews>
    <sheetView workbookViewId="0">
      <selection activeCell="C5" sqref="C5"/>
    </sheetView>
  </sheetViews>
  <sheetFormatPr baseColWidth="10" defaultColWidth="11.42578125" defaultRowHeight="13" x14ac:dyDescent="0.15"/>
  <cols>
    <col min="1" max="1" width="12.7109375" style="4" customWidth="1"/>
    <col min="2" max="2" width="11.7109375" style="4" customWidth="1"/>
    <col min="3" max="16384" width="11.42578125" style="4"/>
  </cols>
  <sheetData>
    <row r="1" spans="1:3" ht="18" x14ac:dyDescent="0.2">
      <c r="A1" s="1" t="s">
        <v>1397</v>
      </c>
      <c r="B1" s="30"/>
      <c r="C1" s="30"/>
    </row>
    <row r="4" spans="1:3" ht="14" x14ac:dyDescent="0.15">
      <c r="A4" s="8"/>
      <c r="B4" s="2" t="s">
        <v>100</v>
      </c>
      <c r="C4" s="2" t="s">
        <v>125</v>
      </c>
    </row>
    <row r="5" spans="1:3" x14ac:dyDescent="0.15">
      <c r="A5" s="12" t="s">
        <v>126</v>
      </c>
      <c r="B5" s="15">
        <v>120</v>
      </c>
      <c r="C5" s="31">
        <f>B5/B22</f>
        <v>4.8000000000000001E-2</v>
      </c>
    </row>
    <row r="6" spans="1:3" x14ac:dyDescent="0.15">
      <c r="A6" s="12" t="s">
        <v>127</v>
      </c>
      <c r="B6" s="15">
        <v>150</v>
      </c>
      <c r="C6" s="31"/>
    </row>
    <row r="7" spans="1:3" x14ac:dyDescent="0.15">
      <c r="A7" s="12" t="s">
        <v>128</v>
      </c>
      <c r="B7" s="15">
        <v>140</v>
      </c>
      <c r="C7" s="31"/>
    </row>
    <row r="8" spans="1:3" x14ac:dyDescent="0.15">
      <c r="A8" s="12" t="s">
        <v>129</v>
      </c>
      <c r="B8" s="15">
        <v>160</v>
      </c>
      <c r="C8" s="31"/>
    </row>
    <row r="9" spans="1:3" x14ac:dyDescent="0.15">
      <c r="A9" s="12" t="s">
        <v>1386</v>
      </c>
      <c r="B9" s="15">
        <v>90</v>
      </c>
      <c r="C9" s="31"/>
    </row>
    <row r="10" spans="1:3" x14ac:dyDescent="0.15">
      <c r="A10" s="12" t="s">
        <v>1387</v>
      </c>
      <c r="B10" s="15">
        <v>150</v>
      </c>
      <c r="C10" s="31"/>
    </row>
    <row r="11" spans="1:3" x14ac:dyDescent="0.15">
      <c r="A11" s="12" t="s">
        <v>1388</v>
      </c>
      <c r="B11" s="15">
        <v>220</v>
      </c>
      <c r="C11" s="31"/>
    </row>
    <row r="12" spans="1:3" x14ac:dyDescent="0.15">
      <c r="A12" s="12" t="s">
        <v>1389</v>
      </c>
      <c r="B12" s="15">
        <v>230</v>
      </c>
      <c r="C12" s="31"/>
    </row>
    <row r="13" spans="1:3" x14ac:dyDescent="0.15">
      <c r="A13" s="12" t="s">
        <v>1390</v>
      </c>
      <c r="B13" s="15">
        <v>190</v>
      </c>
      <c r="C13" s="31"/>
    </row>
    <row r="14" spans="1:3" x14ac:dyDescent="0.15">
      <c r="A14" s="12" t="s">
        <v>1391</v>
      </c>
      <c r="B14" s="15">
        <v>210</v>
      </c>
      <c r="C14" s="31"/>
    </row>
    <row r="15" spans="1:3" x14ac:dyDescent="0.15">
      <c r="A15" s="12" t="s">
        <v>1392</v>
      </c>
      <c r="B15" s="15">
        <v>80</v>
      </c>
      <c r="C15" s="31"/>
    </row>
    <row r="16" spans="1:3" x14ac:dyDescent="0.15">
      <c r="A16" s="12" t="s">
        <v>1393</v>
      </c>
      <c r="B16" s="15">
        <v>90</v>
      </c>
      <c r="C16" s="31"/>
    </row>
    <row r="17" spans="1:3" x14ac:dyDescent="0.15">
      <c r="A17" s="12" t="s">
        <v>1394</v>
      </c>
      <c r="B17" s="15">
        <v>60</v>
      </c>
      <c r="C17" s="31"/>
    </row>
    <row r="18" spans="1:3" x14ac:dyDescent="0.15">
      <c r="A18" s="12" t="s">
        <v>1395</v>
      </c>
      <c r="B18" s="15">
        <v>170</v>
      </c>
      <c r="C18" s="31"/>
    </row>
    <row r="19" spans="1:3" x14ac:dyDescent="0.15">
      <c r="A19" s="12" t="s">
        <v>1396</v>
      </c>
      <c r="B19" s="15">
        <v>120</v>
      </c>
      <c r="C19" s="31"/>
    </row>
    <row r="20" spans="1:3" x14ac:dyDescent="0.15">
      <c r="A20" s="12" t="s">
        <v>130</v>
      </c>
      <c r="B20" s="15">
        <v>320</v>
      </c>
      <c r="C20" s="31"/>
    </row>
    <row r="22" spans="1:3" x14ac:dyDescent="0.15">
      <c r="A22" s="3" t="s">
        <v>124</v>
      </c>
      <c r="B22" s="32">
        <f>SUM(B5:B21)</f>
        <v>2500</v>
      </c>
    </row>
  </sheetData>
  <phoneticPr fontId="0" type="noConversion"/>
  <printOptions gridLines="1" gridLinesSet="0"/>
  <pageMargins left="0.78740157499999996" right="0.78740157499999996" top="0.984251969" bottom="0.984251969" header="0.4921259845" footer="0.4921259845"/>
  <pageSetup paperSize="9" orientation="portrait" verticalDpi="0"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baseColWidth="10" defaultColWidth="11.42578125" defaultRowHeight="13" x14ac:dyDescent="0.15"/>
  <cols>
    <col min="1" max="1" width="12.7109375" style="4" customWidth="1"/>
    <col min="2" max="2" width="11.7109375" style="4" customWidth="1"/>
    <col min="3" max="16384" width="11.42578125" style="4"/>
  </cols>
  <sheetData>
    <row r="1" spans="1:3" ht="18" x14ac:dyDescent="0.2">
      <c r="A1" s="1" t="s">
        <v>1397</v>
      </c>
      <c r="B1" s="30"/>
      <c r="C1" s="30"/>
    </row>
    <row r="4" spans="1:3" ht="14" x14ac:dyDescent="0.15">
      <c r="A4" s="8"/>
      <c r="B4" s="8" t="s">
        <v>100</v>
      </c>
      <c r="C4" s="8" t="s">
        <v>125</v>
      </c>
    </row>
    <row r="5" spans="1:3" x14ac:dyDescent="0.15">
      <c r="A5" s="12" t="s">
        <v>126</v>
      </c>
      <c r="B5" s="15">
        <v>120</v>
      </c>
      <c r="C5" s="31">
        <f>B5/B$22</f>
        <v>4.8000000000000001E-2</v>
      </c>
    </row>
    <row r="6" spans="1:3" x14ac:dyDescent="0.15">
      <c r="A6" s="12" t="s">
        <v>127</v>
      </c>
      <c r="B6" s="15">
        <v>150</v>
      </c>
      <c r="C6" s="31">
        <f t="shared" ref="C6:C20" si="0">B6/B$22</f>
        <v>0.06</v>
      </c>
    </row>
    <row r="7" spans="1:3" x14ac:dyDescent="0.15">
      <c r="A7" s="12" t="s">
        <v>128</v>
      </c>
      <c r="B7" s="15">
        <v>140</v>
      </c>
      <c r="C7" s="31">
        <f t="shared" si="0"/>
        <v>5.6000000000000001E-2</v>
      </c>
    </row>
    <row r="8" spans="1:3" x14ac:dyDescent="0.15">
      <c r="A8" s="12" t="s">
        <v>129</v>
      </c>
      <c r="B8" s="15">
        <v>160</v>
      </c>
      <c r="C8" s="31">
        <f t="shared" si="0"/>
        <v>6.4000000000000001E-2</v>
      </c>
    </row>
    <row r="9" spans="1:3" x14ac:dyDescent="0.15">
      <c r="A9" s="12" t="s">
        <v>1386</v>
      </c>
      <c r="B9" s="15">
        <v>90</v>
      </c>
      <c r="C9" s="31">
        <f t="shared" si="0"/>
        <v>3.5999999999999997E-2</v>
      </c>
    </row>
    <row r="10" spans="1:3" x14ac:dyDescent="0.15">
      <c r="A10" s="12" t="s">
        <v>1387</v>
      </c>
      <c r="B10" s="15">
        <v>150</v>
      </c>
      <c r="C10" s="31">
        <f t="shared" si="0"/>
        <v>0.06</v>
      </c>
    </row>
    <row r="11" spans="1:3" x14ac:dyDescent="0.15">
      <c r="A11" s="12" t="s">
        <v>1388</v>
      </c>
      <c r="B11" s="15">
        <v>220</v>
      </c>
      <c r="C11" s="31">
        <f t="shared" si="0"/>
        <v>8.7999999999999995E-2</v>
      </c>
    </row>
    <row r="12" spans="1:3" x14ac:dyDescent="0.15">
      <c r="A12" s="12" t="s">
        <v>1389</v>
      </c>
      <c r="B12" s="15">
        <v>230</v>
      </c>
      <c r="C12" s="31">
        <f t="shared" si="0"/>
        <v>9.1999999999999998E-2</v>
      </c>
    </row>
    <row r="13" spans="1:3" x14ac:dyDescent="0.15">
      <c r="A13" s="12" t="s">
        <v>1390</v>
      </c>
      <c r="B13" s="15">
        <v>190</v>
      </c>
      <c r="C13" s="31">
        <f t="shared" si="0"/>
        <v>7.5999999999999998E-2</v>
      </c>
    </row>
    <row r="14" spans="1:3" x14ac:dyDescent="0.15">
      <c r="A14" s="12" t="s">
        <v>1391</v>
      </c>
      <c r="B14" s="15">
        <v>210</v>
      </c>
      <c r="C14" s="31">
        <f t="shared" si="0"/>
        <v>8.4000000000000005E-2</v>
      </c>
    </row>
    <row r="15" spans="1:3" x14ac:dyDescent="0.15">
      <c r="A15" s="12" t="s">
        <v>1392</v>
      </c>
      <c r="B15" s="15">
        <v>80</v>
      </c>
      <c r="C15" s="31">
        <f t="shared" si="0"/>
        <v>3.2000000000000001E-2</v>
      </c>
    </row>
    <row r="16" spans="1:3" x14ac:dyDescent="0.15">
      <c r="A16" s="12" t="s">
        <v>1393</v>
      </c>
      <c r="B16" s="15">
        <v>90</v>
      </c>
      <c r="C16" s="31">
        <f t="shared" si="0"/>
        <v>3.5999999999999997E-2</v>
      </c>
    </row>
    <row r="17" spans="1:3" x14ac:dyDescent="0.15">
      <c r="A17" s="12" t="s">
        <v>1394</v>
      </c>
      <c r="B17" s="15">
        <v>60</v>
      </c>
      <c r="C17" s="31">
        <f t="shared" si="0"/>
        <v>2.4E-2</v>
      </c>
    </row>
    <row r="18" spans="1:3" x14ac:dyDescent="0.15">
      <c r="A18" s="12" t="s">
        <v>1395</v>
      </c>
      <c r="B18" s="15">
        <v>170</v>
      </c>
      <c r="C18" s="31">
        <f t="shared" si="0"/>
        <v>6.8000000000000005E-2</v>
      </c>
    </row>
    <row r="19" spans="1:3" x14ac:dyDescent="0.15">
      <c r="A19" s="12" t="s">
        <v>1396</v>
      </c>
      <c r="B19" s="15">
        <v>120</v>
      </c>
      <c r="C19" s="31">
        <f t="shared" si="0"/>
        <v>4.8000000000000001E-2</v>
      </c>
    </row>
    <row r="20" spans="1:3" x14ac:dyDescent="0.15">
      <c r="A20" s="12" t="s">
        <v>130</v>
      </c>
      <c r="B20" s="15">
        <v>320</v>
      </c>
      <c r="C20" s="31">
        <f t="shared" si="0"/>
        <v>0.128</v>
      </c>
    </row>
    <row r="22" spans="1:3" x14ac:dyDescent="0.15">
      <c r="A22" s="5" t="s">
        <v>124</v>
      </c>
      <c r="B22" s="32">
        <f>SUM(B5:B21)</f>
        <v>2500</v>
      </c>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28"/>
  <sheetViews>
    <sheetView workbookViewId="0">
      <selection activeCell="C5" sqref="C5"/>
    </sheetView>
  </sheetViews>
  <sheetFormatPr baseColWidth="10" defaultColWidth="11.42578125" defaultRowHeight="13" x14ac:dyDescent="0.15"/>
  <cols>
    <col min="1" max="1" width="12.7109375" style="4" customWidth="1"/>
    <col min="2" max="2" width="11.42578125" style="4"/>
    <col min="3" max="3" width="13.28515625" style="4" customWidth="1"/>
    <col min="4" max="4" width="12.28515625" style="4" customWidth="1"/>
    <col min="5" max="5" width="11.28515625" style="4" customWidth="1"/>
    <col min="6" max="6" width="11.42578125" style="4"/>
    <col min="7" max="7" width="9.85546875" style="4" customWidth="1"/>
    <col min="8" max="8" width="12.5703125" style="4" customWidth="1"/>
    <col min="9" max="9" width="12.140625" style="4" customWidth="1"/>
    <col min="10" max="16384" width="11.42578125" style="4"/>
  </cols>
  <sheetData>
    <row r="2" spans="1:4" ht="28" x14ac:dyDescent="0.15">
      <c r="A2" s="8" t="s">
        <v>101</v>
      </c>
      <c r="B2" s="27">
        <v>0.12</v>
      </c>
    </row>
    <row r="3" spans="1:4" ht="18" customHeight="1" x14ac:dyDescent="0.15"/>
    <row r="4" spans="1:4" ht="14" x14ac:dyDescent="0.15">
      <c r="A4" s="8" t="s">
        <v>102</v>
      </c>
      <c r="B4" s="8" t="s">
        <v>123</v>
      </c>
      <c r="C4" s="8" t="s">
        <v>137</v>
      </c>
    </row>
    <row r="5" spans="1:4" x14ac:dyDescent="0.15">
      <c r="A5" s="28" t="s">
        <v>1556</v>
      </c>
      <c r="B5" s="34">
        <v>130</v>
      </c>
      <c r="C5" s="46"/>
      <c r="D5" s="45" t="str">
        <f>IF(OR(ISERROR(C6),AND(C6&lt;&gt;B6*B$2,C6&lt;&gt;"")),"aïe aïe aïe","")</f>
        <v/>
      </c>
    </row>
    <row r="6" spans="1:4" x14ac:dyDescent="0.15">
      <c r="A6" s="28" t="s">
        <v>103</v>
      </c>
      <c r="B6" s="34">
        <v>150</v>
      </c>
      <c r="C6" s="46"/>
    </row>
    <row r="7" spans="1:4" x14ac:dyDescent="0.15">
      <c r="A7" s="28" t="s">
        <v>104</v>
      </c>
      <c r="B7" s="34">
        <v>150</v>
      </c>
      <c r="C7" s="46"/>
      <c r="D7" s="45"/>
    </row>
    <row r="8" spans="1:4" x14ac:dyDescent="0.15">
      <c r="A8" s="28" t="s">
        <v>105</v>
      </c>
      <c r="B8" s="34">
        <v>120</v>
      </c>
      <c r="C8" s="46"/>
      <c r="D8" s="45"/>
    </row>
    <row r="9" spans="1:4" x14ac:dyDescent="0.15">
      <c r="A9" s="28" t="s">
        <v>1554</v>
      </c>
      <c r="B9" s="34">
        <v>100</v>
      </c>
      <c r="C9" s="46"/>
      <c r="D9" s="45"/>
    </row>
    <row r="10" spans="1:4" x14ac:dyDescent="0.15">
      <c r="A10" s="28" t="s">
        <v>118</v>
      </c>
      <c r="B10" s="34">
        <v>250</v>
      </c>
      <c r="C10" s="46"/>
      <c r="D10" s="45"/>
    </row>
    <row r="11" spans="1:4" x14ac:dyDescent="0.15">
      <c r="A11" s="28" t="s">
        <v>117</v>
      </c>
      <c r="B11" s="34">
        <v>110</v>
      </c>
      <c r="C11" s="46"/>
      <c r="D11" s="45"/>
    </row>
    <row r="12" spans="1:4" x14ac:dyDescent="0.15">
      <c r="A12" s="28" t="s">
        <v>1555</v>
      </c>
      <c r="B12" s="34">
        <v>30</v>
      </c>
      <c r="C12" s="46"/>
      <c r="D12" s="45"/>
    </row>
    <row r="13" spans="1:4" x14ac:dyDescent="0.15">
      <c r="A13" s="28" t="s">
        <v>1557</v>
      </c>
      <c r="B13" s="34">
        <v>110</v>
      </c>
      <c r="C13" s="46"/>
      <c r="D13" s="45" t="str">
        <f>IF(ISERROR(C13),"",IF(AND(C13&lt;&gt;B13*B$2,C13&lt;&gt;""),"",""))</f>
        <v/>
      </c>
    </row>
    <row r="14" spans="1:4" x14ac:dyDescent="0.15">
      <c r="A14" s="28" t="s">
        <v>105</v>
      </c>
      <c r="B14" s="34">
        <v>80</v>
      </c>
      <c r="C14" s="46"/>
      <c r="D14" s="45" t="str">
        <f>IF(ISERROR(C14),"",IF(AND(C14&lt;&gt;B14*B$2,C14&lt;&gt;""),"",""))</f>
        <v/>
      </c>
    </row>
    <row r="16" spans="1:4" ht="16" x14ac:dyDescent="0.2">
      <c r="C16" s="29" t="str">
        <f>IF(ISERROR(OR(C5:C14)),"",IF(SUM(C5:C14)=SUM(B5:B14)*B2,"Moi, je dis bravo",""))</f>
        <v/>
      </c>
    </row>
    <row r="18" spans="2:9" ht="28" x14ac:dyDescent="0.15">
      <c r="B18" s="22" t="s">
        <v>102</v>
      </c>
      <c r="C18" s="35" t="s">
        <v>123</v>
      </c>
      <c r="D18" s="35" t="s">
        <v>1560</v>
      </c>
      <c r="I18" s="35"/>
    </row>
    <row r="19" spans="2:9" x14ac:dyDescent="0.15">
      <c r="B19" s="4" t="s">
        <v>1556</v>
      </c>
      <c r="C19" s="4">
        <v>130</v>
      </c>
      <c r="D19" s="4">
        <v>15.6</v>
      </c>
    </row>
    <row r="20" spans="2:9" x14ac:dyDescent="0.15">
      <c r="B20" s="4" t="s">
        <v>103</v>
      </c>
      <c r="C20" s="4">
        <v>150</v>
      </c>
      <c r="D20" s="4">
        <v>18</v>
      </c>
    </row>
    <row r="21" spans="2:9" x14ac:dyDescent="0.15">
      <c r="B21" s="4" t="s">
        <v>104</v>
      </c>
      <c r="C21" s="4">
        <v>150</v>
      </c>
      <c r="D21" s="4">
        <v>18</v>
      </c>
    </row>
    <row r="22" spans="2:9" x14ac:dyDescent="0.15">
      <c r="B22" s="4" t="s">
        <v>105</v>
      </c>
      <c r="C22" s="4">
        <v>120</v>
      </c>
      <c r="D22" s="4">
        <v>14.4</v>
      </c>
    </row>
    <row r="23" spans="2:9" x14ac:dyDescent="0.15">
      <c r="B23" s="4" t="s">
        <v>1554</v>
      </c>
      <c r="C23" s="4">
        <v>100</v>
      </c>
      <c r="D23" s="4">
        <v>12</v>
      </c>
    </row>
    <row r="24" spans="2:9" x14ac:dyDescent="0.15">
      <c r="B24" s="4" t="s">
        <v>118</v>
      </c>
      <c r="C24" s="4">
        <v>250</v>
      </c>
      <c r="D24" s="4">
        <v>30</v>
      </c>
    </row>
    <row r="25" spans="2:9" x14ac:dyDescent="0.15">
      <c r="B25" s="4" t="s">
        <v>117</v>
      </c>
      <c r="C25" s="4">
        <v>110</v>
      </c>
      <c r="D25" s="4">
        <v>13.2</v>
      </c>
    </row>
    <row r="26" spans="2:9" x14ac:dyDescent="0.15">
      <c r="B26" s="4" t="s">
        <v>1555</v>
      </c>
      <c r="C26" s="4">
        <v>30</v>
      </c>
      <c r="D26" s="4">
        <v>3.6</v>
      </c>
    </row>
    <row r="27" spans="2:9" x14ac:dyDescent="0.15">
      <c r="B27" s="4" t="s">
        <v>1557</v>
      </c>
      <c r="C27" s="4">
        <v>110</v>
      </c>
      <c r="D27" s="4">
        <v>13.2</v>
      </c>
    </row>
    <row r="28" spans="2:9" x14ac:dyDescent="0.15">
      <c r="B28" s="4" t="s">
        <v>105</v>
      </c>
      <c r="C28" s="4">
        <v>80</v>
      </c>
      <c r="D28" s="4">
        <v>9.6</v>
      </c>
    </row>
  </sheetData>
  <phoneticPr fontId="0" type="noConversion"/>
  <printOptions gridLines="1" gridLinesSet="0"/>
  <pageMargins left="0.78740157499999996" right="0.78740157499999996" top="0.984251969" bottom="0.984251969" header="0.4921259845" footer="0.4921259845"/>
  <pageSetup paperSize="9" orientation="portrait" r:id="rId1"/>
  <headerFooter alignWithMargins="0">
    <oddHeader>&amp;A</oddHead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C14"/>
  <sheetViews>
    <sheetView workbookViewId="0"/>
  </sheetViews>
  <sheetFormatPr baseColWidth="10" defaultColWidth="11.42578125" defaultRowHeight="13" x14ac:dyDescent="0.15"/>
  <cols>
    <col min="1" max="1" width="12.7109375" style="4" customWidth="1"/>
    <col min="2" max="2" width="11.42578125" style="4"/>
    <col min="3" max="3" width="12.28515625" style="4" customWidth="1"/>
    <col min="4" max="16384" width="11.42578125" style="4"/>
  </cols>
  <sheetData>
    <row r="2" spans="1:3" ht="28" x14ac:dyDescent="0.15">
      <c r="A2" s="8" t="s">
        <v>101</v>
      </c>
      <c r="B2" s="27">
        <v>0.14000000000000001</v>
      </c>
    </row>
    <row r="4" spans="1:3" ht="14" x14ac:dyDescent="0.15">
      <c r="A4" s="8" t="s">
        <v>102</v>
      </c>
      <c r="B4" s="8" t="s">
        <v>123</v>
      </c>
      <c r="C4" s="8" t="s">
        <v>137</v>
      </c>
    </row>
    <row r="5" spans="1:3" x14ac:dyDescent="0.15">
      <c r="A5" s="28" t="s">
        <v>1556</v>
      </c>
      <c r="B5" s="34">
        <v>130</v>
      </c>
      <c r="C5" s="36">
        <f>B5*B$2</f>
        <v>18.200000000000003</v>
      </c>
    </row>
    <row r="6" spans="1:3" x14ac:dyDescent="0.15">
      <c r="A6" s="28" t="s">
        <v>103</v>
      </c>
      <c r="B6" s="34">
        <v>150</v>
      </c>
      <c r="C6" s="36">
        <f t="shared" ref="C6:C14" si="0">B6*B$2</f>
        <v>21.000000000000004</v>
      </c>
    </row>
    <row r="7" spans="1:3" x14ac:dyDescent="0.15">
      <c r="A7" s="28" t="s">
        <v>104</v>
      </c>
      <c r="B7" s="34">
        <v>150</v>
      </c>
      <c r="C7" s="36">
        <f t="shared" si="0"/>
        <v>21.000000000000004</v>
      </c>
    </row>
    <row r="8" spans="1:3" x14ac:dyDescent="0.15">
      <c r="A8" s="28" t="s">
        <v>105</v>
      </c>
      <c r="B8" s="34">
        <v>120</v>
      </c>
      <c r="C8" s="36">
        <f t="shared" si="0"/>
        <v>16.8</v>
      </c>
    </row>
    <row r="9" spans="1:3" x14ac:dyDescent="0.15">
      <c r="A9" s="28" t="s">
        <v>1554</v>
      </c>
      <c r="B9" s="34">
        <v>100</v>
      </c>
      <c r="C9" s="36">
        <f t="shared" si="0"/>
        <v>14.000000000000002</v>
      </c>
    </row>
    <row r="10" spans="1:3" x14ac:dyDescent="0.15">
      <c r="A10" s="28" t="s">
        <v>118</v>
      </c>
      <c r="B10" s="34">
        <v>250</v>
      </c>
      <c r="C10" s="36">
        <f t="shared" si="0"/>
        <v>35</v>
      </c>
    </row>
    <row r="11" spans="1:3" x14ac:dyDescent="0.15">
      <c r="A11" s="28" t="s">
        <v>117</v>
      </c>
      <c r="B11" s="34">
        <v>110</v>
      </c>
      <c r="C11" s="36">
        <f t="shared" si="0"/>
        <v>15.400000000000002</v>
      </c>
    </row>
    <row r="12" spans="1:3" x14ac:dyDescent="0.15">
      <c r="A12" s="28" t="s">
        <v>1555</v>
      </c>
      <c r="B12" s="34">
        <v>30</v>
      </c>
      <c r="C12" s="36">
        <f t="shared" si="0"/>
        <v>4.2</v>
      </c>
    </row>
    <row r="13" spans="1:3" x14ac:dyDescent="0.15">
      <c r="A13" s="28" t="s">
        <v>1557</v>
      </c>
      <c r="B13" s="34">
        <v>110</v>
      </c>
      <c r="C13" s="36">
        <f t="shared" si="0"/>
        <v>15.400000000000002</v>
      </c>
    </row>
    <row r="14" spans="1:3" x14ac:dyDescent="0.15">
      <c r="A14" s="28" t="s">
        <v>105</v>
      </c>
      <c r="B14" s="34">
        <v>80</v>
      </c>
      <c r="C14" s="36">
        <f t="shared" si="0"/>
        <v>11.200000000000001</v>
      </c>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9"/>
  <sheetViews>
    <sheetView workbookViewId="0">
      <selection activeCell="C6" sqref="C6"/>
    </sheetView>
  </sheetViews>
  <sheetFormatPr baseColWidth="10" defaultColWidth="11.42578125" defaultRowHeight="13" x14ac:dyDescent="0.15"/>
  <cols>
    <col min="1" max="1" width="12.28515625" style="4" customWidth="1"/>
    <col min="2" max="8" width="12.7109375" style="4" customWidth="1"/>
    <col min="9" max="16384" width="11.42578125" style="4"/>
  </cols>
  <sheetData>
    <row r="1" spans="1:9" s="25" customFormat="1" x14ac:dyDescent="0.15">
      <c r="A1" s="24" t="s">
        <v>1350</v>
      </c>
    </row>
    <row r="3" spans="1:9" x14ac:dyDescent="0.15">
      <c r="A3" s="5" t="s">
        <v>106</v>
      </c>
      <c r="B3" s="16">
        <v>0.08</v>
      </c>
    </row>
    <row r="4" spans="1:9" x14ac:dyDescent="0.15">
      <c r="G4" s="18" t="s">
        <v>1558</v>
      </c>
    </row>
    <row r="5" spans="1:9" ht="14" x14ac:dyDescent="0.15">
      <c r="A5" s="8" t="s">
        <v>131</v>
      </c>
      <c r="B5" s="8" t="s">
        <v>132</v>
      </c>
      <c r="C5" s="8" t="s">
        <v>133</v>
      </c>
      <c r="G5" s="4" t="s">
        <v>131</v>
      </c>
      <c r="H5" s="4" t="s">
        <v>132</v>
      </c>
      <c r="I5" s="4" t="s">
        <v>133</v>
      </c>
    </row>
    <row r="6" spans="1:9" x14ac:dyDescent="0.15">
      <c r="A6" s="37">
        <v>50000</v>
      </c>
      <c r="B6" s="13">
        <v>60</v>
      </c>
      <c r="C6" s="42"/>
      <c r="G6" s="4">
        <v>50000</v>
      </c>
      <c r="H6" s="4">
        <v>60</v>
      </c>
      <c r="I6" s="4">
        <v>666.66666666666663</v>
      </c>
    </row>
    <row r="7" spans="1:9" x14ac:dyDescent="0.15">
      <c r="A7" s="37">
        <v>25000</v>
      </c>
      <c r="B7" s="13">
        <v>30</v>
      </c>
      <c r="C7" s="42"/>
      <c r="G7" s="4">
        <v>25000</v>
      </c>
      <c r="H7" s="4">
        <v>30</v>
      </c>
      <c r="I7" s="4">
        <v>166.66666666666666</v>
      </c>
    </row>
    <row r="8" spans="1:9" x14ac:dyDescent="0.15">
      <c r="A8" s="37">
        <v>60000</v>
      </c>
      <c r="B8" s="13">
        <v>25</v>
      </c>
      <c r="C8" s="42"/>
      <c r="G8" s="4">
        <v>60000</v>
      </c>
      <c r="H8" s="4">
        <v>25</v>
      </c>
      <c r="I8" s="4">
        <v>333.33333333333331</v>
      </c>
    </row>
    <row r="9" spans="1:9" x14ac:dyDescent="0.15">
      <c r="A9" s="37">
        <v>30000</v>
      </c>
      <c r="B9" s="13">
        <v>90</v>
      </c>
      <c r="C9" s="42"/>
      <c r="G9" s="4">
        <v>30000</v>
      </c>
      <c r="H9" s="4">
        <v>90</v>
      </c>
      <c r="I9" s="4">
        <v>600</v>
      </c>
    </row>
    <row r="15" spans="1:9" s="25" customFormat="1" x14ac:dyDescent="0.15">
      <c r="A15" s="24" t="s">
        <v>1351</v>
      </c>
    </row>
    <row r="17" spans="1:8" x14ac:dyDescent="0.15">
      <c r="A17" s="5" t="s">
        <v>106</v>
      </c>
      <c r="B17" s="16">
        <v>0.08</v>
      </c>
    </row>
    <row r="19" spans="1:8" ht="14" x14ac:dyDescent="0.15">
      <c r="A19" s="7" t="s">
        <v>131</v>
      </c>
      <c r="B19" s="38">
        <v>50000</v>
      </c>
      <c r="C19" s="38">
        <v>60000</v>
      </c>
      <c r="D19" s="38">
        <v>30000</v>
      </c>
      <c r="E19" s="38">
        <v>50000</v>
      </c>
      <c r="F19" s="38">
        <v>45000</v>
      </c>
      <c r="G19" s="38">
        <v>25000</v>
      </c>
      <c r="H19" s="38">
        <v>12000</v>
      </c>
    </row>
    <row r="20" spans="1:8" ht="14" x14ac:dyDescent="0.15">
      <c r="A20" s="7" t="s">
        <v>132</v>
      </c>
      <c r="B20" s="26">
        <v>30</v>
      </c>
      <c r="C20" s="26">
        <v>40</v>
      </c>
      <c r="D20" s="26">
        <v>20</v>
      </c>
      <c r="E20" s="26">
        <v>20</v>
      </c>
      <c r="F20" s="26">
        <v>12</v>
      </c>
      <c r="G20" s="26">
        <v>15</v>
      </c>
      <c r="H20" s="26">
        <v>30</v>
      </c>
    </row>
    <row r="21" spans="1:8" ht="14" x14ac:dyDescent="0.15">
      <c r="A21" s="7" t="s">
        <v>133</v>
      </c>
      <c r="B21" s="44"/>
      <c r="C21" s="44"/>
      <c r="D21" s="44"/>
      <c r="E21" s="44"/>
      <c r="F21" s="44"/>
      <c r="G21" s="44"/>
      <c r="H21" s="44"/>
    </row>
    <row r="26" spans="1:8" x14ac:dyDescent="0.15">
      <c r="A26" s="18" t="s">
        <v>1558</v>
      </c>
    </row>
    <row r="27" spans="1:8" x14ac:dyDescent="0.15">
      <c r="A27" s="4" t="s">
        <v>131</v>
      </c>
      <c r="B27" s="4">
        <v>50000</v>
      </c>
      <c r="C27" s="4">
        <v>60000</v>
      </c>
      <c r="D27" s="4">
        <v>30000</v>
      </c>
      <c r="E27" s="4">
        <v>50000</v>
      </c>
      <c r="F27" s="4">
        <v>45000</v>
      </c>
      <c r="G27" s="4">
        <v>25000</v>
      </c>
      <c r="H27" s="4">
        <v>12000</v>
      </c>
    </row>
    <row r="28" spans="1:8" x14ac:dyDescent="0.15">
      <c r="A28" s="4" t="s">
        <v>132</v>
      </c>
      <c r="B28" s="4">
        <v>30</v>
      </c>
      <c r="C28" s="4">
        <v>40</v>
      </c>
      <c r="D28" s="4">
        <v>20</v>
      </c>
      <c r="E28" s="4">
        <v>20</v>
      </c>
      <c r="F28" s="4">
        <v>12</v>
      </c>
      <c r="G28" s="4">
        <v>15</v>
      </c>
      <c r="H28" s="4">
        <v>30</v>
      </c>
    </row>
    <row r="29" spans="1:8" x14ac:dyDescent="0.15">
      <c r="A29" s="4" t="s">
        <v>133</v>
      </c>
      <c r="B29" s="4">
        <v>333.33333333333331</v>
      </c>
      <c r="C29" s="4">
        <v>533.33333333333337</v>
      </c>
      <c r="D29" s="4">
        <v>133.33333333333334</v>
      </c>
      <c r="E29" s="4">
        <v>222.22222222222223</v>
      </c>
      <c r="F29" s="4">
        <v>120</v>
      </c>
      <c r="G29" s="4">
        <v>83.333333333333329</v>
      </c>
      <c r="H29" s="4">
        <v>80</v>
      </c>
    </row>
  </sheetData>
  <phoneticPr fontId="0" type="noConversion"/>
  <printOptions gridLines="1" gridLinesSet="0"/>
  <pageMargins left="0.78740157499999996" right="0.78740157499999996" top="0.984251969" bottom="0.984251969" header="0.4921259845" footer="0.4921259845"/>
  <headerFooter alignWithMargins="0">
    <oddHeader>&amp;A</oddHeader>
    <oddFooter>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A lire</vt:lpstr>
      <vt:lpstr>Références relatives</vt:lpstr>
      <vt:lpstr>Relatif vs absolu</vt:lpstr>
      <vt:lpstr>Relatif vs absolu (again)</vt:lpstr>
      <vt:lpstr>Production</vt:lpstr>
      <vt:lpstr>Production (corrigé)</vt:lpstr>
      <vt:lpstr>Commission</vt:lpstr>
      <vt:lpstr>Commission (corrigé)</vt:lpstr>
      <vt:lpstr>Placement</vt:lpstr>
      <vt:lpstr>Placement (corrigé)</vt:lpstr>
      <vt:lpstr>Tarif</vt:lpstr>
      <vt:lpstr>Tarif (corrigé)</vt:lpstr>
      <vt:lpstr>Frais</vt:lpstr>
      <vt:lpstr>Frais (corrigé)</vt:lpstr>
      <vt:lpstr>Placement 2</vt:lpstr>
      <vt:lpstr>Placement 2 (corrigé)</vt:lpstr>
      <vt:lpstr>Engraissement</vt:lpstr>
      <vt:lpstr>Engraissement (corrigé)</vt:lpstr>
      <vt:lpstr>Application</vt:lpstr>
      <vt:lpstr>Exercice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emmanuel.lesueur@devinci.fr</dc:creator>
  <cp:lastModifiedBy>Microsoft Office User</cp:lastModifiedBy>
  <dcterms:created xsi:type="dcterms:W3CDTF">2003-11-21T09:04:10Z</dcterms:created>
  <dcterms:modified xsi:type="dcterms:W3CDTF">2018-10-09T06:32:39Z</dcterms:modified>
</cp:coreProperties>
</file>