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wellpoint.com/personal/ah26173_ad_wellpoint_com/Documents/Documents/My Docs/Materials/"/>
    </mc:Choice>
  </mc:AlternateContent>
  <xr:revisionPtr revIDLastSave="154" documentId="13_ncr:1_{C5B962B3-9ACC-408A-8682-746F2EE94E35}" xr6:coauthVersionLast="47" xr6:coauthVersionMax="47" xr10:uidLastSave="{91605E50-07B0-4020-9B9C-E1097198C203}"/>
  <bookViews>
    <workbookView xWindow="-110" yWindow="-110" windowWidth="19420" windowHeight="10420" tabRatio="388" activeTab="1" xr2:uid="{2B1939A5-02C2-441D-BA37-520D2EC021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" l="1"/>
  <c r="B3" i="2"/>
  <c r="G3" i="2"/>
  <c r="E3" i="2"/>
  <c r="E2" i="2"/>
  <c r="D19" i="1"/>
  <c r="D21" i="1" s="1"/>
  <c r="E21" i="1" s="1"/>
  <c r="C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tc={F663BD63-5824-49A3-9A9A-165F4B9285E8}</author>
    <author>tc={4F66FF51-44D2-4B40-B17E-D42354AC9FDB}</author>
    <author>tc={E01A531D-39B6-4458-B5A4-DC545DA5BBB6}</author>
    <author>tc={40DDA99E-16BF-4B96-8C7C-3B21EAD6D70F}</author>
    <author>tc={4D63DE7C-C735-42E9-8866-F28EB678E555}</author>
  </authors>
  <commentList>
    <comment ref="C4" authorId="0" shapeId="0" xr:uid="{F663BD63-5824-49A3-9A9A-165F4B9285E8}">
      <text>
        <t>[Threaded comment]
Your version of Excel allows you to read this threaded comment; however, any edits to it will get removed if the file is opened in a newer version of Excel. Learn more: https://go.microsoft.com/fwlink/?linkid=870924
Comment:
    Supriya IPO</t>
      </text>
    </comment>
    <comment ref="C5" authorId="1" shapeId="0" xr:uid="{4F66FF51-44D2-4B40-B17E-D42354AC9FDB}">
      <text>
        <t>[Threaded comment]
Your version of Excel allows you to read this threaded comment; however, any edits to it will get removed if the file is opened in a newer version of Excel. Learn more: https://go.microsoft.com/fwlink/?linkid=870924
Comment:
    Supriya IPO</t>
      </text>
    </comment>
    <comment ref="C6" authorId="2" shapeId="0" xr:uid="{E01A531D-39B6-4458-B5A4-DC545DA5BBB6}">
      <text>
        <t>[Threaded comment]
Your version of Excel allows you to read this threaded comment; however, any edits to it will get removed if the file is opened in a newer version of Excel. Learn more: https://go.microsoft.com/fwlink/?linkid=870924
Comment:
    CMS IPO</t>
      </text>
    </comment>
    <comment ref="C7" authorId="3" shapeId="0" xr:uid="{40DDA99E-16BF-4B96-8C7C-3B21EAD6D70F}">
      <text>
        <t>[Threaded comment]
Your version of Excel allows you to read this threaded comment; however, any edits to it will get removed if the file is opened in a newer version of Excel. Learn more: https://go.microsoft.com/fwlink/?linkid=870924
Comment:
    Shriram IPO</t>
      </text>
    </comment>
    <comment ref="C8" authorId="4" shapeId="0" xr:uid="{4D63DE7C-C735-42E9-8866-F28EB678E555}">
      <text>
        <t>[Threaded comment]
Your version of Excel allows you to read this threaded comment; however, any edits to it will get removed if the file is opened in a newer version of Excel. Learn more: https://go.microsoft.com/fwlink/?linkid=870924
Comment:
    Material Expenses</t>
      </text>
    </comment>
  </commentList>
</comments>
</file>

<file path=xl/sharedStrings.xml><?xml version="1.0" encoding="utf-8"?>
<sst xmlns="http://schemas.openxmlformats.org/spreadsheetml/2006/main" count="34" uniqueCount="33">
  <si>
    <t>Trichy steels</t>
  </si>
  <si>
    <t>Msand</t>
  </si>
  <si>
    <t>IPO - Shriram Prop: Dbtd</t>
  </si>
  <si>
    <t>IPO - Data Patterns: Qtd</t>
  </si>
  <si>
    <t>IPO - HP Adhesives:Qtd_Priya</t>
  </si>
  <si>
    <t>Opening bal</t>
  </si>
  <si>
    <t>IPO - HP Adhesives:Qtd_Kannan</t>
  </si>
  <si>
    <t>IPO - Supriya Lifescience: Qtd_Priya</t>
  </si>
  <si>
    <t>IPO - Supriya Lifescience: Qtd_Kannan</t>
  </si>
  <si>
    <t>Suganya</t>
  </si>
  <si>
    <t>Thenmozhi</t>
  </si>
  <si>
    <t>Remaining Bal</t>
  </si>
  <si>
    <t>Revoked</t>
  </si>
  <si>
    <t>Revoked Amount - Suganya (HP)</t>
  </si>
  <si>
    <t>Revoked Amount - Then (Data Pat)</t>
  </si>
  <si>
    <t>IPO - CMS Info Systems_Kannan</t>
  </si>
  <si>
    <t>Supriya IPO Paid</t>
  </si>
  <si>
    <t>Supriya Revoked</t>
  </si>
  <si>
    <t xml:space="preserve">        </t>
  </si>
  <si>
    <t>CMS Info Paid</t>
  </si>
  <si>
    <t>Based on Sugan' txn</t>
  </si>
  <si>
    <t>CMS Quoted</t>
  </si>
  <si>
    <t>Total</t>
  </si>
  <si>
    <t>Actual Debt CMS</t>
  </si>
  <si>
    <t>Latent view</t>
  </si>
  <si>
    <t>No of Shares</t>
  </si>
  <si>
    <t>Price bought</t>
  </si>
  <si>
    <t>Total invested</t>
  </si>
  <si>
    <t>Total invested - GST</t>
  </si>
  <si>
    <t>LOSS</t>
  </si>
  <si>
    <t>Target to achieve</t>
  </si>
  <si>
    <t>Balance</t>
  </si>
  <si>
    <t>Require Target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</si>
</sst>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nnan, Kalaipriya" id="{6717DB53-74C0-4DC0-9A7B-9CCD85AE3A52}" userId="S::AH26173@ad.wellpoint.com::e2fc44d1-af49-4044-9dcd-2416851503a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" dT="2021-12-23T11:38:56.63" personId="{6717DB53-74C0-4DC0-9A7B-9CCD85AE3A52}" id="{F663BD63-5824-49A3-9A9A-165F4B9285E8}">
    <text>Supriya IPO</text>
  </threadedComment>
  <threadedComment ref="C5" dT="2021-12-23T11:39:06.05" personId="{6717DB53-74C0-4DC0-9A7B-9CCD85AE3A52}" id="{4F66FF51-44D2-4B40-B17E-D42354AC9FDB}">
    <text>Supriya IPO</text>
  </threadedComment>
  <threadedComment ref="C6" dT="2021-12-23T11:39:16.53" personId="{6717DB53-74C0-4DC0-9A7B-9CCD85AE3A52}" id="{E01A531D-39B6-4458-B5A4-DC545DA5BBB6}">
    <text>CMS IPO</text>
  </threadedComment>
  <threadedComment ref="C7" dT="2021-12-23T11:39:26.53" personId="{6717DB53-74C0-4DC0-9A7B-9CCD85AE3A52}" id="{40DDA99E-16BF-4B96-8C7C-3B21EAD6D70F}">
    <text>Shriram IPO</text>
  </threadedComment>
  <threadedComment ref="C8" dT="2021-12-23T11:39:39.80" personId="{6717DB53-74C0-4DC0-9A7B-9CCD85AE3A52}" id="{4D63DE7C-C735-42E9-8866-F28EB678E555}">
    <text>Material Expenses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662C-B38F-4702-AD57-720DCA912024}">
  <dimension ref="A1:F21"/>
  <sheetViews>
    <sheetView workbookViewId="0">
      <selection activeCell="D21" sqref="D21"/>
    </sheetView>
  </sheetViews>
  <sheetFormatPr defaultRowHeight="14.5" x14ac:dyDescent="0.35"/>
  <cols>
    <col min="1" max="1" width="32.6328125" bestFit="1" customWidth="1"/>
    <col min="2" max="2" width="9.81640625" bestFit="1" customWidth="1"/>
    <col min="3" max="3" width="15.453125" bestFit="1" customWidth="1"/>
    <col min="4" max="4" width="12.7265625" customWidth="1"/>
    <col min="5" max="5" width="17.26953125" style="2" bestFit="1" customWidth="1"/>
    <col min="6" max="6" width="16" customWidth="1"/>
    <col min="7" max="7" width="28.6328125" customWidth="1"/>
  </cols>
  <sheetData>
    <row r="1" spans="1:6" x14ac:dyDescent="0.35">
      <c r="A1" t="s">
        <v>18</v>
      </c>
      <c r="B1" s="1">
        <v>996980</v>
      </c>
      <c r="C1">
        <v>17859.760000000009</v>
      </c>
    </row>
    <row r="3" spans="1:6" x14ac:dyDescent="0.35">
      <c r="A3" t="s">
        <v>0</v>
      </c>
      <c r="B3">
        <v>-38000</v>
      </c>
      <c r="C3">
        <f>SUM(B1:B100)</f>
        <v>632008</v>
      </c>
      <c r="D3" s="3" t="s">
        <v>9</v>
      </c>
      <c r="E3" s="3"/>
      <c r="F3" s="3" t="s">
        <v>10</v>
      </c>
    </row>
    <row r="4" spans="1:6" x14ac:dyDescent="0.35">
      <c r="A4" t="s">
        <v>1</v>
      </c>
      <c r="B4">
        <v>-31800</v>
      </c>
      <c r="C4">
        <v>192348</v>
      </c>
      <c r="D4">
        <v>192000</v>
      </c>
      <c r="E4" s="2" t="s">
        <v>5</v>
      </c>
      <c r="F4">
        <v>382473</v>
      </c>
    </row>
    <row r="5" spans="1:6" x14ac:dyDescent="0.35">
      <c r="A5" t="s">
        <v>2</v>
      </c>
      <c r="B5">
        <v>-14750</v>
      </c>
      <c r="C5">
        <v>73980</v>
      </c>
      <c r="D5">
        <v>-14750</v>
      </c>
    </row>
    <row r="6" spans="1:6" x14ac:dyDescent="0.35">
      <c r="A6" t="s">
        <v>3</v>
      </c>
      <c r="B6">
        <v>-190125</v>
      </c>
      <c r="C6">
        <v>14904</v>
      </c>
      <c r="F6">
        <v>-190125</v>
      </c>
    </row>
    <row r="7" spans="1:6" x14ac:dyDescent="0.35">
      <c r="A7" t="s">
        <v>8</v>
      </c>
      <c r="B7">
        <v>-192348</v>
      </c>
      <c r="C7">
        <v>14750</v>
      </c>
      <c r="F7">
        <v>-192348</v>
      </c>
    </row>
    <row r="8" spans="1:6" x14ac:dyDescent="0.35">
      <c r="A8" t="s">
        <v>4</v>
      </c>
      <c r="B8">
        <v>-54800</v>
      </c>
      <c r="C8">
        <v>69800</v>
      </c>
      <c r="D8">
        <v>54800</v>
      </c>
      <c r="E8" s="2" t="s">
        <v>12</v>
      </c>
    </row>
    <row r="9" spans="1:6" x14ac:dyDescent="0.35">
      <c r="A9" t="s">
        <v>6</v>
      </c>
      <c r="B9">
        <v>-54800</v>
      </c>
      <c r="D9">
        <v>54800</v>
      </c>
      <c r="E9" s="2" t="s">
        <v>12</v>
      </c>
    </row>
    <row r="10" spans="1:6" x14ac:dyDescent="0.35">
      <c r="A10" t="s">
        <v>7</v>
      </c>
      <c r="B10">
        <v>-73980</v>
      </c>
      <c r="D10">
        <v>59184</v>
      </c>
      <c r="E10" s="2" t="s">
        <v>17</v>
      </c>
    </row>
    <row r="11" spans="1:6" x14ac:dyDescent="0.35">
      <c r="A11" t="s">
        <v>13</v>
      </c>
      <c r="B11">
        <v>109600</v>
      </c>
      <c r="D11">
        <v>-14796</v>
      </c>
      <c r="E11" s="2" t="s">
        <v>16</v>
      </c>
    </row>
    <row r="12" spans="1:6" x14ac:dyDescent="0.35">
      <c r="A12" t="s">
        <v>14</v>
      </c>
      <c r="B12">
        <v>190125</v>
      </c>
    </row>
    <row r="13" spans="1:6" x14ac:dyDescent="0.35">
      <c r="A13" t="s">
        <v>15</v>
      </c>
      <c r="B13">
        <v>-14094</v>
      </c>
      <c r="D13">
        <v>-14904</v>
      </c>
      <c r="E13" s="2" t="s">
        <v>19</v>
      </c>
    </row>
    <row r="16" spans="1:6" x14ac:dyDescent="0.35">
      <c r="D16" s="4">
        <v>147550</v>
      </c>
      <c r="E16" s="2" t="s">
        <v>11</v>
      </c>
      <c r="F16" s="4">
        <v>382473</v>
      </c>
    </row>
    <row r="17" spans="4:6" x14ac:dyDescent="0.35">
      <c r="D17">
        <v>124474</v>
      </c>
      <c r="E17" s="2" t="s">
        <v>20</v>
      </c>
    </row>
    <row r="18" spans="4:6" x14ac:dyDescent="0.35">
      <c r="D18" s="4">
        <v>44712</v>
      </c>
      <c r="E18" s="2" t="s">
        <v>21</v>
      </c>
      <c r="F18" s="4"/>
    </row>
    <row r="19" spans="4:6" x14ac:dyDescent="0.35">
      <c r="D19">
        <f>SUM(D17:D18)</f>
        <v>169186</v>
      </c>
      <c r="E19" s="2" t="s">
        <v>22</v>
      </c>
    </row>
    <row r="20" spans="4:6" x14ac:dyDescent="0.35">
      <c r="D20" s="4">
        <v>-14904</v>
      </c>
      <c r="E20" s="2" t="s">
        <v>23</v>
      </c>
    </row>
    <row r="21" spans="4:6" x14ac:dyDescent="0.35">
      <c r="D21">
        <f>SUM(D19:D20)</f>
        <v>154282</v>
      </c>
      <c r="E21" s="2">
        <f>D16-D21</f>
        <v>-6732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AAD78-4E20-4EE6-BFF2-4423C9013874}">
  <dimension ref="A1:I4"/>
  <sheetViews>
    <sheetView tabSelected="1" workbookViewId="0">
      <selection activeCell="I2" sqref="I2"/>
    </sheetView>
  </sheetViews>
  <sheetFormatPr defaultRowHeight="14.5" x14ac:dyDescent="0.35"/>
  <cols>
    <col min="1" max="1" width="10.26953125" bestFit="1" customWidth="1"/>
    <col min="2" max="2" width="13.6328125" customWidth="1"/>
    <col min="3" max="3" width="11.36328125" bestFit="1" customWidth="1"/>
    <col min="4" max="4" width="15.26953125" customWidth="1"/>
    <col min="5" max="5" width="17.36328125" bestFit="1" customWidth="1"/>
    <col min="7" max="7" width="15.08984375" bestFit="1" customWidth="1"/>
    <col min="9" max="9" width="14.26953125" bestFit="1" customWidth="1"/>
  </cols>
  <sheetData>
    <row r="1" spans="1:9" x14ac:dyDescent="0.35">
      <c r="B1" t="s">
        <v>27</v>
      </c>
      <c r="C1" t="s">
        <v>25</v>
      </c>
      <c r="D1" t="s">
        <v>26</v>
      </c>
      <c r="E1" t="s">
        <v>28</v>
      </c>
      <c r="F1" t="s">
        <v>29</v>
      </c>
      <c r="G1" t="s">
        <v>30</v>
      </c>
      <c r="I1" t="s">
        <v>32</v>
      </c>
    </row>
    <row r="2" spans="1:9" x14ac:dyDescent="0.35">
      <c r="A2" t="s">
        <v>24</v>
      </c>
      <c r="B2">
        <v>115000</v>
      </c>
      <c r="C2">
        <v>167</v>
      </c>
      <c r="D2">
        <v>687</v>
      </c>
      <c r="E2">
        <f>D2*C2</f>
        <v>114729</v>
      </c>
    </row>
    <row r="3" spans="1:9" x14ac:dyDescent="0.35">
      <c r="B3">
        <f>-27480</f>
        <v>-27480</v>
      </c>
      <c r="C3">
        <v>-40</v>
      </c>
      <c r="D3">
        <v>403</v>
      </c>
      <c r="E3">
        <f>D3*C3</f>
        <v>-16120</v>
      </c>
      <c r="F3">
        <v>-11360</v>
      </c>
      <c r="G3">
        <f>-27480</f>
        <v>-27480</v>
      </c>
      <c r="H3">
        <f>E3*71/100</f>
        <v>-11445.2</v>
      </c>
      <c r="I3" s="5">
        <v>0.71</v>
      </c>
    </row>
    <row r="4" spans="1:9" x14ac:dyDescent="0.35">
      <c r="A4" s="4" t="s">
        <v>31</v>
      </c>
      <c r="B4" s="4">
        <v>87249</v>
      </c>
      <c r="C4">
        <v>127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Kalaipriya</dc:creator>
  <cp:lastModifiedBy>Kannan, Kalaipriya</cp:lastModifiedBy>
  <dcterms:created xsi:type="dcterms:W3CDTF">2021-11-25T11:34:09Z</dcterms:created>
  <dcterms:modified xsi:type="dcterms:W3CDTF">2022-05-16T14:56:28Z</dcterms:modified>
</cp:coreProperties>
</file>