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h26173_ad_wellpoint_com/Documents/Documents/My Docs/Materials/"/>
    </mc:Choice>
  </mc:AlternateContent>
  <xr:revisionPtr revIDLastSave="131" documentId="13_ncr:1_{7873A4AF-2C88-4C64-B748-3F6FDF97E551}" xr6:coauthVersionLast="47" xr6:coauthVersionMax="47" xr10:uidLastSave="{639C7EA2-1708-4523-98E9-57F50626F896}"/>
  <bookViews>
    <workbookView xWindow="-110" yWindow="-110" windowWidth="19420" windowHeight="10420" activeTab="1" xr2:uid="{FBC6B88E-4AD4-49F5-B183-C59EA5800BDE}"/>
  </bookViews>
  <sheets>
    <sheet name="Sheet1" sheetId="1" r:id="rId1"/>
    <sheet name="Wedding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6" i="2"/>
  <c r="L7" i="2"/>
  <c r="L8" i="2"/>
  <c r="L5" i="2"/>
  <c r="F12" i="1"/>
  <c r="F13" i="1"/>
  <c r="F14" i="1"/>
  <c r="F15" i="1"/>
  <c r="F16" i="1"/>
  <c r="F17" i="1"/>
  <c r="F18" i="1"/>
  <c r="F19" i="1"/>
  <c r="F11" i="1"/>
  <c r="G37" i="1"/>
  <c r="F10" i="1"/>
  <c r="D37" i="1"/>
  <c r="F9" i="1"/>
  <c r="F8" i="1"/>
  <c r="F7" i="1"/>
  <c r="G10" i="1"/>
  <c r="G9" i="1"/>
  <c r="G8" i="1"/>
  <c r="G7" i="1"/>
  <c r="G6" i="1"/>
  <c r="H31" i="1"/>
  <c r="H30" i="1"/>
  <c r="F31" i="1"/>
  <c r="F32" i="1" s="1"/>
  <c r="F30" i="1"/>
  <c r="F6" i="1"/>
  <c r="G11" i="1" l="1"/>
  <c r="H32" i="1"/>
  <c r="I32" i="1" s="1"/>
</calcChain>
</file>

<file path=xl/sharedStrings.xml><?xml version="1.0" encoding="utf-8"?>
<sst xmlns="http://schemas.openxmlformats.org/spreadsheetml/2006/main" count="46" uniqueCount="40">
  <si>
    <t>Old</t>
  </si>
  <si>
    <t>New</t>
  </si>
  <si>
    <t>NA</t>
  </si>
  <si>
    <t>Deductions - OLD</t>
  </si>
  <si>
    <t>NEW</t>
  </si>
  <si>
    <t>Current</t>
  </si>
  <si>
    <t>Projected</t>
  </si>
  <si>
    <t>Actual</t>
  </si>
  <si>
    <t>Can be claimed</t>
  </si>
  <si>
    <t>12,60,861</t>
  </si>
  <si>
    <t>1,10,921</t>
  </si>
  <si>
    <t>Jewel for Mano</t>
  </si>
  <si>
    <t>Jewel for Pandi</t>
  </si>
  <si>
    <t>Silver</t>
  </si>
  <si>
    <t>Car</t>
  </si>
  <si>
    <t>Mehndi</t>
  </si>
  <si>
    <t>Facial</t>
  </si>
  <si>
    <t>Others</t>
  </si>
  <si>
    <t>Brass Priya</t>
  </si>
  <si>
    <t>Brass Suganya</t>
  </si>
  <si>
    <t>Blouse</t>
  </si>
  <si>
    <t>Camera</t>
  </si>
  <si>
    <t>Pending</t>
  </si>
  <si>
    <t>Makeup</t>
  </si>
  <si>
    <t>To be paid</t>
  </si>
  <si>
    <t>Money in hand</t>
  </si>
  <si>
    <t>Gold</t>
  </si>
  <si>
    <t>CC</t>
  </si>
  <si>
    <t>HDFC</t>
  </si>
  <si>
    <t>Bank Transfer</t>
  </si>
  <si>
    <t>Card</t>
  </si>
  <si>
    <t>Cash</t>
  </si>
  <si>
    <t>Plan after next due</t>
  </si>
  <si>
    <t>Used</t>
  </si>
  <si>
    <t>ICICI</t>
  </si>
  <si>
    <t>NIL</t>
  </si>
  <si>
    <t>Blouse_Suganya</t>
  </si>
  <si>
    <t>Makeup_Suganya</t>
  </si>
  <si>
    <t>Ambogam-1</t>
  </si>
  <si>
    <t>Ambogam-2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</si>
</sst>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87FA-096A-4D74-A846-63F99E80A191}">
  <dimension ref="B3:M37"/>
  <sheetViews>
    <sheetView workbookViewId="0">
      <selection activeCell="G6" sqref="G6"/>
    </sheetView>
  </sheetViews>
  <sheetFormatPr defaultRowHeight="14.5" x14ac:dyDescent="0.35"/>
  <cols>
    <col min="9" max="9" width="14.54296875" customWidth="1"/>
  </cols>
  <sheetData>
    <row r="3" spans="2:13" x14ac:dyDescent="0.35">
      <c r="F3" t="s">
        <v>0</v>
      </c>
      <c r="G3" t="s">
        <v>1</v>
      </c>
      <c r="I3" t="s">
        <v>3</v>
      </c>
      <c r="J3" t="s">
        <v>4</v>
      </c>
    </row>
    <row r="5" spans="2:13" x14ac:dyDescent="0.35">
      <c r="B5" t="s">
        <v>5</v>
      </c>
      <c r="D5">
        <v>250000</v>
      </c>
      <c r="E5">
        <v>250000</v>
      </c>
      <c r="F5" t="s">
        <v>2</v>
      </c>
      <c r="G5" t="s">
        <v>2</v>
      </c>
    </row>
    <row r="6" spans="2:13" x14ac:dyDescent="0.35">
      <c r="D6">
        <v>250000</v>
      </c>
      <c r="E6">
        <v>250000</v>
      </c>
      <c r="F6">
        <f>E6*5/100</f>
        <v>12500</v>
      </c>
      <c r="G6">
        <f>E6*5/100</f>
        <v>12500</v>
      </c>
    </row>
    <row r="7" spans="2:13" x14ac:dyDescent="0.35">
      <c r="D7">
        <v>250000</v>
      </c>
      <c r="E7">
        <v>250000</v>
      </c>
      <c r="F7">
        <f>D7*20/100</f>
        <v>50000</v>
      </c>
      <c r="G7">
        <f>E7*10/100</f>
        <v>25000</v>
      </c>
    </row>
    <row r="8" spans="2:13" x14ac:dyDescent="0.35">
      <c r="D8">
        <v>250000</v>
      </c>
      <c r="E8">
        <v>250000</v>
      </c>
      <c r="F8">
        <f>D8*20/100</f>
        <v>50000</v>
      </c>
      <c r="G8">
        <f>E8*15/100</f>
        <v>37500</v>
      </c>
    </row>
    <row r="9" spans="2:13" x14ac:dyDescent="0.35">
      <c r="D9">
        <v>250000</v>
      </c>
      <c r="E9">
        <v>250000</v>
      </c>
      <c r="F9">
        <f>D9*30/100</f>
        <v>75000</v>
      </c>
      <c r="G9">
        <f>E9*20/100</f>
        <v>50000</v>
      </c>
      <c r="M9" s="1"/>
    </row>
    <row r="10" spans="2:13" x14ac:dyDescent="0.35">
      <c r="D10">
        <v>250000</v>
      </c>
      <c r="E10">
        <v>250000</v>
      </c>
      <c r="F10">
        <f>E10*30/100</f>
        <v>75000</v>
      </c>
      <c r="G10">
        <f>E10*25/100</f>
        <v>62500</v>
      </c>
      <c r="M10" s="1"/>
    </row>
    <row r="11" spans="2:13" x14ac:dyDescent="0.35">
      <c r="D11">
        <v>250000</v>
      </c>
      <c r="E11">
        <v>250000</v>
      </c>
      <c r="F11">
        <f>E11*30/100</f>
        <v>75000</v>
      </c>
      <c r="G11">
        <f>SUM(G6:G10)</f>
        <v>187500</v>
      </c>
    </row>
    <row r="12" spans="2:13" x14ac:dyDescent="0.35">
      <c r="D12">
        <v>250000</v>
      </c>
      <c r="E12">
        <v>250000</v>
      </c>
      <c r="F12">
        <f t="shared" ref="F12:F19" si="0">E12*30/100</f>
        <v>75000</v>
      </c>
    </row>
    <row r="13" spans="2:13" x14ac:dyDescent="0.35">
      <c r="D13">
        <v>250000</v>
      </c>
      <c r="E13">
        <v>250000</v>
      </c>
      <c r="F13">
        <f t="shared" si="0"/>
        <v>75000</v>
      </c>
    </row>
    <row r="14" spans="2:13" x14ac:dyDescent="0.35">
      <c r="D14">
        <v>250000</v>
      </c>
      <c r="E14">
        <v>250000</v>
      </c>
      <c r="F14">
        <f t="shared" si="0"/>
        <v>75000</v>
      </c>
    </row>
    <row r="15" spans="2:13" x14ac:dyDescent="0.35">
      <c r="D15">
        <v>250000</v>
      </c>
      <c r="E15">
        <v>250000</v>
      </c>
      <c r="F15">
        <f t="shared" si="0"/>
        <v>75000</v>
      </c>
    </row>
    <row r="16" spans="2:13" x14ac:dyDescent="0.35">
      <c r="D16">
        <v>250000</v>
      </c>
      <c r="E16">
        <v>250000</v>
      </c>
      <c r="F16">
        <f t="shared" si="0"/>
        <v>75000</v>
      </c>
    </row>
    <row r="17" spans="2:9" x14ac:dyDescent="0.35">
      <c r="D17">
        <v>250000</v>
      </c>
      <c r="E17">
        <v>250000</v>
      </c>
      <c r="F17">
        <f t="shared" si="0"/>
        <v>75000</v>
      </c>
    </row>
    <row r="18" spans="2:9" x14ac:dyDescent="0.35">
      <c r="D18">
        <v>250000</v>
      </c>
      <c r="E18">
        <v>250000</v>
      </c>
      <c r="F18">
        <f t="shared" si="0"/>
        <v>75000</v>
      </c>
    </row>
    <row r="19" spans="2:9" x14ac:dyDescent="0.35">
      <c r="D19">
        <v>100000</v>
      </c>
      <c r="E19">
        <v>100000</v>
      </c>
      <c r="F19">
        <f t="shared" si="0"/>
        <v>30000</v>
      </c>
    </row>
    <row r="27" spans="2:9" x14ac:dyDescent="0.35">
      <c r="E27" t="s">
        <v>6</v>
      </c>
      <c r="G27" t="s">
        <v>7</v>
      </c>
      <c r="I27" t="s">
        <v>8</v>
      </c>
    </row>
    <row r="29" spans="2:9" x14ac:dyDescent="0.35">
      <c r="B29" t="s">
        <v>0</v>
      </c>
      <c r="E29">
        <v>250000</v>
      </c>
      <c r="F29" t="s">
        <v>2</v>
      </c>
      <c r="G29">
        <v>250000</v>
      </c>
      <c r="H29" t="s">
        <v>2</v>
      </c>
    </row>
    <row r="30" spans="2:9" x14ac:dyDescent="0.35">
      <c r="E30">
        <v>250000</v>
      </c>
      <c r="F30">
        <f>E30*5/100</f>
        <v>12500</v>
      </c>
      <c r="G30">
        <v>250000</v>
      </c>
      <c r="H30">
        <f>G30*5/100</f>
        <v>12500</v>
      </c>
    </row>
    <row r="31" spans="2:9" x14ac:dyDescent="0.35">
      <c r="E31">
        <v>167950</v>
      </c>
      <c r="F31">
        <f>E31*20/100</f>
        <v>33590</v>
      </c>
      <c r="G31">
        <v>17950</v>
      </c>
      <c r="H31">
        <f>G31*20/100</f>
        <v>3590</v>
      </c>
    </row>
    <row r="32" spans="2:9" x14ac:dyDescent="0.35">
      <c r="F32">
        <f>F31+F30</f>
        <v>46090</v>
      </c>
      <c r="H32">
        <f>H31+H30</f>
        <v>16090</v>
      </c>
      <c r="I32">
        <f>F32-H32</f>
        <v>30000</v>
      </c>
    </row>
    <row r="35" spans="3:7" x14ac:dyDescent="0.35">
      <c r="C35" t="s">
        <v>9</v>
      </c>
      <c r="G35">
        <v>1400000</v>
      </c>
    </row>
    <row r="36" spans="3:7" x14ac:dyDescent="0.35">
      <c r="C36" t="s">
        <v>10</v>
      </c>
      <c r="D36">
        <v>50400</v>
      </c>
      <c r="G36">
        <v>197400</v>
      </c>
    </row>
    <row r="37" spans="3:7" x14ac:dyDescent="0.35">
      <c r="D37">
        <f>D36/12</f>
        <v>4200</v>
      </c>
      <c r="G37">
        <f>G35-G36</f>
        <v>1202600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B15F-E59D-4161-88D3-C9205D4C0F9D}">
  <dimension ref="D3:L22"/>
  <sheetViews>
    <sheetView tabSelected="1" workbookViewId="0">
      <selection activeCell="E10" sqref="E10"/>
    </sheetView>
  </sheetViews>
  <sheetFormatPr defaultRowHeight="14.5" x14ac:dyDescent="0.35"/>
  <cols>
    <col min="4" max="4" width="18.1796875" customWidth="1"/>
    <col min="5" max="5" width="15.6328125" bestFit="1" customWidth="1"/>
    <col min="6" max="6" width="9.54296875" bestFit="1" customWidth="1"/>
    <col min="7" max="7" width="13.81640625" customWidth="1"/>
    <col min="8" max="8" width="16.6328125" bestFit="1" customWidth="1"/>
    <col min="9" max="10" width="13.453125" bestFit="1" customWidth="1"/>
  </cols>
  <sheetData>
    <row r="3" spans="4:12" x14ac:dyDescent="0.35">
      <c r="K3" s="7" t="s">
        <v>33</v>
      </c>
    </row>
    <row r="4" spans="4:12" x14ac:dyDescent="0.35">
      <c r="F4" s="2" t="s">
        <v>24</v>
      </c>
      <c r="G4" s="2" t="s">
        <v>22</v>
      </c>
      <c r="J4" s="7" t="s">
        <v>25</v>
      </c>
    </row>
    <row r="5" spans="4:12" x14ac:dyDescent="0.35">
      <c r="D5" s="4" t="s">
        <v>29</v>
      </c>
      <c r="E5" t="s">
        <v>20</v>
      </c>
      <c r="F5" s="5">
        <v>21000</v>
      </c>
      <c r="G5" t="s">
        <v>35</v>
      </c>
      <c r="I5" t="s">
        <v>26</v>
      </c>
      <c r="J5">
        <v>300000</v>
      </c>
      <c r="L5">
        <f>SUM(J5:K5)</f>
        <v>300000</v>
      </c>
    </row>
    <row r="6" spans="4:12" x14ac:dyDescent="0.35">
      <c r="D6" s="4"/>
      <c r="E6" t="s">
        <v>23</v>
      </c>
      <c r="F6">
        <v>50000</v>
      </c>
      <c r="I6" t="s">
        <v>27</v>
      </c>
      <c r="J6">
        <v>350000</v>
      </c>
      <c r="K6">
        <v>-200000</v>
      </c>
      <c r="L6">
        <f t="shared" ref="L6:L9" si="0">SUM(J6:K6)</f>
        <v>150000</v>
      </c>
    </row>
    <row r="7" spans="4:12" x14ac:dyDescent="0.35">
      <c r="D7" s="4"/>
      <c r="E7" t="s">
        <v>21</v>
      </c>
      <c r="F7" s="5">
        <v>60000</v>
      </c>
      <c r="G7">
        <v>20000</v>
      </c>
      <c r="H7" t="s">
        <v>32</v>
      </c>
      <c r="I7" t="s">
        <v>28</v>
      </c>
      <c r="J7">
        <v>70000</v>
      </c>
      <c r="K7">
        <v>-50000</v>
      </c>
      <c r="L7">
        <f t="shared" si="0"/>
        <v>20000</v>
      </c>
    </row>
    <row r="8" spans="4:12" x14ac:dyDescent="0.35">
      <c r="D8" s="4"/>
      <c r="E8" t="s">
        <v>14</v>
      </c>
      <c r="F8">
        <v>7000</v>
      </c>
      <c r="I8" t="s">
        <v>28</v>
      </c>
      <c r="J8">
        <v>70000</v>
      </c>
      <c r="K8">
        <v>-50000</v>
      </c>
      <c r="L8">
        <f t="shared" si="0"/>
        <v>20000</v>
      </c>
    </row>
    <row r="9" spans="4:12" x14ac:dyDescent="0.35">
      <c r="D9" s="4"/>
      <c r="E9" t="s">
        <v>38</v>
      </c>
      <c r="F9" s="6">
        <v>12000</v>
      </c>
      <c r="I9" t="s">
        <v>34</v>
      </c>
      <c r="J9">
        <v>100000</v>
      </c>
      <c r="K9">
        <v>-100000</v>
      </c>
      <c r="L9">
        <f t="shared" si="0"/>
        <v>0</v>
      </c>
    </row>
    <row r="10" spans="4:12" x14ac:dyDescent="0.35">
      <c r="D10" s="4"/>
      <c r="E10" t="s">
        <v>39</v>
      </c>
      <c r="F10">
        <v>18000</v>
      </c>
    </row>
    <row r="11" spans="4:12" x14ac:dyDescent="0.35">
      <c r="D11" s="4"/>
      <c r="E11" t="s">
        <v>15</v>
      </c>
      <c r="F11">
        <v>5000</v>
      </c>
    </row>
    <row r="12" spans="4:12" x14ac:dyDescent="0.35">
      <c r="D12" s="4"/>
      <c r="E12" t="s">
        <v>37</v>
      </c>
      <c r="F12">
        <v>15000</v>
      </c>
    </row>
    <row r="13" spans="4:12" x14ac:dyDescent="0.35">
      <c r="D13" s="4"/>
      <c r="E13" t="s">
        <v>36</v>
      </c>
      <c r="F13" s="6">
        <v>8500</v>
      </c>
    </row>
    <row r="14" spans="4:12" x14ac:dyDescent="0.35">
      <c r="D14" s="4"/>
      <c r="E14" t="s">
        <v>17</v>
      </c>
      <c r="F14">
        <v>50000</v>
      </c>
    </row>
    <row r="15" spans="4:12" x14ac:dyDescent="0.35">
      <c r="D15" s="4" t="s">
        <v>30</v>
      </c>
      <c r="E15" t="s">
        <v>13</v>
      </c>
      <c r="F15" s="6">
        <v>85000</v>
      </c>
    </row>
    <row r="16" spans="4:12" x14ac:dyDescent="0.35">
      <c r="D16" s="4"/>
      <c r="E16" t="s">
        <v>18</v>
      </c>
      <c r="F16" s="6">
        <v>20000</v>
      </c>
    </row>
    <row r="17" spans="4:8" x14ac:dyDescent="0.35">
      <c r="D17" s="4"/>
      <c r="E17" t="s">
        <v>19</v>
      </c>
      <c r="F17" s="6">
        <v>20000</v>
      </c>
    </row>
    <row r="18" spans="4:8" x14ac:dyDescent="0.35">
      <c r="D18" s="4"/>
      <c r="E18" t="s">
        <v>16</v>
      </c>
      <c r="F18">
        <v>3000</v>
      </c>
    </row>
    <row r="19" spans="4:8" x14ac:dyDescent="0.35">
      <c r="D19" s="4"/>
    </row>
    <row r="20" spans="4:8" x14ac:dyDescent="0.35">
      <c r="D20" s="4"/>
      <c r="E20" t="s">
        <v>11</v>
      </c>
      <c r="F20" s="5">
        <v>248000</v>
      </c>
    </row>
    <row r="21" spans="4:8" x14ac:dyDescent="0.35">
      <c r="D21" s="4"/>
      <c r="E21" t="s">
        <v>12</v>
      </c>
      <c r="G21">
        <v>250000</v>
      </c>
      <c r="H21" t="s">
        <v>32</v>
      </c>
    </row>
    <row r="22" spans="4:8" x14ac:dyDescent="0.35">
      <c r="D22" s="3" t="s">
        <v>31</v>
      </c>
      <c r="F22">
        <v>20000</v>
      </c>
    </row>
  </sheetData>
  <mergeCells count="2">
    <mergeCell ref="D15:D21"/>
    <mergeCell ref="D5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Wedding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Kannan, Kalaipriya</dc:creator>
  <cp:lastModifiedBy>Kannan, Kalaipriya</cp:lastModifiedBy>
  <dcterms:created xsi:type="dcterms:W3CDTF">2021-07-15T12:40:10Z</dcterms:created>
  <dcterms:modified xsi:type="dcterms:W3CDTF">2023-04-18T16:11:31Z</dcterms:modified>
</cp:coreProperties>
</file>