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903bf2dc2ecece/Desktop/"/>
    </mc:Choice>
  </mc:AlternateContent>
  <xr:revisionPtr revIDLastSave="0" documentId="8_{003A7582-289F-4861-9EDD-39CA1B7C54E8}" xr6:coauthVersionLast="47" xr6:coauthVersionMax="47" xr10:uidLastSave="{00000000-0000-0000-0000-000000000000}"/>
  <bookViews>
    <workbookView xWindow="-110" yWindow="-110" windowWidth="19420" windowHeight="10300" xr2:uid="{00000000-000D-0000-FFFF-FFFF00000000}"/>
  </bookViews>
  <sheets>
    <sheet name="form-1__respiratory-pattern" sheetId="1" r:id="rId1"/>
    <sheet name="Sheet1" sheetId="2" r:id="rId2"/>
  </sheets>
  <calcPr calcId="191029"/>
  <pivotCaches>
    <pivotCache cacheId="1" r:id="rId3"/>
  </pivotCaches>
</workbook>
</file>

<file path=xl/calcChain.xml><?xml version="1.0" encoding="utf-8"?>
<calcChain xmlns="http://schemas.openxmlformats.org/spreadsheetml/2006/main">
  <c r="AT2" i="1" l="1"/>
  <c r="AZ2" i="1" s="1"/>
  <c r="AT3" i="1"/>
  <c r="AZ3" i="1" s="1"/>
  <c r="AT4" i="1"/>
  <c r="AZ4" i="1" s="1"/>
  <c r="AT5" i="1"/>
  <c r="AZ5" i="1" s="1"/>
  <c r="AT6" i="1"/>
  <c r="AZ6" i="1" s="1"/>
  <c r="AT7" i="1"/>
  <c r="AZ7" i="1" s="1"/>
  <c r="AT8" i="1"/>
  <c r="AZ8" i="1" s="1"/>
  <c r="AT9" i="1"/>
  <c r="AZ9" i="1" s="1"/>
  <c r="AT10" i="1"/>
  <c r="AZ10" i="1" s="1"/>
  <c r="AT11" i="1"/>
  <c r="AZ11" i="1" s="1"/>
  <c r="AT12" i="1"/>
  <c r="AZ12" i="1" s="1"/>
  <c r="AT13" i="1"/>
  <c r="AZ13" i="1" s="1"/>
  <c r="AT14" i="1"/>
  <c r="AZ14" i="1" s="1"/>
  <c r="AT15" i="1"/>
  <c r="AZ15" i="1" s="1"/>
  <c r="AT16" i="1"/>
  <c r="AZ16" i="1" s="1"/>
  <c r="AT17" i="1"/>
  <c r="AZ17" i="1" s="1"/>
  <c r="AT18" i="1"/>
  <c r="AZ18" i="1" s="1"/>
  <c r="AT19" i="1"/>
  <c r="AZ19" i="1" s="1"/>
  <c r="AT20" i="1"/>
  <c r="AZ20" i="1" s="1"/>
  <c r="AT21" i="1"/>
  <c r="AZ21" i="1" s="1"/>
  <c r="AT22" i="1"/>
  <c r="AZ22" i="1" s="1"/>
  <c r="AT23" i="1"/>
  <c r="AZ23" i="1" s="1"/>
  <c r="AT24" i="1"/>
  <c r="AZ24" i="1" s="1"/>
  <c r="AT25" i="1"/>
  <c r="AZ25" i="1" s="1"/>
  <c r="AT26" i="1"/>
  <c r="AZ26" i="1" s="1"/>
  <c r="AT27" i="1"/>
  <c r="AZ27" i="1" s="1"/>
  <c r="AT28" i="1"/>
  <c r="AZ28" i="1" s="1"/>
  <c r="AT29" i="1"/>
  <c r="AZ29" i="1" s="1"/>
  <c r="AT30" i="1"/>
  <c r="AZ30" i="1" s="1"/>
  <c r="AT31" i="1"/>
  <c r="AZ31" i="1" s="1"/>
  <c r="AT32" i="1"/>
  <c r="AZ32" i="1" s="1"/>
  <c r="AT33" i="1"/>
  <c r="AZ33" i="1" s="1"/>
  <c r="AT34" i="1"/>
  <c r="AZ34" i="1" s="1"/>
  <c r="AT35" i="1"/>
  <c r="AZ35" i="1" s="1"/>
  <c r="AT36" i="1"/>
  <c r="AZ36" i="1" s="1"/>
  <c r="AT37" i="1"/>
  <c r="AZ37" i="1" s="1"/>
  <c r="AT38" i="1"/>
  <c r="AZ38" i="1" s="1"/>
  <c r="AT39" i="1"/>
  <c r="AZ39" i="1" s="1"/>
  <c r="AT40" i="1"/>
  <c r="AZ40" i="1" s="1"/>
  <c r="AT41" i="1"/>
  <c r="AZ41" i="1" s="1"/>
  <c r="AT42" i="1"/>
  <c r="AZ42" i="1" s="1"/>
  <c r="AT43" i="1"/>
  <c r="AZ43" i="1" s="1"/>
  <c r="AT44" i="1"/>
  <c r="AZ44" i="1" s="1"/>
  <c r="AT45" i="1"/>
  <c r="AZ45" i="1" s="1"/>
  <c r="AT46" i="1"/>
  <c r="AZ46" i="1" s="1"/>
  <c r="AT47" i="1"/>
  <c r="AZ47" i="1" s="1"/>
  <c r="AT48" i="1"/>
  <c r="AZ48" i="1" s="1"/>
  <c r="AT49" i="1"/>
  <c r="AZ49" i="1" s="1"/>
  <c r="AT50" i="1"/>
  <c r="AZ50" i="1" s="1"/>
  <c r="AT51" i="1"/>
  <c r="AZ51" i="1" s="1"/>
  <c r="AT52" i="1"/>
  <c r="AZ52" i="1" s="1"/>
  <c r="AT53" i="1"/>
  <c r="AZ53" i="1" s="1"/>
  <c r="AT54" i="1"/>
  <c r="AZ54" i="1" s="1"/>
  <c r="AT55" i="1"/>
  <c r="AZ55" i="1" s="1"/>
  <c r="AT56" i="1"/>
  <c r="AZ56" i="1" s="1"/>
  <c r="AT57" i="1"/>
  <c r="AZ57" i="1" s="1"/>
  <c r="AT58" i="1"/>
  <c r="AZ58" i="1" s="1"/>
  <c r="AT59" i="1"/>
  <c r="AZ59" i="1" s="1"/>
  <c r="AT60" i="1"/>
  <c r="AZ60" i="1" s="1"/>
  <c r="AT61" i="1"/>
  <c r="AZ61" i="1" s="1"/>
  <c r="AT62" i="1"/>
  <c r="AZ62" i="1" s="1"/>
  <c r="AT63" i="1"/>
  <c r="AZ63" i="1" s="1"/>
  <c r="AT64" i="1"/>
  <c r="AZ64" i="1" s="1"/>
  <c r="AT65" i="1"/>
  <c r="AZ65" i="1" s="1"/>
  <c r="AT66" i="1"/>
  <c r="AZ66" i="1" s="1"/>
  <c r="AT67" i="1"/>
  <c r="AZ67" i="1" s="1"/>
  <c r="AT68" i="1"/>
  <c r="AZ68" i="1" s="1"/>
  <c r="AT69" i="1"/>
  <c r="AZ69" i="1" s="1"/>
  <c r="AT70" i="1"/>
  <c r="AZ70" i="1" s="1"/>
  <c r="AT71" i="1"/>
  <c r="AZ71" i="1" s="1"/>
  <c r="AT72" i="1"/>
  <c r="AZ72" i="1" s="1"/>
  <c r="AT73" i="1"/>
  <c r="AZ73" i="1" s="1"/>
  <c r="AT74" i="1"/>
  <c r="AZ74" i="1" s="1"/>
  <c r="AT75" i="1"/>
  <c r="AZ75" i="1" s="1"/>
  <c r="AT76" i="1"/>
  <c r="AZ76" i="1" s="1"/>
  <c r="AT77" i="1"/>
  <c r="AZ77" i="1" s="1"/>
  <c r="AT78" i="1"/>
  <c r="AZ78" i="1" s="1"/>
  <c r="AT79" i="1"/>
  <c r="AZ79" i="1" s="1"/>
  <c r="AT80" i="1"/>
  <c r="AZ80" i="1" s="1"/>
  <c r="AT81" i="1"/>
  <c r="AZ81" i="1" s="1"/>
  <c r="AT82" i="1"/>
  <c r="AZ82" i="1" s="1"/>
  <c r="AT83" i="1"/>
  <c r="AZ83" i="1" s="1"/>
  <c r="AT84" i="1"/>
  <c r="AZ84" i="1" s="1"/>
  <c r="AT85" i="1"/>
  <c r="AZ85" i="1" s="1"/>
  <c r="AT86" i="1"/>
  <c r="AZ86" i="1" s="1"/>
  <c r="AT87" i="1"/>
  <c r="AZ87" i="1" s="1"/>
  <c r="AT88" i="1"/>
  <c r="AZ88" i="1" s="1"/>
  <c r="AT89" i="1"/>
  <c r="AZ89" i="1" s="1"/>
  <c r="AT90" i="1"/>
  <c r="AZ90" i="1" s="1"/>
  <c r="AT91" i="1"/>
  <c r="AZ91" i="1" s="1"/>
  <c r="AT92" i="1"/>
  <c r="AZ92" i="1" s="1"/>
  <c r="AT93" i="1"/>
  <c r="AZ93" i="1" s="1"/>
  <c r="AT94" i="1"/>
  <c r="AZ94" i="1" s="1"/>
  <c r="AT95" i="1"/>
  <c r="AZ95" i="1" s="1"/>
  <c r="AT96" i="1"/>
  <c r="AZ96" i="1" s="1"/>
  <c r="AT97" i="1"/>
  <c r="AZ97" i="1" s="1"/>
  <c r="AT98" i="1"/>
  <c r="AZ98" i="1" s="1"/>
  <c r="AT99" i="1"/>
  <c r="AZ99" i="1" s="1"/>
  <c r="AT100" i="1"/>
  <c r="AZ100" i="1" s="1"/>
  <c r="AT101" i="1"/>
  <c r="AZ101" i="1" s="1"/>
  <c r="AT102" i="1"/>
  <c r="AZ102" i="1" s="1"/>
  <c r="AT103" i="1"/>
  <c r="AZ103" i="1" s="1"/>
  <c r="AT104" i="1"/>
  <c r="AZ104" i="1" s="1"/>
  <c r="AT105" i="1"/>
  <c r="AZ105" i="1" s="1"/>
  <c r="AT106" i="1"/>
  <c r="AZ106" i="1" s="1"/>
  <c r="AT107" i="1"/>
  <c r="AZ107" i="1" s="1"/>
  <c r="AT108" i="1"/>
  <c r="AZ108" i="1" s="1"/>
  <c r="AT109" i="1"/>
  <c r="AZ109" i="1" s="1"/>
  <c r="AS2" i="1"/>
  <c r="AY2" i="1" s="1"/>
  <c r="AS3" i="1"/>
  <c r="AY3" i="1" s="1"/>
  <c r="AS4" i="1"/>
  <c r="AY4" i="1" s="1"/>
  <c r="AS5" i="1"/>
  <c r="AY5" i="1" s="1"/>
  <c r="AS6" i="1"/>
  <c r="AY6" i="1" s="1"/>
  <c r="AS7" i="1"/>
  <c r="AY7" i="1" s="1"/>
  <c r="AS8" i="1"/>
  <c r="AY8" i="1" s="1"/>
  <c r="AS9" i="1"/>
  <c r="AY9" i="1" s="1"/>
  <c r="AS10" i="1"/>
  <c r="AY10" i="1" s="1"/>
  <c r="AS11" i="1"/>
  <c r="AY11" i="1" s="1"/>
  <c r="AS12" i="1"/>
  <c r="AY12" i="1" s="1"/>
  <c r="AS13" i="1"/>
  <c r="AY13" i="1" s="1"/>
  <c r="AS14" i="1"/>
  <c r="AY14" i="1" s="1"/>
  <c r="AS15" i="1"/>
  <c r="AY15" i="1" s="1"/>
  <c r="AS16" i="1"/>
  <c r="AY16" i="1" s="1"/>
  <c r="AS17" i="1"/>
  <c r="AY17" i="1" s="1"/>
  <c r="AS18" i="1"/>
  <c r="AY18" i="1" s="1"/>
  <c r="AS19" i="1"/>
  <c r="AY19" i="1" s="1"/>
  <c r="AS20" i="1"/>
  <c r="AY20" i="1" s="1"/>
  <c r="AS21" i="1"/>
  <c r="AY21" i="1" s="1"/>
  <c r="AS22" i="1"/>
  <c r="AY22" i="1" s="1"/>
  <c r="AS23" i="1"/>
  <c r="AY23" i="1" s="1"/>
  <c r="AS24" i="1"/>
  <c r="AY24" i="1" s="1"/>
  <c r="AS25" i="1"/>
  <c r="AY25" i="1" s="1"/>
  <c r="AS26" i="1"/>
  <c r="AY26" i="1" s="1"/>
  <c r="AS27" i="1"/>
  <c r="AY27" i="1" s="1"/>
  <c r="AS28" i="1"/>
  <c r="AY28" i="1" s="1"/>
  <c r="AS29" i="1"/>
  <c r="AY29" i="1" s="1"/>
  <c r="AS30" i="1"/>
  <c r="AY30" i="1" s="1"/>
  <c r="AS31" i="1"/>
  <c r="AY31" i="1" s="1"/>
  <c r="AS32" i="1"/>
  <c r="AY32" i="1" s="1"/>
  <c r="AS33" i="1"/>
  <c r="AY33" i="1" s="1"/>
  <c r="AS34" i="1"/>
  <c r="AY34" i="1" s="1"/>
  <c r="AS35" i="1"/>
  <c r="AY35" i="1" s="1"/>
  <c r="AS36" i="1"/>
  <c r="AY36" i="1" s="1"/>
  <c r="AS37" i="1"/>
  <c r="AY37" i="1" s="1"/>
  <c r="AS38" i="1"/>
  <c r="AY38" i="1" s="1"/>
  <c r="AS39" i="1"/>
  <c r="AY39" i="1" s="1"/>
  <c r="AS40" i="1"/>
  <c r="AY40" i="1" s="1"/>
  <c r="AS41" i="1"/>
  <c r="AY41" i="1" s="1"/>
  <c r="AS42" i="1"/>
  <c r="AY42" i="1" s="1"/>
  <c r="AS43" i="1"/>
  <c r="AY43" i="1" s="1"/>
  <c r="AS44" i="1"/>
  <c r="AY44" i="1" s="1"/>
  <c r="AS45" i="1"/>
  <c r="AY45" i="1" s="1"/>
  <c r="AS46" i="1"/>
  <c r="AY46" i="1" s="1"/>
  <c r="AS47" i="1"/>
  <c r="AY47" i="1" s="1"/>
  <c r="AS48" i="1"/>
  <c r="AY48" i="1" s="1"/>
  <c r="AS49" i="1"/>
  <c r="AY49" i="1" s="1"/>
  <c r="AS50" i="1"/>
  <c r="AY50" i="1" s="1"/>
  <c r="AS51" i="1"/>
  <c r="AY51" i="1" s="1"/>
  <c r="AS52" i="1"/>
  <c r="AY52" i="1" s="1"/>
  <c r="AS53" i="1"/>
  <c r="AY53" i="1" s="1"/>
  <c r="AS54" i="1"/>
  <c r="AY54" i="1" s="1"/>
  <c r="AS55" i="1"/>
  <c r="AY55" i="1" s="1"/>
  <c r="AS56" i="1"/>
  <c r="AY56" i="1" s="1"/>
  <c r="AS57" i="1"/>
  <c r="AY57" i="1" s="1"/>
  <c r="AS58" i="1"/>
  <c r="AY58" i="1" s="1"/>
  <c r="AS59" i="1"/>
  <c r="AY59" i="1" s="1"/>
  <c r="AS60" i="1"/>
  <c r="AY60" i="1" s="1"/>
  <c r="AS61" i="1"/>
  <c r="AY61" i="1" s="1"/>
  <c r="AS62" i="1"/>
  <c r="AY62" i="1" s="1"/>
  <c r="AS63" i="1"/>
  <c r="AY63" i="1" s="1"/>
  <c r="AS64" i="1"/>
  <c r="AY64" i="1" s="1"/>
  <c r="AS65" i="1"/>
  <c r="AY65" i="1" s="1"/>
  <c r="AS66" i="1"/>
  <c r="AY66" i="1" s="1"/>
  <c r="AS67" i="1"/>
  <c r="AY67" i="1" s="1"/>
  <c r="AS68" i="1"/>
  <c r="AY68" i="1" s="1"/>
  <c r="AS69" i="1"/>
  <c r="AY69" i="1" s="1"/>
  <c r="AS70" i="1"/>
  <c r="AY70" i="1" s="1"/>
  <c r="AS71" i="1"/>
  <c r="AY71" i="1" s="1"/>
  <c r="AS72" i="1"/>
  <c r="AY72" i="1" s="1"/>
  <c r="AS73" i="1"/>
  <c r="AY73" i="1" s="1"/>
  <c r="AS74" i="1"/>
  <c r="AY74" i="1" s="1"/>
  <c r="AS75" i="1"/>
  <c r="AY75" i="1" s="1"/>
  <c r="AS76" i="1"/>
  <c r="AY76" i="1" s="1"/>
  <c r="AS77" i="1"/>
  <c r="AY77" i="1" s="1"/>
  <c r="AS78" i="1"/>
  <c r="AY78" i="1" s="1"/>
  <c r="AS79" i="1"/>
  <c r="AY79" i="1" s="1"/>
  <c r="AS80" i="1"/>
  <c r="AY80" i="1" s="1"/>
  <c r="AS81" i="1"/>
  <c r="AY81" i="1" s="1"/>
  <c r="AS82" i="1"/>
  <c r="AY82" i="1" s="1"/>
  <c r="AS83" i="1"/>
  <c r="AY83" i="1" s="1"/>
  <c r="AS84" i="1"/>
  <c r="AY84" i="1" s="1"/>
  <c r="AS85" i="1"/>
  <c r="AY85" i="1" s="1"/>
  <c r="AS86" i="1"/>
  <c r="AY86" i="1" s="1"/>
  <c r="AS87" i="1"/>
  <c r="AY87" i="1" s="1"/>
  <c r="AS88" i="1"/>
  <c r="AY88" i="1" s="1"/>
  <c r="AS89" i="1"/>
  <c r="AY89" i="1" s="1"/>
  <c r="AS90" i="1"/>
  <c r="AY90" i="1" s="1"/>
  <c r="AS91" i="1"/>
  <c r="AY91" i="1" s="1"/>
  <c r="AS92" i="1"/>
  <c r="AY92" i="1" s="1"/>
  <c r="AS93" i="1"/>
  <c r="AY93" i="1" s="1"/>
  <c r="AS94" i="1"/>
  <c r="AY94" i="1" s="1"/>
  <c r="AS95" i="1"/>
  <c r="AY95" i="1" s="1"/>
  <c r="AS96" i="1"/>
  <c r="AY96" i="1" s="1"/>
  <c r="AS97" i="1"/>
  <c r="AY97" i="1" s="1"/>
  <c r="AS98" i="1"/>
  <c r="AY98" i="1" s="1"/>
  <c r="AS99" i="1"/>
  <c r="AY99" i="1" s="1"/>
  <c r="AS100" i="1"/>
  <c r="AY100" i="1" s="1"/>
  <c r="AS101" i="1"/>
  <c r="AY101" i="1" s="1"/>
  <c r="AS102" i="1"/>
  <c r="AY102" i="1" s="1"/>
  <c r="AS103" i="1"/>
  <c r="AY103" i="1" s="1"/>
  <c r="AS104" i="1"/>
  <c r="AY104" i="1" s="1"/>
  <c r="AS105" i="1"/>
  <c r="AY105" i="1" s="1"/>
  <c r="AS106" i="1"/>
  <c r="AY106" i="1" s="1"/>
  <c r="AS107" i="1"/>
  <c r="AY107" i="1" s="1"/>
  <c r="AS108" i="1"/>
  <c r="AY108" i="1" s="1"/>
  <c r="AS109" i="1"/>
  <c r="AY109" i="1" s="1"/>
  <c r="AR2" i="1"/>
  <c r="AX2" i="1" s="1"/>
  <c r="AR3" i="1"/>
  <c r="AX3" i="1" s="1"/>
  <c r="AR4" i="1"/>
  <c r="AX4" i="1" s="1"/>
  <c r="AR5" i="1"/>
  <c r="AX5" i="1" s="1"/>
  <c r="AR6" i="1"/>
  <c r="AX6" i="1" s="1"/>
  <c r="AR7" i="1"/>
  <c r="AX7" i="1" s="1"/>
  <c r="AR8" i="1"/>
  <c r="AX8" i="1" s="1"/>
  <c r="AR9" i="1"/>
  <c r="AX9" i="1" s="1"/>
  <c r="AR10" i="1"/>
  <c r="AX10" i="1" s="1"/>
  <c r="AR11" i="1"/>
  <c r="AX11" i="1" s="1"/>
  <c r="AR12" i="1"/>
  <c r="AX12" i="1" s="1"/>
  <c r="AR13" i="1"/>
  <c r="AX13" i="1" s="1"/>
  <c r="AR14" i="1"/>
  <c r="AX14" i="1" s="1"/>
  <c r="AR15" i="1"/>
  <c r="AX15" i="1" s="1"/>
  <c r="AR16" i="1"/>
  <c r="AX16" i="1" s="1"/>
  <c r="AR17" i="1"/>
  <c r="AX17" i="1" s="1"/>
  <c r="AR18" i="1"/>
  <c r="AX18" i="1" s="1"/>
  <c r="AR19" i="1"/>
  <c r="AX19" i="1" s="1"/>
  <c r="AR20" i="1"/>
  <c r="AX20" i="1" s="1"/>
  <c r="AR21" i="1"/>
  <c r="AX21" i="1" s="1"/>
  <c r="AR22" i="1"/>
  <c r="AX22" i="1" s="1"/>
  <c r="AR23" i="1"/>
  <c r="AX23" i="1" s="1"/>
  <c r="AR24" i="1"/>
  <c r="AX24" i="1" s="1"/>
  <c r="AR25" i="1"/>
  <c r="AX25" i="1" s="1"/>
  <c r="AR26" i="1"/>
  <c r="AX26" i="1" s="1"/>
  <c r="AR27" i="1"/>
  <c r="AX27" i="1" s="1"/>
  <c r="AR28" i="1"/>
  <c r="AX28" i="1" s="1"/>
  <c r="AR29" i="1"/>
  <c r="AX29" i="1" s="1"/>
  <c r="AR30" i="1"/>
  <c r="AX30" i="1" s="1"/>
  <c r="AR31" i="1"/>
  <c r="AX31" i="1" s="1"/>
  <c r="AR32" i="1"/>
  <c r="AX32" i="1" s="1"/>
  <c r="AR33" i="1"/>
  <c r="AX33" i="1" s="1"/>
  <c r="AR34" i="1"/>
  <c r="AX34" i="1" s="1"/>
  <c r="AR35" i="1"/>
  <c r="AX35" i="1" s="1"/>
  <c r="AR36" i="1"/>
  <c r="AX36" i="1" s="1"/>
  <c r="AR37" i="1"/>
  <c r="AX37" i="1" s="1"/>
  <c r="AR38" i="1"/>
  <c r="AX38" i="1" s="1"/>
  <c r="AR39" i="1"/>
  <c r="AX39" i="1" s="1"/>
  <c r="AR40" i="1"/>
  <c r="AX40" i="1" s="1"/>
  <c r="AR41" i="1"/>
  <c r="AX41" i="1" s="1"/>
  <c r="AR42" i="1"/>
  <c r="AX42" i="1" s="1"/>
  <c r="AR43" i="1"/>
  <c r="AX43" i="1" s="1"/>
  <c r="AR44" i="1"/>
  <c r="AX44" i="1" s="1"/>
  <c r="AR45" i="1"/>
  <c r="AX45" i="1" s="1"/>
  <c r="AR46" i="1"/>
  <c r="AX46" i="1" s="1"/>
  <c r="AR47" i="1"/>
  <c r="AX47" i="1" s="1"/>
  <c r="AR48" i="1"/>
  <c r="AX48" i="1" s="1"/>
  <c r="AR49" i="1"/>
  <c r="AX49" i="1" s="1"/>
  <c r="AR50" i="1"/>
  <c r="AX50" i="1" s="1"/>
  <c r="AR51" i="1"/>
  <c r="AX51" i="1" s="1"/>
  <c r="AR52" i="1"/>
  <c r="AX52" i="1" s="1"/>
  <c r="AR53" i="1"/>
  <c r="AX53" i="1" s="1"/>
  <c r="AR54" i="1"/>
  <c r="AX54" i="1" s="1"/>
  <c r="AR55" i="1"/>
  <c r="AX55" i="1" s="1"/>
  <c r="AR56" i="1"/>
  <c r="AX56" i="1" s="1"/>
  <c r="AR57" i="1"/>
  <c r="AX57" i="1" s="1"/>
  <c r="AR58" i="1"/>
  <c r="AX58" i="1" s="1"/>
  <c r="AR59" i="1"/>
  <c r="AX59" i="1" s="1"/>
  <c r="AR60" i="1"/>
  <c r="AX60" i="1" s="1"/>
  <c r="AR61" i="1"/>
  <c r="AX61" i="1" s="1"/>
  <c r="AR62" i="1"/>
  <c r="AX62" i="1" s="1"/>
  <c r="AR63" i="1"/>
  <c r="AX63" i="1" s="1"/>
  <c r="AR64" i="1"/>
  <c r="AX64" i="1" s="1"/>
  <c r="AR65" i="1"/>
  <c r="AX65" i="1" s="1"/>
  <c r="AR66" i="1"/>
  <c r="AX66" i="1" s="1"/>
  <c r="AR67" i="1"/>
  <c r="AX67" i="1" s="1"/>
  <c r="AR68" i="1"/>
  <c r="AX68" i="1" s="1"/>
  <c r="AR69" i="1"/>
  <c r="AX69" i="1" s="1"/>
  <c r="AR70" i="1"/>
  <c r="AX70" i="1" s="1"/>
  <c r="AR71" i="1"/>
  <c r="AX71" i="1" s="1"/>
  <c r="AR72" i="1"/>
  <c r="AX72" i="1" s="1"/>
  <c r="AR73" i="1"/>
  <c r="AX73" i="1" s="1"/>
  <c r="AR74" i="1"/>
  <c r="AX74" i="1" s="1"/>
  <c r="AR75" i="1"/>
  <c r="AX75" i="1" s="1"/>
  <c r="AR76" i="1"/>
  <c r="AX76" i="1" s="1"/>
  <c r="AR77" i="1"/>
  <c r="AX77" i="1" s="1"/>
  <c r="AR78" i="1"/>
  <c r="AX78" i="1" s="1"/>
  <c r="AR79" i="1"/>
  <c r="AX79" i="1" s="1"/>
  <c r="AR80" i="1"/>
  <c r="AX80" i="1" s="1"/>
  <c r="AR81" i="1"/>
  <c r="AX81" i="1" s="1"/>
  <c r="AR82" i="1"/>
  <c r="AX82" i="1" s="1"/>
  <c r="AR83" i="1"/>
  <c r="AX83" i="1" s="1"/>
  <c r="AR84" i="1"/>
  <c r="AX84" i="1" s="1"/>
  <c r="AR85" i="1"/>
  <c r="AX85" i="1" s="1"/>
  <c r="AR86" i="1"/>
  <c r="AX86" i="1" s="1"/>
  <c r="AR87" i="1"/>
  <c r="AX87" i="1" s="1"/>
  <c r="AR88" i="1"/>
  <c r="AX88" i="1" s="1"/>
  <c r="AR89" i="1"/>
  <c r="AX89" i="1" s="1"/>
  <c r="AR90" i="1"/>
  <c r="AX90" i="1" s="1"/>
  <c r="AR91" i="1"/>
  <c r="AX91" i="1" s="1"/>
  <c r="AR92" i="1"/>
  <c r="AX92" i="1" s="1"/>
  <c r="AR93" i="1"/>
  <c r="AX93" i="1" s="1"/>
  <c r="AR94" i="1"/>
  <c r="AX94" i="1" s="1"/>
  <c r="AR95" i="1"/>
  <c r="AX95" i="1" s="1"/>
  <c r="AR96" i="1"/>
  <c r="AX96" i="1" s="1"/>
  <c r="AR97" i="1"/>
  <c r="AX97" i="1" s="1"/>
  <c r="AR98" i="1"/>
  <c r="AX98" i="1" s="1"/>
  <c r="AR99" i="1"/>
  <c r="AX99" i="1" s="1"/>
  <c r="AR100" i="1"/>
  <c r="AX100" i="1" s="1"/>
  <c r="AR101" i="1"/>
  <c r="AX101" i="1" s="1"/>
  <c r="AR102" i="1"/>
  <c r="AX102" i="1" s="1"/>
  <c r="AR103" i="1"/>
  <c r="AX103" i="1" s="1"/>
  <c r="AR104" i="1"/>
  <c r="AX104" i="1" s="1"/>
  <c r="AR105" i="1"/>
  <c r="AX105" i="1" s="1"/>
  <c r="AR106" i="1"/>
  <c r="AX106" i="1" s="1"/>
  <c r="AR107" i="1"/>
  <c r="AX107" i="1" s="1"/>
  <c r="AR108" i="1"/>
  <c r="AX108" i="1" s="1"/>
  <c r="AR109" i="1"/>
  <c r="AX109" i="1" s="1"/>
  <c r="AU3" i="1"/>
  <c r="BR2" i="1"/>
  <c r="BU2" i="1" s="1"/>
  <c r="BR3" i="1"/>
  <c r="BU3" i="1" s="1"/>
  <c r="BR4" i="1"/>
  <c r="BU4" i="1" s="1"/>
  <c r="BR5" i="1"/>
  <c r="BU5" i="1" s="1"/>
  <c r="BR6" i="1"/>
  <c r="BU6" i="1" s="1"/>
  <c r="BR7" i="1"/>
  <c r="BU7" i="1" s="1"/>
  <c r="BR8" i="1"/>
  <c r="BU8" i="1" s="1"/>
  <c r="BR9" i="1"/>
  <c r="BU9" i="1" s="1"/>
  <c r="BR10" i="1"/>
  <c r="BU10" i="1" s="1"/>
  <c r="BR11" i="1"/>
  <c r="BU11" i="1" s="1"/>
  <c r="BR12" i="1"/>
  <c r="BU12" i="1" s="1"/>
  <c r="BR13" i="1"/>
  <c r="BU13" i="1" s="1"/>
  <c r="BR14" i="1"/>
  <c r="BU14" i="1" s="1"/>
  <c r="BR15" i="1"/>
  <c r="BU15" i="1" s="1"/>
  <c r="BR16" i="1"/>
  <c r="BU16" i="1" s="1"/>
  <c r="BR17" i="1"/>
  <c r="BU17" i="1" s="1"/>
  <c r="BR18" i="1"/>
  <c r="BU18" i="1" s="1"/>
  <c r="BR19" i="1"/>
  <c r="BU19" i="1" s="1"/>
  <c r="BR20" i="1"/>
  <c r="BU20" i="1" s="1"/>
  <c r="BR21" i="1"/>
  <c r="BU21" i="1" s="1"/>
  <c r="BR22" i="1"/>
  <c r="BU22" i="1" s="1"/>
  <c r="BR23" i="1"/>
  <c r="BU23" i="1" s="1"/>
  <c r="BR24" i="1"/>
  <c r="BU24" i="1" s="1"/>
  <c r="BR25" i="1"/>
  <c r="BU25" i="1" s="1"/>
  <c r="BR26" i="1"/>
  <c r="BU26" i="1" s="1"/>
  <c r="BR27" i="1"/>
  <c r="BU27" i="1" s="1"/>
  <c r="BR28" i="1"/>
  <c r="BU28" i="1" s="1"/>
  <c r="BR29" i="1"/>
  <c r="BU29" i="1" s="1"/>
  <c r="BR30" i="1"/>
  <c r="BU30" i="1" s="1"/>
  <c r="BR31" i="1"/>
  <c r="BU31" i="1" s="1"/>
  <c r="BR32" i="1"/>
  <c r="BU32" i="1" s="1"/>
  <c r="BR33" i="1"/>
  <c r="BU33" i="1" s="1"/>
  <c r="BR34" i="1"/>
  <c r="BU34" i="1" s="1"/>
  <c r="BR35" i="1"/>
  <c r="BU35" i="1" s="1"/>
  <c r="BR36" i="1"/>
  <c r="BU36" i="1" s="1"/>
  <c r="BR37" i="1"/>
  <c r="BU37" i="1" s="1"/>
  <c r="BR38" i="1"/>
  <c r="BU38" i="1" s="1"/>
  <c r="BR39" i="1"/>
  <c r="BU39" i="1" s="1"/>
  <c r="BR40" i="1"/>
  <c r="BU40" i="1" s="1"/>
  <c r="BR41" i="1"/>
  <c r="BU41" i="1" s="1"/>
  <c r="BR42" i="1"/>
  <c r="BU42" i="1" s="1"/>
  <c r="BR43" i="1"/>
  <c r="BU43" i="1" s="1"/>
  <c r="BR44" i="1"/>
  <c r="BU44" i="1" s="1"/>
  <c r="BR45" i="1"/>
  <c r="BU45" i="1" s="1"/>
  <c r="BR46" i="1"/>
  <c r="BU46" i="1" s="1"/>
  <c r="BR47" i="1"/>
  <c r="BU47" i="1" s="1"/>
  <c r="BR48" i="1"/>
  <c r="BU48" i="1" s="1"/>
  <c r="BR49" i="1"/>
  <c r="BU49" i="1" s="1"/>
  <c r="BR50" i="1"/>
  <c r="BU50" i="1" s="1"/>
  <c r="BR51" i="1"/>
  <c r="BU51" i="1" s="1"/>
  <c r="BR52" i="1"/>
  <c r="BU52" i="1" s="1"/>
  <c r="BR53" i="1"/>
  <c r="BU53" i="1" s="1"/>
  <c r="BR54" i="1"/>
  <c r="BU54" i="1" s="1"/>
  <c r="BR55" i="1"/>
  <c r="BU55" i="1" s="1"/>
  <c r="BR56" i="1"/>
  <c r="BU56" i="1" s="1"/>
  <c r="BR57" i="1"/>
  <c r="BU57" i="1" s="1"/>
  <c r="BR58" i="1"/>
  <c r="BU58" i="1" s="1"/>
  <c r="BR59" i="1"/>
  <c r="BU59" i="1" s="1"/>
  <c r="BR60" i="1"/>
  <c r="BU60" i="1" s="1"/>
  <c r="BR61" i="1"/>
  <c r="BU61" i="1" s="1"/>
  <c r="BR62" i="1"/>
  <c r="BU62" i="1" s="1"/>
  <c r="BR63" i="1"/>
  <c r="BU63" i="1" s="1"/>
  <c r="BR64" i="1"/>
  <c r="BU64" i="1" s="1"/>
  <c r="BR65" i="1"/>
  <c r="BU65" i="1" s="1"/>
  <c r="BR66" i="1"/>
  <c r="BU66" i="1" s="1"/>
  <c r="BR67" i="1"/>
  <c r="BU67" i="1" s="1"/>
  <c r="BR68" i="1"/>
  <c r="BU68" i="1" s="1"/>
  <c r="BR69" i="1"/>
  <c r="BU69" i="1" s="1"/>
  <c r="BR70" i="1"/>
  <c r="BU70" i="1" s="1"/>
  <c r="BR71" i="1"/>
  <c r="BU71" i="1" s="1"/>
  <c r="BR72" i="1"/>
  <c r="BU72" i="1" s="1"/>
  <c r="BR73" i="1"/>
  <c r="BU73" i="1" s="1"/>
  <c r="BR74" i="1"/>
  <c r="BU74" i="1" s="1"/>
  <c r="BR75" i="1"/>
  <c r="BU75" i="1" s="1"/>
  <c r="BR76" i="1"/>
  <c r="BU76" i="1" s="1"/>
  <c r="BR77" i="1"/>
  <c r="BU77" i="1" s="1"/>
  <c r="BR78" i="1"/>
  <c r="BU78" i="1" s="1"/>
  <c r="BR79" i="1"/>
  <c r="BU79" i="1" s="1"/>
  <c r="BR80" i="1"/>
  <c r="BU80" i="1" s="1"/>
  <c r="BR81" i="1"/>
  <c r="BU81" i="1" s="1"/>
  <c r="BR82" i="1"/>
  <c r="BU82" i="1" s="1"/>
  <c r="BR83" i="1"/>
  <c r="BU83" i="1" s="1"/>
  <c r="BR84" i="1"/>
  <c r="BU84" i="1" s="1"/>
  <c r="BR85" i="1"/>
  <c r="BU85" i="1" s="1"/>
  <c r="BR86" i="1"/>
  <c r="BU86" i="1" s="1"/>
  <c r="BR87" i="1"/>
  <c r="BU87" i="1" s="1"/>
  <c r="BR88" i="1"/>
  <c r="BU88" i="1" s="1"/>
  <c r="BR89" i="1"/>
  <c r="BU89" i="1" s="1"/>
  <c r="BR90" i="1"/>
  <c r="BU90" i="1" s="1"/>
  <c r="BR91" i="1"/>
  <c r="BU91" i="1" s="1"/>
  <c r="BR92" i="1"/>
  <c r="BU92" i="1" s="1"/>
  <c r="BR93" i="1"/>
  <c r="BU93" i="1" s="1"/>
  <c r="BR94" i="1"/>
  <c r="BU94" i="1" s="1"/>
  <c r="BR95" i="1"/>
  <c r="BU95" i="1" s="1"/>
  <c r="BR96" i="1"/>
  <c r="BU96" i="1" s="1"/>
  <c r="BR97" i="1"/>
  <c r="BU97" i="1" s="1"/>
  <c r="BR98" i="1"/>
  <c r="BU98" i="1" s="1"/>
  <c r="BR99" i="1"/>
  <c r="BU99" i="1" s="1"/>
  <c r="BR100" i="1"/>
  <c r="BU100" i="1" s="1"/>
  <c r="BR101" i="1"/>
  <c r="BU101" i="1" s="1"/>
  <c r="BR102" i="1"/>
  <c r="BU102" i="1" s="1"/>
  <c r="BR103" i="1"/>
  <c r="BU103" i="1" s="1"/>
  <c r="BR104" i="1"/>
  <c r="BU104" i="1" s="1"/>
  <c r="BR105" i="1"/>
  <c r="BU105" i="1" s="1"/>
  <c r="BR106" i="1"/>
  <c r="BU106" i="1" s="1"/>
  <c r="BR107" i="1"/>
  <c r="BU107" i="1" s="1"/>
  <c r="BR108" i="1"/>
  <c r="BU108" i="1" s="1"/>
  <c r="BR109" i="1"/>
  <c r="BU109" i="1" s="1"/>
  <c r="BQ2" i="1"/>
  <c r="BT2" i="1" s="1"/>
  <c r="BQ3" i="1"/>
  <c r="BT3" i="1" s="1"/>
  <c r="BQ4" i="1"/>
  <c r="BT4" i="1" s="1"/>
  <c r="BQ5" i="1"/>
  <c r="BT5" i="1" s="1"/>
  <c r="BQ6" i="1"/>
  <c r="BT6" i="1" s="1"/>
  <c r="BQ7" i="1"/>
  <c r="BT7" i="1" s="1"/>
  <c r="BQ8" i="1"/>
  <c r="BT8" i="1" s="1"/>
  <c r="BQ9" i="1"/>
  <c r="BT9" i="1" s="1"/>
  <c r="BQ10" i="1"/>
  <c r="BT10" i="1" s="1"/>
  <c r="BQ11" i="1"/>
  <c r="BT11" i="1" s="1"/>
  <c r="BQ12" i="1"/>
  <c r="BT12" i="1" s="1"/>
  <c r="BQ13" i="1"/>
  <c r="BT13" i="1" s="1"/>
  <c r="BQ14" i="1"/>
  <c r="BT14" i="1" s="1"/>
  <c r="BQ15" i="1"/>
  <c r="BT15" i="1" s="1"/>
  <c r="BQ16" i="1"/>
  <c r="BT16" i="1" s="1"/>
  <c r="BQ17" i="1"/>
  <c r="BT17" i="1" s="1"/>
  <c r="BQ18" i="1"/>
  <c r="BT18" i="1" s="1"/>
  <c r="BQ19" i="1"/>
  <c r="BT19" i="1" s="1"/>
  <c r="BQ20" i="1"/>
  <c r="BT20" i="1" s="1"/>
  <c r="BQ21" i="1"/>
  <c r="BT21" i="1" s="1"/>
  <c r="BQ22" i="1"/>
  <c r="BT22" i="1" s="1"/>
  <c r="BQ23" i="1"/>
  <c r="BT23" i="1" s="1"/>
  <c r="BQ24" i="1"/>
  <c r="BT24" i="1" s="1"/>
  <c r="BQ25" i="1"/>
  <c r="BT25" i="1" s="1"/>
  <c r="BQ26" i="1"/>
  <c r="BT26" i="1" s="1"/>
  <c r="BQ27" i="1"/>
  <c r="BT27" i="1" s="1"/>
  <c r="BQ28" i="1"/>
  <c r="BT28" i="1" s="1"/>
  <c r="BQ29" i="1"/>
  <c r="BT29" i="1" s="1"/>
  <c r="BQ30" i="1"/>
  <c r="BT30" i="1" s="1"/>
  <c r="BQ31" i="1"/>
  <c r="BT31" i="1" s="1"/>
  <c r="BQ32" i="1"/>
  <c r="BT32" i="1" s="1"/>
  <c r="BQ33" i="1"/>
  <c r="BT33" i="1" s="1"/>
  <c r="BQ34" i="1"/>
  <c r="BT34" i="1" s="1"/>
  <c r="BQ35" i="1"/>
  <c r="BT35" i="1" s="1"/>
  <c r="BQ36" i="1"/>
  <c r="BT36" i="1" s="1"/>
  <c r="BQ37" i="1"/>
  <c r="BT37" i="1" s="1"/>
  <c r="BQ38" i="1"/>
  <c r="BT38" i="1" s="1"/>
  <c r="BQ39" i="1"/>
  <c r="BT39" i="1" s="1"/>
  <c r="BQ40" i="1"/>
  <c r="BT40" i="1" s="1"/>
  <c r="BQ41" i="1"/>
  <c r="BT41" i="1" s="1"/>
  <c r="BQ42" i="1"/>
  <c r="BT42" i="1" s="1"/>
  <c r="BQ43" i="1"/>
  <c r="BT43" i="1" s="1"/>
  <c r="BQ44" i="1"/>
  <c r="BT44" i="1" s="1"/>
  <c r="BQ45" i="1"/>
  <c r="BT45" i="1" s="1"/>
  <c r="BQ46" i="1"/>
  <c r="BT46" i="1" s="1"/>
  <c r="BQ47" i="1"/>
  <c r="BT47" i="1" s="1"/>
  <c r="BQ48" i="1"/>
  <c r="BT48" i="1" s="1"/>
  <c r="BQ49" i="1"/>
  <c r="BT49" i="1" s="1"/>
  <c r="BQ50" i="1"/>
  <c r="BT50" i="1" s="1"/>
  <c r="BQ51" i="1"/>
  <c r="BT51" i="1" s="1"/>
  <c r="BQ52" i="1"/>
  <c r="BT52" i="1" s="1"/>
  <c r="BQ53" i="1"/>
  <c r="BT53" i="1" s="1"/>
  <c r="BQ54" i="1"/>
  <c r="BT54" i="1" s="1"/>
  <c r="BQ55" i="1"/>
  <c r="BT55" i="1" s="1"/>
  <c r="BQ56" i="1"/>
  <c r="BT56" i="1" s="1"/>
  <c r="BQ57" i="1"/>
  <c r="BT57" i="1" s="1"/>
  <c r="BQ58" i="1"/>
  <c r="BT58" i="1" s="1"/>
  <c r="BQ59" i="1"/>
  <c r="BT59" i="1" s="1"/>
  <c r="BQ60" i="1"/>
  <c r="BT60" i="1" s="1"/>
  <c r="BQ61" i="1"/>
  <c r="BT61" i="1" s="1"/>
  <c r="BQ62" i="1"/>
  <c r="BT62" i="1" s="1"/>
  <c r="BQ63" i="1"/>
  <c r="BT63" i="1" s="1"/>
  <c r="BQ64" i="1"/>
  <c r="BT64" i="1" s="1"/>
  <c r="BQ65" i="1"/>
  <c r="BT65" i="1" s="1"/>
  <c r="BQ66" i="1"/>
  <c r="BT66" i="1" s="1"/>
  <c r="BQ67" i="1"/>
  <c r="BT67" i="1" s="1"/>
  <c r="BQ68" i="1"/>
  <c r="BT68" i="1" s="1"/>
  <c r="BQ69" i="1"/>
  <c r="BT69" i="1" s="1"/>
  <c r="BQ70" i="1"/>
  <c r="BT70" i="1" s="1"/>
  <c r="BQ71" i="1"/>
  <c r="BT71" i="1" s="1"/>
  <c r="BQ72" i="1"/>
  <c r="BT72" i="1" s="1"/>
  <c r="BQ73" i="1"/>
  <c r="BT73" i="1" s="1"/>
  <c r="BQ74" i="1"/>
  <c r="BT74" i="1" s="1"/>
  <c r="BQ75" i="1"/>
  <c r="BT75" i="1" s="1"/>
  <c r="BQ76" i="1"/>
  <c r="BT76" i="1" s="1"/>
  <c r="BQ77" i="1"/>
  <c r="BT77" i="1" s="1"/>
  <c r="BQ78" i="1"/>
  <c r="BT78" i="1" s="1"/>
  <c r="BQ79" i="1"/>
  <c r="BT79" i="1" s="1"/>
  <c r="BQ80" i="1"/>
  <c r="BT80" i="1" s="1"/>
  <c r="BQ81" i="1"/>
  <c r="BT81" i="1" s="1"/>
  <c r="BQ82" i="1"/>
  <c r="BT82" i="1" s="1"/>
  <c r="BQ83" i="1"/>
  <c r="BT83" i="1" s="1"/>
  <c r="BQ84" i="1"/>
  <c r="BT84" i="1" s="1"/>
  <c r="BQ85" i="1"/>
  <c r="BT85" i="1" s="1"/>
  <c r="BQ86" i="1"/>
  <c r="BT86" i="1" s="1"/>
  <c r="BQ87" i="1"/>
  <c r="BT87" i="1" s="1"/>
  <c r="BQ88" i="1"/>
  <c r="BT88" i="1" s="1"/>
  <c r="BQ89" i="1"/>
  <c r="BT89" i="1" s="1"/>
  <c r="BQ90" i="1"/>
  <c r="BT90" i="1" s="1"/>
  <c r="BQ91" i="1"/>
  <c r="BT91" i="1" s="1"/>
  <c r="BQ92" i="1"/>
  <c r="BT92" i="1" s="1"/>
  <c r="BQ93" i="1"/>
  <c r="BT93" i="1" s="1"/>
  <c r="BQ94" i="1"/>
  <c r="BT94" i="1" s="1"/>
  <c r="BQ95" i="1"/>
  <c r="BT95" i="1" s="1"/>
  <c r="BQ96" i="1"/>
  <c r="BT96" i="1" s="1"/>
  <c r="BQ97" i="1"/>
  <c r="BT97" i="1" s="1"/>
  <c r="BQ98" i="1"/>
  <c r="BT98" i="1" s="1"/>
  <c r="BQ99" i="1"/>
  <c r="BT99" i="1" s="1"/>
  <c r="BQ100" i="1"/>
  <c r="BT100" i="1" s="1"/>
  <c r="BQ101" i="1"/>
  <c r="BT101" i="1" s="1"/>
  <c r="BQ102" i="1"/>
  <c r="BT102" i="1" s="1"/>
  <c r="BQ103" i="1"/>
  <c r="BT103" i="1" s="1"/>
  <c r="BQ104" i="1"/>
  <c r="BT104" i="1" s="1"/>
  <c r="BQ105" i="1"/>
  <c r="BT105" i="1" s="1"/>
  <c r="BQ106" i="1"/>
  <c r="BT106" i="1" s="1"/>
  <c r="BQ107" i="1"/>
  <c r="BT107" i="1" s="1"/>
  <c r="BQ108" i="1"/>
  <c r="BT108" i="1" s="1"/>
  <c r="BQ109" i="1"/>
  <c r="BT109" i="1" s="1"/>
  <c r="BP2" i="1"/>
  <c r="BS2" i="1" s="1"/>
  <c r="BP3" i="1"/>
  <c r="BS3" i="1" s="1"/>
  <c r="BP4" i="1"/>
  <c r="BS4" i="1" s="1"/>
  <c r="BP5" i="1"/>
  <c r="BS5" i="1" s="1"/>
  <c r="BP6" i="1"/>
  <c r="BS6" i="1" s="1"/>
  <c r="BP7" i="1"/>
  <c r="BS7" i="1" s="1"/>
  <c r="BP8" i="1"/>
  <c r="BS8" i="1" s="1"/>
  <c r="BP9" i="1"/>
  <c r="BS9" i="1" s="1"/>
  <c r="BP10" i="1"/>
  <c r="BS10" i="1" s="1"/>
  <c r="BP11" i="1"/>
  <c r="BS11" i="1" s="1"/>
  <c r="BP12" i="1"/>
  <c r="BS12" i="1" s="1"/>
  <c r="BP13" i="1"/>
  <c r="BS13" i="1" s="1"/>
  <c r="BP14" i="1"/>
  <c r="BS14" i="1" s="1"/>
  <c r="BP15" i="1"/>
  <c r="BS15" i="1" s="1"/>
  <c r="BP16" i="1"/>
  <c r="BS16" i="1" s="1"/>
  <c r="BP17" i="1"/>
  <c r="BS17" i="1" s="1"/>
  <c r="BP18" i="1"/>
  <c r="BS18" i="1" s="1"/>
  <c r="BP19" i="1"/>
  <c r="BS19" i="1" s="1"/>
  <c r="BP20" i="1"/>
  <c r="BS20" i="1" s="1"/>
  <c r="BP21" i="1"/>
  <c r="BS21" i="1" s="1"/>
  <c r="BP22" i="1"/>
  <c r="BS22" i="1" s="1"/>
  <c r="BP23" i="1"/>
  <c r="BS23" i="1" s="1"/>
  <c r="BP24" i="1"/>
  <c r="BS24" i="1" s="1"/>
  <c r="BP25" i="1"/>
  <c r="BS25" i="1" s="1"/>
  <c r="BP26" i="1"/>
  <c r="BS26" i="1" s="1"/>
  <c r="BP27" i="1"/>
  <c r="BS27" i="1" s="1"/>
  <c r="BP28" i="1"/>
  <c r="BS28" i="1" s="1"/>
  <c r="BP29" i="1"/>
  <c r="BS29" i="1" s="1"/>
  <c r="BP30" i="1"/>
  <c r="BS30" i="1" s="1"/>
  <c r="BP31" i="1"/>
  <c r="BS31" i="1" s="1"/>
  <c r="BP32" i="1"/>
  <c r="BS32" i="1" s="1"/>
  <c r="BP33" i="1"/>
  <c r="BS33" i="1" s="1"/>
  <c r="BP34" i="1"/>
  <c r="BS34" i="1" s="1"/>
  <c r="BP35" i="1"/>
  <c r="BS35" i="1" s="1"/>
  <c r="BP36" i="1"/>
  <c r="BS36" i="1" s="1"/>
  <c r="BP37" i="1"/>
  <c r="BS37" i="1" s="1"/>
  <c r="BP38" i="1"/>
  <c r="BS38" i="1" s="1"/>
  <c r="BP39" i="1"/>
  <c r="BS39" i="1" s="1"/>
  <c r="BP40" i="1"/>
  <c r="BS40" i="1" s="1"/>
  <c r="BP41" i="1"/>
  <c r="BS41" i="1" s="1"/>
  <c r="BP42" i="1"/>
  <c r="BS42" i="1" s="1"/>
  <c r="BP43" i="1"/>
  <c r="BS43" i="1" s="1"/>
  <c r="BP44" i="1"/>
  <c r="BS44" i="1" s="1"/>
  <c r="BP45" i="1"/>
  <c r="BS45" i="1" s="1"/>
  <c r="BP46" i="1"/>
  <c r="BS46" i="1" s="1"/>
  <c r="BP47" i="1"/>
  <c r="BS47" i="1" s="1"/>
  <c r="BP48" i="1"/>
  <c r="BS48" i="1" s="1"/>
  <c r="BP49" i="1"/>
  <c r="BS49" i="1" s="1"/>
  <c r="BP50" i="1"/>
  <c r="BS50" i="1" s="1"/>
  <c r="BP51" i="1"/>
  <c r="BS51" i="1" s="1"/>
  <c r="BP52" i="1"/>
  <c r="BS52" i="1" s="1"/>
  <c r="BP53" i="1"/>
  <c r="BS53" i="1" s="1"/>
  <c r="BP54" i="1"/>
  <c r="BS54" i="1" s="1"/>
  <c r="BP55" i="1"/>
  <c r="BS55" i="1" s="1"/>
  <c r="BP56" i="1"/>
  <c r="BS56" i="1" s="1"/>
  <c r="BP57" i="1"/>
  <c r="BS57" i="1" s="1"/>
  <c r="BP58" i="1"/>
  <c r="BS58" i="1" s="1"/>
  <c r="BP59" i="1"/>
  <c r="BS59" i="1" s="1"/>
  <c r="BP60" i="1"/>
  <c r="BS60" i="1" s="1"/>
  <c r="BP61" i="1"/>
  <c r="BS61" i="1" s="1"/>
  <c r="BP62" i="1"/>
  <c r="BS62" i="1" s="1"/>
  <c r="BP63" i="1"/>
  <c r="BS63" i="1" s="1"/>
  <c r="BP64" i="1"/>
  <c r="BS64" i="1" s="1"/>
  <c r="BP65" i="1"/>
  <c r="BS65" i="1" s="1"/>
  <c r="BP66" i="1"/>
  <c r="BS66" i="1" s="1"/>
  <c r="BP67" i="1"/>
  <c r="BS67" i="1" s="1"/>
  <c r="BP68" i="1"/>
  <c r="BS68" i="1" s="1"/>
  <c r="BP69" i="1"/>
  <c r="BS69" i="1" s="1"/>
  <c r="BP70" i="1"/>
  <c r="BS70" i="1" s="1"/>
  <c r="BP71" i="1"/>
  <c r="BS71" i="1" s="1"/>
  <c r="BP72" i="1"/>
  <c r="BS72" i="1" s="1"/>
  <c r="BP73" i="1"/>
  <c r="BS73" i="1" s="1"/>
  <c r="BP74" i="1"/>
  <c r="BS74" i="1" s="1"/>
  <c r="BP75" i="1"/>
  <c r="BS75" i="1" s="1"/>
  <c r="BP76" i="1"/>
  <c r="BS76" i="1" s="1"/>
  <c r="BP77" i="1"/>
  <c r="BS77" i="1" s="1"/>
  <c r="BP78" i="1"/>
  <c r="BS78" i="1" s="1"/>
  <c r="BP79" i="1"/>
  <c r="BS79" i="1" s="1"/>
  <c r="BP80" i="1"/>
  <c r="BS80" i="1" s="1"/>
  <c r="BP81" i="1"/>
  <c r="BS81" i="1" s="1"/>
  <c r="BP82" i="1"/>
  <c r="BS82" i="1" s="1"/>
  <c r="BP83" i="1"/>
  <c r="BS83" i="1" s="1"/>
  <c r="BP84" i="1"/>
  <c r="BS84" i="1" s="1"/>
  <c r="BP85" i="1"/>
  <c r="BS85" i="1" s="1"/>
  <c r="BP86" i="1"/>
  <c r="BS86" i="1" s="1"/>
  <c r="BP87" i="1"/>
  <c r="BS87" i="1" s="1"/>
  <c r="BP88" i="1"/>
  <c r="BS88" i="1" s="1"/>
  <c r="BP89" i="1"/>
  <c r="BS89" i="1" s="1"/>
  <c r="BP90" i="1"/>
  <c r="BS90" i="1" s="1"/>
  <c r="BP91" i="1"/>
  <c r="BS91" i="1" s="1"/>
  <c r="BP92" i="1"/>
  <c r="BS92" i="1" s="1"/>
  <c r="BP93" i="1"/>
  <c r="BS93" i="1" s="1"/>
  <c r="BP94" i="1"/>
  <c r="BS94" i="1" s="1"/>
  <c r="BP95" i="1"/>
  <c r="BS95" i="1" s="1"/>
  <c r="BP96" i="1"/>
  <c r="BS96" i="1" s="1"/>
  <c r="BP97" i="1"/>
  <c r="BS97" i="1" s="1"/>
  <c r="BP98" i="1"/>
  <c r="BS98" i="1" s="1"/>
  <c r="BP99" i="1"/>
  <c r="BS99" i="1" s="1"/>
  <c r="BP100" i="1"/>
  <c r="BS100" i="1" s="1"/>
  <c r="BP101" i="1"/>
  <c r="BS101" i="1" s="1"/>
  <c r="BP102" i="1"/>
  <c r="BS102" i="1" s="1"/>
  <c r="BP103" i="1"/>
  <c r="BS103" i="1" s="1"/>
  <c r="BP104" i="1"/>
  <c r="BS104" i="1" s="1"/>
  <c r="BP105" i="1"/>
  <c r="BS105" i="1" s="1"/>
  <c r="BP106" i="1"/>
  <c r="BS106" i="1" s="1"/>
  <c r="BP107" i="1"/>
  <c r="BS107" i="1" s="1"/>
  <c r="BP108" i="1"/>
  <c r="BS108" i="1" s="1"/>
  <c r="BP109" i="1"/>
  <c r="BS109" i="1" s="1"/>
  <c r="BV2" i="1"/>
  <c r="BX96" i="1"/>
  <c r="BX95" i="1"/>
  <c r="BX94" i="1"/>
  <c r="BX93" i="1"/>
  <c r="BX92" i="1"/>
  <c r="BX91" i="1"/>
  <c r="BX90" i="1"/>
  <c r="BX89" i="1"/>
  <c r="BX88" i="1"/>
  <c r="BX87" i="1"/>
  <c r="BX86" i="1"/>
  <c r="BX85" i="1"/>
  <c r="BX84" i="1"/>
  <c r="BX83" i="1"/>
  <c r="BX82" i="1"/>
  <c r="BX81" i="1"/>
  <c r="BX80" i="1"/>
  <c r="BX79" i="1"/>
  <c r="BX78" i="1"/>
  <c r="BX77" i="1"/>
  <c r="BX76" i="1"/>
  <c r="BX75" i="1"/>
  <c r="BX74" i="1"/>
  <c r="BX73" i="1"/>
  <c r="BX72" i="1"/>
  <c r="BX71" i="1"/>
  <c r="BX70" i="1"/>
  <c r="BX69" i="1"/>
  <c r="BX68" i="1"/>
  <c r="BX67" i="1"/>
  <c r="BX66" i="1"/>
  <c r="BX65" i="1"/>
  <c r="BX64" i="1"/>
  <c r="BX63" i="1"/>
  <c r="BX62" i="1"/>
  <c r="BX61" i="1"/>
  <c r="BX60" i="1"/>
  <c r="BX59" i="1"/>
  <c r="BX58" i="1"/>
  <c r="BX57" i="1"/>
  <c r="BX56" i="1"/>
  <c r="BX55" i="1"/>
  <c r="BX54" i="1"/>
  <c r="BX53" i="1"/>
  <c r="BX52" i="1"/>
  <c r="BX42" i="1"/>
  <c r="BX41" i="1"/>
  <c r="BX40" i="1"/>
  <c r="BX39" i="1"/>
  <c r="BX38" i="1"/>
  <c r="BX37" i="1"/>
  <c r="BX36" i="1"/>
  <c r="BX35" i="1"/>
  <c r="BX34" i="1"/>
  <c r="BX33" i="1"/>
  <c r="BX32" i="1"/>
  <c r="BX31" i="1"/>
  <c r="BX30" i="1"/>
  <c r="BX29" i="1"/>
  <c r="BX28" i="1"/>
  <c r="BX27" i="1"/>
  <c r="BX26" i="1"/>
  <c r="BX25" i="1"/>
  <c r="BX24" i="1"/>
  <c r="BX23" i="1"/>
  <c r="BX22" i="1"/>
  <c r="BX21" i="1"/>
  <c r="BX20" i="1"/>
  <c r="BX19" i="1"/>
  <c r="BX18" i="1"/>
  <c r="BX17" i="1"/>
  <c r="BX16" i="1"/>
  <c r="BX15" i="1"/>
  <c r="BX14" i="1"/>
  <c r="BX13" i="1"/>
  <c r="BX12" i="1"/>
  <c r="BX11" i="1"/>
  <c r="BX10" i="1"/>
  <c r="BX9" i="1"/>
  <c r="BX8" i="1"/>
  <c r="BX7" i="1"/>
  <c r="BX6" i="1"/>
  <c r="BX5" i="1"/>
  <c r="BX4" i="1"/>
  <c r="BX3" i="1"/>
  <c r="BX2" i="1"/>
  <c r="BX51" i="1"/>
  <c r="BX50" i="1"/>
  <c r="BX49" i="1"/>
  <c r="BX48" i="1"/>
  <c r="BX47" i="1"/>
  <c r="BX46" i="1"/>
  <c r="BX45" i="1"/>
  <c r="BX44" i="1"/>
  <c r="BX109" i="1"/>
  <c r="BX108" i="1"/>
  <c r="BX107" i="1"/>
  <c r="BX106" i="1"/>
  <c r="BX105" i="1"/>
  <c r="BX104" i="1"/>
  <c r="BX103" i="1"/>
  <c r="BX43" i="1"/>
  <c r="BX102" i="1"/>
  <c r="BX101" i="1"/>
  <c r="BX100" i="1"/>
  <c r="BX99" i="1"/>
  <c r="BX98" i="1"/>
  <c r="BX97" i="1"/>
  <c r="BW96" i="1"/>
  <c r="BW95" i="1"/>
  <c r="BW94" i="1"/>
  <c r="BW93" i="1"/>
  <c r="BW92" i="1"/>
  <c r="BW91" i="1"/>
  <c r="BW90" i="1"/>
  <c r="BW89" i="1"/>
  <c r="BW88" i="1"/>
  <c r="BW87" i="1"/>
  <c r="BW86" i="1"/>
  <c r="BW85" i="1"/>
  <c r="BW84" i="1"/>
  <c r="BW83" i="1"/>
  <c r="BW82" i="1"/>
  <c r="BW81" i="1"/>
  <c r="BW80" i="1"/>
  <c r="BW79" i="1"/>
  <c r="BW78" i="1"/>
  <c r="BW77" i="1"/>
  <c r="BW76" i="1"/>
  <c r="BW75" i="1"/>
  <c r="BW74" i="1"/>
  <c r="BW73" i="1"/>
  <c r="BW72" i="1"/>
  <c r="BW71" i="1"/>
  <c r="BW70" i="1"/>
  <c r="BW69" i="1"/>
  <c r="BW68" i="1"/>
  <c r="BW67" i="1"/>
  <c r="BW66" i="1"/>
  <c r="BW65" i="1"/>
  <c r="BW64" i="1"/>
  <c r="BW63" i="1"/>
  <c r="BW62" i="1"/>
  <c r="BW61" i="1"/>
  <c r="BW60" i="1"/>
  <c r="BW59" i="1"/>
  <c r="BW58" i="1"/>
  <c r="BW57" i="1"/>
  <c r="BW56" i="1"/>
  <c r="BW55" i="1"/>
  <c r="BW54" i="1"/>
  <c r="BW53" i="1"/>
  <c r="BW52" i="1"/>
  <c r="BW42" i="1"/>
  <c r="BW41" i="1"/>
  <c r="BW40" i="1"/>
  <c r="BW39" i="1"/>
  <c r="BW38" i="1"/>
  <c r="BW37" i="1"/>
  <c r="BW36" i="1"/>
  <c r="BW35" i="1"/>
  <c r="BW34" i="1"/>
  <c r="BW33" i="1"/>
  <c r="BW32" i="1"/>
  <c r="BW31" i="1"/>
  <c r="BW30" i="1"/>
  <c r="BW29" i="1"/>
  <c r="BW28" i="1"/>
  <c r="BW27" i="1"/>
  <c r="BW26" i="1"/>
  <c r="BW25" i="1"/>
  <c r="BW24" i="1"/>
  <c r="BW23" i="1"/>
  <c r="BW22" i="1"/>
  <c r="BW21" i="1"/>
  <c r="BW20" i="1"/>
  <c r="BW19" i="1"/>
  <c r="BW18" i="1"/>
  <c r="BW17" i="1"/>
  <c r="BW16" i="1"/>
  <c r="BW15" i="1"/>
  <c r="BW14" i="1"/>
  <c r="BW13" i="1"/>
  <c r="BW12" i="1"/>
  <c r="BW11" i="1"/>
  <c r="BW10" i="1"/>
  <c r="BW9" i="1"/>
  <c r="BW8" i="1"/>
  <c r="BW7" i="1"/>
  <c r="BW6" i="1"/>
  <c r="BW5" i="1"/>
  <c r="BW4" i="1"/>
  <c r="BW3" i="1"/>
  <c r="BW2" i="1"/>
  <c r="BW51" i="1"/>
  <c r="BW50" i="1"/>
  <c r="BW49" i="1"/>
  <c r="BW48" i="1"/>
  <c r="BW47" i="1"/>
  <c r="BW46" i="1"/>
  <c r="BW45" i="1"/>
  <c r="BW44" i="1"/>
  <c r="BW109" i="1"/>
  <c r="BW108" i="1"/>
  <c r="BW107" i="1"/>
  <c r="BW106" i="1"/>
  <c r="BW105" i="1"/>
  <c r="BW104" i="1"/>
  <c r="BW103" i="1"/>
  <c r="BW43" i="1"/>
  <c r="BW102" i="1"/>
  <c r="BW101" i="1"/>
  <c r="BW100" i="1"/>
  <c r="BW99" i="1"/>
  <c r="BW98" i="1"/>
  <c r="BW97" i="1"/>
  <c r="BV96" i="1"/>
  <c r="BV95" i="1"/>
  <c r="BV94" i="1"/>
  <c r="BV93" i="1"/>
  <c r="BV92" i="1"/>
  <c r="BV91" i="1"/>
  <c r="BV90" i="1"/>
  <c r="BV89" i="1"/>
  <c r="BV88" i="1"/>
  <c r="BV87" i="1"/>
  <c r="BV86" i="1"/>
  <c r="BV85" i="1"/>
  <c r="BV84" i="1"/>
  <c r="BV83" i="1"/>
  <c r="BV82" i="1"/>
  <c r="BV81" i="1"/>
  <c r="BV80" i="1"/>
  <c r="BV79" i="1"/>
  <c r="BV78" i="1"/>
  <c r="BV77" i="1"/>
  <c r="BV76" i="1"/>
  <c r="BV75" i="1"/>
  <c r="BV74" i="1"/>
  <c r="BV73" i="1"/>
  <c r="BV72" i="1"/>
  <c r="BV71" i="1"/>
  <c r="BV70" i="1"/>
  <c r="BV69" i="1"/>
  <c r="BV68" i="1"/>
  <c r="BV67" i="1"/>
  <c r="BV66" i="1"/>
  <c r="BV65" i="1"/>
  <c r="BV64" i="1"/>
  <c r="BV63" i="1"/>
  <c r="BV62" i="1"/>
  <c r="BV61" i="1"/>
  <c r="BV60" i="1"/>
  <c r="BV59" i="1"/>
  <c r="BV58" i="1"/>
  <c r="BV57" i="1"/>
  <c r="BV56" i="1"/>
  <c r="BV55" i="1"/>
  <c r="BV54" i="1"/>
  <c r="BV53" i="1"/>
  <c r="BV52" i="1"/>
  <c r="BV42" i="1"/>
  <c r="BV41" i="1"/>
  <c r="BV40" i="1"/>
  <c r="BV39" i="1"/>
  <c r="BV38" i="1"/>
  <c r="BV37" i="1"/>
  <c r="BV36" i="1"/>
  <c r="BV35" i="1"/>
  <c r="BV34" i="1"/>
  <c r="BV33" i="1"/>
  <c r="BV32" i="1"/>
  <c r="BV31" i="1"/>
  <c r="BV30" i="1"/>
  <c r="BV29" i="1"/>
  <c r="BV28" i="1"/>
  <c r="BV27" i="1"/>
  <c r="BV26" i="1"/>
  <c r="BV25" i="1"/>
  <c r="BV24" i="1"/>
  <c r="BV23" i="1"/>
  <c r="BV22" i="1"/>
  <c r="BV21" i="1"/>
  <c r="BV20" i="1"/>
  <c r="BV19" i="1"/>
  <c r="BV18" i="1"/>
  <c r="BV17" i="1"/>
  <c r="BV16" i="1"/>
  <c r="BV15" i="1"/>
  <c r="BV14" i="1"/>
  <c r="BV13" i="1"/>
  <c r="BV12" i="1"/>
  <c r="BV11" i="1"/>
  <c r="BV10" i="1"/>
  <c r="BV9" i="1"/>
  <c r="BV8" i="1"/>
  <c r="BV7" i="1"/>
  <c r="BV6" i="1"/>
  <c r="BV5" i="1"/>
  <c r="BV4" i="1"/>
  <c r="BV3" i="1"/>
  <c r="BV51" i="1"/>
  <c r="BV50" i="1"/>
  <c r="BV49" i="1"/>
  <c r="BV48" i="1"/>
  <c r="BV47" i="1"/>
  <c r="BV46" i="1"/>
  <c r="BV45" i="1"/>
  <c r="BV44" i="1"/>
  <c r="BV109" i="1"/>
  <c r="BV108" i="1"/>
  <c r="BV107" i="1"/>
  <c r="BV106" i="1"/>
  <c r="BV105" i="1"/>
  <c r="BV104" i="1"/>
  <c r="BV103" i="1"/>
  <c r="BV43" i="1"/>
  <c r="BV102" i="1"/>
  <c r="BV101" i="1"/>
  <c r="BV100" i="1"/>
  <c r="BV99" i="1"/>
  <c r="BV98" i="1"/>
  <c r="BV97" i="1"/>
  <c r="AW96" i="1"/>
  <c r="AW95" i="1"/>
  <c r="AW94" i="1"/>
  <c r="AW93" i="1"/>
  <c r="AW92" i="1"/>
  <c r="AW91" i="1"/>
  <c r="AW90" i="1"/>
  <c r="AW89" i="1"/>
  <c r="AW88" i="1"/>
  <c r="AW87" i="1"/>
  <c r="AW86" i="1"/>
  <c r="AW85" i="1"/>
  <c r="AW84" i="1"/>
  <c r="AW83" i="1"/>
  <c r="AW82" i="1"/>
  <c r="AW81" i="1"/>
  <c r="AW80" i="1"/>
  <c r="AW79" i="1"/>
  <c r="AW78" i="1"/>
  <c r="AW77" i="1"/>
  <c r="AW76" i="1"/>
  <c r="AW75" i="1"/>
  <c r="AW74" i="1"/>
  <c r="AW73" i="1"/>
  <c r="AW72" i="1"/>
  <c r="AW71" i="1"/>
  <c r="AW70" i="1"/>
  <c r="AW69" i="1"/>
  <c r="AW68" i="1"/>
  <c r="AW67" i="1"/>
  <c r="AW66" i="1"/>
  <c r="AW65" i="1"/>
  <c r="AW64" i="1"/>
  <c r="AW63" i="1"/>
  <c r="AW62" i="1"/>
  <c r="AW61" i="1"/>
  <c r="AW60" i="1"/>
  <c r="AW59" i="1"/>
  <c r="AW58" i="1"/>
  <c r="AW57" i="1"/>
  <c r="AW56" i="1"/>
  <c r="AW55" i="1"/>
  <c r="AW54" i="1"/>
  <c r="AW53" i="1"/>
  <c r="AW52" i="1"/>
  <c r="AW42" i="1"/>
  <c r="AW41" i="1"/>
  <c r="AW40" i="1"/>
  <c r="AW39" i="1"/>
  <c r="AW38" i="1"/>
  <c r="AW37" i="1"/>
  <c r="AW36" i="1"/>
  <c r="AW35" i="1"/>
  <c r="AW34" i="1"/>
  <c r="AW33" i="1"/>
  <c r="AW32" i="1"/>
  <c r="AW31" i="1"/>
  <c r="AW30" i="1"/>
  <c r="AW29" i="1"/>
  <c r="AW28" i="1"/>
  <c r="AW27" i="1"/>
  <c r="AW26" i="1"/>
  <c r="AW25" i="1"/>
  <c r="AW24" i="1"/>
  <c r="AW23" i="1"/>
  <c r="AW22" i="1"/>
  <c r="AW21" i="1"/>
  <c r="AW20" i="1"/>
  <c r="AW19" i="1"/>
  <c r="AW18" i="1"/>
  <c r="AW17" i="1"/>
  <c r="AW16" i="1"/>
  <c r="AW15" i="1"/>
  <c r="AW14" i="1"/>
  <c r="AW13" i="1"/>
  <c r="AW12" i="1"/>
  <c r="AW11" i="1"/>
  <c r="AW10" i="1"/>
  <c r="AW9" i="1"/>
  <c r="AW8" i="1"/>
  <c r="AW7" i="1"/>
  <c r="AW6" i="1"/>
  <c r="AW5" i="1"/>
  <c r="AW4" i="1"/>
  <c r="AW3" i="1"/>
  <c r="AW2" i="1"/>
  <c r="AW51" i="1"/>
  <c r="AW50" i="1"/>
  <c r="AW49" i="1"/>
  <c r="AW48" i="1"/>
  <c r="AW47" i="1"/>
  <c r="AW46" i="1"/>
  <c r="AW45" i="1"/>
  <c r="AW44" i="1"/>
  <c r="AW109" i="1"/>
  <c r="AW108" i="1"/>
  <c r="AW107" i="1"/>
  <c r="AW106" i="1"/>
  <c r="AW105" i="1"/>
  <c r="AW104" i="1"/>
  <c r="AW103" i="1"/>
  <c r="AW43" i="1"/>
  <c r="AW102" i="1"/>
  <c r="AW101" i="1"/>
  <c r="AW100" i="1"/>
  <c r="AW99" i="1"/>
  <c r="AW98" i="1"/>
  <c r="AW97" i="1"/>
  <c r="AV96" i="1"/>
  <c r="AV95" i="1"/>
  <c r="AV94" i="1"/>
  <c r="AV93" i="1"/>
  <c r="AV92" i="1"/>
  <c r="AV91" i="1"/>
  <c r="AV90" i="1"/>
  <c r="AV89" i="1"/>
  <c r="AV88" i="1"/>
  <c r="AV87" i="1"/>
  <c r="AV86" i="1"/>
  <c r="AV85" i="1"/>
  <c r="AV84" i="1"/>
  <c r="AV83" i="1"/>
  <c r="AV82" i="1"/>
  <c r="AV81" i="1"/>
  <c r="AV80" i="1"/>
  <c r="AV79" i="1"/>
  <c r="AV78" i="1"/>
  <c r="AV77" i="1"/>
  <c r="AV76" i="1"/>
  <c r="AV75" i="1"/>
  <c r="AV74" i="1"/>
  <c r="AV73" i="1"/>
  <c r="AV72" i="1"/>
  <c r="AV71" i="1"/>
  <c r="AV70" i="1"/>
  <c r="AV69" i="1"/>
  <c r="AV68" i="1"/>
  <c r="AV67" i="1"/>
  <c r="AV66" i="1"/>
  <c r="AV65" i="1"/>
  <c r="AV64" i="1"/>
  <c r="AV63" i="1"/>
  <c r="AV62" i="1"/>
  <c r="AV61" i="1"/>
  <c r="AV60" i="1"/>
  <c r="AV59" i="1"/>
  <c r="AV58" i="1"/>
  <c r="AV57" i="1"/>
  <c r="AV56" i="1"/>
  <c r="AV55" i="1"/>
  <c r="AV54" i="1"/>
  <c r="AV53" i="1"/>
  <c r="AV52" i="1"/>
  <c r="AV42" i="1"/>
  <c r="AV41" i="1"/>
  <c r="AV40" i="1"/>
  <c r="AV39" i="1"/>
  <c r="AV38" i="1"/>
  <c r="AV37" i="1"/>
  <c r="AV36" i="1"/>
  <c r="AV35" i="1"/>
  <c r="AV34" i="1"/>
  <c r="AV33" i="1"/>
  <c r="AV32" i="1"/>
  <c r="AV31" i="1"/>
  <c r="AV30" i="1"/>
  <c r="AV29" i="1"/>
  <c r="AV28" i="1"/>
  <c r="AV27" i="1"/>
  <c r="AV26" i="1"/>
  <c r="AV25" i="1"/>
  <c r="AV24" i="1"/>
  <c r="AV23" i="1"/>
  <c r="AV22" i="1"/>
  <c r="AV21" i="1"/>
  <c r="AV20" i="1"/>
  <c r="AV19" i="1"/>
  <c r="AV18" i="1"/>
  <c r="AV17" i="1"/>
  <c r="AV16" i="1"/>
  <c r="AV15" i="1"/>
  <c r="AV14" i="1"/>
  <c r="AV13" i="1"/>
  <c r="AV12" i="1"/>
  <c r="AV11" i="1"/>
  <c r="AV10" i="1"/>
  <c r="AV9" i="1"/>
  <c r="AV8" i="1"/>
  <c r="AV7" i="1"/>
  <c r="AV6" i="1"/>
  <c r="AV5" i="1"/>
  <c r="AV4" i="1"/>
  <c r="AV3" i="1"/>
  <c r="AV2" i="1"/>
  <c r="AV51" i="1"/>
  <c r="AV50" i="1"/>
  <c r="AV49" i="1"/>
  <c r="AV48" i="1"/>
  <c r="AV47" i="1"/>
  <c r="AV46" i="1"/>
  <c r="AV45" i="1"/>
  <c r="AV44" i="1"/>
  <c r="AV109" i="1"/>
  <c r="AV108" i="1"/>
  <c r="AV107" i="1"/>
  <c r="AV106" i="1"/>
  <c r="AV105" i="1"/>
  <c r="AV104" i="1"/>
  <c r="AV103" i="1"/>
  <c r="AV43" i="1"/>
  <c r="AV102" i="1"/>
  <c r="AV101" i="1"/>
  <c r="AV100" i="1"/>
  <c r="AV99" i="1"/>
  <c r="AV98" i="1"/>
  <c r="AV97" i="1"/>
  <c r="AU96" i="1"/>
  <c r="AU95" i="1"/>
  <c r="AU94" i="1"/>
  <c r="AU93" i="1"/>
  <c r="AU92" i="1"/>
  <c r="AU91" i="1"/>
  <c r="AU90" i="1"/>
  <c r="AU89" i="1"/>
  <c r="AU88" i="1"/>
  <c r="AU87" i="1"/>
  <c r="AU86" i="1"/>
  <c r="AU85" i="1"/>
  <c r="AU84" i="1"/>
  <c r="AU83" i="1"/>
  <c r="AU82" i="1"/>
  <c r="AU81" i="1"/>
  <c r="AU80" i="1"/>
  <c r="AU79" i="1"/>
  <c r="AU78" i="1"/>
  <c r="AU77" i="1"/>
  <c r="AU76" i="1"/>
  <c r="AU75" i="1"/>
  <c r="AU74" i="1"/>
  <c r="AU73" i="1"/>
  <c r="AU72" i="1"/>
  <c r="AU71" i="1"/>
  <c r="AU70" i="1"/>
  <c r="AU69" i="1"/>
  <c r="AU68" i="1"/>
  <c r="AU67" i="1"/>
  <c r="AU66" i="1"/>
  <c r="AU65" i="1"/>
  <c r="AU64" i="1"/>
  <c r="AU63" i="1"/>
  <c r="AU62" i="1"/>
  <c r="AU61" i="1"/>
  <c r="AU60" i="1"/>
  <c r="AU59" i="1"/>
  <c r="AU58" i="1"/>
  <c r="AU57" i="1"/>
  <c r="AU56" i="1"/>
  <c r="AU55" i="1"/>
  <c r="AU54" i="1"/>
  <c r="AU53" i="1"/>
  <c r="AU52" i="1"/>
  <c r="AU42" i="1"/>
  <c r="AU41" i="1"/>
  <c r="AU40" i="1"/>
  <c r="AU39" i="1"/>
  <c r="AU38" i="1"/>
  <c r="AU37" i="1"/>
  <c r="AU36" i="1"/>
  <c r="AU35" i="1"/>
  <c r="AU34" i="1"/>
  <c r="AU33" i="1"/>
  <c r="AU32" i="1"/>
  <c r="AU31" i="1"/>
  <c r="AU30" i="1"/>
  <c r="AU29" i="1"/>
  <c r="AU28" i="1"/>
  <c r="AU27" i="1"/>
  <c r="AU26" i="1"/>
  <c r="AU25" i="1"/>
  <c r="AU24" i="1"/>
  <c r="AU23" i="1"/>
  <c r="AU22" i="1"/>
  <c r="AU21" i="1"/>
  <c r="AU20" i="1"/>
  <c r="AU19" i="1"/>
  <c r="AU18" i="1"/>
  <c r="AU17" i="1"/>
  <c r="AU16" i="1"/>
  <c r="AU15" i="1"/>
  <c r="AU14" i="1"/>
  <c r="AU13" i="1"/>
  <c r="AU12" i="1"/>
  <c r="AU11" i="1"/>
  <c r="AU10" i="1"/>
  <c r="AU9" i="1"/>
  <c r="AU8" i="1"/>
  <c r="AU7" i="1"/>
  <c r="AU6" i="1"/>
  <c r="AU5" i="1"/>
  <c r="AU4" i="1"/>
  <c r="AU2" i="1"/>
  <c r="AU51" i="1"/>
  <c r="AU50" i="1"/>
  <c r="AU49" i="1"/>
  <c r="AU48" i="1"/>
  <c r="AU47" i="1"/>
  <c r="AU46" i="1"/>
  <c r="AU45" i="1"/>
  <c r="AU44" i="1"/>
  <c r="AU109" i="1"/>
  <c r="AU108" i="1"/>
  <c r="AU107" i="1"/>
  <c r="AU106" i="1"/>
  <c r="AU105" i="1"/>
  <c r="AU104" i="1"/>
  <c r="AU103" i="1"/>
  <c r="AU43" i="1"/>
  <c r="AU102" i="1"/>
  <c r="AU101" i="1"/>
  <c r="AU100" i="1"/>
  <c r="AU99" i="1"/>
  <c r="AU98" i="1"/>
  <c r="AU97" i="1"/>
  <c r="Y96" i="1"/>
  <c r="Y95" i="1"/>
  <c r="Y94" i="1"/>
  <c r="Y93" i="1"/>
  <c r="Y92" i="1"/>
  <c r="Y91" i="1"/>
  <c r="Y90" i="1"/>
  <c r="Y89" i="1"/>
  <c r="Y88" i="1"/>
  <c r="Y87" i="1"/>
  <c r="Y86" i="1"/>
  <c r="Y85" i="1"/>
  <c r="Y84" i="1"/>
  <c r="Y83" i="1"/>
  <c r="Y82" i="1"/>
  <c r="Y81" i="1"/>
  <c r="Y80" i="1"/>
  <c r="Y79" i="1"/>
  <c r="Y78" i="1"/>
  <c r="Y77" i="1"/>
  <c r="Y76" i="1"/>
  <c r="Y75" i="1"/>
  <c r="Y74" i="1"/>
  <c r="Y73" i="1"/>
  <c r="Y72" i="1"/>
  <c r="Y71" i="1"/>
  <c r="Y70" i="1"/>
  <c r="Y69" i="1"/>
  <c r="Y68" i="1"/>
  <c r="Y67" i="1"/>
  <c r="Y66" i="1"/>
  <c r="Y65" i="1"/>
  <c r="Y64" i="1"/>
  <c r="Y63" i="1"/>
  <c r="Y62" i="1"/>
  <c r="Y61" i="1"/>
  <c r="Y60" i="1"/>
  <c r="Y59" i="1"/>
  <c r="Y58" i="1"/>
  <c r="Y57" i="1"/>
  <c r="Y56" i="1"/>
  <c r="Y55" i="1"/>
  <c r="Y54" i="1"/>
  <c r="Y53" i="1"/>
  <c r="Y52" i="1"/>
  <c r="Y42" i="1"/>
  <c r="Y41" i="1"/>
  <c r="Y40" i="1"/>
  <c r="Y39" i="1"/>
  <c r="Y38" i="1"/>
  <c r="Y37" i="1"/>
  <c r="Y36" i="1"/>
  <c r="Y35" i="1"/>
  <c r="Y34" i="1"/>
  <c r="Y33" i="1"/>
  <c r="Y32" i="1"/>
  <c r="Y31" i="1"/>
  <c r="Y30" i="1"/>
  <c r="Y29" i="1"/>
  <c r="Y28" i="1"/>
  <c r="Y27" i="1"/>
  <c r="Y26" i="1"/>
  <c r="Y25" i="1"/>
  <c r="Y24" i="1"/>
  <c r="Y23" i="1"/>
  <c r="Y22" i="1"/>
  <c r="Y21" i="1"/>
  <c r="Y20" i="1"/>
  <c r="Y19" i="1"/>
  <c r="Y18" i="1"/>
  <c r="Y17" i="1"/>
  <c r="Y16" i="1"/>
  <c r="Y15" i="1"/>
  <c r="Y14" i="1"/>
  <c r="Y13" i="1"/>
  <c r="Y12" i="1"/>
  <c r="Y11" i="1"/>
  <c r="Y10" i="1"/>
  <c r="Y9" i="1"/>
  <c r="Y8" i="1"/>
  <c r="Y7" i="1"/>
  <c r="Y6" i="1"/>
  <c r="Y5" i="1"/>
  <c r="Y4" i="1"/>
  <c r="Y3" i="1"/>
  <c r="Y2" i="1"/>
  <c r="Y51" i="1"/>
  <c r="Y50" i="1"/>
  <c r="Y49" i="1"/>
  <c r="Y48" i="1"/>
  <c r="Y47" i="1"/>
  <c r="Y46" i="1"/>
  <c r="Y45" i="1"/>
  <c r="Y44" i="1"/>
  <c r="Y109" i="1"/>
  <c r="Y108" i="1"/>
  <c r="Y107" i="1"/>
  <c r="Y106" i="1"/>
  <c r="Y105" i="1"/>
  <c r="Y104" i="1"/>
  <c r="Y103" i="1"/>
  <c r="Y43" i="1"/>
  <c r="Y102" i="1"/>
  <c r="Y101" i="1"/>
  <c r="Y100" i="1"/>
  <c r="Y99" i="1"/>
  <c r="Y98" i="1"/>
  <c r="Y97" i="1"/>
  <c r="X96" i="1"/>
  <c r="X95" i="1"/>
  <c r="X94" i="1"/>
  <c r="X93" i="1"/>
  <c r="X92" i="1"/>
  <c r="X91" i="1"/>
  <c r="X90" i="1"/>
  <c r="X89" i="1"/>
  <c r="X88" i="1"/>
  <c r="X87" i="1"/>
  <c r="X86" i="1"/>
  <c r="X85" i="1"/>
  <c r="X84" i="1"/>
  <c r="X83" i="1"/>
  <c r="X82" i="1"/>
  <c r="X81" i="1"/>
  <c r="X80" i="1"/>
  <c r="X79" i="1"/>
  <c r="X78" i="1"/>
  <c r="X77" i="1"/>
  <c r="X76" i="1"/>
  <c r="X75" i="1"/>
  <c r="X74" i="1"/>
  <c r="X73" i="1"/>
  <c r="X72" i="1"/>
  <c r="X71" i="1"/>
  <c r="X70" i="1"/>
  <c r="X69" i="1"/>
  <c r="X68" i="1"/>
  <c r="X67" i="1"/>
  <c r="X66" i="1"/>
  <c r="X65" i="1"/>
  <c r="X64" i="1"/>
  <c r="X63" i="1"/>
  <c r="X62" i="1"/>
  <c r="X61" i="1"/>
  <c r="X60" i="1"/>
  <c r="X59" i="1"/>
  <c r="X58" i="1"/>
  <c r="X57" i="1"/>
  <c r="X56" i="1"/>
  <c r="X55" i="1"/>
  <c r="X54" i="1"/>
  <c r="X53" i="1"/>
  <c r="X52" i="1"/>
  <c r="X42" i="1"/>
  <c r="X41" i="1"/>
  <c r="X40" i="1"/>
  <c r="X39" i="1"/>
  <c r="X38" i="1"/>
  <c r="X37" i="1"/>
  <c r="X36" i="1"/>
  <c r="X35" i="1"/>
  <c r="X34" i="1"/>
  <c r="X33" i="1"/>
  <c r="X32" i="1"/>
  <c r="X31" i="1"/>
  <c r="X30" i="1"/>
  <c r="X29" i="1"/>
  <c r="X28" i="1"/>
  <c r="X27" i="1"/>
  <c r="X26" i="1"/>
  <c r="X25" i="1"/>
  <c r="X24" i="1"/>
  <c r="X23" i="1"/>
  <c r="X22" i="1"/>
  <c r="X21" i="1"/>
  <c r="X20" i="1"/>
  <c r="X19" i="1"/>
  <c r="X18" i="1"/>
  <c r="X17" i="1"/>
  <c r="X16" i="1"/>
  <c r="X15" i="1"/>
  <c r="X14" i="1"/>
  <c r="X13" i="1"/>
  <c r="X12" i="1"/>
  <c r="X11" i="1"/>
  <c r="X10" i="1"/>
  <c r="X9" i="1"/>
  <c r="X8" i="1"/>
  <c r="X7" i="1"/>
  <c r="X6" i="1"/>
  <c r="X5" i="1"/>
  <c r="X4" i="1"/>
  <c r="X3" i="1"/>
  <c r="X2" i="1"/>
  <c r="X51" i="1"/>
  <c r="X50" i="1"/>
  <c r="X49" i="1"/>
  <c r="X48" i="1"/>
  <c r="X47" i="1"/>
  <c r="X46" i="1"/>
  <c r="X45" i="1"/>
  <c r="X44" i="1"/>
  <c r="X109" i="1"/>
  <c r="X108" i="1"/>
  <c r="X107" i="1"/>
  <c r="X106" i="1"/>
  <c r="X105" i="1"/>
  <c r="X104" i="1"/>
  <c r="X103" i="1"/>
  <c r="X43" i="1"/>
  <c r="X102" i="1"/>
  <c r="X101" i="1"/>
  <c r="X100" i="1"/>
  <c r="X99" i="1"/>
  <c r="X98" i="1"/>
  <c r="X97" i="1"/>
  <c r="W96" i="1"/>
  <c r="W95" i="1"/>
  <c r="W94" i="1"/>
  <c r="W93" i="1"/>
  <c r="W92" i="1"/>
  <c r="W91" i="1"/>
  <c r="W90" i="1"/>
  <c r="W89" i="1"/>
  <c r="W88" i="1"/>
  <c r="W87" i="1"/>
  <c r="W86" i="1"/>
  <c r="W85" i="1"/>
  <c r="W84" i="1"/>
  <c r="W83" i="1"/>
  <c r="W82" i="1"/>
  <c r="W81" i="1"/>
  <c r="W80" i="1"/>
  <c r="W79" i="1"/>
  <c r="W78" i="1"/>
  <c r="W77" i="1"/>
  <c r="W76" i="1"/>
  <c r="W75" i="1"/>
  <c r="W74" i="1"/>
  <c r="W73" i="1"/>
  <c r="W72" i="1"/>
  <c r="W71" i="1"/>
  <c r="W70" i="1"/>
  <c r="W69" i="1"/>
  <c r="W68" i="1"/>
  <c r="W67" i="1"/>
  <c r="W66" i="1"/>
  <c r="W65" i="1"/>
  <c r="W64" i="1"/>
  <c r="W63" i="1"/>
  <c r="W62" i="1"/>
  <c r="W61" i="1"/>
  <c r="W60" i="1"/>
  <c r="W59" i="1"/>
  <c r="W58" i="1"/>
  <c r="W57" i="1"/>
  <c r="W56" i="1"/>
  <c r="W55" i="1"/>
  <c r="W54" i="1"/>
  <c r="W53" i="1"/>
  <c r="W52" i="1"/>
  <c r="W42" i="1"/>
  <c r="W41" i="1"/>
  <c r="W40" i="1"/>
  <c r="W39" i="1"/>
  <c r="W38" i="1"/>
  <c r="W37" i="1"/>
  <c r="W36" i="1"/>
  <c r="W35" i="1"/>
  <c r="W34" i="1"/>
  <c r="W33" i="1"/>
  <c r="W32" i="1"/>
  <c r="W31" i="1"/>
  <c r="W30" i="1"/>
  <c r="W29" i="1"/>
  <c r="W28" i="1"/>
  <c r="W27" i="1"/>
  <c r="W26" i="1"/>
  <c r="W25" i="1"/>
  <c r="W24" i="1"/>
  <c r="W23" i="1"/>
  <c r="W22" i="1"/>
  <c r="W21" i="1"/>
  <c r="W20" i="1"/>
  <c r="W19" i="1"/>
  <c r="W18" i="1"/>
  <c r="W17" i="1"/>
  <c r="W16" i="1"/>
  <c r="W15" i="1"/>
  <c r="W14" i="1"/>
  <c r="W13" i="1"/>
  <c r="W12" i="1"/>
  <c r="W11" i="1"/>
  <c r="W10" i="1"/>
  <c r="W9" i="1"/>
  <c r="W8" i="1"/>
  <c r="W7" i="1"/>
  <c r="W6" i="1"/>
  <c r="W5" i="1"/>
  <c r="W4" i="1"/>
  <c r="W3" i="1"/>
  <c r="W2" i="1"/>
  <c r="W51" i="1"/>
  <c r="W50" i="1"/>
  <c r="W49" i="1"/>
  <c r="W48" i="1"/>
  <c r="W47" i="1"/>
  <c r="W46" i="1"/>
  <c r="W45" i="1"/>
  <c r="W44" i="1"/>
  <c r="W109" i="1"/>
  <c r="W108" i="1"/>
  <c r="W107" i="1"/>
  <c r="W106" i="1"/>
  <c r="W105" i="1"/>
  <c r="W104" i="1"/>
  <c r="W103" i="1"/>
  <c r="W43" i="1"/>
  <c r="W102" i="1"/>
  <c r="W101" i="1"/>
  <c r="W100" i="1"/>
  <c r="W99" i="1"/>
  <c r="W98" i="1"/>
  <c r="W97" i="1"/>
</calcChain>
</file>

<file path=xl/sharedStrings.xml><?xml version="1.0" encoding="utf-8"?>
<sst xmlns="http://schemas.openxmlformats.org/spreadsheetml/2006/main" count="511" uniqueCount="196">
  <si>
    <t>S_No</t>
  </si>
  <si>
    <t>Age</t>
  </si>
  <si>
    <t>AgeCategory</t>
  </si>
  <si>
    <t>Sex</t>
  </si>
  <si>
    <t>Height</t>
  </si>
  <si>
    <t>Weight</t>
  </si>
  <si>
    <t>BMI</t>
  </si>
  <si>
    <t>B_SBP_right_1</t>
  </si>
  <si>
    <t>B_DBP_right_1</t>
  </si>
  <si>
    <t>B_HR_1A</t>
  </si>
  <si>
    <t>B_SBP_left_1</t>
  </si>
  <si>
    <t>B_DBP_left_1</t>
  </si>
  <si>
    <t>B_HR_1B</t>
  </si>
  <si>
    <t>B_SBP_left_2</t>
  </si>
  <si>
    <t>B_DBP_left_2</t>
  </si>
  <si>
    <t>B_HR_2</t>
  </si>
  <si>
    <t>B_SBP_left_3</t>
  </si>
  <si>
    <t>B_DBP_left_3</t>
  </si>
  <si>
    <t>B_HR_3</t>
  </si>
  <si>
    <t>avg sbp</t>
  </si>
  <si>
    <t>avg dbp</t>
  </si>
  <si>
    <t>avg hr</t>
  </si>
  <si>
    <t>RR</t>
  </si>
  <si>
    <t>Respiratory_pattern</t>
  </si>
  <si>
    <t>RRdiff</t>
  </si>
  <si>
    <t>R1_SBP_left_1</t>
  </si>
  <si>
    <t>R1_DBP_left_1</t>
  </si>
  <si>
    <t>R1_HR_1</t>
  </si>
  <si>
    <t>R1_SBP_left_2</t>
  </si>
  <si>
    <t>R1_DBP_left_2</t>
  </si>
  <si>
    <t>R1_HR_2</t>
  </si>
  <si>
    <t>R1_SBP_left_3</t>
  </si>
  <si>
    <t>R1_DBP_left_3</t>
  </si>
  <si>
    <t>R1_HR_3</t>
  </si>
  <si>
    <t>R1_SBP_left_4</t>
  </si>
  <si>
    <t>R1_DBP_left_4</t>
  </si>
  <si>
    <t>R1_HR_4</t>
  </si>
  <si>
    <t>R1_SBP_left_5</t>
  </si>
  <si>
    <t>R1_DBP_left_5</t>
  </si>
  <si>
    <t>R1_HR_5</t>
  </si>
  <si>
    <t>R1_avg_sbp</t>
  </si>
  <si>
    <t>R1_avg_dbp</t>
  </si>
  <si>
    <t>R1_avg_HR</t>
  </si>
  <si>
    <t>R2_SBP_left_1</t>
  </si>
  <si>
    <t>R2_DBP_left_1</t>
  </si>
  <si>
    <t>R2_HR_1</t>
  </si>
  <si>
    <t>R2_SBP_left_2</t>
  </si>
  <si>
    <t>R2_DBP_left_2</t>
  </si>
  <si>
    <t>R2_HR_2</t>
  </si>
  <si>
    <t>R2_SBP_left_3</t>
  </si>
  <si>
    <t>R2_DBP_left_3</t>
  </si>
  <si>
    <t>R2_HR_3</t>
  </si>
  <si>
    <t>R2_SBP_left_4</t>
  </si>
  <si>
    <t>R2_DBP_left_4</t>
  </si>
  <si>
    <t>R2_HR_4</t>
  </si>
  <si>
    <t>R2_SBP_left_5</t>
  </si>
  <si>
    <t>R2_DBP_left_5</t>
  </si>
  <si>
    <t>R2_HR_5</t>
  </si>
  <si>
    <t>R2_avg_sbp</t>
  </si>
  <si>
    <t>R2_avg_dbp</t>
  </si>
  <si>
    <t>R2_avg_HR</t>
  </si>
  <si>
    <t>S68</t>
  </si>
  <si>
    <t>C</t>
  </si>
  <si>
    <t>M</t>
  </si>
  <si>
    <t>3: fast</t>
  </si>
  <si>
    <t>S67</t>
  </si>
  <si>
    <t>1: slow</t>
  </si>
  <si>
    <t>S66</t>
  </si>
  <si>
    <t>2: normal</t>
  </si>
  <si>
    <t>S65</t>
  </si>
  <si>
    <t>S62</t>
  </si>
  <si>
    <t>S61</t>
  </si>
  <si>
    <t>D</t>
  </si>
  <si>
    <t>F</t>
  </si>
  <si>
    <t>S60</t>
  </si>
  <si>
    <t>S59</t>
  </si>
  <si>
    <t>B</t>
  </si>
  <si>
    <t>S56</t>
  </si>
  <si>
    <t>A</t>
  </si>
  <si>
    <t>S55</t>
  </si>
  <si>
    <t>S53</t>
  </si>
  <si>
    <t>S52</t>
  </si>
  <si>
    <t>S50</t>
  </si>
  <si>
    <t>S48</t>
  </si>
  <si>
    <t>S47</t>
  </si>
  <si>
    <t>S46</t>
  </si>
  <si>
    <t>S44</t>
  </si>
  <si>
    <t>S43</t>
  </si>
  <si>
    <t>S42</t>
  </si>
  <si>
    <t>S41</t>
  </si>
  <si>
    <t>S40</t>
  </si>
  <si>
    <t>S39</t>
  </si>
  <si>
    <t>S38</t>
  </si>
  <si>
    <t>S37</t>
  </si>
  <si>
    <t>S36</t>
  </si>
  <si>
    <t>S34</t>
  </si>
  <si>
    <t>S33</t>
  </si>
  <si>
    <t>S32</t>
  </si>
  <si>
    <t>S31</t>
  </si>
  <si>
    <t>S30</t>
  </si>
  <si>
    <t>S29</t>
  </si>
  <si>
    <t>S28</t>
  </si>
  <si>
    <t>S26</t>
  </si>
  <si>
    <t>S24</t>
  </si>
  <si>
    <t>S22</t>
  </si>
  <si>
    <t>S21</t>
  </si>
  <si>
    <t>S17</t>
  </si>
  <si>
    <t>S16</t>
  </si>
  <si>
    <t>S14</t>
  </si>
  <si>
    <t>S12</t>
  </si>
  <si>
    <t>S11</t>
  </si>
  <si>
    <t>S06</t>
  </si>
  <si>
    <t>S04</t>
  </si>
  <si>
    <t>S03</t>
  </si>
  <si>
    <t>S01</t>
  </si>
  <si>
    <t>K58</t>
  </si>
  <si>
    <t>K57</t>
  </si>
  <si>
    <t>K56</t>
  </si>
  <si>
    <t>K55</t>
  </si>
  <si>
    <t>K53</t>
  </si>
  <si>
    <t>K52</t>
  </si>
  <si>
    <t>K51</t>
  </si>
  <si>
    <t>K50</t>
  </si>
  <si>
    <t>K49</t>
  </si>
  <si>
    <t>K48</t>
  </si>
  <si>
    <t>K47</t>
  </si>
  <si>
    <t>K45</t>
  </si>
  <si>
    <t>K44</t>
  </si>
  <si>
    <t>K43</t>
  </si>
  <si>
    <t>K42</t>
  </si>
  <si>
    <t>K41</t>
  </si>
  <si>
    <t>K40</t>
  </si>
  <si>
    <t>K39</t>
  </si>
  <si>
    <t>K38</t>
  </si>
  <si>
    <t>K37</t>
  </si>
  <si>
    <t>K36</t>
  </si>
  <si>
    <t>K34</t>
  </si>
  <si>
    <t>K32</t>
  </si>
  <si>
    <t>K31</t>
  </si>
  <si>
    <t>K29</t>
  </si>
  <si>
    <t>K26</t>
  </si>
  <si>
    <t>K25</t>
  </si>
  <si>
    <t>K24</t>
  </si>
  <si>
    <t>K23</t>
  </si>
  <si>
    <t>K22</t>
  </si>
  <si>
    <t>K21</t>
  </si>
  <si>
    <t>K20</t>
  </si>
  <si>
    <t>K19</t>
  </si>
  <si>
    <t>K18</t>
  </si>
  <si>
    <t>K17</t>
  </si>
  <si>
    <t>K15</t>
  </si>
  <si>
    <t>K10</t>
  </si>
  <si>
    <t>K08</t>
  </si>
  <si>
    <t>K05</t>
  </si>
  <si>
    <t>K04</t>
  </si>
  <si>
    <t>K03</t>
  </si>
  <si>
    <t>K67</t>
  </si>
  <si>
    <t>K66</t>
  </si>
  <si>
    <t>K65</t>
  </si>
  <si>
    <t>K64</t>
  </si>
  <si>
    <t>K63</t>
  </si>
  <si>
    <t>K62</t>
  </si>
  <si>
    <t>K61</t>
  </si>
  <si>
    <t>K60</t>
  </si>
  <si>
    <t>S85</t>
  </si>
  <si>
    <t>S84</t>
  </si>
  <si>
    <t>S83</t>
  </si>
  <si>
    <t>S82</t>
  </si>
  <si>
    <t>S81</t>
  </si>
  <si>
    <t>S77</t>
  </si>
  <si>
    <t>S76</t>
  </si>
  <si>
    <t>K59</t>
  </si>
  <si>
    <t>S75</t>
  </si>
  <si>
    <t>S74</t>
  </si>
  <si>
    <t>S72</t>
  </si>
  <si>
    <t>S71</t>
  </si>
  <si>
    <t>S70</t>
  </si>
  <si>
    <t>S69</t>
  </si>
  <si>
    <t>min_sbp</t>
  </si>
  <si>
    <t>min_dbp</t>
  </si>
  <si>
    <t>min_hr</t>
  </si>
  <si>
    <t>R1_min_hr</t>
  </si>
  <si>
    <t>R1_min_dbp</t>
  </si>
  <si>
    <t>R1_min_sbp</t>
  </si>
  <si>
    <t>R2_min_sbp</t>
  </si>
  <si>
    <t>R2_min_dbp</t>
  </si>
  <si>
    <t>R2_min_hr</t>
  </si>
  <si>
    <t>R1_sbp_diff</t>
  </si>
  <si>
    <t>R1_dbp_diff</t>
  </si>
  <si>
    <t>R1_hr_diff</t>
  </si>
  <si>
    <t>R2_sbp_diff</t>
  </si>
  <si>
    <t>R2_dbp_diff</t>
  </si>
  <si>
    <t>R2_hr_diff</t>
  </si>
  <si>
    <t>Average of R1_avg_sbp</t>
  </si>
  <si>
    <t>Average of avg sbp</t>
  </si>
  <si>
    <t>Average of A1_avg_sbp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</si>
</sst>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21"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  <dxf>
      <numFmt numFmtId="2" formatCode="0.00"/>
    </dxf>
    <dxf>
      <numFmt numFmtId="2" formatCode="0.00"/>
    </dxf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17/10/relationships/person" Target="persons/person.xml"/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microsoft.com/office/2017/10/relationships/person" Target="persons/person0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[raw_respiratory_pattern_physiology.xlsx]Sheet1!PivotTable4</c:name>
    <c:fmtId val="3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2.5658815548819755E-2"/>
          <c:y val="0.13786818314377369"/>
          <c:w val="0.82198894031375846"/>
          <c:h val="0.75010279965004378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Average of R1_avg_sbp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Sheet1!$A$2</c:f>
              <c:numCache>
                <c:formatCode>General</c:formatCode>
                <c:ptCount val="1"/>
                <c:pt idx="0">
                  <c:v>109.10297520661155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6F0-43B4-B479-95488B416293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Average of avg sbp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Sheet1!$B$2</c:f>
              <c:numCache>
                <c:formatCode>General</c:formatCode>
                <c:ptCount val="1"/>
                <c:pt idx="0">
                  <c:v>115.64669421487604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6F0-43B4-B479-95488B416293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Average of A1_avg_sbp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</c:f>
              <c:strCache>
                <c:ptCount val="1"/>
                <c:pt idx="0">
                  <c:v>Total</c:v>
                </c:pt>
              </c:strCache>
            </c:strRef>
          </c:cat>
          <c:val>
            <c:numRef>
              <c:f>Sheet1!$C$2</c:f>
              <c:numCache>
                <c:formatCode>General</c:formatCode>
                <c:ptCount val="1"/>
                <c:pt idx="0">
                  <c:v>111.24057851239671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6F0-43B4-B479-95488B4162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68216143"/>
        <c:axId val="1768210319"/>
      </c:barChart>
      <c:catAx>
        <c:axId val="17682161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210319"/>
        <c:crosses val="autoZero"/>
        <c:auto val="1"/>
        <c:lblAlgn val="ctr"/>
        <c:lblOffset val="100"/>
        <c:noMultiLvlLbl val="0"/>
      </c:catAx>
      <c:valAx>
        <c:axId val="176821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821614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203200</xdr:colOff>
      <xdr:row>2</xdr:row>
      <xdr:rowOff>85725</xdr:rowOff>
    </xdr:from>
    <xdr:to>
      <xdr:col>8</xdr:col>
      <xdr:colOff>63500</xdr:colOff>
      <xdr:row>17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A1A2E6C-BE38-D1A0-9F4C-F098901EC8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alarab Mukherjee" refreshedDate="44913.47994085648" createdVersion="8" refreshedVersion="8" minRefreshableVersion="3" recordCount="121" xr:uid="{00000000-000A-0000-FFFF-FFFF17000000}">
  <cacheSource type="worksheet">
    <worksheetSource name="Table1"/>
  </cacheSource>
  <cacheFields count="107">
    <cacheField name="S_No" numFmtId="0">
      <sharedItems/>
    </cacheField>
    <cacheField name="Age" numFmtId="0">
      <sharedItems containsSemiMixedTypes="0" containsString="0" containsNumber="1" containsInteger="1" minValue="19" maxValue="43"/>
    </cacheField>
    <cacheField name="AgeCategory" numFmtId="0">
      <sharedItems count="4">
        <s v="C"/>
        <s v="D"/>
        <s v="B"/>
        <s v="A"/>
      </sharedItems>
    </cacheField>
    <cacheField name="Sex" numFmtId="0">
      <sharedItems count="2">
        <s v="M"/>
        <s v="F"/>
      </sharedItems>
    </cacheField>
    <cacheField name="Height" numFmtId="0">
      <sharedItems containsSemiMixedTypes="0" containsString="0" containsNumber="1" containsInteger="1" minValue="142" maxValue="184"/>
    </cacheField>
    <cacheField name="Weight" numFmtId="0">
      <sharedItems containsSemiMixedTypes="0" containsString="0" containsNumber="1" minValue="39.5" maxValue="84.3"/>
    </cacheField>
    <cacheField name="BMI" numFmtId="0">
      <sharedItems containsSemiMixedTypes="0" containsString="0" containsNumber="1" minValue="18.053375200000001" maxValue="24.998903559999999"/>
    </cacheField>
    <cacheField name="Pallor" numFmtId="0">
      <sharedItems/>
    </cacheField>
    <cacheField name="Cyanosis" numFmtId="0">
      <sharedItems/>
    </cacheField>
    <cacheField name="Clubbing" numFmtId="0">
      <sharedItems/>
    </cacheField>
    <cacheField name="Medication" numFmtId="0">
      <sharedItems/>
    </cacheField>
    <cacheField name="Chronic_illness" numFmtId="0">
      <sharedItems/>
    </cacheField>
    <cacheField name="Smoking" numFmtId="0">
      <sharedItems/>
    </cacheField>
    <cacheField name="Cigarettes_per_day" numFmtId="0">
      <sharedItems containsString="0" containsBlank="1" containsNumber="1" containsInteger="1" minValue="2" maxValue="8"/>
    </cacheField>
    <cacheField name="B_SBP_right_1" numFmtId="0">
      <sharedItems containsSemiMixedTypes="0" containsString="0" containsNumber="1" containsInteger="1" minValue="95" maxValue="139"/>
    </cacheField>
    <cacheField name="B_DBP_right_1" numFmtId="0">
      <sharedItems containsSemiMixedTypes="0" containsString="0" containsNumber="1" containsInteger="1" minValue="54" maxValue="90"/>
    </cacheField>
    <cacheField name="B_HR_1A" numFmtId="0">
      <sharedItems containsSemiMixedTypes="0" containsString="0" containsNumber="1" containsInteger="1" minValue="43" maxValue="99"/>
    </cacheField>
    <cacheField name="B_SBP_left_1" numFmtId="0">
      <sharedItems containsSemiMixedTypes="0" containsString="0" containsNumber="1" containsInteger="1" minValue="93" maxValue="139"/>
    </cacheField>
    <cacheField name="B_DBP_left_1" numFmtId="0">
      <sharedItems containsSemiMixedTypes="0" containsString="0" containsNumber="1" containsInteger="1" minValue="54" maxValue="91"/>
    </cacheField>
    <cacheField name="B_HR_1B" numFmtId="0">
      <sharedItems containsSemiMixedTypes="0" containsString="0" containsNumber="1" containsInteger="1" minValue="46" maxValue="98"/>
    </cacheField>
    <cacheField name="B_SBP_left_2" numFmtId="0">
      <sharedItems containsSemiMixedTypes="0" containsString="0" containsNumber="1" containsInteger="1" minValue="94" maxValue="139"/>
    </cacheField>
    <cacheField name="B_DBP_left_2" numFmtId="0">
      <sharedItems containsSemiMixedTypes="0" containsString="0" containsNumber="1" containsInteger="1" minValue="53" maxValue="93"/>
    </cacheField>
    <cacheField name="B_HR_2" numFmtId="0">
      <sharedItems containsSemiMixedTypes="0" containsString="0" containsNumber="1" containsInteger="1" minValue="46" maxValue="104"/>
    </cacheField>
    <cacheField name="B_SBP_left_3" numFmtId="0">
      <sharedItems containsSemiMixedTypes="0" containsString="0" containsNumber="1" containsInteger="1" minValue="93" maxValue="138"/>
    </cacheField>
    <cacheField name="B_DBP_left_3" numFmtId="0">
      <sharedItems containsSemiMixedTypes="0" containsString="0" containsNumber="1" containsInteger="1" minValue="47" maxValue="89"/>
    </cacheField>
    <cacheField name="B_HR_3" numFmtId="0">
      <sharedItems containsSemiMixedTypes="0" containsString="0" containsNumber="1" containsInteger="1" minValue="45" maxValue="99"/>
    </cacheField>
    <cacheField name="avg sbp" numFmtId="0">
      <sharedItems containsSemiMixedTypes="0" containsString="0" containsNumber="1" minValue="93.75" maxValue="137.5"/>
    </cacheField>
    <cacheField name="avg dbp" numFmtId="0">
      <sharedItems containsSemiMixedTypes="0" containsString="0" containsNumber="1" minValue="52.5" maxValue="89.5"/>
    </cacheField>
    <cacheField name="avg hr" numFmtId="0">
      <sharedItems containsSemiMixedTypes="0" containsString="0" containsNumber="1" minValue="45" maxValue="99"/>
    </cacheField>
    <cacheField name="RR" numFmtId="0">
      <sharedItems containsSemiMixedTypes="0" containsString="0" containsNumber="1" containsInteger="1" minValue="12" maxValue="20"/>
    </cacheField>
    <cacheField name="Respiratory_pattern" numFmtId="0">
      <sharedItems/>
    </cacheField>
    <cacheField name="RRdiff" numFmtId="0">
      <sharedItems containsSemiMixedTypes="0" containsString="0" containsNumber="1" containsInteger="1" minValue="-15" maxValue="8"/>
    </cacheField>
    <cacheField name="R1_SBP_left_1" numFmtId="0">
      <sharedItems containsSemiMixedTypes="0" containsString="0" containsNumber="1" containsInteger="1" minValue="92" maxValue="140"/>
    </cacheField>
    <cacheField name="R1_DBP_left_1" numFmtId="0">
      <sharedItems containsSemiMixedTypes="0" containsString="0" containsNumber="1" containsInteger="1" minValue="47" maxValue="92"/>
    </cacheField>
    <cacheField name="R1_HR_1" numFmtId="0">
      <sharedItems containsSemiMixedTypes="0" containsString="0" containsNumber="1" containsInteger="1" minValue="50" maxValue="123"/>
    </cacheField>
    <cacheField name="R1_SBP_left_2" numFmtId="0">
      <sharedItems containsSemiMixedTypes="0" containsString="0" containsNumber="1" containsInteger="1" minValue="87" maxValue="143"/>
    </cacheField>
    <cacheField name="R1_DBP_left_2" numFmtId="0">
      <sharedItems containsSemiMixedTypes="0" containsString="0" containsNumber="1" containsInteger="1" minValue="51" maxValue="85"/>
    </cacheField>
    <cacheField name="R1_HR_2" numFmtId="0">
      <sharedItems containsSemiMixedTypes="0" containsString="0" containsNumber="1" containsInteger="1" minValue="43" maxValue="123"/>
    </cacheField>
    <cacheField name="R1_SBP_left_3" numFmtId="0">
      <sharedItems containsSemiMixedTypes="0" containsString="0" containsNumber="1" containsInteger="1" minValue="88" maxValue="136"/>
    </cacheField>
    <cacheField name="R1_DBP_left_3" numFmtId="0">
      <sharedItems containsSemiMixedTypes="0" containsString="0" containsNumber="1" containsInteger="1" minValue="44" maxValue="86"/>
    </cacheField>
    <cacheField name="R1_HR_3" numFmtId="0">
      <sharedItems containsSemiMixedTypes="0" containsString="0" containsNumber="1" containsInteger="1" minValue="56" maxValue="123"/>
    </cacheField>
    <cacheField name="R1_SBP_left_4" numFmtId="0">
      <sharedItems containsString="0" containsBlank="1" containsNumber="1" containsInteger="1" minValue="0" maxValue="133"/>
    </cacheField>
    <cacheField name="R1_DBP_left_4" numFmtId="0">
      <sharedItems containsString="0" containsBlank="1" containsNumber="1" containsInteger="1" minValue="0" maxValue="84"/>
    </cacheField>
    <cacheField name="R1_HR_4" numFmtId="0">
      <sharedItems containsString="0" containsBlank="1" containsNumber="1" containsInteger="1" minValue="0" maxValue="123"/>
    </cacheField>
    <cacheField name="R1_SBP_left_5" numFmtId="0">
      <sharedItems containsString="0" containsBlank="1" containsNumber="1" containsInteger="1" minValue="0" maxValue="127"/>
    </cacheField>
    <cacheField name="R1_DBP_left_5" numFmtId="0">
      <sharedItems containsString="0" containsBlank="1" containsNumber="1" containsInteger="1" minValue="0" maxValue="82"/>
    </cacheField>
    <cacheField name="R1_HR_5" numFmtId="0">
      <sharedItems containsString="0" containsBlank="1" containsNumber="1" containsInteger="1" minValue="0" maxValue="114"/>
    </cacheField>
    <cacheField name="R1_avg_sbp" numFmtId="0">
      <sharedItems containsSemiMixedTypes="0" containsString="0" containsNumber="1" minValue="56.2" maxValue="135.33000000000001"/>
    </cacheField>
    <cacheField name="R1_avg_dbp" numFmtId="0">
      <sharedItems containsSemiMixedTypes="0" containsString="0" containsNumber="1" minValue="35.200000000000003" maxValue="86"/>
    </cacheField>
    <cacheField name="R1_avg_HR" numFmtId="0">
      <sharedItems containsSemiMixedTypes="0" containsString="0" containsNumber="1" minValue="43.8" maxValue="123"/>
    </cacheField>
    <cacheField name="A1_SBP_left_1" numFmtId="0">
      <sharedItems containsSemiMixedTypes="0" containsString="0" containsNumber="1" containsInteger="1" minValue="93" maxValue="139"/>
    </cacheField>
    <cacheField name="A1_DBP_left_1" numFmtId="0">
      <sharedItems containsSemiMixedTypes="0" containsString="0" containsNumber="1" containsInteger="1" minValue="50" maxValue="95"/>
    </cacheField>
    <cacheField name="A1_HR_1" numFmtId="0">
      <sharedItems containsSemiMixedTypes="0" containsString="0" containsNumber="1" containsInteger="1" minValue="42" maxValue="101"/>
    </cacheField>
    <cacheField name="A1_SBP_left_2" numFmtId="0">
      <sharedItems containsSemiMixedTypes="0" containsString="0" containsNumber="1" containsInteger="1" minValue="89" maxValue="142"/>
    </cacheField>
    <cacheField name="A1_DBP_left_2" numFmtId="0">
      <sharedItems containsSemiMixedTypes="0" containsString="0" containsNumber="1" containsInteger="1" minValue="48" maxValue="91"/>
    </cacheField>
    <cacheField name="A1_HR_2" numFmtId="0">
      <sharedItems containsSemiMixedTypes="0" containsString="0" containsNumber="1" containsInteger="1" minValue="47" maxValue="105"/>
    </cacheField>
    <cacheField name="A1_SBP_left_3" numFmtId="0">
      <sharedItems containsSemiMixedTypes="0" containsString="0" containsNumber="1" containsInteger="1" minValue="91" maxValue="139"/>
    </cacheField>
    <cacheField name="A1_DBP_left_3" numFmtId="0">
      <sharedItems containsSemiMixedTypes="0" containsString="0" containsNumber="1" containsInteger="1" minValue="45" maxValue="96"/>
    </cacheField>
    <cacheField name="A1_HR_3" numFmtId="0">
      <sharedItems containsSemiMixedTypes="0" containsString="0" containsNumber="1" containsInteger="1" minValue="45" maxValue="102"/>
    </cacheField>
    <cacheField name="A1_SBP_left_4" numFmtId="0">
      <sharedItems containsString="0" containsBlank="1" containsNumber="1" containsInteger="1" minValue="0" maxValue="140"/>
    </cacheField>
    <cacheField name="A1_DBP_left_4" numFmtId="0">
      <sharedItems containsString="0" containsBlank="1" containsNumber="1" containsInteger="1" minValue="0" maxValue="97"/>
    </cacheField>
    <cacheField name="A1_HR_4" numFmtId="0">
      <sharedItems containsString="0" containsBlank="1" containsNumber="1" containsInteger="1" minValue="0" maxValue="101"/>
    </cacheField>
    <cacheField name="A1_SBP_left_5" numFmtId="0">
      <sharedItems containsString="0" containsBlank="1" containsNumber="1" containsInteger="1" minValue="0" maxValue="129"/>
    </cacheField>
    <cacheField name="A1_DBP_left_5" numFmtId="0">
      <sharedItems containsString="0" containsBlank="1" containsNumber="1" containsInteger="1" minValue="0" maxValue="79"/>
    </cacheField>
    <cacheField name="A1_HR_5" numFmtId="0">
      <sharedItems containsString="0" containsBlank="1" containsNumber="1" containsInteger="1" minValue="0" maxValue="103"/>
    </cacheField>
    <cacheField name="A1_avg_sbp" numFmtId="0">
      <sharedItems containsSemiMixedTypes="0" containsString="0" containsNumber="1" minValue="56" maxValue="138.25"/>
    </cacheField>
    <cacheField name="A1_avg_dbp" numFmtId="0">
      <sharedItems containsSemiMixedTypes="0" containsString="0" containsNumber="1" minValue="36.6" maxValue="94.75"/>
    </cacheField>
    <cacheField name="A1_avg_HR" numFmtId="0">
      <sharedItems containsSemiMixedTypes="0" containsString="0" containsNumber="1" minValue="39.200000000000003" maxValue="100"/>
    </cacheField>
    <cacheField name="Return_to_base_1" numFmtId="0">
      <sharedItems containsString="0" containsBlank="1" containsNumber="1" containsInteger="1" minValue="65" maxValue="240"/>
    </cacheField>
    <cacheField name="R2_SBP_left_1" numFmtId="0">
      <sharedItems containsSemiMixedTypes="0" containsString="0" containsNumber="1" containsInteger="1" minValue="86" maxValue="136"/>
    </cacheField>
    <cacheField name="R2_DBP_left_1" numFmtId="0">
      <sharedItems containsSemiMixedTypes="0" containsString="0" containsNumber="1" containsInteger="1" minValue="48" maxValue="88"/>
    </cacheField>
    <cacheField name="R2_HR_1" numFmtId="0">
      <sharedItems containsSemiMixedTypes="0" containsString="0" containsNumber="1" containsInteger="1" minValue="48" maxValue="118"/>
    </cacheField>
    <cacheField name="R2_SBP_left_2" numFmtId="0">
      <sharedItems containsSemiMixedTypes="0" containsString="0" containsNumber="1" containsInteger="1" minValue="87" maxValue="140"/>
    </cacheField>
    <cacheField name="R2_DBP_left_2" numFmtId="0">
      <sharedItems containsSemiMixedTypes="0" containsString="0" containsNumber="1" containsInteger="1" minValue="49" maxValue="88"/>
    </cacheField>
    <cacheField name="R2_HR_2" numFmtId="0">
      <sharedItems containsSemiMixedTypes="0" containsString="0" containsNumber="1" containsInteger="1" minValue="49" maxValue="113"/>
    </cacheField>
    <cacheField name="R2_SBP_left_3" numFmtId="0">
      <sharedItems containsSemiMixedTypes="0" containsString="0" containsNumber="1" containsInteger="1" minValue="82" maxValue="131"/>
    </cacheField>
    <cacheField name="R2_DBP_left_3" numFmtId="0">
      <sharedItems containsSemiMixedTypes="0" containsString="0" containsNumber="1" containsInteger="1" minValue="53" maxValue="91"/>
    </cacheField>
    <cacheField name="R2_HR_3" numFmtId="0">
      <sharedItems containsSemiMixedTypes="0" containsString="0" containsNumber="1" containsInteger="1" minValue="48" maxValue="122"/>
    </cacheField>
    <cacheField name="R2_SBP_left_4" numFmtId="0">
      <sharedItems containsString="0" containsBlank="1" containsNumber="1" containsInteger="1" minValue="86" maxValue="133"/>
    </cacheField>
    <cacheField name="R2_DBP_left_4" numFmtId="0">
      <sharedItems containsString="0" containsBlank="1" containsNumber="1" containsInteger="1" minValue="48" maxValue="88"/>
    </cacheField>
    <cacheField name="R2_HR_4" numFmtId="0">
      <sharedItems containsString="0" containsBlank="1" containsNumber="1" containsInteger="1" minValue="48" maxValue="114"/>
    </cacheField>
    <cacheField name="R2_SBP_left_5" numFmtId="0">
      <sharedItems containsString="0" containsBlank="1" containsNumber="1" containsInteger="1" minValue="0" maxValue="139"/>
    </cacheField>
    <cacheField name="R2_DBP_left_5" numFmtId="0">
      <sharedItems containsString="0" containsBlank="1" containsNumber="1" containsInteger="1" minValue="0" maxValue="82"/>
    </cacheField>
    <cacheField name="R2_HR_5" numFmtId="0">
      <sharedItems containsString="0" containsBlank="1" containsNumber="1" containsInteger="1" minValue="0" maxValue="102"/>
    </cacheField>
    <cacheField name="R2_avg_sbp" numFmtId="0">
      <sharedItems containsSemiMixedTypes="0" containsString="0" containsNumber="1" minValue="72.2" maxValue="132.19999999999999"/>
    </cacheField>
    <cacheField name="R2_avg_dbp" numFmtId="0">
      <sharedItems containsSemiMixedTypes="0" containsString="0" containsNumber="1" minValue="47.6" maxValue="84.33"/>
    </cacheField>
    <cacheField name="R2_avg_HR" numFmtId="0">
      <sharedItems containsSemiMixedTypes="0" containsString="0" containsNumber="1" minValue="48.25" maxValue="115.67"/>
    </cacheField>
    <cacheField name="A2_SBP_left_1" numFmtId="0">
      <sharedItems containsSemiMixedTypes="0" containsString="0" containsNumber="1" containsInteger="1" minValue="91" maxValue="137"/>
    </cacheField>
    <cacheField name="A2_DBP_left_1" numFmtId="0">
      <sharedItems containsSemiMixedTypes="0" containsString="0" containsNumber="1" containsInteger="1" minValue="53" maxValue="94"/>
    </cacheField>
    <cacheField name="A2_HR_1" numFmtId="0">
      <sharedItems containsSemiMixedTypes="0" containsString="0" containsNumber="1" containsInteger="1" minValue="43" maxValue="106"/>
    </cacheField>
    <cacheField name="A2_SBP_left_2" numFmtId="0">
      <sharedItems containsSemiMixedTypes="0" containsString="0" containsNumber="1" containsInteger="1" minValue="91" maxValue="133"/>
    </cacheField>
    <cacheField name="A2_DBP_left_2" numFmtId="0">
      <sharedItems containsSemiMixedTypes="0" containsString="0" containsNumber="1" containsInteger="1" minValue="55" maxValue="92"/>
    </cacheField>
    <cacheField name="A2_HR_2" numFmtId="0">
      <sharedItems containsSemiMixedTypes="0" containsString="0" containsNumber="1" containsInteger="1" minValue="44" maxValue="101"/>
    </cacheField>
    <cacheField name="A2_SBP_left_3" numFmtId="0">
      <sharedItems containsSemiMixedTypes="0" containsString="0" containsNumber="1" containsInteger="1" minValue="89" maxValue="138"/>
    </cacheField>
    <cacheField name="A2_DBP_left_3" numFmtId="0">
      <sharedItems containsSemiMixedTypes="0" containsString="0" containsNumber="1" containsInteger="1" minValue="47" maxValue="532"/>
    </cacheField>
    <cacheField name="A2_HR_3" numFmtId="0">
      <sharedItems containsSemiMixedTypes="0" containsString="0" containsNumber="1" containsInteger="1" minValue="45" maxValue="106"/>
    </cacheField>
    <cacheField name="A2_SBP_left_4" numFmtId="0">
      <sharedItems containsString="0" containsBlank="1" containsNumber="1" containsInteger="1" minValue="0" maxValue="135"/>
    </cacheField>
    <cacheField name="A2_DBP_left_4" numFmtId="0">
      <sharedItems containsString="0" containsBlank="1" containsNumber="1" containsInteger="1" minValue="0" maxValue="91"/>
    </cacheField>
    <cacheField name="A2_HR_4" numFmtId="0">
      <sharedItems containsString="0" containsBlank="1" containsNumber="1" containsInteger="1" minValue="0" maxValue="102"/>
    </cacheField>
    <cacheField name="A2_SBP_left_5" numFmtId="0">
      <sharedItems containsString="0" containsBlank="1" containsNumber="1" containsInteger="1" minValue="0" maxValue="134"/>
    </cacheField>
    <cacheField name="A2_DBP_left_5" numFmtId="0">
      <sharedItems containsString="0" containsBlank="1" containsNumber="1" containsInteger="1" minValue="0" maxValue="85"/>
    </cacheField>
    <cacheField name="A2_HR_5" numFmtId="0">
      <sharedItems containsString="0" containsBlank="1" containsNumber="1" containsInteger="1" minValue="0" maxValue="98"/>
    </cacheField>
    <cacheField name="A2_avg_sbp" numFmtId="0">
      <sharedItems containsSemiMixedTypes="0" containsString="0" containsNumber="1" minValue="54.2" maxValue="134.25"/>
    </cacheField>
    <cacheField name="A2_avg_dbp" numFmtId="0">
      <sharedItems containsSemiMixedTypes="0" containsString="0" containsNumber="1" minValue="35.4" maxValue="174.25"/>
    </cacheField>
    <cacheField name="A2_avg_HR" numFmtId="0">
      <sharedItems containsSemiMixedTypes="0" containsString="0" containsNumber="1" minValue="37.4" maxValue="100.5"/>
    </cacheField>
    <cacheField name="Return_to_base_2" numFmtId="0">
      <sharedItems containsString="0" containsBlank="1" containsNumber="1" containsInteger="1" minValue="7" maxValue="240"/>
    </cacheField>
    <cacheField name="Any_comment" numFmtId="0">
      <sharedItems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21">
  <r>
    <s v="S68"/>
    <n v="30"/>
    <x v="0"/>
    <x v="0"/>
    <n v="165"/>
    <n v="67"/>
    <n v="24.6097337"/>
    <s v="Present"/>
    <s v="Absent"/>
    <s v="Absent"/>
    <s v="No"/>
    <s v="No"/>
    <s v="No"/>
    <m/>
    <n v="123"/>
    <n v="73"/>
    <n v="74"/>
    <n v="117"/>
    <n v="64"/>
    <n v="75"/>
    <n v="109"/>
    <n v="64"/>
    <n v="68"/>
    <n v="114"/>
    <n v="66"/>
    <n v="69"/>
    <n v="115.75"/>
    <n v="66.75"/>
    <n v="71.5"/>
    <n v="15"/>
    <s v="3: fast"/>
    <n v="5"/>
    <n v="114"/>
    <n v="59"/>
    <n v="98"/>
    <n v="107"/>
    <n v="63"/>
    <n v="92"/>
    <n v="112"/>
    <n v="64"/>
    <n v="104"/>
    <m/>
    <m/>
    <m/>
    <m/>
    <m/>
    <m/>
    <n v="111"/>
    <n v="62"/>
    <n v="98"/>
    <n v="108"/>
    <n v="69"/>
    <n v="68"/>
    <n v="105"/>
    <n v="68"/>
    <n v="68"/>
    <n v="110"/>
    <n v="66"/>
    <n v="68"/>
    <m/>
    <m/>
    <m/>
    <m/>
    <m/>
    <m/>
    <n v="107.67"/>
    <n v="67.67"/>
    <n v="68"/>
    <n v="130"/>
    <n v="107"/>
    <n v="58"/>
    <n v="93"/>
    <n v="105"/>
    <n v="61"/>
    <n v="95"/>
    <n v="103"/>
    <n v="58"/>
    <n v="91"/>
    <m/>
    <m/>
    <m/>
    <m/>
    <m/>
    <m/>
    <n v="105"/>
    <n v="59"/>
    <n v="93"/>
    <n v="110"/>
    <n v="69"/>
    <n v="71"/>
    <n v="107"/>
    <n v="64"/>
    <n v="69"/>
    <n v="107"/>
    <n v="66"/>
    <n v="75"/>
    <m/>
    <m/>
    <m/>
    <m/>
    <m/>
    <m/>
    <n v="108"/>
    <n v="66.33"/>
    <n v="71.67"/>
    <n v="75"/>
    <s v="Complain of light Dizziness, First round data may be errorous. Second round data was more significant"/>
  </r>
  <r>
    <s v="S67"/>
    <n v="34"/>
    <x v="0"/>
    <x v="0"/>
    <n v="163"/>
    <n v="52"/>
    <n v="19.57168128"/>
    <s v="Absent"/>
    <s v="Absent"/>
    <s v="Absent"/>
    <s v="No"/>
    <s v="No"/>
    <s v="Yes"/>
    <n v="6"/>
    <n v="125"/>
    <n v="82"/>
    <n v="76"/>
    <n v="124"/>
    <n v="85"/>
    <n v="84"/>
    <n v="124"/>
    <n v="81"/>
    <n v="79"/>
    <n v="119"/>
    <n v="68"/>
    <n v="73"/>
    <n v="123"/>
    <n v="79"/>
    <n v="78"/>
    <n v="12"/>
    <s v="1: slow"/>
    <n v="-7"/>
    <n v="107"/>
    <n v="69"/>
    <n v="83"/>
    <n v="103"/>
    <n v="70"/>
    <n v="89"/>
    <n v="106"/>
    <n v="67"/>
    <n v="84"/>
    <n v="105"/>
    <n v="65"/>
    <n v="85"/>
    <m/>
    <m/>
    <m/>
    <n v="105.25"/>
    <n v="67.75"/>
    <n v="85.25"/>
    <n v="116"/>
    <n v="76"/>
    <n v="76"/>
    <n v="116"/>
    <n v="78"/>
    <n v="80"/>
    <n v="121"/>
    <n v="71"/>
    <n v="75"/>
    <n v="122"/>
    <n v="76"/>
    <n v="82"/>
    <m/>
    <m/>
    <m/>
    <n v="118.75"/>
    <n v="75.25"/>
    <n v="78.25"/>
    <n v="75"/>
    <n v="104"/>
    <n v="67"/>
    <n v="84"/>
    <n v="105"/>
    <n v="71"/>
    <n v="88"/>
    <n v="103"/>
    <n v="62"/>
    <n v="72"/>
    <n v="109"/>
    <n v="70"/>
    <n v="80"/>
    <m/>
    <m/>
    <m/>
    <n v="105.25"/>
    <n v="67.5"/>
    <n v="81"/>
    <n v="119"/>
    <n v="81"/>
    <n v="88"/>
    <n v="118"/>
    <n v="78"/>
    <n v="85"/>
    <n v="126"/>
    <n v="76"/>
    <n v="83"/>
    <n v="122"/>
    <n v="79"/>
    <n v="88"/>
    <m/>
    <m/>
    <m/>
    <n v="121.25"/>
    <n v="78.5"/>
    <n v="86"/>
    <n v="70"/>
    <s v="BP decreases significantly, but don't know why heart rate increases during 1st round of procedure"/>
  </r>
  <r>
    <s v="S66"/>
    <n v="30"/>
    <x v="0"/>
    <x v="0"/>
    <n v="169"/>
    <n v="53"/>
    <n v="18.55677322"/>
    <s v="Absent"/>
    <s v="Absent"/>
    <s v="Absent"/>
    <s v="No"/>
    <s v="No"/>
    <s v="No"/>
    <m/>
    <n v="120"/>
    <n v="74"/>
    <n v="66"/>
    <n v="117"/>
    <n v="76"/>
    <n v="67"/>
    <n v="120"/>
    <n v="77"/>
    <n v="72"/>
    <n v="119"/>
    <n v="73"/>
    <n v="69"/>
    <n v="119"/>
    <n v="75"/>
    <n v="68.5"/>
    <n v="19"/>
    <s v="2: normal"/>
    <n v="-9"/>
    <n v="112"/>
    <n v="72"/>
    <n v="74"/>
    <n v="116"/>
    <n v="65"/>
    <n v="70"/>
    <n v="115"/>
    <n v="71"/>
    <n v="71"/>
    <m/>
    <m/>
    <m/>
    <m/>
    <m/>
    <m/>
    <n v="114.33"/>
    <n v="69.33"/>
    <n v="71.67"/>
    <n v="118"/>
    <n v="74"/>
    <n v="69"/>
    <n v="116"/>
    <n v="76"/>
    <n v="74"/>
    <n v="116"/>
    <n v="76"/>
    <n v="78"/>
    <m/>
    <m/>
    <m/>
    <m/>
    <m/>
    <m/>
    <n v="116.67"/>
    <n v="75.33"/>
    <n v="73.67"/>
    <n v="65"/>
    <n v="114"/>
    <n v="69"/>
    <n v="74"/>
    <n v="112"/>
    <n v="69"/>
    <n v="71"/>
    <n v="109"/>
    <n v="70"/>
    <n v="71"/>
    <m/>
    <m/>
    <m/>
    <m/>
    <m/>
    <m/>
    <n v="111.67"/>
    <n v="69.33"/>
    <n v="72"/>
    <n v="116"/>
    <n v="76"/>
    <n v="70"/>
    <n v="115"/>
    <n v="78"/>
    <n v="74"/>
    <n v="114"/>
    <n v="76"/>
    <n v="74"/>
    <m/>
    <m/>
    <m/>
    <m/>
    <m/>
    <m/>
    <n v="115"/>
    <n v="76.67"/>
    <n v="72.67"/>
    <n v="7"/>
    <m/>
  </r>
  <r>
    <s v="S65"/>
    <n v="34"/>
    <x v="0"/>
    <x v="0"/>
    <n v="163"/>
    <n v="63"/>
    <n v="23.711844630000002"/>
    <s v="Present"/>
    <s v="Absent"/>
    <s v="Absent"/>
    <s v="No"/>
    <s v="No"/>
    <s v="Previously was a smoker"/>
    <n v="2"/>
    <n v="118"/>
    <n v="74"/>
    <n v="84"/>
    <n v="121"/>
    <n v="73"/>
    <n v="79"/>
    <n v="117"/>
    <n v="71"/>
    <n v="84"/>
    <n v="115"/>
    <n v="72"/>
    <n v="83"/>
    <n v="117.75"/>
    <n v="72.5"/>
    <n v="82.5"/>
    <n v="19"/>
    <s v="1: slow"/>
    <n v="-14"/>
    <n v="113"/>
    <n v="72"/>
    <n v="77"/>
    <n v="115"/>
    <n v="66"/>
    <n v="75"/>
    <n v="113"/>
    <n v="70"/>
    <n v="76"/>
    <m/>
    <m/>
    <m/>
    <m/>
    <m/>
    <m/>
    <n v="113.67"/>
    <n v="69.33"/>
    <n v="76"/>
    <n v="117"/>
    <n v="70"/>
    <n v="82"/>
    <n v="119"/>
    <n v="70"/>
    <n v="78"/>
    <n v="116"/>
    <n v="72"/>
    <n v="80"/>
    <m/>
    <m/>
    <m/>
    <m/>
    <m/>
    <m/>
    <n v="117.33"/>
    <n v="70.67"/>
    <n v="80"/>
    <n v="65"/>
    <n v="114"/>
    <n v="67"/>
    <n v="70"/>
    <n v="112"/>
    <n v="64"/>
    <n v="70"/>
    <n v="108"/>
    <n v="70"/>
    <n v="73"/>
    <m/>
    <m/>
    <m/>
    <m/>
    <m/>
    <m/>
    <n v="111.33"/>
    <n v="67"/>
    <n v="71"/>
    <n v="117"/>
    <n v="70"/>
    <n v="77"/>
    <n v="117"/>
    <n v="68"/>
    <n v="79"/>
    <n v="115"/>
    <n v="72"/>
    <n v="79"/>
    <m/>
    <m/>
    <m/>
    <m/>
    <m/>
    <m/>
    <n v="116.33"/>
    <n v="70"/>
    <n v="78.33"/>
    <n v="60"/>
    <m/>
  </r>
  <r>
    <s v="S63"/>
    <n v="30"/>
    <x v="0"/>
    <x v="0"/>
    <n v="172"/>
    <n v="59.5"/>
    <n v="20.11222282"/>
    <s v="Absent"/>
    <s v="Absent"/>
    <s v="Absent"/>
    <s v="No"/>
    <s v="No"/>
    <s v="No"/>
    <m/>
    <n v="104"/>
    <n v="56"/>
    <n v="73"/>
    <n v="103"/>
    <n v="54"/>
    <n v="72"/>
    <n v="102"/>
    <n v="53"/>
    <n v="73"/>
    <n v="100"/>
    <n v="47"/>
    <n v="78"/>
    <n v="102.25"/>
    <n v="52.5"/>
    <n v="74"/>
    <n v="18"/>
    <s v="3: fast"/>
    <n v="2"/>
    <n v="93"/>
    <n v="47"/>
    <n v="81"/>
    <n v="96"/>
    <n v="51"/>
    <n v="83"/>
    <n v="97"/>
    <n v="44"/>
    <n v="83"/>
    <m/>
    <m/>
    <m/>
    <m/>
    <m/>
    <m/>
    <n v="95.33"/>
    <n v="47.33"/>
    <n v="82.33"/>
    <n v="96"/>
    <n v="50"/>
    <n v="78"/>
    <n v="95"/>
    <n v="48"/>
    <n v="75"/>
    <n v="96"/>
    <n v="45"/>
    <n v="80"/>
    <m/>
    <m/>
    <m/>
    <m/>
    <m/>
    <m/>
    <n v="95.67"/>
    <n v="47.67"/>
    <n v="77.67"/>
    <n v="120"/>
    <n v="92"/>
    <n v="48"/>
    <n v="91"/>
    <n v="92"/>
    <n v="51"/>
    <n v="86"/>
    <n v="92"/>
    <n v="53"/>
    <n v="90"/>
    <m/>
    <m/>
    <m/>
    <m/>
    <m/>
    <m/>
    <n v="92"/>
    <n v="50.67"/>
    <n v="89"/>
    <n v="100"/>
    <n v="53"/>
    <n v="79"/>
    <n v="104"/>
    <n v="55"/>
    <n v="79"/>
    <n v="105"/>
    <n v="57"/>
    <n v="82"/>
    <m/>
    <m/>
    <m/>
    <m/>
    <m/>
    <m/>
    <n v="103"/>
    <n v="55"/>
    <n v="80"/>
    <n v="130"/>
    <m/>
  </r>
  <r>
    <s v="S62"/>
    <n v="32"/>
    <x v="0"/>
    <x v="0"/>
    <n v="163"/>
    <n v="64.5"/>
    <n v="24.276412359999998"/>
    <s v="Absent"/>
    <s v="Absent"/>
    <s v="Absent"/>
    <s v="No"/>
    <s v="No"/>
    <s v="Yes"/>
    <n v="2"/>
    <n v="109"/>
    <n v="78"/>
    <n v="61"/>
    <n v="110"/>
    <n v="70"/>
    <n v="58"/>
    <n v="119"/>
    <n v="76"/>
    <n v="57"/>
    <n v="119"/>
    <n v="74"/>
    <n v="60"/>
    <n v="114.25"/>
    <n v="74.5"/>
    <n v="59"/>
    <n v="20"/>
    <s v="3: fast"/>
    <n v="0"/>
    <n v="112"/>
    <n v="68"/>
    <n v="68"/>
    <n v="111"/>
    <n v="67"/>
    <n v="67"/>
    <n v="108"/>
    <n v="68"/>
    <n v="67"/>
    <m/>
    <m/>
    <m/>
    <m/>
    <m/>
    <m/>
    <n v="110.33"/>
    <n v="67.67"/>
    <n v="67.33"/>
    <n v="118"/>
    <n v="76"/>
    <n v="57"/>
    <n v="110"/>
    <n v="73"/>
    <n v="60"/>
    <n v="114"/>
    <n v="73"/>
    <n v="60"/>
    <m/>
    <m/>
    <m/>
    <m/>
    <m/>
    <m/>
    <n v="114"/>
    <n v="74"/>
    <n v="59"/>
    <n v="70"/>
    <n v="113"/>
    <n v="72"/>
    <n v="63"/>
    <n v="110"/>
    <n v="73"/>
    <n v="65"/>
    <n v="102"/>
    <n v="66"/>
    <n v="65"/>
    <n v="113"/>
    <n v="71"/>
    <n v="65"/>
    <m/>
    <m/>
    <m/>
    <n v="109.5"/>
    <n v="70.5"/>
    <n v="64.5"/>
    <n v="117"/>
    <n v="76"/>
    <n v="57"/>
    <n v="119"/>
    <n v="77"/>
    <n v="58"/>
    <n v="110"/>
    <n v="72"/>
    <n v="59"/>
    <m/>
    <m/>
    <m/>
    <m/>
    <m/>
    <m/>
    <n v="115.33"/>
    <n v="75"/>
    <n v="58"/>
    <n v="70"/>
    <s v="Baseline BP and BP after procedure both was too much variable"/>
  </r>
  <r>
    <s v="S61"/>
    <n v="38"/>
    <x v="1"/>
    <x v="1"/>
    <n v="154"/>
    <n v="59"/>
    <n v="24.877719679999998"/>
    <s v="Present"/>
    <s v="Absent"/>
    <s v="Absent"/>
    <s v="No"/>
    <s v="No"/>
    <s v="No"/>
    <m/>
    <n v="98"/>
    <n v="61"/>
    <n v="77"/>
    <n v="99"/>
    <n v="64"/>
    <n v="74"/>
    <n v="95"/>
    <n v="61"/>
    <n v="72"/>
    <n v="99"/>
    <n v="62"/>
    <n v="77"/>
    <n v="97.75"/>
    <n v="62"/>
    <n v="75"/>
    <n v="18"/>
    <s v="3: fast"/>
    <n v="2"/>
    <n v="95"/>
    <n v="59"/>
    <n v="76"/>
    <n v="92"/>
    <n v="62"/>
    <n v="81"/>
    <n v="89"/>
    <n v="64"/>
    <n v="89"/>
    <n v="87"/>
    <n v="59"/>
    <n v="85"/>
    <m/>
    <m/>
    <m/>
    <n v="90.75"/>
    <n v="61"/>
    <n v="82.75"/>
    <n v="93"/>
    <n v="65"/>
    <n v="77"/>
    <n v="93"/>
    <n v="63"/>
    <n v="78"/>
    <n v="93"/>
    <n v="62"/>
    <n v="79"/>
    <n v="96"/>
    <n v="65"/>
    <n v="79"/>
    <m/>
    <m/>
    <m/>
    <n v="93.75"/>
    <n v="63.75"/>
    <n v="78.25"/>
    <n v="65"/>
    <n v="86"/>
    <n v="56"/>
    <n v="76"/>
    <n v="87"/>
    <n v="57"/>
    <n v="77"/>
    <n v="88"/>
    <n v="53"/>
    <n v="80"/>
    <n v="86"/>
    <n v="55"/>
    <n v="83"/>
    <m/>
    <m/>
    <m/>
    <n v="86.75"/>
    <n v="55.25"/>
    <n v="79"/>
    <n v="96"/>
    <n v="67"/>
    <n v="75"/>
    <n v="92"/>
    <n v="64"/>
    <n v="70"/>
    <n v="98"/>
    <n v="70"/>
    <n v="72"/>
    <n v="96"/>
    <n v="66"/>
    <n v="71"/>
    <m/>
    <m/>
    <m/>
    <n v="95.5"/>
    <n v="66.75"/>
    <n v="72"/>
    <n v="70"/>
    <s v="Light Dizziness Patient feels"/>
  </r>
  <r>
    <s v="S60"/>
    <n v="36"/>
    <x v="1"/>
    <x v="1"/>
    <n v="157"/>
    <n v="61"/>
    <n v="24.747454260000001"/>
    <s v="Present"/>
    <s v="Absent"/>
    <s v="Absent"/>
    <s v="No"/>
    <s v="No"/>
    <s v="No"/>
    <m/>
    <n v="120"/>
    <n v="84"/>
    <n v="85"/>
    <n v="111"/>
    <n v="79"/>
    <n v="84"/>
    <n v="110"/>
    <n v="80"/>
    <n v="85"/>
    <n v="109"/>
    <n v="77"/>
    <n v="89"/>
    <n v="112.5"/>
    <n v="80"/>
    <n v="85.75"/>
    <n v="20"/>
    <s v="1: slow"/>
    <n v="-15"/>
    <n v="108"/>
    <n v="72"/>
    <n v="76"/>
    <n v="101"/>
    <n v="73"/>
    <n v="76"/>
    <n v="103"/>
    <n v="78"/>
    <n v="78"/>
    <m/>
    <m/>
    <m/>
    <m/>
    <m/>
    <m/>
    <n v="104"/>
    <n v="74.33"/>
    <n v="76.67"/>
    <n v="110"/>
    <n v="76"/>
    <n v="82"/>
    <n v="110"/>
    <n v="79"/>
    <n v="82"/>
    <n v="109"/>
    <n v="78"/>
    <n v="80"/>
    <m/>
    <m/>
    <m/>
    <m/>
    <m/>
    <m/>
    <n v="109.67"/>
    <n v="77.67"/>
    <n v="81.33"/>
    <n v="70"/>
    <n v="106"/>
    <n v="71"/>
    <n v="71"/>
    <n v="100"/>
    <n v="76"/>
    <n v="85"/>
    <n v="102"/>
    <n v="70"/>
    <n v="84"/>
    <m/>
    <m/>
    <m/>
    <m/>
    <m/>
    <m/>
    <n v="102.67"/>
    <n v="72.33"/>
    <n v="80"/>
    <n v="111"/>
    <n v="79"/>
    <n v="84"/>
    <n v="107"/>
    <n v="78"/>
    <n v="82"/>
    <n v="109"/>
    <n v="77"/>
    <n v="86"/>
    <m/>
    <m/>
    <m/>
    <m/>
    <m/>
    <m/>
    <n v="109"/>
    <n v="78"/>
    <n v="84"/>
    <n v="75"/>
    <m/>
  </r>
  <r>
    <s v="S59"/>
    <n v="29"/>
    <x v="2"/>
    <x v="0"/>
    <n v="163"/>
    <n v="62.5"/>
    <n v="23.523655389999998"/>
    <s v="Absent"/>
    <s v="Absent"/>
    <s v="Absent"/>
    <s v="No"/>
    <s v="No"/>
    <s v="Yes"/>
    <n v="8"/>
    <n v="129"/>
    <n v="81"/>
    <n v="61"/>
    <n v="123"/>
    <n v="86"/>
    <n v="62"/>
    <n v="122"/>
    <n v="81"/>
    <n v="62"/>
    <n v="122"/>
    <n v="81"/>
    <n v="61"/>
    <n v="124"/>
    <n v="82.25"/>
    <n v="61.5"/>
    <n v="20"/>
    <s v="3: fast"/>
    <n v="0"/>
    <n v="116"/>
    <n v="79"/>
    <n v="79"/>
    <n v="118"/>
    <n v="81"/>
    <n v="83"/>
    <n v="112"/>
    <n v="79"/>
    <n v="86"/>
    <m/>
    <m/>
    <m/>
    <m/>
    <m/>
    <m/>
    <n v="115.33"/>
    <n v="79.67"/>
    <n v="82.67"/>
    <n v="126"/>
    <n v="86"/>
    <n v="61"/>
    <n v="128"/>
    <n v="80"/>
    <n v="64"/>
    <n v="128"/>
    <n v="85"/>
    <n v="62"/>
    <m/>
    <m/>
    <m/>
    <m/>
    <m/>
    <m/>
    <n v="127.33"/>
    <n v="83.67"/>
    <n v="62.33"/>
    <n v="90"/>
    <n v="120"/>
    <n v="79"/>
    <n v="85"/>
    <n v="121"/>
    <n v="78"/>
    <n v="79"/>
    <n v="121"/>
    <n v="91"/>
    <n v="80"/>
    <m/>
    <m/>
    <m/>
    <m/>
    <m/>
    <m/>
    <n v="120.67"/>
    <n v="82.67"/>
    <n v="81.33"/>
    <n v="129"/>
    <n v="91"/>
    <n v="64"/>
    <n v="131"/>
    <n v="92"/>
    <n v="62"/>
    <n v="128"/>
    <n v="90"/>
    <n v="66"/>
    <m/>
    <m/>
    <m/>
    <m/>
    <m/>
    <m/>
    <n v="129.33000000000001"/>
    <n v="91"/>
    <n v="64"/>
    <n v="80"/>
    <s v="Patient complain of light headacheness, and little vertigo"/>
  </r>
  <r>
    <s v="S58"/>
    <n v="27"/>
    <x v="2"/>
    <x v="0"/>
    <n v="184"/>
    <n v="84.3"/>
    <n v="24.89957467"/>
    <s v="Absent"/>
    <s v="Absent"/>
    <s v="Absent"/>
    <s v="No"/>
    <s v="No"/>
    <s v="No"/>
    <m/>
    <n v="139"/>
    <n v="89"/>
    <n v="68"/>
    <n v="139"/>
    <n v="88"/>
    <n v="75"/>
    <n v="139"/>
    <n v="88"/>
    <n v="74"/>
    <n v="133"/>
    <n v="87"/>
    <n v="70"/>
    <n v="137.5"/>
    <n v="88"/>
    <n v="71.75"/>
    <n v="12"/>
    <s v="3: fast"/>
    <n v="8"/>
    <n v="139"/>
    <n v="85"/>
    <n v="82"/>
    <n v="134"/>
    <n v="81"/>
    <n v="85"/>
    <n v="133"/>
    <n v="83"/>
    <n v="88"/>
    <m/>
    <m/>
    <m/>
    <m/>
    <m/>
    <m/>
    <n v="135.33000000000001"/>
    <n v="83"/>
    <n v="85"/>
    <n v="139"/>
    <n v="81"/>
    <n v="69"/>
    <n v="135"/>
    <n v="84"/>
    <n v="69"/>
    <n v="126"/>
    <n v="82"/>
    <n v="64"/>
    <m/>
    <m/>
    <m/>
    <m/>
    <m/>
    <m/>
    <n v="133.33000000000001"/>
    <n v="82.33"/>
    <n v="67.33"/>
    <m/>
    <n v="129"/>
    <n v="76"/>
    <n v="78"/>
    <n v="128"/>
    <n v="82"/>
    <n v="80"/>
    <n v="131"/>
    <n v="78"/>
    <n v="80"/>
    <n v="132"/>
    <n v="82"/>
    <n v="78"/>
    <m/>
    <m/>
    <m/>
    <n v="130"/>
    <n v="79.5"/>
    <n v="79"/>
    <n v="137"/>
    <n v="87"/>
    <n v="69"/>
    <n v="133"/>
    <n v="88"/>
    <n v="74"/>
    <n v="130"/>
    <n v="86"/>
    <n v="78"/>
    <n v="132"/>
    <n v="84"/>
    <n v="75"/>
    <m/>
    <m/>
    <m/>
    <n v="133"/>
    <n v="86.25"/>
    <n v="74"/>
    <n v="110"/>
    <s v="Patient anxious before initial baseline BP measurement which may be the cause of high BP in baseline"/>
  </r>
  <r>
    <s v="S56"/>
    <n v="21"/>
    <x v="3"/>
    <x v="1"/>
    <n v="142"/>
    <n v="39.5"/>
    <n v="19.589367190000001"/>
    <s v="Absent"/>
    <s v="Absent"/>
    <s v="Absent"/>
    <s v="No"/>
    <s v="No"/>
    <s v="No"/>
    <m/>
    <n v="112"/>
    <n v="65"/>
    <n v="67"/>
    <n v="108"/>
    <n v="63"/>
    <n v="75"/>
    <n v="106"/>
    <n v="61"/>
    <n v="73"/>
    <n v="105"/>
    <n v="63"/>
    <n v="67"/>
    <n v="107.75"/>
    <n v="63"/>
    <n v="70.5"/>
    <n v="18"/>
    <s v="3: fast"/>
    <n v="2"/>
    <n v="103"/>
    <n v="67"/>
    <n v="96"/>
    <n v="104"/>
    <n v="64"/>
    <n v="89"/>
    <n v="102"/>
    <n v="64"/>
    <n v="86"/>
    <m/>
    <m/>
    <m/>
    <m/>
    <m/>
    <m/>
    <n v="103"/>
    <n v="65"/>
    <n v="90.33"/>
    <n v="112"/>
    <n v="68"/>
    <n v="67"/>
    <n v="110"/>
    <n v="68"/>
    <n v="84"/>
    <n v="106"/>
    <n v="66"/>
    <n v="70"/>
    <m/>
    <m/>
    <m/>
    <m/>
    <m/>
    <m/>
    <n v="109.33"/>
    <n v="67.33"/>
    <n v="73.67"/>
    <m/>
    <n v="101"/>
    <n v="63"/>
    <n v="76"/>
    <n v="103"/>
    <n v="64"/>
    <n v="78"/>
    <n v="102"/>
    <n v="64"/>
    <n v="85"/>
    <m/>
    <m/>
    <m/>
    <m/>
    <m/>
    <m/>
    <n v="102"/>
    <n v="63.67"/>
    <n v="79.67"/>
    <n v="106"/>
    <n v="63"/>
    <n v="56"/>
    <n v="107"/>
    <n v="68"/>
    <n v="64"/>
    <n v="103"/>
    <n v="62"/>
    <n v="71"/>
    <m/>
    <m/>
    <m/>
    <m/>
    <m/>
    <m/>
    <n v="105.33"/>
    <n v="64.33"/>
    <n v="63.67"/>
    <m/>
    <m/>
  </r>
  <r>
    <s v="S55"/>
    <n v="26"/>
    <x v="2"/>
    <x v="1"/>
    <n v="153"/>
    <n v="58.5"/>
    <n v="24.99038831"/>
    <s v="Present"/>
    <s v="Absent"/>
    <s v="Absent"/>
    <s v="No"/>
    <s v="No"/>
    <s v="No"/>
    <m/>
    <n v="125"/>
    <n v="76"/>
    <n v="68"/>
    <n v="122"/>
    <n v="79"/>
    <n v="70"/>
    <n v="118"/>
    <n v="82"/>
    <n v="72"/>
    <n v="122"/>
    <n v="83"/>
    <n v="77"/>
    <n v="121.75"/>
    <n v="80"/>
    <n v="71.75"/>
    <n v="17"/>
    <s v="1: slow"/>
    <n v="-12"/>
    <n v="113"/>
    <n v="78"/>
    <n v="80"/>
    <n v="108"/>
    <n v="78"/>
    <n v="80"/>
    <n v="109"/>
    <n v="75"/>
    <n v="79"/>
    <m/>
    <m/>
    <m/>
    <m/>
    <m/>
    <m/>
    <n v="110"/>
    <n v="77"/>
    <n v="79.67"/>
    <n v="127"/>
    <n v="77"/>
    <n v="74"/>
    <n v="118"/>
    <n v="85"/>
    <n v="81"/>
    <n v="121"/>
    <n v="78"/>
    <n v="79"/>
    <m/>
    <m/>
    <m/>
    <m/>
    <m/>
    <m/>
    <n v="122"/>
    <n v="80"/>
    <n v="78"/>
    <m/>
    <n v="111"/>
    <n v="76"/>
    <n v="82"/>
    <n v="114"/>
    <n v="78"/>
    <n v="83"/>
    <n v="115"/>
    <n v="71"/>
    <n v="74"/>
    <m/>
    <m/>
    <m/>
    <m/>
    <m/>
    <m/>
    <n v="113.33"/>
    <n v="75"/>
    <n v="79.67"/>
    <n v="120"/>
    <n v="83"/>
    <n v="84"/>
    <n v="117"/>
    <n v="82"/>
    <n v="82"/>
    <n v="116"/>
    <n v="81"/>
    <n v="86"/>
    <m/>
    <m/>
    <m/>
    <m/>
    <m/>
    <m/>
    <n v="117.67"/>
    <n v="82"/>
    <n v="84"/>
    <m/>
    <s v="Follow pattern well"/>
  </r>
  <r>
    <s v="S53"/>
    <n v="34"/>
    <x v="0"/>
    <x v="0"/>
    <n v="158"/>
    <n v="62.1"/>
    <n v="24.875821179999999"/>
    <s v="Absent"/>
    <s v="Absent"/>
    <s v="Absent"/>
    <s v="No"/>
    <s v="No"/>
    <s v="Yes"/>
    <n v="6"/>
    <n v="118"/>
    <n v="80"/>
    <n v="82"/>
    <n v="119"/>
    <n v="79"/>
    <n v="84"/>
    <n v="121"/>
    <n v="81"/>
    <n v="85"/>
    <n v="119"/>
    <n v="80"/>
    <n v="85"/>
    <n v="119.25"/>
    <n v="80"/>
    <n v="84"/>
    <n v="12"/>
    <s v="1: slow"/>
    <n v="-7"/>
    <n v="101"/>
    <n v="67"/>
    <n v="79"/>
    <n v="114"/>
    <n v="70"/>
    <n v="69"/>
    <n v="99"/>
    <n v="67"/>
    <n v="80"/>
    <m/>
    <m/>
    <m/>
    <m/>
    <m/>
    <m/>
    <n v="104.67"/>
    <n v="68"/>
    <n v="76"/>
    <n v="120"/>
    <n v="71"/>
    <n v="71"/>
    <n v="117"/>
    <n v="77"/>
    <n v="83"/>
    <n v="112"/>
    <n v="76"/>
    <n v="86"/>
    <n v="110"/>
    <n v="78"/>
    <n v="87"/>
    <m/>
    <m/>
    <m/>
    <n v="114.75"/>
    <n v="75.5"/>
    <n v="81.75"/>
    <m/>
    <n v="113"/>
    <n v="75"/>
    <n v="77"/>
    <n v="101"/>
    <n v="70"/>
    <n v="83"/>
    <n v="109"/>
    <n v="71"/>
    <n v="67"/>
    <m/>
    <m/>
    <m/>
    <m/>
    <m/>
    <m/>
    <n v="107.67"/>
    <n v="72"/>
    <n v="75.67"/>
    <n v="110"/>
    <n v="82"/>
    <n v="88"/>
    <n v="110"/>
    <n v="81"/>
    <n v="84"/>
    <n v="111"/>
    <n v="79"/>
    <n v="83"/>
    <n v="111"/>
    <n v="79"/>
    <n v="85"/>
    <m/>
    <m/>
    <m/>
    <n v="110.5"/>
    <n v="80.25"/>
    <n v="85"/>
    <m/>
    <s v="Follow pattern well"/>
  </r>
  <r>
    <s v="S52"/>
    <n v="21"/>
    <x v="3"/>
    <x v="1"/>
    <n v="143"/>
    <n v="45.6"/>
    <n v="22.29937894"/>
    <s v="Present"/>
    <s v="Absent"/>
    <s v="Absent"/>
    <s v="Levothyroxine 25 mg"/>
    <s v="Hypothyroidism"/>
    <s v="No"/>
    <m/>
    <n v="116"/>
    <n v="69"/>
    <n v="65"/>
    <n v="117"/>
    <n v="76"/>
    <n v="68"/>
    <n v="116"/>
    <n v="77"/>
    <n v="68"/>
    <n v="118"/>
    <n v="76"/>
    <n v="68"/>
    <n v="116.75"/>
    <n v="74.5"/>
    <n v="67.25"/>
    <n v="14"/>
    <s v="2: normal"/>
    <n v="-4"/>
    <n v="116"/>
    <n v="79"/>
    <n v="81"/>
    <n v="116"/>
    <n v="73"/>
    <n v="79"/>
    <n v="117"/>
    <n v="74"/>
    <n v="84"/>
    <m/>
    <m/>
    <m/>
    <m/>
    <m/>
    <m/>
    <n v="116.33"/>
    <n v="75.33"/>
    <n v="81.33"/>
    <n v="112"/>
    <n v="74"/>
    <n v="72"/>
    <n v="117"/>
    <n v="78"/>
    <n v="70"/>
    <n v="120"/>
    <n v="77"/>
    <n v="68"/>
    <n v="115"/>
    <n v="77"/>
    <n v="71"/>
    <m/>
    <m/>
    <m/>
    <n v="116"/>
    <n v="76.5"/>
    <n v="70.25"/>
    <m/>
    <n v="113"/>
    <n v="73"/>
    <n v="77"/>
    <n v="110"/>
    <n v="71"/>
    <n v="71"/>
    <n v="118"/>
    <n v="78"/>
    <n v="81"/>
    <m/>
    <m/>
    <m/>
    <m/>
    <m/>
    <m/>
    <n v="113.67"/>
    <n v="74"/>
    <n v="76.33"/>
    <n v="119"/>
    <n v="78"/>
    <n v="67"/>
    <n v="115"/>
    <n v="78"/>
    <n v="74"/>
    <n v="119"/>
    <n v="83"/>
    <n v="74"/>
    <m/>
    <m/>
    <m/>
    <m/>
    <m/>
    <m/>
    <n v="117.67"/>
    <n v="79.67"/>
    <n v="71.67"/>
    <m/>
    <s v="Pattern followed but not so well"/>
  </r>
  <r>
    <s v="S50"/>
    <n v="31"/>
    <x v="0"/>
    <x v="1"/>
    <n v="158"/>
    <n v="59.2"/>
    <n v="23.71414837"/>
    <s v="Present"/>
    <s v="Absent"/>
    <s v="Absent"/>
    <s v="No"/>
    <s v="No"/>
    <s v="No"/>
    <m/>
    <n v="124"/>
    <n v="76"/>
    <n v="72"/>
    <n v="116"/>
    <n v="68"/>
    <n v="73"/>
    <n v="115"/>
    <n v="70"/>
    <n v="75"/>
    <n v="120"/>
    <n v="70"/>
    <n v="81"/>
    <n v="118.75"/>
    <n v="71"/>
    <n v="75.25"/>
    <n v="13"/>
    <s v="3: fast"/>
    <n v="7"/>
    <n v="117"/>
    <n v="69"/>
    <n v="105"/>
    <n v="120"/>
    <n v="70"/>
    <n v="101"/>
    <n v="120"/>
    <n v="71"/>
    <n v="101"/>
    <n v="121"/>
    <n v="73"/>
    <n v="93"/>
    <m/>
    <m/>
    <m/>
    <n v="119.5"/>
    <n v="70.75"/>
    <n v="100"/>
    <n v="124"/>
    <n v="74"/>
    <n v="77"/>
    <n v="122"/>
    <n v="76"/>
    <n v="83"/>
    <n v="121"/>
    <n v="77"/>
    <n v="96"/>
    <n v="120"/>
    <n v="74"/>
    <n v="90"/>
    <m/>
    <m/>
    <m/>
    <n v="121.75"/>
    <n v="75.25"/>
    <n v="86.5"/>
    <m/>
    <n v="119"/>
    <n v="65"/>
    <n v="94"/>
    <n v="119"/>
    <n v="67"/>
    <n v="93"/>
    <n v="117"/>
    <n v="68"/>
    <n v="86"/>
    <m/>
    <m/>
    <m/>
    <m/>
    <m/>
    <m/>
    <n v="118.33"/>
    <n v="66.67"/>
    <n v="91"/>
    <n v="116"/>
    <n v="71"/>
    <n v="76"/>
    <n v="112"/>
    <n v="69"/>
    <n v="82"/>
    <n v="114"/>
    <n v="69"/>
    <n v="74"/>
    <m/>
    <m/>
    <m/>
    <m/>
    <m/>
    <m/>
    <n v="114"/>
    <n v="69.67"/>
    <n v="77.33"/>
    <m/>
    <m/>
  </r>
  <r>
    <s v="S49"/>
    <n v="32"/>
    <x v="0"/>
    <x v="0"/>
    <n v="149"/>
    <n v="55.3"/>
    <n v="24.908787889999999"/>
    <s v="Absent"/>
    <s v="Absent"/>
    <s v="Absent"/>
    <s v="No"/>
    <s v="No"/>
    <s v="No"/>
    <m/>
    <n v="139"/>
    <n v="84"/>
    <n v="84"/>
    <n v="139"/>
    <n v="89"/>
    <n v="87"/>
    <n v="129"/>
    <n v="89"/>
    <n v="81"/>
    <n v="138"/>
    <n v="86"/>
    <n v="89"/>
    <n v="136.25"/>
    <n v="87"/>
    <n v="85.25"/>
    <n v="18"/>
    <s v="1: slow"/>
    <n v="-13"/>
    <n v="138"/>
    <n v="92"/>
    <n v="93"/>
    <n v="136"/>
    <n v="81"/>
    <n v="95"/>
    <n v="124"/>
    <n v="85"/>
    <n v="85"/>
    <m/>
    <m/>
    <m/>
    <m/>
    <m/>
    <m/>
    <n v="132.66999999999999"/>
    <n v="86"/>
    <n v="91"/>
    <n v="135"/>
    <n v="92"/>
    <n v="91"/>
    <n v="140"/>
    <n v="87"/>
    <n v="82"/>
    <n v="139"/>
    <n v="89"/>
    <n v="83"/>
    <m/>
    <m/>
    <m/>
    <m/>
    <m/>
    <m/>
    <n v="138"/>
    <n v="89.33"/>
    <n v="85.33"/>
    <m/>
    <n v="131"/>
    <n v="88"/>
    <n v="91"/>
    <n v="128"/>
    <n v="88"/>
    <n v="82"/>
    <n v="128"/>
    <n v="77"/>
    <n v="91"/>
    <m/>
    <m/>
    <m/>
    <m/>
    <m/>
    <m/>
    <n v="129"/>
    <n v="84.33"/>
    <n v="88"/>
    <n v="131"/>
    <n v="84"/>
    <n v="84"/>
    <n v="131"/>
    <n v="84"/>
    <n v="82"/>
    <n v="138"/>
    <n v="88"/>
    <n v="90"/>
    <m/>
    <m/>
    <m/>
    <m/>
    <m/>
    <m/>
    <n v="133.33000000000001"/>
    <n v="85.33"/>
    <n v="85.33"/>
    <m/>
    <m/>
  </r>
  <r>
    <s v="S48"/>
    <n v="31"/>
    <x v="0"/>
    <x v="1"/>
    <n v="159"/>
    <n v="57.9"/>
    <n v="22.90257506"/>
    <s v="Absent"/>
    <s v="Absent"/>
    <s v="Absent"/>
    <s v="No"/>
    <s v="No"/>
    <s v="No"/>
    <m/>
    <n v="116"/>
    <n v="74"/>
    <n v="83"/>
    <n v="110"/>
    <n v="72"/>
    <n v="82"/>
    <n v="108"/>
    <n v="73"/>
    <n v="81"/>
    <n v="106"/>
    <n v="72"/>
    <n v="90"/>
    <n v="110"/>
    <n v="72.75"/>
    <n v="84"/>
    <n v="16"/>
    <s v="1: slow"/>
    <n v="-11"/>
    <n v="110"/>
    <n v="71"/>
    <n v="81"/>
    <n v="107"/>
    <n v="65"/>
    <n v="77"/>
    <n v="105"/>
    <n v="71"/>
    <n v="89"/>
    <m/>
    <m/>
    <m/>
    <m/>
    <m/>
    <m/>
    <n v="107.33"/>
    <n v="69"/>
    <n v="82.33"/>
    <n v="109"/>
    <n v="74"/>
    <n v="83"/>
    <n v="105"/>
    <n v="75"/>
    <n v="91"/>
    <n v="108"/>
    <n v="77"/>
    <n v="84"/>
    <m/>
    <m/>
    <m/>
    <m/>
    <m/>
    <m/>
    <n v="107.33"/>
    <n v="75.33"/>
    <n v="86"/>
    <m/>
    <n v="110"/>
    <n v="69"/>
    <n v="80"/>
    <n v="108"/>
    <n v="73"/>
    <n v="78"/>
    <n v="109"/>
    <n v="71"/>
    <n v="83"/>
    <n v="111"/>
    <n v="70"/>
    <n v="76"/>
    <m/>
    <m/>
    <m/>
    <n v="109.5"/>
    <n v="70.75"/>
    <n v="79.25"/>
    <n v="106"/>
    <n v="74"/>
    <n v="86"/>
    <n v="105"/>
    <n v="75"/>
    <n v="54"/>
    <n v="103"/>
    <n v="74"/>
    <n v="91"/>
    <m/>
    <m/>
    <m/>
    <m/>
    <m/>
    <m/>
    <n v="104.67"/>
    <n v="74.33"/>
    <n v="77"/>
    <m/>
    <s v="BP decreased from rest, but BP was less after procedure"/>
  </r>
  <r>
    <s v="S47"/>
    <n v="39"/>
    <x v="1"/>
    <x v="0"/>
    <n v="170"/>
    <n v="59.5"/>
    <n v="20.58823529"/>
    <s v="Absent"/>
    <s v="Absent"/>
    <s v="Absent"/>
    <s v="No"/>
    <s v="No"/>
    <s v="No"/>
    <m/>
    <n v="131"/>
    <n v="81"/>
    <n v="72"/>
    <n v="124"/>
    <n v="74"/>
    <n v="69"/>
    <n v="117"/>
    <n v="79"/>
    <n v="68"/>
    <n v="112"/>
    <n v="79"/>
    <n v="83"/>
    <n v="121"/>
    <n v="78.25"/>
    <n v="73"/>
    <n v="20"/>
    <s v="2: normal"/>
    <n v="-10"/>
    <n v="113"/>
    <n v="74"/>
    <n v="89"/>
    <n v="117"/>
    <n v="73"/>
    <n v="91"/>
    <n v="111"/>
    <n v="74"/>
    <n v="82"/>
    <n v="106"/>
    <n v="75"/>
    <n v="85"/>
    <m/>
    <m/>
    <m/>
    <n v="111.75"/>
    <n v="74"/>
    <n v="86.75"/>
    <n v="116"/>
    <n v="78"/>
    <n v="70"/>
    <n v="115"/>
    <n v="79"/>
    <n v="70"/>
    <n v="111"/>
    <n v="77"/>
    <n v="70"/>
    <m/>
    <m/>
    <m/>
    <m/>
    <m/>
    <m/>
    <n v="114"/>
    <n v="78"/>
    <n v="70"/>
    <m/>
    <n v="100"/>
    <n v="72"/>
    <n v="85"/>
    <n v="110"/>
    <n v="72"/>
    <n v="81"/>
    <n v="99"/>
    <n v="70"/>
    <n v="86"/>
    <n v="111"/>
    <n v="74"/>
    <n v="83"/>
    <m/>
    <m/>
    <m/>
    <n v="105"/>
    <n v="72"/>
    <n v="83.75"/>
    <n v="108"/>
    <n v="74"/>
    <n v="68"/>
    <n v="115"/>
    <n v="78"/>
    <n v="68"/>
    <n v="109"/>
    <n v="75"/>
    <n v="68"/>
    <n v="109"/>
    <n v="73"/>
    <n v="68"/>
    <m/>
    <m/>
    <m/>
    <n v="110.25"/>
    <n v="75"/>
    <n v="68"/>
    <m/>
    <s v="Follow pattern well"/>
  </r>
  <r>
    <s v="S46"/>
    <n v="39"/>
    <x v="1"/>
    <x v="1"/>
    <n v="158"/>
    <n v="62.4"/>
    <n v="24.995994230000001"/>
    <s v="Absent"/>
    <s v="Absent"/>
    <s v="Absent"/>
    <s v="Levothyroxine 75 mg"/>
    <s v="Hypothyroidism"/>
    <s v="No"/>
    <m/>
    <n v="121"/>
    <n v="76"/>
    <n v="73"/>
    <n v="117"/>
    <n v="75"/>
    <n v="77"/>
    <n v="117"/>
    <n v="74"/>
    <n v="69"/>
    <n v="123"/>
    <n v="75"/>
    <n v="75"/>
    <n v="119.5"/>
    <n v="75"/>
    <n v="73.5"/>
    <n v="17"/>
    <s v="3: fast"/>
    <n v="3"/>
    <n v="117"/>
    <n v="74"/>
    <n v="72"/>
    <n v="116"/>
    <n v="70"/>
    <n v="72"/>
    <n v="118"/>
    <n v="74"/>
    <n v="78"/>
    <n v="118"/>
    <n v="77"/>
    <n v="78"/>
    <m/>
    <m/>
    <m/>
    <n v="117.25"/>
    <n v="73.75"/>
    <n v="75"/>
    <n v="117"/>
    <n v="72"/>
    <n v="74"/>
    <n v="114"/>
    <n v="75"/>
    <n v="84"/>
    <n v="117"/>
    <n v="72"/>
    <n v="75"/>
    <n v="118"/>
    <n v="76"/>
    <n v="79"/>
    <m/>
    <m/>
    <m/>
    <n v="116.5"/>
    <n v="73.75"/>
    <n v="78"/>
    <m/>
    <n v="114"/>
    <n v="72"/>
    <n v="74"/>
    <n v="115"/>
    <n v="74"/>
    <n v="73"/>
    <n v="116"/>
    <n v="72"/>
    <n v="77"/>
    <m/>
    <m/>
    <m/>
    <m/>
    <m/>
    <m/>
    <n v="115"/>
    <n v="72.67"/>
    <n v="74.67"/>
    <n v="117"/>
    <n v="74"/>
    <n v="79"/>
    <n v="115"/>
    <n v="77"/>
    <n v="85"/>
    <n v="115"/>
    <n v="76"/>
    <n v="77"/>
    <m/>
    <m/>
    <m/>
    <m/>
    <m/>
    <m/>
    <n v="115.67"/>
    <n v="75.67"/>
    <n v="80.33"/>
    <m/>
    <s v="Follow pattern well but heart rate does not increase which is quite unusual in fast breathing"/>
  </r>
  <r>
    <s v="S44"/>
    <n v="23"/>
    <x v="3"/>
    <x v="1"/>
    <n v="151"/>
    <n v="46.5"/>
    <n v="20.393842379999999"/>
    <s v="Present"/>
    <s v="Absent"/>
    <s v="Absent"/>
    <s v="No"/>
    <s v="No"/>
    <s v="No"/>
    <m/>
    <n v="116"/>
    <n v="70"/>
    <n v="90"/>
    <n v="110"/>
    <n v="56"/>
    <n v="80"/>
    <n v="106"/>
    <n v="57"/>
    <n v="81"/>
    <n v="111"/>
    <n v="61"/>
    <n v="93"/>
    <n v="110.75"/>
    <n v="61"/>
    <n v="86"/>
    <n v="16"/>
    <s v="3: fast"/>
    <n v="4"/>
    <n v="95"/>
    <n v="60"/>
    <n v="99"/>
    <n v="92"/>
    <n v="57"/>
    <n v="97"/>
    <n v="91"/>
    <n v="60"/>
    <n v="104"/>
    <n v="90"/>
    <n v="55"/>
    <n v="102"/>
    <m/>
    <m/>
    <m/>
    <n v="92"/>
    <n v="58"/>
    <n v="100.5"/>
    <n v="95"/>
    <n v="57"/>
    <n v="92"/>
    <n v="94"/>
    <n v="51"/>
    <n v="84"/>
    <n v="96"/>
    <n v="57"/>
    <n v="90"/>
    <m/>
    <m/>
    <m/>
    <m/>
    <m/>
    <m/>
    <n v="95"/>
    <n v="55"/>
    <n v="88.67"/>
    <m/>
    <n v="87"/>
    <n v="54"/>
    <n v="96"/>
    <n v="87"/>
    <n v="51"/>
    <n v="96"/>
    <n v="82"/>
    <n v="53"/>
    <n v="93"/>
    <n v="91"/>
    <n v="49"/>
    <n v="96"/>
    <m/>
    <m/>
    <m/>
    <n v="86.75"/>
    <n v="51.75"/>
    <n v="95.25"/>
    <n v="100"/>
    <n v="54"/>
    <n v="82"/>
    <n v="92"/>
    <n v="56"/>
    <n v="91"/>
    <n v="93"/>
    <n v="532"/>
    <n v="85"/>
    <n v="89"/>
    <n v="55"/>
    <n v="84"/>
    <m/>
    <m/>
    <m/>
    <n v="93.5"/>
    <n v="174.25"/>
    <n v="85.5"/>
    <m/>
    <s v="Follow pattern well, BP decreased more in second round"/>
  </r>
  <r>
    <s v="S43"/>
    <n v="38"/>
    <x v="1"/>
    <x v="1"/>
    <n v="156"/>
    <n v="45.4"/>
    <n v="18.655489809999999"/>
    <s v="Present"/>
    <s v="Absent"/>
    <s v="Absent"/>
    <s v="No"/>
    <s v="No"/>
    <s v="No"/>
    <m/>
    <n v="118"/>
    <n v="67"/>
    <n v="73"/>
    <n v="115"/>
    <n v="65"/>
    <n v="77"/>
    <n v="113"/>
    <n v="66"/>
    <n v="72"/>
    <n v="115"/>
    <n v="68"/>
    <n v="78"/>
    <n v="115.25"/>
    <n v="66.5"/>
    <n v="75"/>
    <n v="17"/>
    <s v="1: slow"/>
    <n v="-12"/>
    <n v="114"/>
    <n v="62"/>
    <n v="76"/>
    <n v="112"/>
    <n v="58"/>
    <n v="75"/>
    <n v="114"/>
    <n v="62"/>
    <n v="80"/>
    <n v="110"/>
    <n v="61"/>
    <n v="76"/>
    <m/>
    <m/>
    <m/>
    <n v="112.5"/>
    <n v="60.75"/>
    <n v="76.75"/>
    <n v="113"/>
    <n v="58"/>
    <n v="83"/>
    <n v="109"/>
    <n v="68"/>
    <n v="81"/>
    <n v="103"/>
    <n v="61"/>
    <n v="79"/>
    <n v="107"/>
    <n v="61"/>
    <n v="82"/>
    <m/>
    <m/>
    <m/>
    <n v="108"/>
    <n v="62"/>
    <n v="81.25"/>
    <m/>
    <n v="105"/>
    <n v="55"/>
    <n v="74"/>
    <n v="93"/>
    <n v="55"/>
    <n v="81"/>
    <n v="96"/>
    <n v="58"/>
    <n v="80"/>
    <n v="100"/>
    <n v="54"/>
    <n v="73"/>
    <m/>
    <m/>
    <m/>
    <n v="98.5"/>
    <n v="55.5"/>
    <n v="77"/>
    <n v="102"/>
    <n v="57"/>
    <n v="78"/>
    <n v="100"/>
    <n v="62"/>
    <n v="77"/>
    <n v="101"/>
    <n v="60"/>
    <n v="73"/>
    <n v="99"/>
    <n v="57"/>
    <n v="78"/>
    <m/>
    <m/>
    <m/>
    <n v="100.5"/>
    <n v="59"/>
    <n v="76.5"/>
    <m/>
    <s v="Follow pattern well, BP decreased more in second round"/>
  </r>
  <r>
    <s v="S42"/>
    <n v="38"/>
    <x v="1"/>
    <x v="0"/>
    <n v="152"/>
    <n v="49"/>
    <n v="21.208448749999999"/>
    <s v="Present"/>
    <s v="Absent"/>
    <s v="Absent"/>
    <s v="No"/>
    <s v="No"/>
    <s v="No"/>
    <m/>
    <n v="112"/>
    <n v="66"/>
    <n v="62"/>
    <n v="102"/>
    <n v="62"/>
    <n v="62"/>
    <n v="103"/>
    <n v="65"/>
    <n v="62"/>
    <n v="103"/>
    <n v="59"/>
    <n v="59"/>
    <n v="105"/>
    <n v="63"/>
    <n v="61.25"/>
    <n v="14"/>
    <s v="2: normal"/>
    <n v="-4"/>
    <n v="102"/>
    <n v="64"/>
    <n v="65"/>
    <n v="97"/>
    <n v="57"/>
    <n v="64"/>
    <n v="96"/>
    <n v="57"/>
    <n v="68"/>
    <m/>
    <m/>
    <m/>
    <m/>
    <m/>
    <m/>
    <n v="98.33"/>
    <n v="59.33"/>
    <n v="65.67"/>
    <n v="106"/>
    <n v="60"/>
    <n v="63"/>
    <n v="102"/>
    <n v="62"/>
    <n v="65"/>
    <n v="98"/>
    <n v="59"/>
    <n v="64"/>
    <m/>
    <m/>
    <m/>
    <m/>
    <m/>
    <m/>
    <n v="102"/>
    <n v="60.33"/>
    <n v="64"/>
    <m/>
    <n v="96"/>
    <n v="59"/>
    <n v="68"/>
    <n v="90"/>
    <n v="59"/>
    <n v="69"/>
    <n v="98"/>
    <n v="56"/>
    <n v="68"/>
    <m/>
    <m/>
    <m/>
    <m/>
    <m/>
    <m/>
    <n v="94.67"/>
    <n v="58"/>
    <n v="68.33"/>
    <n v="102"/>
    <n v="64"/>
    <n v="66"/>
    <n v="105"/>
    <n v="66"/>
    <n v="66"/>
    <n v="104"/>
    <n v="63"/>
    <n v="63"/>
    <m/>
    <m/>
    <m/>
    <m/>
    <m/>
    <m/>
    <n v="103.67"/>
    <n v="64.33"/>
    <n v="65"/>
    <m/>
    <s v="Follow pattern well"/>
  </r>
  <r>
    <s v="S41"/>
    <n v="32"/>
    <x v="0"/>
    <x v="1"/>
    <n v="150"/>
    <n v="45.7"/>
    <n v="20.311111109999999"/>
    <s v="Present"/>
    <s v="Absent"/>
    <s v="Absent"/>
    <s v="No"/>
    <s v="No"/>
    <s v="No"/>
    <m/>
    <n v="126"/>
    <n v="82"/>
    <n v="84"/>
    <n v="126"/>
    <n v="77"/>
    <n v="79"/>
    <n v="122"/>
    <n v="80"/>
    <n v="77"/>
    <n v="113"/>
    <n v="79"/>
    <n v="83"/>
    <n v="121.75"/>
    <n v="79.5"/>
    <n v="80.75"/>
    <n v="16"/>
    <s v="1: slow"/>
    <n v="-11"/>
    <n v="116"/>
    <n v="78"/>
    <n v="98"/>
    <n v="110"/>
    <n v="81"/>
    <n v="107"/>
    <n v="109"/>
    <n v="79"/>
    <n v="105"/>
    <m/>
    <m/>
    <m/>
    <m/>
    <m/>
    <m/>
    <n v="111.67"/>
    <n v="79.33"/>
    <n v="103.33"/>
    <n v="110"/>
    <n v="75"/>
    <n v="84"/>
    <n v="115"/>
    <n v="75"/>
    <n v="81"/>
    <n v="109"/>
    <n v="70"/>
    <n v="80"/>
    <m/>
    <m/>
    <m/>
    <m/>
    <m/>
    <m/>
    <n v="111.33"/>
    <n v="73.33"/>
    <n v="81.67"/>
    <m/>
    <n v="107"/>
    <n v="78"/>
    <n v="97"/>
    <n v="107"/>
    <n v="80"/>
    <n v="97"/>
    <n v="106"/>
    <n v="71"/>
    <n v="85"/>
    <n v="109"/>
    <n v="70"/>
    <n v="80"/>
    <m/>
    <m/>
    <m/>
    <n v="107.25"/>
    <n v="74.75"/>
    <n v="89.75"/>
    <n v="109"/>
    <n v="72"/>
    <n v="86"/>
    <n v="114"/>
    <n v="75"/>
    <n v="79"/>
    <n v="112"/>
    <n v="80"/>
    <n v="91"/>
    <m/>
    <m/>
    <m/>
    <m/>
    <m/>
    <m/>
    <n v="111.67"/>
    <n v="75.67"/>
    <n v="85.33"/>
    <m/>
    <s v="Follow pattern well"/>
  </r>
  <r>
    <s v="S40"/>
    <n v="28"/>
    <x v="2"/>
    <x v="1"/>
    <n v="159"/>
    <n v="56"/>
    <n v="22.151022510000001"/>
    <s v="Present"/>
    <s v="Absent"/>
    <s v="Absent"/>
    <s v="No"/>
    <s v="No"/>
    <s v="No"/>
    <m/>
    <n v="121"/>
    <n v="81"/>
    <n v="74"/>
    <n v="117"/>
    <n v="83"/>
    <n v="79"/>
    <n v="124"/>
    <n v="85"/>
    <n v="74"/>
    <n v="125"/>
    <n v="83"/>
    <n v="74"/>
    <n v="121.75"/>
    <n v="83"/>
    <n v="75.25"/>
    <n v="12"/>
    <s v="1: slow"/>
    <n v="-7"/>
    <n v="117"/>
    <n v="82"/>
    <n v="84"/>
    <n v="117"/>
    <n v="80"/>
    <n v="86"/>
    <n v="113"/>
    <n v="78"/>
    <n v="83"/>
    <m/>
    <m/>
    <m/>
    <m/>
    <m/>
    <m/>
    <n v="115.67"/>
    <n v="80"/>
    <n v="84.33"/>
    <n v="113"/>
    <n v="77"/>
    <n v="72"/>
    <n v="113"/>
    <n v="76"/>
    <n v="75"/>
    <n v="113"/>
    <n v="76"/>
    <n v="75"/>
    <m/>
    <m/>
    <m/>
    <m/>
    <m/>
    <m/>
    <n v="113"/>
    <n v="76.33"/>
    <n v="74"/>
    <m/>
    <n v="112"/>
    <n v="77"/>
    <n v="81"/>
    <n v="102"/>
    <n v="74"/>
    <n v="84"/>
    <n v="109"/>
    <n v="74"/>
    <n v="77"/>
    <n v="110"/>
    <n v="74"/>
    <n v="78"/>
    <m/>
    <m/>
    <m/>
    <n v="108.25"/>
    <n v="74.75"/>
    <n v="80"/>
    <n v="117"/>
    <n v="75"/>
    <n v="75"/>
    <n v="113"/>
    <n v="75"/>
    <n v="76"/>
    <n v="112"/>
    <n v="72"/>
    <n v="78"/>
    <m/>
    <m/>
    <m/>
    <m/>
    <m/>
    <m/>
    <n v="114"/>
    <n v="74"/>
    <n v="76.33"/>
    <m/>
    <m/>
  </r>
  <r>
    <s v="S39"/>
    <n v="37"/>
    <x v="1"/>
    <x v="0"/>
    <n v="167"/>
    <n v="56.1"/>
    <n v="20.115457710000001"/>
    <s v="Present"/>
    <s v="Absent"/>
    <s v="Absent"/>
    <s v="No"/>
    <s v="No"/>
    <s v="Yes"/>
    <n v="8"/>
    <n v="131"/>
    <n v="75"/>
    <n v="77"/>
    <n v="124"/>
    <n v="77"/>
    <n v="75"/>
    <n v="118"/>
    <n v="72"/>
    <n v="75"/>
    <n v="115"/>
    <n v="76"/>
    <n v="82"/>
    <n v="122"/>
    <n v="75"/>
    <n v="77.25"/>
    <n v="12"/>
    <s v="1: slow"/>
    <n v="-7"/>
    <n v="114"/>
    <n v="67"/>
    <n v="71"/>
    <n v="113"/>
    <n v="67"/>
    <n v="80"/>
    <n v="111"/>
    <n v="79"/>
    <n v="96"/>
    <m/>
    <m/>
    <m/>
    <m/>
    <m/>
    <m/>
    <n v="112.67"/>
    <n v="71"/>
    <n v="82.33"/>
    <n v="109"/>
    <n v="67"/>
    <n v="82"/>
    <n v="110"/>
    <n v="70"/>
    <n v="80"/>
    <n v="114"/>
    <n v="67"/>
    <n v="81"/>
    <m/>
    <m/>
    <m/>
    <m/>
    <m/>
    <m/>
    <n v="111"/>
    <n v="68"/>
    <n v="81"/>
    <m/>
    <n v="102"/>
    <n v="65"/>
    <n v="85"/>
    <n v="97"/>
    <n v="63"/>
    <n v="87"/>
    <n v="98"/>
    <n v="65"/>
    <n v="81"/>
    <m/>
    <m/>
    <m/>
    <m/>
    <m/>
    <m/>
    <n v="99"/>
    <n v="64.33"/>
    <n v="84.33"/>
    <n v="109"/>
    <n v="64"/>
    <n v="85"/>
    <n v="105"/>
    <n v="66"/>
    <n v="81"/>
    <n v="101"/>
    <n v="65"/>
    <n v="84"/>
    <n v="105"/>
    <n v="67"/>
    <n v="88"/>
    <m/>
    <m/>
    <m/>
    <n v="105"/>
    <n v="65.5"/>
    <n v="84.5"/>
    <m/>
    <s v="Patient follow pattern very well"/>
  </r>
  <r>
    <s v="S38"/>
    <n v="30"/>
    <x v="0"/>
    <x v="1"/>
    <n v="172"/>
    <n v="69.099999999999994"/>
    <n v="23.357220120000001"/>
    <s v="Absent"/>
    <s v="Absent"/>
    <s v="Absent"/>
    <s v="No"/>
    <s v="No"/>
    <s v="No"/>
    <m/>
    <n v="121"/>
    <n v="70"/>
    <n v="74"/>
    <n v="123"/>
    <n v="83"/>
    <n v="87"/>
    <n v="107"/>
    <n v="70"/>
    <n v="78"/>
    <n v="112"/>
    <n v="69"/>
    <n v="75"/>
    <n v="115.75"/>
    <n v="73"/>
    <n v="78.5"/>
    <n v="20"/>
    <s v="3: fast"/>
    <n v="0"/>
    <n v="107"/>
    <n v="69"/>
    <n v="93"/>
    <n v="107"/>
    <n v="67"/>
    <n v="100"/>
    <n v="104"/>
    <n v="70"/>
    <n v="96"/>
    <m/>
    <m/>
    <m/>
    <m/>
    <m/>
    <m/>
    <n v="106"/>
    <n v="68.67"/>
    <n v="96.33"/>
    <n v="112"/>
    <n v="69"/>
    <n v="81"/>
    <n v="106"/>
    <n v="67"/>
    <n v="76"/>
    <n v="111"/>
    <n v="69"/>
    <n v="77"/>
    <n v="108"/>
    <n v="67"/>
    <n v="78"/>
    <m/>
    <m/>
    <m/>
    <n v="109.25"/>
    <n v="68"/>
    <n v="78"/>
    <m/>
    <n v="109"/>
    <n v="66"/>
    <n v="89"/>
    <n v="106"/>
    <n v="62"/>
    <n v="96"/>
    <n v="97"/>
    <n v="66"/>
    <n v="99"/>
    <m/>
    <m/>
    <m/>
    <m/>
    <m/>
    <m/>
    <n v="104"/>
    <n v="64.67"/>
    <n v="94.67"/>
    <n v="106"/>
    <n v="70"/>
    <n v="79"/>
    <n v="110"/>
    <n v="69"/>
    <n v="81"/>
    <n v="108"/>
    <n v="69"/>
    <n v="80"/>
    <n v="107"/>
    <n v="68"/>
    <n v="78"/>
    <m/>
    <m/>
    <m/>
    <n v="107.75"/>
    <n v="69"/>
    <n v="79.5"/>
    <m/>
    <s v="Patient follow pattern quite well"/>
  </r>
  <r>
    <s v="S37"/>
    <n v="38"/>
    <x v="1"/>
    <x v="0"/>
    <n v="171"/>
    <n v="66.3"/>
    <n v="22.673643169999998"/>
    <s v="Absent"/>
    <s v="Absent"/>
    <s v="Absent"/>
    <s v="No"/>
    <s v="No"/>
    <s v="No"/>
    <m/>
    <n v="112"/>
    <n v="70"/>
    <n v="76"/>
    <n v="110"/>
    <n v="71"/>
    <n v="75"/>
    <n v="106"/>
    <n v="66"/>
    <n v="72"/>
    <n v="108"/>
    <n v="65"/>
    <n v="73"/>
    <n v="109"/>
    <n v="68"/>
    <n v="74"/>
    <n v="13"/>
    <s v="1: slow"/>
    <n v="-8"/>
    <n v="107"/>
    <n v="66"/>
    <n v="72"/>
    <n v="107"/>
    <n v="67"/>
    <n v="74"/>
    <n v="104"/>
    <n v="62"/>
    <n v="75"/>
    <m/>
    <m/>
    <m/>
    <m/>
    <m/>
    <m/>
    <n v="106"/>
    <n v="65"/>
    <n v="73.67"/>
    <n v="111"/>
    <n v="67"/>
    <n v="73"/>
    <n v="106"/>
    <n v="66"/>
    <n v="74"/>
    <n v="107"/>
    <n v="65"/>
    <n v="69"/>
    <m/>
    <m/>
    <m/>
    <m/>
    <m/>
    <m/>
    <n v="108"/>
    <n v="66"/>
    <n v="72"/>
    <m/>
    <n v="108"/>
    <n v="65"/>
    <n v="73"/>
    <n v="105"/>
    <n v="62"/>
    <n v="78"/>
    <n v="100"/>
    <n v="64"/>
    <n v="78"/>
    <m/>
    <m/>
    <m/>
    <m/>
    <m/>
    <m/>
    <n v="104.33"/>
    <n v="63.67"/>
    <n v="76.33"/>
    <n v="100"/>
    <n v="63"/>
    <n v="78"/>
    <n v="105"/>
    <n v="67"/>
    <n v="77"/>
    <n v="105"/>
    <n v="65"/>
    <n v="76"/>
    <n v="108"/>
    <n v="68"/>
    <n v="77"/>
    <m/>
    <m/>
    <m/>
    <n v="104.5"/>
    <n v="65.75"/>
    <n v="77"/>
    <m/>
    <m/>
  </r>
  <r>
    <s v="S36"/>
    <n v="31"/>
    <x v="0"/>
    <x v="1"/>
    <n v="154"/>
    <n v="56"/>
    <n v="23.612750890000001"/>
    <s v="Present"/>
    <s v="Absent"/>
    <s v="Absent"/>
    <s v="No"/>
    <s v="No"/>
    <s v="No"/>
    <m/>
    <n v="112"/>
    <n v="62"/>
    <n v="84"/>
    <n v="113"/>
    <n v="68"/>
    <n v="83"/>
    <n v="107"/>
    <n v="61"/>
    <n v="83"/>
    <n v="106"/>
    <n v="66"/>
    <n v="83"/>
    <n v="109.5"/>
    <n v="64.25"/>
    <n v="83.25"/>
    <n v="15"/>
    <s v="2: normal"/>
    <n v="-5"/>
    <n v="105"/>
    <n v="62"/>
    <n v="85"/>
    <n v="107"/>
    <n v="61"/>
    <n v="86"/>
    <n v="101"/>
    <n v="63"/>
    <n v="86"/>
    <m/>
    <m/>
    <m/>
    <m/>
    <m/>
    <m/>
    <n v="104.33"/>
    <n v="62"/>
    <n v="85.67"/>
    <n v="113"/>
    <n v="63"/>
    <n v="98"/>
    <n v="111"/>
    <n v="54"/>
    <n v="90"/>
    <n v="98"/>
    <n v="60"/>
    <n v="82"/>
    <m/>
    <m/>
    <m/>
    <m/>
    <m/>
    <m/>
    <n v="107.33"/>
    <n v="59"/>
    <n v="90"/>
    <m/>
    <n v="106"/>
    <n v="59"/>
    <n v="81"/>
    <n v="104"/>
    <n v="60"/>
    <n v="79"/>
    <n v="102"/>
    <n v="60"/>
    <n v="80"/>
    <m/>
    <m/>
    <m/>
    <m/>
    <m/>
    <m/>
    <n v="104"/>
    <n v="59.67"/>
    <n v="80"/>
    <n v="106"/>
    <n v="58"/>
    <n v="77"/>
    <n v="106"/>
    <n v="60"/>
    <n v="83"/>
    <n v="106"/>
    <n v="62"/>
    <n v="92"/>
    <m/>
    <m/>
    <m/>
    <m/>
    <m/>
    <m/>
    <n v="106"/>
    <n v="60"/>
    <n v="84"/>
    <m/>
    <s v="Data were dispersed"/>
  </r>
  <r>
    <s v="S34"/>
    <n v="30"/>
    <x v="0"/>
    <x v="1"/>
    <n v="145"/>
    <n v="52.2"/>
    <n v="24.82758621"/>
    <s v="Present"/>
    <s v="Absent"/>
    <s v="Absent"/>
    <s v="No"/>
    <s v="No"/>
    <s v="No"/>
    <m/>
    <n v="118"/>
    <n v="71"/>
    <n v="78"/>
    <n v="122"/>
    <n v="71"/>
    <n v="82"/>
    <n v="115"/>
    <n v="65"/>
    <n v="78"/>
    <n v="111"/>
    <n v="63"/>
    <n v="80"/>
    <n v="116.5"/>
    <n v="67.5"/>
    <n v="79.5"/>
    <n v="14"/>
    <s v="3: fast"/>
    <n v="6"/>
    <n v="117"/>
    <n v="67"/>
    <n v="78"/>
    <n v="119"/>
    <n v="64"/>
    <n v="77"/>
    <n v="118"/>
    <n v="62"/>
    <n v="85"/>
    <n v="118"/>
    <n v="61"/>
    <n v="89"/>
    <m/>
    <m/>
    <m/>
    <n v="118"/>
    <n v="63.5"/>
    <n v="82.25"/>
    <n v="122"/>
    <n v="68"/>
    <n v="81"/>
    <n v="114"/>
    <n v="69"/>
    <n v="83"/>
    <n v="113"/>
    <n v="61"/>
    <n v="79"/>
    <n v="111"/>
    <n v="62"/>
    <n v="79"/>
    <m/>
    <m/>
    <m/>
    <n v="115"/>
    <n v="65"/>
    <n v="80.5"/>
    <m/>
    <n v="111"/>
    <n v="63"/>
    <n v="78"/>
    <n v="111"/>
    <n v="65"/>
    <n v="88"/>
    <n v="112"/>
    <n v="63"/>
    <n v="89"/>
    <n v="110"/>
    <n v="65"/>
    <n v="79"/>
    <m/>
    <m/>
    <m/>
    <n v="111"/>
    <n v="64"/>
    <n v="83.5"/>
    <n v="125"/>
    <n v="64"/>
    <n v="82"/>
    <n v="116"/>
    <n v="68"/>
    <n v="82"/>
    <n v="115"/>
    <n v="65"/>
    <n v="79"/>
    <m/>
    <m/>
    <m/>
    <m/>
    <m/>
    <m/>
    <n v="118.67"/>
    <n v="65.67"/>
    <n v="81"/>
    <m/>
    <s v="Pressure decreases in the second procedure only."/>
  </r>
  <r>
    <s v="S33"/>
    <n v="20"/>
    <x v="3"/>
    <x v="0"/>
    <n v="155"/>
    <n v="60"/>
    <n v="24.973985429999999"/>
    <s v="Absent"/>
    <s v="Absent"/>
    <s v="Absent"/>
    <s v="No"/>
    <s v="No"/>
    <s v="No"/>
    <m/>
    <n v="117"/>
    <n v="68"/>
    <n v="73"/>
    <n v="108"/>
    <n v="68"/>
    <n v="79"/>
    <n v="109"/>
    <n v="65"/>
    <n v="72"/>
    <n v="112"/>
    <n v="63"/>
    <n v="75"/>
    <n v="111.5"/>
    <n v="66"/>
    <n v="74.75"/>
    <n v="13"/>
    <s v="1: slow"/>
    <n v="-8"/>
    <n v="103"/>
    <n v="52"/>
    <n v="65"/>
    <n v="101"/>
    <n v="53"/>
    <n v="81"/>
    <n v="101"/>
    <n v="47"/>
    <n v="73"/>
    <m/>
    <m/>
    <m/>
    <m/>
    <m/>
    <m/>
    <n v="101.67"/>
    <n v="50.67"/>
    <n v="73"/>
    <n v="113"/>
    <n v="63"/>
    <n v="78"/>
    <n v="111"/>
    <n v="65"/>
    <n v="82"/>
    <n v="108"/>
    <n v="61"/>
    <n v="81"/>
    <n v="109"/>
    <n v="63"/>
    <n v="81"/>
    <m/>
    <m/>
    <m/>
    <n v="110.25"/>
    <n v="63"/>
    <n v="80.5"/>
    <m/>
    <n v="104"/>
    <n v="57"/>
    <n v="72"/>
    <n v="104"/>
    <n v="49"/>
    <n v="79"/>
    <n v="102"/>
    <n v="58"/>
    <n v="69"/>
    <n v="107"/>
    <n v="52"/>
    <n v="71"/>
    <m/>
    <m/>
    <m/>
    <n v="104.25"/>
    <n v="54"/>
    <n v="72.75"/>
    <n v="108"/>
    <n v="63"/>
    <n v="75"/>
    <n v="109"/>
    <n v="61"/>
    <n v="80"/>
    <n v="107"/>
    <n v="60"/>
    <n v="88"/>
    <n v="105"/>
    <n v="60"/>
    <n v="86"/>
    <m/>
    <m/>
    <m/>
    <n v="107.25"/>
    <n v="61"/>
    <n v="82.25"/>
    <m/>
    <s v="Patient follow the pattern quite well"/>
  </r>
  <r>
    <s v="S32"/>
    <n v="37"/>
    <x v="1"/>
    <x v="1"/>
    <n v="166"/>
    <n v="51.4"/>
    <n v="18.652924949999999"/>
    <s v="Present"/>
    <s v="Absent"/>
    <s v="Absent"/>
    <s v="No"/>
    <s v="No"/>
    <s v="No"/>
    <m/>
    <n v="102"/>
    <n v="62"/>
    <n v="85"/>
    <n v="101"/>
    <n v="58"/>
    <n v="91"/>
    <n v="100"/>
    <n v="59"/>
    <n v="80"/>
    <n v="100"/>
    <n v="60"/>
    <n v="87"/>
    <n v="100.75"/>
    <n v="59.75"/>
    <n v="85.75"/>
    <n v="15"/>
    <s v="2: normal"/>
    <n v="-5"/>
    <n v="101"/>
    <n v="57"/>
    <n v="97"/>
    <n v="94"/>
    <n v="60"/>
    <n v="93"/>
    <n v="108"/>
    <n v="62"/>
    <n v="92"/>
    <m/>
    <m/>
    <m/>
    <m/>
    <m/>
    <m/>
    <n v="101"/>
    <n v="59.67"/>
    <n v="94"/>
    <n v="104"/>
    <n v="67"/>
    <n v="88"/>
    <n v="106"/>
    <n v="67"/>
    <n v="87"/>
    <n v="104"/>
    <n v="67"/>
    <n v="87"/>
    <n v="107"/>
    <n v="64"/>
    <n v="87"/>
    <m/>
    <m/>
    <m/>
    <n v="105.25"/>
    <n v="66.25"/>
    <n v="87.25"/>
    <m/>
    <n v="98"/>
    <n v="65"/>
    <n v="88"/>
    <n v="97"/>
    <n v="62"/>
    <n v="89"/>
    <n v="100"/>
    <n v="61"/>
    <n v="89"/>
    <n v="99"/>
    <n v="58"/>
    <n v="92"/>
    <m/>
    <m/>
    <m/>
    <n v="98.5"/>
    <n v="61.5"/>
    <n v="89.5"/>
    <n v="109"/>
    <n v="68"/>
    <n v="89"/>
    <n v="104"/>
    <n v="65"/>
    <n v="86"/>
    <n v="108"/>
    <n v="63"/>
    <n v="88"/>
    <n v="111"/>
    <n v="58"/>
    <n v="88"/>
    <n v="103"/>
    <n v="63"/>
    <n v="87"/>
    <n v="107"/>
    <n v="63.4"/>
    <n v="87.6"/>
    <m/>
    <s v="Decrease in BP was found"/>
  </r>
  <r>
    <s v="S31"/>
    <n v="23"/>
    <x v="3"/>
    <x v="1"/>
    <n v="155"/>
    <n v="46.3"/>
    <n v="19.271592089999999"/>
    <s v="Absent"/>
    <s v="Absent"/>
    <s v="Absent"/>
    <s v="No"/>
    <s v="No"/>
    <s v="No"/>
    <m/>
    <n v="95"/>
    <n v="61"/>
    <n v="98"/>
    <n v="93"/>
    <n v="57"/>
    <n v="95"/>
    <n v="94"/>
    <n v="57"/>
    <n v="96"/>
    <n v="93"/>
    <n v="56"/>
    <n v="96"/>
    <n v="93.75"/>
    <n v="57.75"/>
    <n v="96.25"/>
    <n v="15"/>
    <s v="1: slow"/>
    <n v="-10"/>
    <n v="92"/>
    <n v="55"/>
    <n v="97"/>
    <n v="87"/>
    <n v="55"/>
    <n v="107"/>
    <n v="88"/>
    <n v="58"/>
    <n v="111"/>
    <n v="96"/>
    <n v="61"/>
    <n v="98"/>
    <m/>
    <m/>
    <m/>
    <n v="90.75"/>
    <n v="57.25"/>
    <n v="103.25"/>
    <n v="96"/>
    <n v="59"/>
    <n v="94"/>
    <n v="92"/>
    <n v="59"/>
    <n v="98"/>
    <n v="91"/>
    <n v="57"/>
    <n v="100"/>
    <n v="89"/>
    <n v="56"/>
    <n v="101"/>
    <m/>
    <m/>
    <m/>
    <n v="92"/>
    <n v="57.75"/>
    <n v="98.25"/>
    <m/>
    <n v="91"/>
    <n v="64"/>
    <n v="105"/>
    <n v="95"/>
    <n v="54"/>
    <n v="97"/>
    <n v="89"/>
    <n v="60"/>
    <n v="101"/>
    <n v="96"/>
    <n v="51"/>
    <n v="93"/>
    <n v="95"/>
    <n v="54"/>
    <n v="97"/>
    <n v="93.2"/>
    <n v="56.6"/>
    <n v="98.6"/>
    <n v="91"/>
    <n v="58"/>
    <n v="99"/>
    <n v="93"/>
    <n v="57"/>
    <n v="95"/>
    <n v="93"/>
    <n v="56"/>
    <n v="99"/>
    <n v="96"/>
    <n v="56"/>
    <n v="102"/>
    <n v="96"/>
    <n v="53"/>
    <n v="98"/>
    <n v="93.8"/>
    <n v="56"/>
    <n v="98.6"/>
    <m/>
    <s v="BP decreased during procedure significantly form the baseline, but during procedure BP is similar to that of the after procedure ones."/>
  </r>
  <r>
    <s v="S30"/>
    <n v="29"/>
    <x v="2"/>
    <x v="1"/>
    <n v="153"/>
    <n v="56.2"/>
    <n v="24.007860220000001"/>
    <s v="Absent"/>
    <s v="Absent"/>
    <s v="Absent"/>
    <s v="No"/>
    <s v="No"/>
    <s v="No"/>
    <m/>
    <n v="118"/>
    <n v="73"/>
    <n v="74"/>
    <n v="117"/>
    <n v="63"/>
    <n v="75"/>
    <n v="111"/>
    <n v="70"/>
    <n v="76"/>
    <n v="105"/>
    <n v="66"/>
    <n v="74"/>
    <n v="112.75"/>
    <n v="68"/>
    <n v="74.75"/>
    <n v="14"/>
    <s v="2: normal"/>
    <n v="-4"/>
    <n v="113"/>
    <n v="68"/>
    <n v="84"/>
    <n v="114"/>
    <n v="68"/>
    <n v="83"/>
    <n v="112"/>
    <n v="68"/>
    <n v="85"/>
    <n v="110"/>
    <n v="65"/>
    <n v="81"/>
    <n v="103"/>
    <n v="65"/>
    <n v="81"/>
    <n v="110.4"/>
    <n v="66.8"/>
    <n v="82.8"/>
    <n v="105"/>
    <n v="67"/>
    <n v="77"/>
    <n v="116"/>
    <n v="70"/>
    <n v="83"/>
    <n v="105"/>
    <n v="69"/>
    <n v="77"/>
    <m/>
    <m/>
    <m/>
    <m/>
    <m/>
    <m/>
    <n v="108.67"/>
    <n v="68.67"/>
    <n v="79"/>
    <m/>
    <n v="108"/>
    <n v="63"/>
    <n v="76"/>
    <n v="106"/>
    <n v="64"/>
    <n v="78"/>
    <n v="102"/>
    <n v="62"/>
    <n v="78"/>
    <m/>
    <m/>
    <m/>
    <m/>
    <m/>
    <m/>
    <n v="105.33"/>
    <n v="63"/>
    <n v="77.33"/>
    <n v="99"/>
    <n v="64"/>
    <n v="74"/>
    <n v="106"/>
    <n v="66"/>
    <n v="75"/>
    <n v="99"/>
    <n v="64"/>
    <n v="79"/>
    <n v="101"/>
    <n v="68"/>
    <n v="80"/>
    <m/>
    <m/>
    <m/>
    <n v="101.25"/>
    <n v="65.5"/>
    <n v="77"/>
    <m/>
    <s v="Though patient seems to follow pattern well, but there was increase in BP,but data quite variable."/>
  </r>
  <r>
    <s v="S29"/>
    <n v="26"/>
    <x v="2"/>
    <x v="1"/>
    <n v="158"/>
    <n v="55.5"/>
    <n v="22.232014100000001"/>
    <s v="Absent"/>
    <s v="Absent"/>
    <s v="Absent"/>
    <s v="No"/>
    <s v="No"/>
    <s v="No"/>
    <m/>
    <n v="113"/>
    <n v="67"/>
    <n v="71"/>
    <n v="106"/>
    <n v="69"/>
    <n v="80"/>
    <n v="104"/>
    <n v="67"/>
    <n v="73"/>
    <n v="101"/>
    <n v="63"/>
    <n v="79"/>
    <n v="106"/>
    <n v="66.5"/>
    <n v="75.75"/>
    <n v="14"/>
    <s v="2: normal"/>
    <n v="-4"/>
    <n v="103"/>
    <n v="64"/>
    <n v="98"/>
    <n v="92"/>
    <n v="62"/>
    <n v="91"/>
    <n v="101"/>
    <n v="64"/>
    <n v="93"/>
    <m/>
    <m/>
    <m/>
    <m/>
    <m/>
    <m/>
    <n v="98.67"/>
    <n v="63.33"/>
    <n v="94"/>
    <n v="103"/>
    <n v="69"/>
    <n v="79"/>
    <n v="100"/>
    <n v="69"/>
    <n v="75"/>
    <n v="103"/>
    <n v="67"/>
    <n v="81"/>
    <m/>
    <m/>
    <m/>
    <m/>
    <m/>
    <m/>
    <n v="102"/>
    <n v="68.33"/>
    <n v="78.33"/>
    <m/>
    <n v="94"/>
    <n v="65"/>
    <n v="89"/>
    <n v="96"/>
    <n v="67"/>
    <n v="91"/>
    <n v="91"/>
    <n v="62"/>
    <n v="87"/>
    <m/>
    <m/>
    <m/>
    <m/>
    <m/>
    <m/>
    <n v="93.67"/>
    <n v="64.67"/>
    <n v="89"/>
    <n v="103"/>
    <n v="69"/>
    <n v="82"/>
    <n v="101"/>
    <n v="65"/>
    <n v="70"/>
    <n v="105"/>
    <n v="75"/>
    <n v="88"/>
    <m/>
    <m/>
    <m/>
    <m/>
    <m/>
    <m/>
    <n v="103"/>
    <n v="69.67"/>
    <n v="80"/>
    <m/>
    <s v="BP decrease"/>
  </r>
  <r>
    <s v="S28"/>
    <n v="36"/>
    <x v="1"/>
    <x v="0"/>
    <n v="162"/>
    <n v="64.3"/>
    <n v="24.500838290000001"/>
    <s v="Absent"/>
    <s v="Absent"/>
    <s v="Absent"/>
    <s v="Levothyroxine 50 mg"/>
    <s v="No"/>
    <s v="No"/>
    <m/>
    <n v="102"/>
    <n v="68"/>
    <n v="88"/>
    <n v="101"/>
    <n v="73"/>
    <n v="86"/>
    <n v="104"/>
    <n v="67"/>
    <n v="81"/>
    <n v="104"/>
    <n v="67"/>
    <n v="82"/>
    <n v="102.75"/>
    <n v="68.75"/>
    <n v="84.25"/>
    <n v="14"/>
    <s v="1: slow"/>
    <n v="-9"/>
    <n v="102"/>
    <n v="63"/>
    <n v="95"/>
    <n v="97"/>
    <n v="63"/>
    <n v="93"/>
    <n v="105"/>
    <n v="65"/>
    <n v="81"/>
    <m/>
    <m/>
    <m/>
    <m/>
    <m/>
    <m/>
    <n v="101.33"/>
    <n v="63.67"/>
    <n v="89.67"/>
    <n v="102"/>
    <n v="73"/>
    <n v="81"/>
    <n v="100"/>
    <n v="69"/>
    <n v="85"/>
    <n v="100"/>
    <n v="67"/>
    <n v="83"/>
    <m/>
    <m/>
    <m/>
    <m/>
    <m/>
    <m/>
    <n v="100.67"/>
    <n v="69.67"/>
    <n v="83"/>
    <m/>
    <n v="95"/>
    <n v="72"/>
    <n v="95"/>
    <n v="90"/>
    <n v="61"/>
    <n v="95"/>
    <n v="103"/>
    <n v="61"/>
    <n v="79"/>
    <m/>
    <m/>
    <m/>
    <m/>
    <m/>
    <m/>
    <n v="96"/>
    <n v="64.67"/>
    <n v="89.67"/>
    <n v="99"/>
    <n v="71"/>
    <n v="87"/>
    <n v="100"/>
    <n v="70"/>
    <n v="92"/>
    <n v="106"/>
    <n v="64"/>
    <n v="86"/>
    <m/>
    <m/>
    <m/>
    <m/>
    <m/>
    <m/>
    <n v="101.67"/>
    <n v="68.33"/>
    <n v="88.33"/>
    <m/>
    <m/>
  </r>
  <r>
    <s v="S26"/>
    <n v="32"/>
    <x v="0"/>
    <x v="0"/>
    <n v="165"/>
    <n v="67.5"/>
    <n v="24.79338843"/>
    <s v="Present"/>
    <s v="Absent"/>
    <s v="Absent"/>
    <s v="No"/>
    <s v="No"/>
    <s v="No"/>
    <m/>
    <n v="115"/>
    <n v="68"/>
    <n v="73"/>
    <n v="117"/>
    <n v="68"/>
    <n v="71"/>
    <n v="113"/>
    <n v="69"/>
    <n v="75"/>
    <n v="109"/>
    <n v="60"/>
    <n v="71"/>
    <n v="113.5"/>
    <n v="66.25"/>
    <n v="72.5"/>
    <n v="19"/>
    <s v="3: fast"/>
    <n v="1"/>
    <n v="105"/>
    <n v="60"/>
    <n v="78"/>
    <n v="100"/>
    <n v="61"/>
    <n v="82"/>
    <n v="102"/>
    <n v="64"/>
    <n v="86"/>
    <n v="105"/>
    <n v="66"/>
    <n v="77"/>
    <m/>
    <m/>
    <m/>
    <n v="103"/>
    <n v="62.75"/>
    <n v="80.75"/>
    <n v="106"/>
    <n v="67"/>
    <n v="69"/>
    <n v="107"/>
    <n v="66"/>
    <n v="68"/>
    <n v="107"/>
    <n v="70"/>
    <n v="74"/>
    <n v="108"/>
    <n v="68"/>
    <n v="71"/>
    <m/>
    <m/>
    <m/>
    <n v="107"/>
    <n v="67.75"/>
    <n v="70.5"/>
    <m/>
    <n v="105"/>
    <n v="62"/>
    <n v="85"/>
    <n v="101"/>
    <n v="61"/>
    <n v="85"/>
    <n v="101"/>
    <n v="63"/>
    <n v="89"/>
    <m/>
    <m/>
    <m/>
    <m/>
    <m/>
    <m/>
    <n v="102.33"/>
    <n v="62"/>
    <n v="86.33"/>
    <n v="111"/>
    <n v="64"/>
    <n v="71"/>
    <n v="112"/>
    <n v="71"/>
    <n v="78"/>
    <n v="107"/>
    <n v="66"/>
    <n v="70"/>
    <n v="107"/>
    <n v="63"/>
    <n v="68"/>
    <m/>
    <m/>
    <m/>
    <n v="109.25"/>
    <n v="66"/>
    <n v="71.75"/>
    <m/>
    <s v="BP decreased and heart rate increases significantly."/>
  </r>
  <r>
    <s v="S25"/>
    <n v="40"/>
    <x v="1"/>
    <x v="1"/>
    <n v="154"/>
    <n v="53.3"/>
    <n v="22.47427897"/>
    <s v="Present"/>
    <s v="Absent"/>
    <s v="Absent"/>
    <s v="Levothyroxine 25 mg"/>
    <s v="Hypothyroidism"/>
    <s v="No"/>
    <m/>
    <n v="108"/>
    <n v="75"/>
    <n v="81"/>
    <n v="102"/>
    <n v="65"/>
    <n v="85"/>
    <n v="106"/>
    <n v="71"/>
    <n v="86"/>
    <n v="106"/>
    <n v="71"/>
    <n v="86"/>
    <n v="105.5"/>
    <n v="70.5"/>
    <n v="84.5"/>
    <n v="14"/>
    <s v="3: fast"/>
    <n v="6"/>
    <n v="105"/>
    <n v="74"/>
    <n v="113"/>
    <n v="102"/>
    <n v="75"/>
    <n v="122"/>
    <n v="102"/>
    <n v="72"/>
    <n v="118"/>
    <m/>
    <m/>
    <m/>
    <m/>
    <m/>
    <m/>
    <n v="103"/>
    <n v="73.67"/>
    <n v="117.67"/>
    <n v="95"/>
    <n v="70"/>
    <n v="86"/>
    <n v="101"/>
    <n v="70"/>
    <n v="88"/>
    <n v="100"/>
    <n v="73"/>
    <n v="88"/>
    <n v="99"/>
    <n v="69"/>
    <n v="85"/>
    <m/>
    <m/>
    <m/>
    <n v="98.75"/>
    <n v="70.5"/>
    <n v="86.75"/>
    <m/>
    <n v="108"/>
    <n v="74"/>
    <n v="111"/>
    <n v="110"/>
    <n v="75"/>
    <n v="103"/>
    <n v="105"/>
    <n v="71"/>
    <n v="109"/>
    <n v="105"/>
    <n v="75"/>
    <n v="114"/>
    <m/>
    <m/>
    <m/>
    <n v="107"/>
    <n v="73.75"/>
    <n v="109.25"/>
    <n v="104"/>
    <n v="72"/>
    <n v="92"/>
    <n v="100"/>
    <n v="71"/>
    <n v="91"/>
    <n v="98"/>
    <n v="69"/>
    <n v="89"/>
    <n v="96"/>
    <n v="70"/>
    <n v="96"/>
    <m/>
    <m/>
    <m/>
    <n v="99.5"/>
    <n v="70.5"/>
    <n v="92"/>
    <m/>
    <s v="Patient complained of dizziness, BP increased little from baseline."/>
  </r>
  <r>
    <s v="S24"/>
    <n v="23"/>
    <x v="3"/>
    <x v="0"/>
    <n v="169"/>
    <n v="71"/>
    <n v="24.859073559999999"/>
    <s v="Absent"/>
    <s v="Absent"/>
    <s v="Absent"/>
    <s v="No"/>
    <s v="No"/>
    <s v="No"/>
    <m/>
    <n v="120"/>
    <n v="64"/>
    <n v="73"/>
    <n v="112"/>
    <n v="60"/>
    <n v="75"/>
    <n v="113"/>
    <n v="54"/>
    <n v="73"/>
    <n v="118"/>
    <n v="57"/>
    <n v="74"/>
    <n v="115.75"/>
    <n v="58.75"/>
    <n v="73.75"/>
    <n v="15"/>
    <s v="1: slow"/>
    <n v="-10"/>
    <n v="106"/>
    <n v="54"/>
    <n v="72"/>
    <n v="101"/>
    <n v="56"/>
    <n v="78"/>
    <n v="118"/>
    <n v="54"/>
    <n v="75"/>
    <n v="100"/>
    <n v="51"/>
    <n v="76"/>
    <n v="103"/>
    <n v="52"/>
    <n v="78"/>
    <n v="105.6"/>
    <n v="53.4"/>
    <n v="75.8"/>
    <n v="112"/>
    <n v="60"/>
    <n v="80"/>
    <n v="111"/>
    <n v="55"/>
    <n v="73"/>
    <n v="110"/>
    <n v="55"/>
    <n v="76"/>
    <m/>
    <m/>
    <m/>
    <m/>
    <m/>
    <m/>
    <n v="111"/>
    <n v="56.67"/>
    <n v="76.33"/>
    <m/>
    <n v="99"/>
    <n v="54"/>
    <n v="74"/>
    <n v="104"/>
    <n v="55"/>
    <n v="76"/>
    <n v="108"/>
    <n v="54"/>
    <n v="74"/>
    <n v="107"/>
    <n v="54"/>
    <n v="70"/>
    <m/>
    <m/>
    <m/>
    <n v="104.5"/>
    <n v="54.25"/>
    <n v="73.5"/>
    <n v="114"/>
    <n v="58"/>
    <n v="77"/>
    <n v="116"/>
    <n v="57"/>
    <n v="76"/>
    <n v="115"/>
    <n v="56"/>
    <n v="76"/>
    <n v="112"/>
    <n v="56"/>
    <n v="76"/>
    <m/>
    <m/>
    <m/>
    <n v="114.25"/>
    <n v="56.75"/>
    <n v="76.25"/>
    <m/>
    <s v="BP decreased significantly during the procedure everytime except for one time(which may be due to some error). The patient followed the pattern very well."/>
  </r>
  <r>
    <s v="S22"/>
    <n v="27"/>
    <x v="2"/>
    <x v="0"/>
    <n v="167"/>
    <n v="69.400000000000006"/>
    <n v="24.884363010000001"/>
    <s v="Absent"/>
    <s v="Absent"/>
    <s v="Absent"/>
    <s v="No"/>
    <s v="No"/>
    <s v="Yes"/>
    <n v="8"/>
    <n v="124"/>
    <n v="71"/>
    <n v="76"/>
    <n v="126"/>
    <n v="76"/>
    <n v="75"/>
    <n v="125"/>
    <n v="73"/>
    <n v="74"/>
    <n v="120"/>
    <n v="70"/>
    <n v="76"/>
    <n v="123.75"/>
    <n v="72.5"/>
    <n v="75.25"/>
    <n v="14"/>
    <s v="1: slow"/>
    <n v="-9"/>
    <n v="118"/>
    <n v="71"/>
    <n v="78"/>
    <n v="128"/>
    <n v="71"/>
    <n v="84"/>
    <n v="115"/>
    <n v="74"/>
    <n v="91"/>
    <n v="123"/>
    <n v="70"/>
    <n v="86"/>
    <n v="126"/>
    <n v="77"/>
    <n v="84"/>
    <n v="122"/>
    <n v="72.599999999999994"/>
    <n v="84.6"/>
    <n v="116"/>
    <n v="77"/>
    <n v="77"/>
    <n v="134"/>
    <n v="75"/>
    <n v="78"/>
    <n v="118"/>
    <n v="72"/>
    <n v="77"/>
    <n v="126"/>
    <n v="76"/>
    <n v="79"/>
    <m/>
    <m/>
    <m/>
    <n v="123.5"/>
    <n v="75"/>
    <n v="77.75"/>
    <m/>
    <n v="120"/>
    <n v="69"/>
    <n v="76"/>
    <n v="124"/>
    <n v="68"/>
    <n v="80"/>
    <n v="114"/>
    <n v="71"/>
    <n v="75"/>
    <n v="122"/>
    <n v="65"/>
    <n v="84"/>
    <n v="125"/>
    <n v="66"/>
    <n v="79"/>
    <n v="121"/>
    <n v="67.8"/>
    <n v="78.8"/>
    <n v="120"/>
    <n v="75"/>
    <n v="86"/>
    <n v="114"/>
    <n v="77"/>
    <n v="85"/>
    <n v="115"/>
    <n v="73"/>
    <n v="86"/>
    <n v="121"/>
    <n v="65"/>
    <n v="88"/>
    <m/>
    <m/>
    <m/>
    <n v="117.5"/>
    <n v="72.5"/>
    <n v="86.25"/>
    <m/>
    <s v="Co-operative patient, can follow the pattern very well"/>
  </r>
  <r>
    <s v="S21"/>
    <n v="28"/>
    <x v="2"/>
    <x v="1"/>
    <n v="159"/>
    <n v="63"/>
    <n v="24.91990032"/>
    <s v="Absent"/>
    <s v="Absent"/>
    <s v="Absent"/>
    <s v="Vitamin D +Calcium"/>
    <s v="No"/>
    <s v="No"/>
    <m/>
    <n v="103"/>
    <n v="62"/>
    <n v="74"/>
    <n v="103"/>
    <n v="68"/>
    <n v="81"/>
    <n v="100"/>
    <n v="71"/>
    <n v="81"/>
    <n v="105"/>
    <n v="64"/>
    <n v="82"/>
    <n v="102.75"/>
    <n v="66.25"/>
    <n v="79.5"/>
    <n v="13"/>
    <s v="2: normal"/>
    <n v="-3"/>
    <n v="95"/>
    <n v="67"/>
    <n v="98"/>
    <n v="111"/>
    <n v="69"/>
    <n v="104"/>
    <n v="92"/>
    <n v="65"/>
    <n v="109"/>
    <n v="110"/>
    <n v="70"/>
    <n v="107"/>
    <n v="98"/>
    <n v="66"/>
    <n v="114"/>
    <n v="101.2"/>
    <n v="67.400000000000006"/>
    <n v="106.4"/>
    <n v="99"/>
    <n v="74"/>
    <n v="79"/>
    <n v="99"/>
    <n v="72"/>
    <n v="79"/>
    <n v="106"/>
    <n v="68"/>
    <n v="78"/>
    <n v="92"/>
    <n v="66"/>
    <n v="80"/>
    <n v="103"/>
    <n v="73"/>
    <n v="88"/>
    <n v="99.8"/>
    <n v="70.599999999999994"/>
    <n v="80.8"/>
    <m/>
    <n v="98"/>
    <n v="67"/>
    <n v="94"/>
    <n v="100"/>
    <n v="68"/>
    <n v="96"/>
    <n v="107"/>
    <n v="70"/>
    <n v="97"/>
    <n v="102"/>
    <n v="66"/>
    <n v="100"/>
    <n v="95"/>
    <n v="64"/>
    <n v="99"/>
    <n v="100.4"/>
    <n v="67"/>
    <n v="97.2"/>
    <n v="99"/>
    <n v="72"/>
    <n v="85"/>
    <n v="111"/>
    <n v="71"/>
    <n v="73"/>
    <n v="102"/>
    <n v="74"/>
    <n v="85"/>
    <n v="108"/>
    <n v="73"/>
    <n v="83"/>
    <n v="103"/>
    <n v="73"/>
    <n v="79"/>
    <n v="104.6"/>
    <n v="72.599999999999994"/>
    <n v="81"/>
    <m/>
    <m/>
  </r>
  <r>
    <s v="S20"/>
    <n v="29"/>
    <x v="2"/>
    <x v="1"/>
    <n v="159"/>
    <n v="63"/>
    <n v="24.91990032"/>
    <s v="Present"/>
    <s v="Absent"/>
    <s v="Absent"/>
    <s v="No"/>
    <s v="No"/>
    <s v="No"/>
    <m/>
    <n v="130"/>
    <n v="67"/>
    <n v="97"/>
    <n v="129"/>
    <n v="64"/>
    <n v="95"/>
    <n v="130"/>
    <n v="61"/>
    <n v="104"/>
    <n v="126"/>
    <n v="56"/>
    <n v="92"/>
    <n v="128.75"/>
    <n v="62"/>
    <n v="97"/>
    <n v="15"/>
    <s v="3: fast"/>
    <n v="5"/>
    <n v="126"/>
    <n v="65"/>
    <n v="123"/>
    <n v="133"/>
    <n v="74"/>
    <n v="123"/>
    <n v="136"/>
    <n v="67"/>
    <n v="123"/>
    <n v="125"/>
    <n v="68"/>
    <n v="123"/>
    <m/>
    <m/>
    <m/>
    <n v="130"/>
    <n v="68.5"/>
    <n v="123"/>
    <n v="136"/>
    <n v="71"/>
    <n v="94"/>
    <n v="131"/>
    <n v="73"/>
    <n v="95"/>
    <n v="125"/>
    <n v="60"/>
    <n v="88"/>
    <m/>
    <m/>
    <m/>
    <m/>
    <m/>
    <m/>
    <n v="130.66999999999999"/>
    <n v="68"/>
    <n v="92.33"/>
    <m/>
    <n v="113"/>
    <n v="70"/>
    <n v="111"/>
    <n v="129"/>
    <n v="57"/>
    <n v="105"/>
    <n v="114"/>
    <n v="60"/>
    <n v="95"/>
    <n v="119"/>
    <n v="65"/>
    <n v="107"/>
    <m/>
    <m/>
    <m/>
    <n v="118.75"/>
    <n v="63"/>
    <n v="104.5"/>
    <n v="114"/>
    <n v="73"/>
    <n v="76"/>
    <n v="118"/>
    <n v="72"/>
    <n v="77"/>
    <n v="117"/>
    <n v="68"/>
    <n v="75"/>
    <n v="116"/>
    <n v="60"/>
    <n v="81"/>
    <m/>
    <m/>
    <m/>
    <n v="116.25"/>
    <n v="68.25"/>
    <n v="77.25"/>
    <m/>
    <m/>
  </r>
  <r>
    <s v="S18"/>
    <n v="27"/>
    <x v="2"/>
    <x v="0"/>
    <n v="170"/>
    <n v="68.599999999999994"/>
    <n v="23.737024219999999"/>
    <s v="Absent"/>
    <s v="Absent"/>
    <s v="Absent"/>
    <s v="No"/>
    <s v="No"/>
    <s v="No"/>
    <m/>
    <n v="121"/>
    <n v="73"/>
    <n v="89"/>
    <n v="121"/>
    <n v="71"/>
    <n v="92"/>
    <n v="121"/>
    <n v="69"/>
    <n v="92"/>
    <n v="120"/>
    <n v="69"/>
    <n v="90"/>
    <n v="120.75"/>
    <n v="70.5"/>
    <n v="90.75"/>
    <n v="15"/>
    <s v="3: fast"/>
    <n v="5"/>
    <n v="107"/>
    <n v="71"/>
    <n v="61"/>
    <n v="99"/>
    <n v="56"/>
    <n v="43"/>
    <n v="102"/>
    <n v="63"/>
    <n v="63"/>
    <m/>
    <m/>
    <m/>
    <m/>
    <m/>
    <m/>
    <n v="102.67"/>
    <n v="63.33"/>
    <n v="55.67"/>
    <n v="119"/>
    <n v="75"/>
    <n v="82"/>
    <n v="115"/>
    <n v="74"/>
    <n v="88"/>
    <n v="115"/>
    <n v="79"/>
    <n v="88"/>
    <n v="118"/>
    <n v="73"/>
    <n v="82"/>
    <m/>
    <m/>
    <m/>
    <n v="116.75"/>
    <n v="75.25"/>
    <n v="85"/>
    <m/>
    <n v="115"/>
    <n v="71"/>
    <n v="118"/>
    <n v="120"/>
    <n v="73"/>
    <n v="107"/>
    <n v="114"/>
    <n v="73"/>
    <n v="122"/>
    <m/>
    <m/>
    <m/>
    <m/>
    <m/>
    <m/>
    <n v="116.33"/>
    <n v="72.33"/>
    <n v="115.67"/>
    <n v="124"/>
    <n v="82"/>
    <n v="85"/>
    <n v="126"/>
    <n v="78"/>
    <n v="82"/>
    <n v="119"/>
    <n v="81"/>
    <n v="83"/>
    <m/>
    <m/>
    <m/>
    <m/>
    <m/>
    <m/>
    <n v="123"/>
    <n v="80.33"/>
    <n v="83.33"/>
    <m/>
    <m/>
  </r>
  <r>
    <s v="S17"/>
    <n v="32"/>
    <x v="0"/>
    <x v="1"/>
    <n v="162"/>
    <n v="65.5"/>
    <n v="24.958085659999998"/>
    <s v="Absent"/>
    <s v="Absent"/>
    <s v="Absent"/>
    <s v="Mifepristone for 2 months"/>
    <s v="Fibroid diagnosed for 1year"/>
    <s v="No"/>
    <m/>
    <n v="113"/>
    <n v="72"/>
    <n v="79"/>
    <n v="114"/>
    <n v="75"/>
    <n v="81"/>
    <n v="111"/>
    <n v="71"/>
    <n v="76"/>
    <n v="110"/>
    <n v="72"/>
    <n v="79"/>
    <n v="112"/>
    <n v="72.5"/>
    <n v="78.75"/>
    <n v="20"/>
    <s v="3: fast"/>
    <n v="0"/>
    <n v="115"/>
    <n v="72"/>
    <n v="100"/>
    <n v="108"/>
    <n v="58"/>
    <n v="98"/>
    <n v="118"/>
    <n v="70"/>
    <n v="94"/>
    <m/>
    <m/>
    <m/>
    <m/>
    <m/>
    <m/>
    <n v="113.67"/>
    <n v="66.67"/>
    <n v="97.33"/>
    <n v="112"/>
    <n v="76"/>
    <n v="92"/>
    <n v="109"/>
    <n v="76"/>
    <n v="90"/>
    <n v="105"/>
    <n v="71"/>
    <n v="87"/>
    <m/>
    <m/>
    <m/>
    <m/>
    <m/>
    <m/>
    <n v="108.67"/>
    <n v="74.33"/>
    <n v="89.67"/>
    <m/>
    <n v="111"/>
    <n v="66"/>
    <n v="83"/>
    <n v="108"/>
    <n v="68"/>
    <n v="85"/>
    <n v="105"/>
    <n v="68"/>
    <n v="88"/>
    <n v="107"/>
    <n v="69"/>
    <n v="86"/>
    <m/>
    <m/>
    <m/>
    <n v="107.75"/>
    <n v="67.75"/>
    <n v="85.5"/>
    <n v="105"/>
    <n v="70"/>
    <n v="79"/>
    <n v="105"/>
    <n v="72"/>
    <n v="87"/>
    <n v="111"/>
    <n v="71"/>
    <n v="96"/>
    <m/>
    <m/>
    <m/>
    <m/>
    <m/>
    <m/>
    <n v="107"/>
    <n v="71"/>
    <n v="87.33"/>
    <m/>
    <m/>
  </r>
  <r>
    <s v="S16"/>
    <n v="37"/>
    <x v="1"/>
    <x v="0"/>
    <n v="173"/>
    <n v="69.5"/>
    <n v="23.221624510000002"/>
    <s v="Absent"/>
    <s v="Absent"/>
    <s v="Absent"/>
    <s v="No"/>
    <s v="No"/>
    <s v="Yes"/>
    <n v="7"/>
    <n v="127"/>
    <n v="79"/>
    <n v="79"/>
    <n v="121"/>
    <n v="79"/>
    <n v="83"/>
    <n v="115"/>
    <n v="78"/>
    <n v="77"/>
    <n v="110"/>
    <n v="76"/>
    <n v="79"/>
    <n v="118.25"/>
    <n v="78"/>
    <n v="79.5"/>
    <n v="20"/>
    <s v="1: slow"/>
    <n v="-15"/>
    <n v="140"/>
    <n v="82"/>
    <n v="83"/>
    <n v="143"/>
    <n v="85"/>
    <n v="79"/>
    <n v="127"/>
    <n v="77"/>
    <n v="84"/>
    <n v="114"/>
    <n v="79"/>
    <n v="93"/>
    <n v="121"/>
    <n v="74"/>
    <n v="86"/>
    <n v="129"/>
    <n v="79.400000000000006"/>
    <n v="85"/>
    <n v="119"/>
    <n v="78"/>
    <n v="80"/>
    <n v="115"/>
    <n v="77"/>
    <n v="79"/>
    <n v="117"/>
    <n v="73"/>
    <n v="76"/>
    <n v="118"/>
    <n v="75"/>
    <n v="80"/>
    <m/>
    <m/>
    <m/>
    <n v="117.25"/>
    <n v="75.75"/>
    <n v="78.75"/>
    <m/>
    <n v="122"/>
    <n v="72"/>
    <n v="77"/>
    <n v="111"/>
    <n v="77"/>
    <n v="82"/>
    <n v="123"/>
    <n v="76"/>
    <n v="81"/>
    <n v="128"/>
    <n v="77"/>
    <n v="73"/>
    <m/>
    <m/>
    <m/>
    <n v="121"/>
    <n v="75.5"/>
    <n v="78.25"/>
    <n v="121"/>
    <n v="78"/>
    <n v="83"/>
    <n v="109"/>
    <n v="72"/>
    <n v="80"/>
    <n v="110"/>
    <n v="71"/>
    <n v="79"/>
    <n v="113"/>
    <n v="73"/>
    <n v="78"/>
    <m/>
    <m/>
    <m/>
    <n v="113.25"/>
    <n v="73.5"/>
    <n v="80"/>
    <m/>
    <m/>
  </r>
  <r>
    <s v="S14"/>
    <n v="38"/>
    <x v="1"/>
    <x v="1"/>
    <n v="154"/>
    <n v="59.2"/>
    <n v="24.962050940000001"/>
    <s v="Absent"/>
    <s v="Absent"/>
    <s v="Absent"/>
    <s v="Previously take Flunarizine and Amitriptyline for Migraine"/>
    <s v="Migraine previous history"/>
    <s v="No"/>
    <m/>
    <n v="122"/>
    <n v="71"/>
    <n v="58"/>
    <n v="116"/>
    <n v="71"/>
    <n v="59"/>
    <n v="114"/>
    <n v="70"/>
    <n v="62"/>
    <n v="108"/>
    <n v="67"/>
    <n v="52"/>
    <n v="115"/>
    <n v="69.75"/>
    <n v="57.75"/>
    <n v="13"/>
    <s v="2: normal"/>
    <n v="-3"/>
    <n v="119"/>
    <n v="66"/>
    <n v="85"/>
    <n v="125"/>
    <n v="60"/>
    <n v="69"/>
    <n v="122"/>
    <n v="75"/>
    <n v="87"/>
    <n v="118"/>
    <n v="70"/>
    <n v="88"/>
    <m/>
    <m/>
    <m/>
    <n v="121"/>
    <n v="67.75"/>
    <n v="82.25"/>
    <n v="118"/>
    <n v="77"/>
    <n v="57"/>
    <n v="109"/>
    <n v="70"/>
    <n v="53"/>
    <n v="107"/>
    <n v="66"/>
    <n v="55"/>
    <m/>
    <m/>
    <m/>
    <m/>
    <m/>
    <m/>
    <n v="111.33"/>
    <n v="71"/>
    <n v="55"/>
    <m/>
    <n v="122"/>
    <n v="59"/>
    <n v="76"/>
    <n v="126"/>
    <n v="65"/>
    <n v="78"/>
    <n v="105"/>
    <n v="66"/>
    <n v="85"/>
    <n v="107"/>
    <n v="71"/>
    <n v="84"/>
    <m/>
    <m/>
    <m/>
    <n v="115"/>
    <n v="65.25"/>
    <n v="80.75"/>
    <n v="114"/>
    <n v="65"/>
    <n v="65"/>
    <n v="106"/>
    <n v="60"/>
    <n v="48"/>
    <n v="116"/>
    <n v="66"/>
    <n v="50"/>
    <m/>
    <m/>
    <m/>
    <m/>
    <m/>
    <m/>
    <n v="112"/>
    <n v="63.67"/>
    <n v="54.33"/>
    <m/>
    <m/>
  </r>
  <r>
    <s v="S12"/>
    <n v="40"/>
    <x v="1"/>
    <x v="0"/>
    <n v="158"/>
    <n v="54.2"/>
    <n v="21.71126422"/>
    <s v="Absent"/>
    <s v="Absent"/>
    <s v="Absent"/>
    <s v="No"/>
    <s v="Previous history of appendicitis"/>
    <s v="No"/>
    <m/>
    <n v="121"/>
    <n v="72"/>
    <n v="68"/>
    <n v="124"/>
    <n v="77"/>
    <n v="71"/>
    <n v="123"/>
    <n v="76"/>
    <n v="73"/>
    <n v="114"/>
    <n v="71"/>
    <n v="67"/>
    <n v="120.5"/>
    <n v="74"/>
    <n v="69.75"/>
    <n v="17"/>
    <s v="1: slow"/>
    <n v="-12"/>
    <n v="129"/>
    <n v="69"/>
    <n v="75"/>
    <n v="116"/>
    <n v="76"/>
    <n v="84"/>
    <n v="118"/>
    <n v="74"/>
    <n v="80"/>
    <n v="133"/>
    <n v="70"/>
    <n v="81"/>
    <n v="127"/>
    <n v="70"/>
    <n v="73"/>
    <n v="124.6"/>
    <n v="71.8"/>
    <n v="78.599999999999994"/>
    <n v="119"/>
    <n v="82"/>
    <n v="78"/>
    <n v="119"/>
    <n v="78"/>
    <n v="76"/>
    <n v="119"/>
    <n v="79"/>
    <n v="74"/>
    <m/>
    <m/>
    <m/>
    <m/>
    <m/>
    <m/>
    <n v="119"/>
    <n v="79.67"/>
    <n v="76"/>
    <m/>
    <n v="130"/>
    <n v="69"/>
    <n v="67"/>
    <n v="109"/>
    <n v="66"/>
    <n v="82"/>
    <n v="124"/>
    <n v="70"/>
    <n v="78"/>
    <n v="128"/>
    <n v="67"/>
    <n v="72"/>
    <n v="103"/>
    <n v="66"/>
    <n v="86"/>
    <n v="118.8"/>
    <n v="67.599999999999994"/>
    <n v="77"/>
    <n v="121"/>
    <n v="78"/>
    <n v="76"/>
    <n v="129"/>
    <n v="82"/>
    <n v="79"/>
    <n v="124"/>
    <n v="78"/>
    <n v="79"/>
    <n v="114"/>
    <n v="78"/>
    <n v="79"/>
    <m/>
    <m/>
    <m/>
    <n v="122"/>
    <n v="79"/>
    <n v="78.25"/>
    <m/>
    <m/>
  </r>
  <r>
    <s v="S11"/>
    <n v="27"/>
    <x v="2"/>
    <x v="0"/>
    <n v="170"/>
    <n v="68.599999999999994"/>
    <n v="23.737024219999999"/>
    <s v="Absent"/>
    <s v="Absent"/>
    <s v="Absent"/>
    <s v="No"/>
    <s v="No"/>
    <s v="Yes"/>
    <n v="2"/>
    <n v="125"/>
    <n v="55"/>
    <n v="71"/>
    <n v="126"/>
    <n v="66"/>
    <n v="71"/>
    <n v="126"/>
    <n v="63"/>
    <n v="66"/>
    <n v="121"/>
    <n v="64"/>
    <n v="70"/>
    <n v="124.5"/>
    <n v="62"/>
    <n v="69.5"/>
    <n v="17"/>
    <s v="1: slow"/>
    <n v="-12"/>
    <n v="121"/>
    <n v="64"/>
    <n v="70"/>
    <n v="120"/>
    <n v="59"/>
    <n v="65"/>
    <n v="110"/>
    <n v="64"/>
    <n v="69"/>
    <n v="111"/>
    <n v="68"/>
    <n v="72"/>
    <m/>
    <m/>
    <m/>
    <n v="115.5"/>
    <n v="63.75"/>
    <n v="69"/>
    <n v="121"/>
    <n v="62"/>
    <n v="68"/>
    <n v="121"/>
    <n v="59"/>
    <n v="64"/>
    <n v="118"/>
    <n v="59"/>
    <n v="68"/>
    <m/>
    <m/>
    <m/>
    <m/>
    <m/>
    <m/>
    <n v="120"/>
    <n v="60"/>
    <n v="66.67"/>
    <m/>
    <n v="119"/>
    <n v="62"/>
    <n v="73"/>
    <n v="113"/>
    <n v="53"/>
    <n v="66"/>
    <n v="115"/>
    <n v="63"/>
    <n v="73"/>
    <n v="113"/>
    <n v="53"/>
    <n v="67"/>
    <m/>
    <m/>
    <m/>
    <n v="115"/>
    <n v="57.75"/>
    <n v="69.75"/>
    <n v="122"/>
    <n v="64"/>
    <n v="70"/>
    <n v="114"/>
    <n v="65"/>
    <n v="73"/>
    <n v="123"/>
    <n v="60"/>
    <n v="74"/>
    <n v="118"/>
    <n v="66"/>
    <n v="71"/>
    <m/>
    <m/>
    <m/>
    <n v="119.25"/>
    <n v="63.75"/>
    <n v="72"/>
    <m/>
    <m/>
  </r>
  <r>
    <s v="S06"/>
    <n v="22"/>
    <x v="3"/>
    <x v="0"/>
    <n v="178"/>
    <n v="79"/>
    <n v="24.933720489999999"/>
    <s v="Absent"/>
    <s v="Absent"/>
    <s v="Absent"/>
    <s v="No"/>
    <s v="No"/>
    <s v="No"/>
    <m/>
    <n v="129"/>
    <n v="89"/>
    <n v="81"/>
    <n v="123"/>
    <n v="82"/>
    <n v="74"/>
    <n v="117"/>
    <n v="87"/>
    <n v="78"/>
    <n v="119"/>
    <n v="85"/>
    <n v="84"/>
    <n v="122"/>
    <n v="85.75"/>
    <n v="79.25"/>
    <n v="14"/>
    <s v="2: normal"/>
    <n v="-4"/>
    <n v="112"/>
    <n v="82"/>
    <n v="91"/>
    <n v="109"/>
    <n v="78"/>
    <n v="90"/>
    <n v="106"/>
    <n v="77"/>
    <n v="92"/>
    <n v="105"/>
    <n v="79"/>
    <n v="93"/>
    <m/>
    <m/>
    <m/>
    <n v="108"/>
    <n v="79"/>
    <n v="91.5"/>
    <n v="115"/>
    <n v="79"/>
    <n v="84"/>
    <n v="108"/>
    <n v="79"/>
    <n v="85"/>
    <n v="114"/>
    <n v="79"/>
    <n v="85"/>
    <m/>
    <m/>
    <m/>
    <m/>
    <m/>
    <m/>
    <n v="112.33"/>
    <n v="79"/>
    <n v="84.67"/>
    <m/>
    <n v="108"/>
    <n v="79"/>
    <n v="87"/>
    <n v="106"/>
    <n v="76"/>
    <n v="87"/>
    <n v="102"/>
    <n v="73"/>
    <n v="88"/>
    <n v="104"/>
    <n v="77"/>
    <n v="91"/>
    <m/>
    <m/>
    <m/>
    <n v="105"/>
    <n v="76.25"/>
    <n v="88.25"/>
    <n v="121"/>
    <n v="80"/>
    <n v="83"/>
    <n v="108"/>
    <n v="77"/>
    <n v="81"/>
    <n v="107"/>
    <n v="77"/>
    <n v="85"/>
    <n v="105"/>
    <n v="76"/>
    <n v="81"/>
    <m/>
    <m/>
    <m/>
    <n v="110.25"/>
    <n v="77.5"/>
    <n v="82.5"/>
    <m/>
    <m/>
  </r>
  <r>
    <s v="S05"/>
    <n v="30"/>
    <x v="0"/>
    <x v="1"/>
    <n v="156"/>
    <n v="44.3"/>
    <n v="18.203484549999999"/>
    <s v="Absent"/>
    <s v="Absent"/>
    <s v="Absent"/>
    <s v="Levothyroxine (50 mg)"/>
    <s v="No"/>
    <s v="No"/>
    <m/>
    <n v="105"/>
    <n v="67"/>
    <n v="83"/>
    <n v="101"/>
    <n v="64"/>
    <n v="77"/>
    <n v="100"/>
    <n v="64"/>
    <n v="84"/>
    <n v="98"/>
    <n v="67"/>
    <n v="79"/>
    <n v="101"/>
    <n v="65.5"/>
    <n v="80.75"/>
    <n v="15"/>
    <s v="3: fast"/>
    <n v="5"/>
    <n v="97"/>
    <n v="83"/>
    <n v="114"/>
    <n v="100"/>
    <n v="65"/>
    <n v="111"/>
    <n v="107"/>
    <n v="65"/>
    <n v="116"/>
    <m/>
    <m/>
    <m/>
    <m/>
    <m/>
    <m/>
    <n v="101.33"/>
    <n v="71"/>
    <n v="113.67"/>
    <n v="94"/>
    <n v="86"/>
    <n v="87"/>
    <n v="100"/>
    <n v="67"/>
    <n v="85"/>
    <n v="100"/>
    <n v="66"/>
    <n v="83"/>
    <n v="97"/>
    <n v="66"/>
    <n v="86"/>
    <m/>
    <m/>
    <m/>
    <n v="97.75"/>
    <n v="71.25"/>
    <n v="85.25"/>
    <m/>
    <n v="94"/>
    <n v="68"/>
    <n v="109"/>
    <n v="100"/>
    <n v="68"/>
    <n v="108"/>
    <n v="96"/>
    <n v="68"/>
    <n v="108"/>
    <n v="95"/>
    <n v="62"/>
    <n v="107"/>
    <m/>
    <m/>
    <m/>
    <n v="96.25"/>
    <n v="66.5"/>
    <n v="108"/>
    <n v="106"/>
    <n v="70"/>
    <n v="90"/>
    <n v="98"/>
    <n v="65"/>
    <n v="86"/>
    <n v="103"/>
    <n v="70"/>
    <n v="87"/>
    <n v="101"/>
    <n v="70"/>
    <n v="83"/>
    <m/>
    <m/>
    <m/>
    <n v="102"/>
    <n v="68.75"/>
    <n v="86.5"/>
    <m/>
    <m/>
  </r>
  <r>
    <s v="S04"/>
    <n v="28"/>
    <x v="2"/>
    <x v="1"/>
    <n v="155"/>
    <n v="52"/>
    <n v="21.644120709999999"/>
    <s v="Absent"/>
    <s v="Absent"/>
    <s v="Absent"/>
    <s v="Levothyroxine (12.5 mg) for 5 years"/>
    <s v="History of headache (may be migraine)"/>
    <s v="No"/>
    <m/>
    <n v="96"/>
    <n v="57"/>
    <n v="60"/>
    <n v="101"/>
    <n v="64"/>
    <n v="57"/>
    <n v="96"/>
    <n v="60"/>
    <n v="62"/>
    <n v="98"/>
    <n v="65"/>
    <n v="63"/>
    <n v="97.75"/>
    <n v="61.5"/>
    <n v="60.5"/>
    <n v="16"/>
    <s v="3: fast"/>
    <n v="4"/>
    <n v="95"/>
    <n v="57"/>
    <n v="70"/>
    <n v="95"/>
    <n v="59"/>
    <n v="74"/>
    <n v="91"/>
    <n v="60"/>
    <n v="75"/>
    <n v="0"/>
    <n v="0"/>
    <n v="0"/>
    <n v="0"/>
    <n v="0"/>
    <n v="0"/>
    <n v="56.2"/>
    <n v="35.200000000000003"/>
    <n v="43.8"/>
    <n v="94"/>
    <n v="63"/>
    <n v="69"/>
    <n v="93"/>
    <n v="60"/>
    <n v="63"/>
    <n v="93"/>
    <n v="60"/>
    <n v="64"/>
    <n v="0"/>
    <n v="0"/>
    <n v="0"/>
    <n v="0"/>
    <n v="0"/>
    <n v="0"/>
    <n v="56"/>
    <n v="36.6"/>
    <n v="39.200000000000003"/>
    <m/>
    <n v="95"/>
    <n v="58"/>
    <n v="64"/>
    <n v="89"/>
    <n v="60"/>
    <n v="74"/>
    <n v="86"/>
    <n v="61"/>
    <n v="68"/>
    <n v="91"/>
    <n v="59"/>
    <n v="69"/>
    <n v="0"/>
    <n v="0"/>
    <n v="0"/>
    <n v="72.2"/>
    <n v="47.6"/>
    <n v="55"/>
    <n v="91"/>
    <n v="58"/>
    <n v="59"/>
    <n v="91"/>
    <n v="61"/>
    <n v="63"/>
    <n v="89"/>
    <n v="58"/>
    <n v="65"/>
    <n v="0"/>
    <n v="0"/>
    <n v="0"/>
    <n v="0"/>
    <n v="0"/>
    <n v="0"/>
    <n v="54.2"/>
    <n v="35.4"/>
    <n v="37.4"/>
    <m/>
    <m/>
  </r>
  <r>
    <s v="S03"/>
    <n v="40"/>
    <x v="1"/>
    <x v="0"/>
    <n v="168"/>
    <n v="69"/>
    <n v="24.447278910000001"/>
    <s v="Absent"/>
    <s v="Absent"/>
    <s v="Absent"/>
    <s v="No"/>
    <s v="No"/>
    <s v="No"/>
    <m/>
    <n v="114"/>
    <n v="72"/>
    <n v="70"/>
    <n v="114"/>
    <n v="77"/>
    <n v="66"/>
    <n v="105"/>
    <n v="77"/>
    <n v="72"/>
    <n v="96"/>
    <n v="71"/>
    <n v="70"/>
    <n v="107.25"/>
    <n v="74.25"/>
    <n v="69.5"/>
    <n v="18"/>
    <s v="1: slow"/>
    <n v="-13"/>
    <n v="113"/>
    <n v="81"/>
    <n v="78"/>
    <n v="105"/>
    <n v="77"/>
    <n v="72"/>
    <n v="110"/>
    <n v="81"/>
    <n v="79"/>
    <n v="112"/>
    <n v="71"/>
    <n v="74"/>
    <n v="0"/>
    <n v="0"/>
    <n v="0"/>
    <n v="88"/>
    <n v="62"/>
    <n v="60.6"/>
    <n v="104"/>
    <n v="76"/>
    <n v="71"/>
    <n v="106"/>
    <n v="76"/>
    <n v="73"/>
    <n v="95"/>
    <n v="76"/>
    <n v="78"/>
    <n v="0"/>
    <n v="0"/>
    <n v="0"/>
    <n v="0"/>
    <n v="0"/>
    <n v="0"/>
    <n v="61"/>
    <n v="45.6"/>
    <n v="44.4"/>
    <m/>
    <n v="109"/>
    <n v="77"/>
    <n v="72"/>
    <n v="109"/>
    <n v="78"/>
    <n v="77"/>
    <n v="112"/>
    <n v="81"/>
    <n v="74"/>
    <n v="99"/>
    <n v="75"/>
    <n v="75"/>
    <n v="112"/>
    <n v="74"/>
    <n v="79"/>
    <n v="108.2"/>
    <n v="77"/>
    <n v="75.400000000000006"/>
    <n v="110"/>
    <n v="78"/>
    <n v="72"/>
    <n v="107"/>
    <n v="78"/>
    <n v="78"/>
    <n v="99"/>
    <n v="73"/>
    <n v="79"/>
    <n v="103"/>
    <n v="72"/>
    <n v="72"/>
    <n v="0"/>
    <n v="0"/>
    <n v="0"/>
    <n v="83.8"/>
    <n v="60.2"/>
    <n v="60.2"/>
    <m/>
    <m/>
  </r>
  <r>
    <s v="S01"/>
    <n v="37"/>
    <x v="1"/>
    <x v="0"/>
    <n v="165"/>
    <n v="67"/>
    <n v="24.6097337"/>
    <s v="Absent"/>
    <s v="Absent"/>
    <s v="Absent"/>
    <s v="No"/>
    <s v="No"/>
    <s v="No"/>
    <m/>
    <n v="130"/>
    <n v="71"/>
    <n v="88"/>
    <n v="135"/>
    <n v="80"/>
    <n v="90"/>
    <n v="128"/>
    <n v="78"/>
    <n v="87"/>
    <n v="131"/>
    <n v="80"/>
    <n v="92"/>
    <n v="131"/>
    <n v="77.25"/>
    <n v="89.25"/>
    <n v="19"/>
    <s v="3: fast"/>
    <n v="1"/>
    <n v="133"/>
    <n v="72"/>
    <n v="100"/>
    <n v="129"/>
    <n v="72"/>
    <n v="102"/>
    <n v="126"/>
    <n v="75"/>
    <n v="104"/>
    <n v="124"/>
    <n v="73"/>
    <n v="104"/>
    <n v="125"/>
    <n v="77"/>
    <n v="105"/>
    <n v="127.4"/>
    <n v="73.8"/>
    <n v="103"/>
    <n v="133"/>
    <n v="86"/>
    <n v="87"/>
    <n v="127"/>
    <n v="83"/>
    <n v="88"/>
    <n v="124"/>
    <n v="83"/>
    <n v="85"/>
    <n v="125"/>
    <n v="81"/>
    <n v="85"/>
    <n v="129"/>
    <n v="78"/>
    <n v="85"/>
    <n v="127.6"/>
    <n v="82.2"/>
    <n v="86"/>
    <m/>
    <n v="136"/>
    <n v="76"/>
    <n v="97"/>
    <n v="127"/>
    <n v="78"/>
    <n v="100"/>
    <n v="126"/>
    <n v="78"/>
    <n v="99"/>
    <n v="133"/>
    <n v="76"/>
    <n v="101"/>
    <n v="139"/>
    <n v="78"/>
    <n v="101"/>
    <n v="132.19999999999999"/>
    <n v="77.2"/>
    <n v="99.6"/>
    <n v="133"/>
    <n v="86"/>
    <n v="86"/>
    <n v="132"/>
    <n v="88"/>
    <n v="89"/>
    <n v="136"/>
    <n v="86"/>
    <n v="88"/>
    <n v="131"/>
    <n v="79"/>
    <n v="83"/>
    <n v="134"/>
    <n v="85"/>
    <n v="88"/>
    <n v="133.19999999999999"/>
    <n v="84.8"/>
    <n v="86.8"/>
    <m/>
    <m/>
  </r>
  <r>
    <s v="K58"/>
    <n v="22"/>
    <x v="3"/>
    <x v="0"/>
    <n v="162"/>
    <n v="62"/>
    <n v="23.624447490000001"/>
    <s v="Present"/>
    <s v="Absent"/>
    <s v="Absent"/>
    <s v="No"/>
    <s v="No"/>
    <s v="No"/>
    <m/>
    <n v="126"/>
    <n v="74"/>
    <n v="80"/>
    <n v="117"/>
    <n v="75"/>
    <n v="94"/>
    <n v="113"/>
    <n v="65"/>
    <n v="82"/>
    <n v="120"/>
    <n v="77"/>
    <n v="89"/>
    <n v="119"/>
    <n v="72.75"/>
    <n v="86.25"/>
    <n v="18"/>
    <s v="2: normal"/>
    <n v="-8"/>
    <n v="119"/>
    <n v="73"/>
    <n v="95"/>
    <n v="111"/>
    <n v="70"/>
    <n v="103"/>
    <n v="99"/>
    <n v="69"/>
    <n v="102"/>
    <n v="102"/>
    <n v="72"/>
    <n v="103"/>
    <n v="99"/>
    <n v="70"/>
    <n v="101"/>
    <n v="106"/>
    <n v="70.8"/>
    <n v="100.8"/>
    <n v="119"/>
    <n v="72"/>
    <n v="86"/>
    <n v="106"/>
    <n v="70"/>
    <n v="85"/>
    <n v="119"/>
    <n v="70"/>
    <n v="91"/>
    <n v="119"/>
    <n v="69"/>
    <n v="95"/>
    <n v="104"/>
    <n v="66"/>
    <n v="92"/>
    <n v="113.4"/>
    <n v="69.400000000000006"/>
    <n v="89.8"/>
    <n v="120"/>
    <n v="106"/>
    <n v="70"/>
    <n v="94"/>
    <n v="100"/>
    <n v="68"/>
    <n v="100"/>
    <n v="108"/>
    <n v="71"/>
    <n v="100"/>
    <n v="105"/>
    <n v="68"/>
    <n v="99"/>
    <n v="102"/>
    <n v="67"/>
    <n v="92"/>
    <n v="104.2"/>
    <n v="68.8"/>
    <n v="97"/>
    <n v="105"/>
    <n v="70"/>
    <n v="91"/>
    <n v="102"/>
    <n v="73"/>
    <n v="101"/>
    <n v="106"/>
    <n v="68"/>
    <n v="98"/>
    <n v="121"/>
    <n v="73"/>
    <n v="92"/>
    <n v="118"/>
    <n v="63"/>
    <n v="83"/>
    <n v="110.4"/>
    <n v="69.400000000000006"/>
    <n v="93"/>
    <n v="200"/>
    <s v="No"/>
  </r>
  <r>
    <s v="K57"/>
    <n v="25"/>
    <x v="2"/>
    <x v="0"/>
    <n v="180"/>
    <n v="80.5"/>
    <n v="24.845679010000001"/>
    <s v="Present"/>
    <s v="Absent"/>
    <s v="Absent"/>
    <s v="No"/>
    <s v="No"/>
    <s v="Yes"/>
    <n v="4"/>
    <n v="130"/>
    <n v="77"/>
    <n v="76"/>
    <n v="134"/>
    <n v="76"/>
    <n v="79"/>
    <n v="124"/>
    <n v="76"/>
    <n v="80"/>
    <n v="137"/>
    <n v="76"/>
    <n v="79"/>
    <n v="131.25"/>
    <n v="76.25"/>
    <n v="78.5"/>
    <n v="18"/>
    <s v="2: normal"/>
    <n v="-8"/>
    <n v="121"/>
    <n v="64"/>
    <n v="73"/>
    <n v="120"/>
    <n v="63"/>
    <n v="76"/>
    <n v="116"/>
    <n v="62"/>
    <n v="83"/>
    <n v="119"/>
    <n v="62"/>
    <n v="84"/>
    <m/>
    <m/>
    <m/>
    <n v="119"/>
    <n v="62.75"/>
    <n v="79"/>
    <n v="132"/>
    <n v="83"/>
    <n v="79"/>
    <n v="127"/>
    <n v="74"/>
    <n v="76"/>
    <n v="120"/>
    <n v="75"/>
    <n v="73"/>
    <n v="126"/>
    <n v="68"/>
    <n v="71"/>
    <m/>
    <m/>
    <m/>
    <n v="126.25"/>
    <n v="75"/>
    <n v="74.75"/>
    <n v="90"/>
    <n v="122"/>
    <n v="63"/>
    <n v="73"/>
    <n v="126"/>
    <n v="62"/>
    <n v="77"/>
    <n v="129"/>
    <n v="62"/>
    <n v="75"/>
    <n v="116"/>
    <n v="59"/>
    <n v="72"/>
    <m/>
    <m/>
    <m/>
    <n v="123.25"/>
    <n v="61.5"/>
    <n v="74.25"/>
    <n v="135"/>
    <n v="79"/>
    <n v="74"/>
    <n v="133"/>
    <n v="72"/>
    <n v="68"/>
    <n v="134"/>
    <n v="75"/>
    <n v="73"/>
    <n v="135"/>
    <n v="78"/>
    <n v="69"/>
    <m/>
    <m/>
    <m/>
    <n v="134.25"/>
    <n v="76"/>
    <n v="71"/>
    <n v="100"/>
    <m/>
  </r>
  <r>
    <s v="K56"/>
    <n v="29"/>
    <x v="2"/>
    <x v="0"/>
    <n v="167"/>
    <n v="65"/>
    <n v="23.306680050000001"/>
    <s v="Absent"/>
    <s v="Absent"/>
    <s v="Absent"/>
    <s v="No"/>
    <s v="No"/>
    <s v="No"/>
    <m/>
    <n v="122"/>
    <n v="75"/>
    <n v="64"/>
    <n v="123"/>
    <n v="77"/>
    <n v="67"/>
    <n v="122"/>
    <n v="80"/>
    <n v="69"/>
    <n v="118"/>
    <n v="79"/>
    <n v="75"/>
    <n v="121.25"/>
    <n v="77.75"/>
    <n v="68.75"/>
    <n v="15"/>
    <s v="3: fast"/>
    <n v="5"/>
    <n v="117"/>
    <n v="66"/>
    <n v="84"/>
    <n v="115"/>
    <n v="68"/>
    <n v="88"/>
    <n v="115"/>
    <n v="68"/>
    <n v="93"/>
    <n v="122"/>
    <n v="74"/>
    <n v="94"/>
    <m/>
    <m/>
    <m/>
    <n v="117.25"/>
    <n v="69"/>
    <n v="89.75"/>
    <n v="116"/>
    <n v="78"/>
    <n v="67"/>
    <n v="117"/>
    <n v="80"/>
    <n v="77"/>
    <n v="114"/>
    <n v="78"/>
    <n v="71"/>
    <n v="119"/>
    <n v="80"/>
    <n v="72"/>
    <m/>
    <m/>
    <m/>
    <n v="116.5"/>
    <n v="79"/>
    <n v="71.75"/>
    <n v="100"/>
    <n v="115"/>
    <n v="63"/>
    <n v="88"/>
    <n v="112"/>
    <n v="69"/>
    <n v="86"/>
    <n v="111"/>
    <n v="71"/>
    <n v="86"/>
    <m/>
    <m/>
    <m/>
    <m/>
    <m/>
    <m/>
    <n v="112.67"/>
    <n v="67.67"/>
    <n v="86.67"/>
    <n v="110"/>
    <n v="81"/>
    <n v="71"/>
    <n v="114"/>
    <n v="76"/>
    <n v="66"/>
    <n v="120"/>
    <n v="83"/>
    <n v="74"/>
    <n v="122"/>
    <n v="76"/>
    <n v="71"/>
    <m/>
    <m/>
    <m/>
    <n v="116.5"/>
    <n v="79"/>
    <n v="70.5"/>
    <n v="150"/>
    <s v="tingling sensation, dizziness"/>
  </r>
  <r>
    <s v="K55"/>
    <n v="37"/>
    <x v="1"/>
    <x v="1"/>
    <n v="160"/>
    <n v="54"/>
    <n v="21.09375"/>
    <s v="Absent"/>
    <s v="Absent"/>
    <s v="Absent"/>
    <s v="Ocp"/>
    <s v="No"/>
    <s v="No"/>
    <m/>
    <n v="122"/>
    <n v="74"/>
    <n v="67"/>
    <n v="119"/>
    <n v="67"/>
    <n v="65"/>
    <n v="116"/>
    <n v="68"/>
    <n v="68"/>
    <n v="112"/>
    <n v="83"/>
    <n v="70"/>
    <n v="117.25"/>
    <n v="73"/>
    <n v="67.5"/>
    <n v="15"/>
    <s v="3: fast"/>
    <n v="5"/>
    <n v="108"/>
    <n v="68"/>
    <n v="69"/>
    <n v="104"/>
    <n v="63"/>
    <n v="69"/>
    <n v="104"/>
    <n v="66"/>
    <n v="70"/>
    <m/>
    <m/>
    <m/>
    <m/>
    <m/>
    <m/>
    <n v="105.33"/>
    <n v="65.67"/>
    <n v="69.33"/>
    <n v="102"/>
    <n v="71"/>
    <n v="70"/>
    <n v="97"/>
    <n v="68"/>
    <n v="68"/>
    <n v="105"/>
    <n v="66"/>
    <n v="63"/>
    <n v="110"/>
    <n v="71"/>
    <n v="71"/>
    <m/>
    <m/>
    <m/>
    <n v="103.5"/>
    <n v="69"/>
    <n v="68"/>
    <n v="200"/>
    <n v="103"/>
    <n v="68"/>
    <n v="63"/>
    <n v="98"/>
    <n v="64"/>
    <n v="68"/>
    <n v="100"/>
    <n v="63"/>
    <n v="68"/>
    <m/>
    <m/>
    <m/>
    <m/>
    <m/>
    <m/>
    <n v="100.33"/>
    <n v="65"/>
    <n v="66.33"/>
    <n v="103"/>
    <n v="67"/>
    <n v="65"/>
    <n v="100"/>
    <n v="65"/>
    <n v="64"/>
    <n v="102"/>
    <n v="70"/>
    <n v="69"/>
    <n v="96"/>
    <n v="64"/>
    <n v="65"/>
    <m/>
    <m/>
    <m/>
    <n v="100.25"/>
    <n v="66.5"/>
    <n v="65.75"/>
    <n v="80"/>
    <s v="No"/>
  </r>
  <r>
    <s v="K54"/>
    <n v="40"/>
    <x v="1"/>
    <x v="1"/>
    <n v="154"/>
    <n v="51"/>
    <n v="21.50446956"/>
    <s v="Present"/>
    <s v="Absent"/>
    <s v="Absent"/>
    <s v="IFA"/>
    <s v="No"/>
    <s v="No"/>
    <m/>
    <n v="135"/>
    <n v="80"/>
    <n v="67"/>
    <n v="135"/>
    <n v="78"/>
    <n v="67"/>
    <n v="133"/>
    <n v="76"/>
    <n v="63"/>
    <n v="123"/>
    <n v="72"/>
    <n v="64"/>
    <n v="131.5"/>
    <n v="76.5"/>
    <n v="65.25"/>
    <n v="18"/>
    <s v="2: normal"/>
    <n v="-8"/>
    <n v="136"/>
    <n v="74"/>
    <n v="74"/>
    <n v="135"/>
    <n v="73"/>
    <n v="73"/>
    <n v="130"/>
    <n v="69"/>
    <n v="69"/>
    <n v="117"/>
    <n v="75"/>
    <n v="72"/>
    <m/>
    <m/>
    <m/>
    <n v="129.5"/>
    <n v="72.75"/>
    <n v="72"/>
    <n v="132"/>
    <n v="81"/>
    <n v="65"/>
    <n v="142"/>
    <n v="79"/>
    <n v="67"/>
    <n v="139"/>
    <n v="69"/>
    <n v="67"/>
    <n v="140"/>
    <n v="77"/>
    <n v="62"/>
    <m/>
    <m/>
    <m/>
    <n v="138.25"/>
    <n v="76.5"/>
    <n v="65.25"/>
    <n v="120"/>
    <n v="122"/>
    <n v="66"/>
    <n v="61"/>
    <n v="140"/>
    <n v="72"/>
    <n v="70"/>
    <n v="129"/>
    <n v="79"/>
    <n v="72"/>
    <n v="133"/>
    <n v="73"/>
    <n v="66"/>
    <m/>
    <m/>
    <m/>
    <n v="131"/>
    <n v="72.5"/>
    <n v="67.25"/>
    <n v="130"/>
    <n v="77"/>
    <n v="63"/>
    <n v="129"/>
    <n v="72"/>
    <n v="62"/>
    <n v="137"/>
    <n v="74"/>
    <n v="65"/>
    <n v="132"/>
    <n v="78"/>
    <n v="64"/>
    <m/>
    <m/>
    <m/>
    <n v="132"/>
    <n v="75.25"/>
    <n v="63.5"/>
    <n v="150"/>
    <s v="Mild dizziness"/>
  </r>
  <r>
    <s v="K53"/>
    <n v="38"/>
    <x v="1"/>
    <x v="1"/>
    <n v="157"/>
    <n v="61.2"/>
    <n v="24.82859345"/>
    <s v="Absent"/>
    <s v="Absent"/>
    <s v="Absent"/>
    <s v="Ocp"/>
    <s v="No"/>
    <s v="No"/>
    <m/>
    <n v="136"/>
    <n v="86"/>
    <n v="65"/>
    <n v="127"/>
    <n v="88"/>
    <n v="66"/>
    <n v="138"/>
    <n v="81"/>
    <n v="63"/>
    <n v="121"/>
    <n v="83"/>
    <n v="66"/>
    <n v="130.5"/>
    <n v="84.5"/>
    <n v="65"/>
    <n v="12"/>
    <s v="2: normal"/>
    <n v="-2"/>
    <n v="121"/>
    <n v="83"/>
    <n v="66"/>
    <n v="124"/>
    <n v="78"/>
    <n v="44"/>
    <n v="122"/>
    <n v="79"/>
    <n v="70"/>
    <n v="124"/>
    <n v="80"/>
    <n v="72"/>
    <n v="118"/>
    <n v="81"/>
    <n v="82"/>
    <n v="121.8"/>
    <n v="80.2"/>
    <n v="66.8"/>
    <n v="137"/>
    <n v="84"/>
    <n v="70"/>
    <n v="134"/>
    <n v="88"/>
    <n v="74"/>
    <n v="130"/>
    <n v="87"/>
    <n v="71"/>
    <n v="132"/>
    <n v="83"/>
    <n v="65"/>
    <m/>
    <m/>
    <m/>
    <n v="133.25"/>
    <n v="85.5"/>
    <n v="70"/>
    <n v="90"/>
    <n v="126"/>
    <n v="86"/>
    <n v="79"/>
    <n v="117"/>
    <n v="79"/>
    <n v="76"/>
    <n v="119"/>
    <n v="82"/>
    <n v="90"/>
    <n v="118"/>
    <n v="84"/>
    <n v="90"/>
    <m/>
    <m/>
    <m/>
    <n v="120"/>
    <n v="82.75"/>
    <n v="83.75"/>
    <n v="123"/>
    <n v="87"/>
    <n v="61"/>
    <n v="116"/>
    <n v="79"/>
    <n v="66"/>
    <n v="122"/>
    <n v="86"/>
    <n v="66"/>
    <n v="127"/>
    <n v="91"/>
    <n v="77"/>
    <m/>
    <m/>
    <m/>
    <n v="122"/>
    <n v="85.75"/>
    <n v="67.5"/>
    <n v="100"/>
    <m/>
  </r>
  <r>
    <s v="K52"/>
    <n v="23"/>
    <x v="3"/>
    <x v="1"/>
    <n v="157"/>
    <n v="51"/>
    <n v="20.69049454"/>
    <s v="Present"/>
    <s v="Absent"/>
    <s v="Absent"/>
    <s v="No"/>
    <s v="No"/>
    <s v="No"/>
    <m/>
    <n v="99"/>
    <n v="63"/>
    <n v="69"/>
    <n v="98"/>
    <n v="57"/>
    <n v="68"/>
    <n v="96"/>
    <n v="58"/>
    <n v="68"/>
    <n v="93"/>
    <n v="54"/>
    <n v="69"/>
    <n v="96.5"/>
    <n v="58"/>
    <n v="68.5"/>
    <n v="15"/>
    <s v="2: normal"/>
    <n v="-5"/>
    <n v="99"/>
    <n v="55"/>
    <n v="74"/>
    <n v="93"/>
    <n v="53"/>
    <n v="68"/>
    <n v="98"/>
    <n v="51"/>
    <n v="71"/>
    <n v="98"/>
    <n v="55"/>
    <n v="74"/>
    <n v="89"/>
    <n v="56"/>
    <n v="75"/>
    <n v="95.4"/>
    <n v="54"/>
    <n v="72.400000000000006"/>
    <n v="94"/>
    <n v="62"/>
    <n v="78"/>
    <n v="96"/>
    <n v="60"/>
    <n v="80"/>
    <n v="91"/>
    <n v="57"/>
    <n v="69"/>
    <n v="92"/>
    <n v="58"/>
    <n v="73"/>
    <n v="94"/>
    <n v="55"/>
    <n v="71"/>
    <n v="93.4"/>
    <n v="58.4"/>
    <n v="74.2"/>
    <n v="120"/>
    <n v="95"/>
    <n v="58"/>
    <n v="75"/>
    <n v="92"/>
    <n v="55"/>
    <n v="72"/>
    <n v="90"/>
    <n v="53"/>
    <n v="72"/>
    <n v="95"/>
    <n v="48"/>
    <n v="72"/>
    <n v="95"/>
    <n v="56"/>
    <n v="78"/>
    <n v="93.4"/>
    <n v="54"/>
    <n v="73.8"/>
    <n v="97"/>
    <n v="64"/>
    <n v="79"/>
    <n v="97"/>
    <n v="64"/>
    <n v="88"/>
    <n v="97"/>
    <n v="61"/>
    <n v="84"/>
    <n v="97"/>
    <n v="63"/>
    <n v="80"/>
    <n v="92"/>
    <n v="56"/>
    <n v="70"/>
    <n v="96"/>
    <n v="61.6"/>
    <n v="80.2"/>
    <n v="90"/>
    <s v="No"/>
  </r>
  <r>
    <s v="K51"/>
    <n v="20"/>
    <x v="3"/>
    <x v="0"/>
    <n v="167"/>
    <n v="69"/>
    <n v="24.740937290000002"/>
    <s v="Absent"/>
    <s v="Absent"/>
    <s v="Absent"/>
    <s v="No"/>
    <s v="No"/>
    <s v="No"/>
    <m/>
    <n v="109"/>
    <n v="62"/>
    <n v="60"/>
    <n v="113"/>
    <n v="63"/>
    <n v="61"/>
    <n v="117"/>
    <n v="64"/>
    <n v="65"/>
    <n v="119"/>
    <n v="66"/>
    <n v="68"/>
    <n v="114.5"/>
    <n v="63.75"/>
    <n v="63.5"/>
    <n v="15"/>
    <s v="3: fast"/>
    <n v="5"/>
    <n v="114"/>
    <n v="66"/>
    <n v="65"/>
    <n v="107"/>
    <n v="65"/>
    <n v="64"/>
    <n v="109"/>
    <n v="61"/>
    <n v="65"/>
    <n v="106"/>
    <n v="61"/>
    <n v="67"/>
    <n v="106"/>
    <n v="59"/>
    <n v="65"/>
    <n v="108.4"/>
    <n v="62.4"/>
    <n v="65.2"/>
    <n v="118"/>
    <n v="71"/>
    <n v="68"/>
    <n v="117"/>
    <n v="67"/>
    <n v="62"/>
    <n v="111"/>
    <n v="70"/>
    <n v="66"/>
    <n v="115"/>
    <n v="61"/>
    <n v="61"/>
    <n v="108"/>
    <n v="67"/>
    <n v="62"/>
    <n v="113.8"/>
    <n v="67.2"/>
    <n v="63.8"/>
    <n v="100"/>
    <n v="107"/>
    <n v="69"/>
    <n v="65"/>
    <n v="115"/>
    <n v="65"/>
    <n v="65"/>
    <n v="104"/>
    <n v="63"/>
    <n v="64"/>
    <n v="104"/>
    <n v="60"/>
    <n v="63"/>
    <n v="102"/>
    <n v="59"/>
    <n v="63"/>
    <n v="106.4"/>
    <n v="63.2"/>
    <n v="64"/>
    <n v="105"/>
    <n v="68"/>
    <n v="62"/>
    <n v="108"/>
    <n v="62"/>
    <n v="62"/>
    <n v="109"/>
    <n v="65"/>
    <n v="65"/>
    <n v="108"/>
    <n v="63"/>
    <n v="61"/>
    <n v="106"/>
    <n v="60"/>
    <n v="61"/>
    <n v="107.2"/>
    <n v="63.6"/>
    <n v="62.2"/>
    <n v="180"/>
    <s v="Mild dizziness"/>
  </r>
  <r>
    <s v="K50"/>
    <n v="20"/>
    <x v="3"/>
    <x v="1"/>
    <n v="159"/>
    <n v="50"/>
    <n v="19.777698669999999"/>
    <s v="Absent"/>
    <s v="Absent"/>
    <s v="Absent"/>
    <s v="No"/>
    <s v="Headache"/>
    <s v="No"/>
    <m/>
    <n v="110"/>
    <n v="66"/>
    <n v="66"/>
    <n v="110"/>
    <n v="66"/>
    <n v="73"/>
    <n v="106"/>
    <n v="64"/>
    <n v="66"/>
    <n v="104"/>
    <n v="61"/>
    <n v="69"/>
    <n v="107.5"/>
    <n v="64.25"/>
    <n v="68.5"/>
    <n v="18"/>
    <s v="3: fast"/>
    <n v="2"/>
    <n v="102"/>
    <n v="63"/>
    <n v="68"/>
    <n v="99"/>
    <n v="59"/>
    <n v="70"/>
    <n v="98"/>
    <n v="62"/>
    <n v="70"/>
    <n v="99"/>
    <n v="60"/>
    <n v="71"/>
    <n v="100"/>
    <n v="63"/>
    <n v="71"/>
    <n v="99.6"/>
    <n v="61.4"/>
    <n v="70"/>
    <n v="105"/>
    <n v="68"/>
    <n v="70"/>
    <n v="107"/>
    <n v="71"/>
    <n v="72"/>
    <n v="103"/>
    <n v="69"/>
    <n v="71"/>
    <n v="109"/>
    <n v="69"/>
    <n v="70"/>
    <n v="105"/>
    <n v="65"/>
    <n v="67"/>
    <n v="105.8"/>
    <n v="68.400000000000006"/>
    <n v="70"/>
    <n v="100"/>
    <n v="103"/>
    <n v="64"/>
    <n v="67"/>
    <n v="102"/>
    <n v="58"/>
    <n v="66"/>
    <n v="103"/>
    <n v="64"/>
    <n v="70"/>
    <n v="101"/>
    <n v="64"/>
    <n v="68"/>
    <n v="101"/>
    <n v="63"/>
    <n v="65"/>
    <n v="102"/>
    <n v="62.6"/>
    <n v="67.2"/>
    <n v="106"/>
    <n v="74"/>
    <n v="71"/>
    <n v="107"/>
    <n v="74"/>
    <n v="70"/>
    <n v="106"/>
    <n v="67"/>
    <n v="68"/>
    <n v="105"/>
    <n v="66"/>
    <n v="68"/>
    <n v="102"/>
    <n v="62"/>
    <n v="67"/>
    <n v="105.2"/>
    <n v="68.599999999999994"/>
    <n v="68.8"/>
    <n v="100"/>
    <s v="No"/>
  </r>
  <r>
    <s v="K49"/>
    <n v="20"/>
    <x v="3"/>
    <x v="1"/>
    <n v="158"/>
    <n v="56"/>
    <n v="22.43230252"/>
    <s v="Present"/>
    <s v="Absent"/>
    <s v="Absent"/>
    <s v="No"/>
    <s v="No"/>
    <s v="No"/>
    <m/>
    <n v="116"/>
    <n v="67"/>
    <n v="75"/>
    <n v="112"/>
    <n v="67"/>
    <n v="93"/>
    <n v="113"/>
    <n v="67"/>
    <n v="82"/>
    <n v="105"/>
    <n v="68"/>
    <n v="95"/>
    <n v="111.5"/>
    <n v="67.25"/>
    <n v="86.25"/>
    <n v="18"/>
    <s v="3: fast"/>
    <n v="2"/>
    <n v="108"/>
    <n v="61"/>
    <n v="94"/>
    <n v="100"/>
    <n v="58"/>
    <n v="91"/>
    <n v="102"/>
    <n v="60"/>
    <n v="87"/>
    <n v="98"/>
    <n v="56"/>
    <n v="91"/>
    <n v="98"/>
    <n v="53"/>
    <n v="83"/>
    <n v="101.2"/>
    <n v="57.6"/>
    <n v="89.2"/>
    <n v="106"/>
    <n v="65"/>
    <n v="72"/>
    <n v="101"/>
    <n v="64"/>
    <n v="73"/>
    <n v="102"/>
    <n v="64"/>
    <n v="74"/>
    <n v="104"/>
    <n v="66"/>
    <n v="81"/>
    <n v="110"/>
    <n v="65"/>
    <n v="85"/>
    <n v="104.6"/>
    <n v="64.8"/>
    <n v="77"/>
    <n v="100"/>
    <n v="102"/>
    <n v="61"/>
    <n v="96"/>
    <n v="101"/>
    <n v="60"/>
    <n v="89"/>
    <n v="102"/>
    <n v="58"/>
    <n v="88"/>
    <n v="98"/>
    <n v="54"/>
    <n v="83"/>
    <n v="96"/>
    <n v="58"/>
    <n v="89"/>
    <n v="99.8"/>
    <n v="58.2"/>
    <n v="89"/>
    <n v="105"/>
    <n v="66"/>
    <n v="63"/>
    <n v="101"/>
    <n v="64"/>
    <n v="72"/>
    <n v="103"/>
    <n v="69"/>
    <n v="77"/>
    <n v="107"/>
    <n v="75"/>
    <n v="101"/>
    <n v="113"/>
    <n v="82"/>
    <n v="91"/>
    <n v="105.8"/>
    <n v="71.2"/>
    <n v="80.8"/>
    <n v="100"/>
    <s v="No"/>
  </r>
  <r>
    <s v="K48"/>
    <n v="33"/>
    <x v="0"/>
    <x v="0"/>
    <n v="167"/>
    <n v="63.8"/>
    <n v="22.876402880000001"/>
    <s v="Absent"/>
    <s v="Absent"/>
    <s v="Absent"/>
    <s v="No"/>
    <s v="No"/>
    <s v="No"/>
    <m/>
    <n v="125"/>
    <n v="86"/>
    <n v="71"/>
    <n v="122"/>
    <n v="85"/>
    <n v="73"/>
    <n v="118"/>
    <n v="79"/>
    <n v="75"/>
    <n v="123"/>
    <n v="80"/>
    <n v="73"/>
    <n v="122"/>
    <n v="82.5"/>
    <n v="73"/>
    <n v="15"/>
    <s v="2: normal"/>
    <n v="-5"/>
    <n v="118"/>
    <n v="77"/>
    <n v="88"/>
    <n v="115"/>
    <n v="80"/>
    <n v="91"/>
    <n v="113"/>
    <n v="79"/>
    <n v="88"/>
    <n v="113"/>
    <n v="81"/>
    <n v="91"/>
    <m/>
    <m/>
    <m/>
    <n v="114.75"/>
    <n v="79.25"/>
    <n v="89.5"/>
    <n v="124"/>
    <n v="87"/>
    <n v="75"/>
    <n v="116"/>
    <n v="85"/>
    <n v="80"/>
    <n v="125"/>
    <n v="82"/>
    <n v="79"/>
    <n v="113"/>
    <n v="81"/>
    <n v="82"/>
    <m/>
    <m/>
    <m/>
    <n v="119.5"/>
    <n v="83.75"/>
    <n v="79"/>
    <n v="100"/>
    <n v="115"/>
    <n v="76"/>
    <n v="85"/>
    <n v="118"/>
    <n v="73"/>
    <n v="88"/>
    <n v="114"/>
    <n v="76"/>
    <n v="87"/>
    <n v="111"/>
    <n v="74"/>
    <n v="87"/>
    <m/>
    <m/>
    <m/>
    <n v="114.5"/>
    <n v="74.75"/>
    <n v="86.75"/>
    <n v="111"/>
    <n v="75"/>
    <n v="86"/>
    <n v="118"/>
    <n v="73"/>
    <n v="80"/>
    <n v="114"/>
    <n v="61"/>
    <n v="78"/>
    <n v="111"/>
    <n v="73"/>
    <n v="77"/>
    <m/>
    <m/>
    <m/>
    <n v="113.5"/>
    <n v="70.5"/>
    <n v="80.25"/>
    <n v="150"/>
    <s v="Tingling sensation behind eyes after the breathing procedure"/>
  </r>
  <r>
    <s v="K47"/>
    <n v="25"/>
    <x v="2"/>
    <x v="0"/>
    <n v="152"/>
    <n v="54.2"/>
    <n v="23.45914127"/>
    <s v="Absent"/>
    <s v="Absent"/>
    <s v="Absent"/>
    <s v="No"/>
    <s v="No"/>
    <s v="Yes"/>
    <n v="2"/>
    <n v="107"/>
    <n v="66"/>
    <n v="77"/>
    <n v="114"/>
    <n v="72"/>
    <n v="85"/>
    <n v="111"/>
    <n v="67"/>
    <n v="78"/>
    <n v="108"/>
    <n v="67"/>
    <n v="77"/>
    <n v="110"/>
    <n v="68"/>
    <n v="79.25"/>
    <n v="12"/>
    <s v="2: normal"/>
    <n v="-2"/>
    <n v="100"/>
    <n v="64"/>
    <n v="83"/>
    <n v="97"/>
    <n v="62"/>
    <n v="82"/>
    <n v="94"/>
    <n v="60"/>
    <n v="84"/>
    <n v="96"/>
    <n v="66"/>
    <n v="90"/>
    <m/>
    <m/>
    <m/>
    <n v="96.75"/>
    <n v="63"/>
    <n v="84.75"/>
    <n v="103"/>
    <n v="64"/>
    <n v="79"/>
    <n v="106"/>
    <n v="68"/>
    <n v="83"/>
    <n v="106"/>
    <n v="65"/>
    <n v="84"/>
    <n v="116"/>
    <n v="65"/>
    <n v="80"/>
    <m/>
    <m/>
    <m/>
    <n v="107.75"/>
    <n v="65.5"/>
    <n v="81.5"/>
    <n v="120"/>
    <n v="96"/>
    <n v="62"/>
    <n v="85"/>
    <n v="96"/>
    <n v="60"/>
    <n v="83"/>
    <n v="117"/>
    <n v="58"/>
    <n v="76"/>
    <n v="97"/>
    <n v="60"/>
    <n v="81"/>
    <m/>
    <m/>
    <m/>
    <n v="101.5"/>
    <n v="60"/>
    <n v="81.25"/>
    <n v="114"/>
    <n v="65"/>
    <n v="74"/>
    <n v="106"/>
    <n v="63"/>
    <n v="77"/>
    <n v="109"/>
    <n v="47"/>
    <n v="75"/>
    <n v="105"/>
    <n v="60"/>
    <n v="76"/>
    <m/>
    <m/>
    <m/>
    <n v="108.5"/>
    <n v="58.75"/>
    <n v="75.5"/>
    <n v="90"/>
    <s v="No"/>
  </r>
  <r>
    <s v="K45"/>
    <n v="40"/>
    <x v="1"/>
    <x v="1"/>
    <n v="164"/>
    <n v="63.5"/>
    <n v="23.609458660000001"/>
    <s v="Present"/>
    <s v="Absent"/>
    <s v="Absent"/>
    <s v="No"/>
    <s v="No"/>
    <s v="No"/>
    <m/>
    <n v="129"/>
    <n v="88"/>
    <n v="91"/>
    <n v="129"/>
    <n v="85"/>
    <n v="92"/>
    <n v="132"/>
    <n v="83"/>
    <n v="86"/>
    <n v="123"/>
    <n v="79"/>
    <n v="87"/>
    <n v="128.25"/>
    <n v="83.75"/>
    <n v="89"/>
    <n v="18"/>
    <s v="1: slow"/>
    <n v="-13"/>
    <n v="113"/>
    <n v="80"/>
    <n v="79"/>
    <n v="115"/>
    <n v="71"/>
    <n v="85"/>
    <n v="115"/>
    <n v="75"/>
    <n v="82"/>
    <n v="113"/>
    <n v="76"/>
    <n v="82"/>
    <m/>
    <m/>
    <m/>
    <n v="114"/>
    <n v="75.5"/>
    <n v="82"/>
    <n v="126"/>
    <n v="86"/>
    <n v="85"/>
    <n v="118"/>
    <n v="83"/>
    <n v="87"/>
    <n v="136"/>
    <n v="77"/>
    <n v="86"/>
    <n v="123"/>
    <n v="76"/>
    <n v="87"/>
    <m/>
    <m/>
    <m/>
    <n v="125.75"/>
    <n v="80.5"/>
    <n v="86.25"/>
    <n v="90"/>
    <n v="116"/>
    <n v="77"/>
    <n v="79"/>
    <n v="107"/>
    <n v="83"/>
    <n v="84"/>
    <n v="116"/>
    <n v="68"/>
    <n v="80"/>
    <n v="111"/>
    <n v="83"/>
    <n v="84"/>
    <m/>
    <m/>
    <m/>
    <n v="112.5"/>
    <n v="77.75"/>
    <n v="81.75"/>
    <n v="126"/>
    <n v="86"/>
    <n v="83"/>
    <n v="119"/>
    <n v="84"/>
    <n v="87"/>
    <n v="132"/>
    <n v="80"/>
    <n v="80"/>
    <n v="129"/>
    <n v="87"/>
    <n v="89"/>
    <m/>
    <m/>
    <m/>
    <n v="126.5"/>
    <n v="84.25"/>
    <n v="84.75"/>
    <n v="100"/>
    <s v="No"/>
  </r>
  <r>
    <s v="K44"/>
    <n v="19"/>
    <x v="3"/>
    <x v="1"/>
    <n v="164"/>
    <n v="63"/>
    <n v="23.423557410000001"/>
    <s v="Present"/>
    <s v="Absent"/>
    <s v="Absent"/>
    <s v="No"/>
    <s v="Allergic rhinitis"/>
    <s v="No"/>
    <m/>
    <n v="103"/>
    <n v="54"/>
    <n v="68"/>
    <n v="106"/>
    <n v="60"/>
    <n v="70"/>
    <n v="103"/>
    <n v="60"/>
    <n v="77"/>
    <n v="104"/>
    <n v="63"/>
    <n v="85"/>
    <n v="104"/>
    <n v="59.25"/>
    <n v="75"/>
    <n v="15"/>
    <s v="1: slow"/>
    <n v="-10"/>
    <n v="102"/>
    <n v="53"/>
    <n v="66"/>
    <n v="100"/>
    <n v="53"/>
    <n v="68"/>
    <n v="95"/>
    <n v="46"/>
    <n v="71"/>
    <n v="91"/>
    <n v="49"/>
    <n v="72"/>
    <n v="97"/>
    <n v="44"/>
    <n v="69"/>
    <n v="97"/>
    <n v="49"/>
    <n v="69.2"/>
    <n v="99"/>
    <n v="57"/>
    <n v="75"/>
    <n v="100"/>
    <n v="54"/>
    <n v="71"/>
    <n v="100"/>
    <n v="58"/>
    <n v="77"/>
    <n v="105"/>
    <n v="53"/>
    <n v="75"/>
    <n v="102"/>
    <n v="52"/>
    <n v="75"/>
    <n v="101.2"/>
    <n v="54.8"/>
    <n v="74.599999999999994"/>
    <n v="150"/>
    <n v="98"/>
    <n v="51"/>
    <n v="67"/>
    <n v="96"/>
    <n v="53"/>
    <n v="79"/>
    <n v="101"/>
    <n v="58"/>
    <n v="81"/>
    <n v="95"/>
    <n v="53"/>
    <n v="77"/>
    <n v="91"/>
    <n v="46"/>
    <n v="74"/>
    <n v="96.2"/>
    <n v="52.2"/>
    <n v="75.599999999999994"/>
    <n v="100"/>
    <n v="54"/>
    <n v="68"/>
    <n v="107"/>
    <n v="55"/>
    <n v="79"/>
    <n v="100"/>
    <n v="58"/>
    <n v="82"/>
    <n v="99"/>
    <n v="54"/>
    <n v="68"/>
    <n v="98"/>
    <n v="58"/>
    <n v="76"/>
    <n v="100.8"/>
    <n v="55.8"/>
    <n v="74.599999999999994"/>
    <n v="100"/>
    <m/>
  </r>
  <r>
    <s v="K43"/>
    <n v="19"/>
    <x v="3"/>
    <x v="1"/>
    <n v="162"/>
    <n v="55"/>
    <n v="20.957171160000001"/>
    <s v="Absent"/>
    <s v="Absent"/>
    <s v="Absent"/>
    <s v="No"/>
    <s v="No"/>
    <s v="No"/>
    <m/>
    <n v="115"/>
    <n v="65"/>
    <n v="65"/>
    <n v="108"/>
    <n v="61"/>
    <n v="69"/>
    <n v="110"/>
    <n v="59"/>
    <n v="66"/>
    <n v="104"/>
    <n v="62"/>
    <n v="75"/>
    <n v="109.25"/>
    <n v="61.75"/>
    <n v="68.75"/>
    <n v="20"/>
    <s v="2: normal"/>
    <n v="-10"/>
    <n v="112"/>
    <n v="56"/>
    <n v="81"/>
    <n v="109"/>
    <n v="53"/>
    <n v="68"/>
    <n v="114"/>
    <n v="56"/>
    <n v="88"/>
    <n v="109"/>
    <n v="51"/>
    <n v="83"/>
    <n v="110"/>
    <n v="56"/>
    <n v="82"/>
    <n v="110.8"/>
    <n v="54.4"/>
    <n v="80.400000000000006"/>
    <n v="107"/>
    <n v="69"/>
    <n v="88"/>
    <n v="102"/>
    <n v="64"/>
    <n v="85"/>
    <n v="103"/>
    <n v="68"/>
    <n v="85"/>
    <n v="101"/>
    <n v="61"/>
    <n v="78"/>
    <n v="100"/>
    <n v="63"/>
    <n v="77"/>
    <n v="102.6"/>
    <n v="65"/>
    <n v="82.6"/>
    <n v="100"/>
    <n v="97"/>
    <n v="62"/>
    <n v="83"/>
    <n v="90"/>
    <n v="59"/>
    <n v="83"/>
    <n v="106"/>
    <n v="54"/>
    <n v="82"/>
    <n v="98"/>
    <n v="60"/>
    <n v="85"/>
    <n v="95"/>
    <n v="54"/>
    <n v="86"/>
    <n v="97.2"/>
    <n v="57.8"/>
    <n v="83.8"/>
    <n v="103"/>
    <n v="71"/>
    <n v="90"/>
    <n v="101"/>
    <n v="66"/>
    <n v="85"/>
    <n v="105"/>
    <n v="68"/>
    <n v="84"/>
    <n v="107"/>
    <n v="64"/>
    <n v="69"/>
    <n v="102"/>
    <n v="62"/>
    <n v="77"/>
    <n v="103.6"/>
    <n v="66.2"/>
    <n v="81"/>
    <n v="100"/>
    <m/>
  </r>
  <r>
    <s v="K42"/>
    <n v="20"/>
    <x v="3"/>
    <x v="1"/>
    <n v="159"/>
    <n v="53"/>
    <n v="20.964360589999998"/>
    <s v="Absent"/>
    <s v="Absent"/>
    <s v="Absent"/>
    <s v="No"/>
    <s v="No"/>
    <s v="No"/>
    <m/>
    <n v="113"/>
    <n v="70"/>
    <n v="80"/>
    <n v="114"/>
    <n v="65"/>
    <n v="78"/>
    <n v="112"/>
    <n v="66"/>
    <n v="83"/>
    <n v="115"/>
    <n v="62"/>
    <n v="77"/>
    <n v="113.5"/>
    <n v="65.75"/>
    <n v="79.5"/>
    <n v="18"/>
    <s v="1: slow"/>
    <n v="-13"/>
    <n v="108"/>
    <n v="73"/>
    <n v="82"/>
    <n v="109"/>
    <n v="72"/>
    <n v="96"/>
    <n v="120"/>
    <n v="66"/>
    <n v="80"/>
    <n v="118"/>
    <n v="67"/>
    <n v="85"/>
    <n v="111"/>
    <n v="75"/>
    <n v="93"/>
    <n v="113.2"/>
    <n v="70.599999999999994"/>
    <n v="87.2"/>
    <n v="116"/>
    <n v="71"/>
    <n v="83"/>
    <n v="115"/>
    <n v="66"/>
    <n v="80"/>
    <n v="107"/>
    <n v="64"/>
    <n v="81"/>
    <n v="109"/>
    <n v="61"/>
    <n v="77"/>
    <n v="107"/>
    <n v="63"/>
    <n v="78"/>
    <n v="110.8"/>
    <n v="65"/>
    <n v="79.8"/>
    <n v="100"/>
    <n v="116"/>
    <n v="60"/>
    <n v="80"/>
    <n v="108"/>
    <n v="58"/>
    <n v="88"/>
    <n v="115"/>
    <n v="53"/>
    <n v="83"/>
    <n v="108"/>
    <n v="63"/>
    <n v="92"/>
    <n v="107"/>
    <n v="61"/>
    <n v="83"/>
    <n v="110.8"/>
    <n v="59"/>
    <n v="85.2"/>
    <n v="112"/>
    <n v="68"/>
    <n v="80"/>
    <n v="111"/>
    <n v="60"/>
    <n v="80"/>
    <n v="106"/>
    <n v="65"/>
    <n v="85"/>
    <n v="101"/>
    <n v="65"/>
    <n v="85"/>
    <n v="106"/>
    <n v="65"/>
    <n v="81"/>
    <n v="107.2"/>
    <n v="64.599999999999994"/>
    <n v="82.2"/>
    <n v="100"/>
    <s v="No"/>
  </r>
  <r>
    <s v="K41"/>
    <n v="22"/>
    <x v="3"/>
    <x v="1"/>
    <n v="155"/>
    <n v="49"/>
    <n v="20.39542144"/>
    <s v="Absent"/>
    <s v="Absent"/>
    <s v="Absent"/>
    <s v="Migraine meds"/>
    <s v="No"/>
    <s v="No"/>
    <m/>
    <n v="99"/>
    <n v="61"/>
    <n v="75"/>
    <n v="98"/>
    <n v="62"/>
    <n v="83"/>
    <n v="95"/>
    <n v="57"/>
    <n v="86"/>
    <n v="101"/>
    <n v="58"/>
    <n v="83"/>
    <n v="98.25"/>
    <n v="59.5"/>
    <n v="81.75"/>
    <n v="12"/>
    <s v="3: fast"/>
    <n v="8"/>
    <n v="95"/>
    <n v="57"/>
    <n v="90"/>
    <n v="97"/>
    <n v="59"/>
    <n v="90"/>
    <n v="94"/>
    <n v="52"/>
    <n v="91"/>
    <n v="95"/>
    <n v="55"/>
    <n v="100"/>
    <n v="88"/>
    <n v="56"/>
    <n v="100"/>
    <n v="93.8"/>
    <n v="55.8"/>
    <n v="94.2"/>
    <n v="99"/>
    <n v="63"/>
    <n v="87"/>
    <n v="89"/>
    <n v="62"/>
    <n v="87"/>
    <n v="92"/>
    <n v="63"/>
    <n v="89"/>
    <n v="91"/>
    <n v="62"/>
    <n v="89"/>
    <n v="93"/>
    <n v="62"/>
    <n v="88"/>
    <n v="92.8"/>
    <n v="62.4"/>
    <n v="88"/>
    <n v="100"/>
    <n v="101"/>
    <n v="50"/>
    <n v="94"/>
    <n v="94"/>
    <n v="60"/>
    <n v="86"/>
    <n v="97"/>
    <n v="63"/>
    <n v="84"/>
    <n v="95"/>
    <n v="61"/>
    <n v="95"/>
    <n v="96"/>
    <n v="64"/>
    <n v="90"/>
    <n v="96.6"/>
    <n v="59.6"/>
    <n v="89.8"/>
    <n v="101"/>
    <n v="73"/>
    <n v="87"/>
    <n v="99"/>
    <n v="69"/>
    <n v="84"/>
    <n v="96"/>
    <n v="63"/>
    <n v="75"/>
    <n v="89"/>
    <n v="57"/>
    <n v="81"/>
    <n v="94"/>
    <n v="57"/>
    <n v="95"/>
    <n v="95.8"/>
    <n v="63.8"/>
    <n v="84.4"/>
    <n v="100"/>
    <s v="Mild dizziness"/>
  </r>
  <r>
    <s v="K40"/>
    <n v="20"/>
    <x v="3"/>
    <x v="1"/>
    <n v="169"/>
    <n v="54"/>
    <n v="18.906901019999999"/>
    <s v="Present"/>
    <s v="Absent"/>
    <s v="Absent"/>
    <s v="Gerd medication"/>
    <s v="No"/>
    <s v="No"/>
    <m/>
    <n v="114"/>
    <n v="72"/>
    <n v="84"/>
    <n v="107"/>
    <n v="73"/>
    <n v="88"/>
    <n v="109"/>
    <n v="71"/>
    <n v="85"/>
    <n v="106"/>
    <n v="68"/>
    <n v="89"/>
    <n v="109"/>
    <n v="71"/>
    <n v="86.5"/>
    <n v="16"/>
    <s v="2: normal"/>
    <n v="-6"/>
    <n v="101"/>
    <n v="68"/>
    <n v="90"/>
    <n v="113"/>
    <n v="65"/>
    <n v="90"/>
    <n v="104"/>
    <n v="68"/>
    <n v="92"/>
    <n v="97"/>
    <n v="65"/>
    <n v="96"/>
    <n v="108"/>
    <n v="62"/>
    <n v="97"/>
    <n v="104.6"/>
    <n v="65.599999999999994"/>
    <n v="93"/>
    <n v="99"/>
    <n v="65"/>
    <n v="89"/>
    <n v="98"/>
    <n v="66"/>
    <n v="90"/>
    <n v="100"/>
    <n v="64"/>
    <n v="95"/>
    <n v="104"/>
    <n v="72"/>
    <n v="96"/>
    <n v="102"/>
    <n v="68"/>
    <n v="85"/>
    <n v="100.6"/>
    <n v="67"/>
    <n v="91"/>
    <n v="180"/>
    <n v="110"/>
    <n v="67"/>
    <n v="87"/>
    <n v="105"/>
    <n v="66"/>
    <n v="89"/>
    <n v="92"/>
    <n v="62"/>
    <n v="89"/>
    <n v="104"/>
    <n v="63"/>
    <n v="93"/>
    <n v="104"/>
    <n v="59"/>
    <n v="92"/>
    <n v="103"/>
    <n v="63.4"/>
    <n v="90"/>
    <n v="102"/>
    <n v="69"/>
    <n v="92"/>
    <n v="97"/>
    <n v="61"/>
    <n v="84"/>
    <n v="94"/>
    <n v="58"/>
    <n v="87"/>
    <n v="101"/>
    <n v="63"/>
    <n v="94"/>
    <n v="99"/>
    <n v="65"/>
    <n v="89"/>
    <n v="98.6"/>
    <n v="63.2"/>
    <n v="89.2"/>
    <n v="100"/>
    <m/>
  </r>
  <r>
    <s v="K39"/>
    <n v="25"/>
    <x v="2"/>
    <x v="1"/>
    <n v="157"/>
    <n v="47"/>
    <n v="19.067710659999999"/>
    <s v="Present"/>
    <s v="Absent"/>
    <s v="Absent"/>
    <s v="No"/>
    <s v="No"/>
    <s v="No"/>
    <m/>
    <n v="108"/>
    <n v="65"/>
    <n v="99"/>
    <n v="105"/>
    <n v="68"/>
    <n v="98"/>
    <n v="103"/>
    <n v="64"/>
    <n v="102"/>
    <n v="106"/>
    <n v="60"/>
    <n v="97"/>
    <n v="105.5"/>
    <n v="64.25"/>
    <n v="99"/>
    <n v="18"/>
    <s v="3: fast"/>
    <n v="2"/>
    <n v="102"/>
    <n v="68"/>
    <n v="112"/>
    <n v="107"/>
    <n v="65"/>
    <n v="113"/>
    <n v="103"/>
    <n v="56"/>
    <n v="103"/>
    <n v="98"/>
    <n v="59"/>
    <n v="107"/>
    <n v="100"/>
    <n v="56"/>
    <n v="110"/>
    <n v="102"/>
    <n v="60.8"/>
    <n v="109"/>
    <n v="99"/>
    <n v="67"/>
    <n v="101"/>
    <n v="103"/>
    <n v="65"/>
    <n v="99"/>
    <n v="95"/>
    <n v="63"/>
    <n v="102"/>
    <n v="98"/>
    <n v="59"/>
    <n v="95"/>
    <n v="93"/>
    <n v="58"/>
    <n v="103"/>
    <n v="97.6"/>
    <n v="62.4"/>
    <n v="100"/>
    <n v="100"/>
    <n v="102"/>
    <n v="54"/>
    <n v="101"/>
    <n v="100"/>
    <n v="62"/>
    <n v="104"/>
    <n v="97"/>
    <n v="57"/>
    <n v="100"/>
    <n v="97"/>
    <n v="55"/>
    <n v="103"/>
    <n v="98"/>
    <n v="55"/>
    <n v="102"/>
    <n v="98.8"/>
    <n v="56.6"/>
    <n v="102"/>
    <n v="101"/>
    <n v="66"/>
    <n v="92"/>
    <n v="104"/>
    <n v="59"/>
    <n v="95"/>
    <n v="94"/>
    <n v="61"/>
    <n v="100"/>
    <m/>
    <m/>
    <m/>
    <m/>
    <m/>
    <m/>
    <n v="99.67"/>
    <n v="62"/>
    <n v="95.67"/>
    <n v="100"/>
    <m/>
  </r>
  <r>
    <s v="K38"/>
    <n v="22"/>
    <x v="3"/>
    <x v="1"/>
    <n v="163"/>
    <n v="59"/>
    <n v="22.206330690000001"/>
    <s v="Absent"/>
    <s v="Absent"/>
    <s v="Absent"/>
    <s v="No"/>
    <s v="No"/>
    <s v="No"/>
    <m/>
    <n v="114"/>
    <n v="74"/>
    <n v="81"/>
    <n v="112"/>
    <n v="74"/>
    <n v="87"/>
    <n v="111"/>
    <n v="71"/>
    <n v="80"/>
    <n v="107"/>
    <n v="66"/>
    <n v="80"/>
    <n v="111"/>
    <n v="71.25"/>
    <n v="82"/>
    <n v="18"/>
    <s v="2: normal"/>
    <n v="-8"/>
    <n v="111"/>
    <n v="64"/>
    <n v="81"/>
    <n v="110"/>
    <n v="65"/>
    <n v="88"/>
    <n v="94"/>
    <n v="64"/>
    <n v="93"/>
    <n v="106"/>
    <n v="60"/>
    <n v="86"/>
    <n v="107"/>
    <n v="60"/>
    <n v="93"/>
    <n v="105.6"/>
    <n v="62.6"/>
    <n v="88.2"/>
    <n v="104"/>
    <n v="70"/>
    <n v="93"/>
    <n v="102"/>
    <n v="67"/>
    <n v="93"/>
    <n v="103"/>
    <n v="67"/>
    <n v="90"/>
    <n v="100"/>
    <n v="65"/>
    <n v="89"/>
    <n v="98"/>
    <n v="64"/>
    <n v="87"/>
    <n v="101.4"/>
    <n v="66.599999999999994"/>
    <n v="90.4"/>
    <n v="100"/>
    <n v="102"/>
    <n v="63"/>
    <n v="78"/>
    <n v="101"/>
    <n v="63"/>
    <n v="83"/>
    <n v="93"/>
    <n v="61"/>
    <n v="88"/>
    <n v="106"/>
    <n v="60"/>
    <n v="89"/>
    <n v="97"/>
    <n v="61"/>
    <n v="90"/>
    <n v="99.8"/>
    <n v="61.6"/>
    <n v="85.6"/>
    <n v="106"/>
    <n v="70"/>
    <n v="91"/>
    <n v="108"/>
    <n v="67"/>
    <n v="88"/>
    <n v="104"/>
    <n v="66"/>
    <n v="92"/>
    <n v="103"/>
    <n v="65"/>
    <n v="86"/>
    <n v="105"/>
    <n v="65"/>
    <n v="87"/>
    <n v="105.2"/>
    <n v="66.599999999999994"/>
    <n v="88.8"/>
    <n v="100"/>
    <m/>
  </r>
  <r>
    <s v="K37"/>
    <n v="20"/>
    <x v="3"/>
    <x v="1"/>
    <n v="159"/>
    <n v="54"/>
    <n v="21.35991456"/>
    <s v="Absent"/>
    <s v="Absent"/>
    <s v="Absent"/>
    <s v="No"/>
    <s v="No"/>
    <s v="No"/>
    <m/>
    <n v="108"/>
    <n v="69"/>
    <n v="80"/>
    <n v="106"/>
    <n v="66"/>
    <n v="77"/>
    <n v="99"/>
    <n v="63"/>
    <n v="79"/>
    <n v="102"/>
    <n v="61"/>
    <n v="72"/>
    <n v="103.75"/>
    <n v="64.75"/>
    <n v="77"/>
    <n v="12"/>
    <s v="1: slow"/>
    <n v="-7"/>
    <n v="99"/>
    <n v="60"/>
    <n v="68"/>
    <n v="112"/>
    <n v="60"/>
    <n v="66"/>
    <n v="90"/>
    <n v="59"/>
    <n v="66"/>
    <n v="111"/>
    <n v="57"/>
    <n v="70"/>
    <n v="99"/>
    <n v="58"/>
    <n v="86"/>
    <n v="102.2"/>
    <n v="58.8"/>
    <n v="71.2"/>
    <n v="104"/>
    <n v="60"/>
    <n v="72"/>
    <n v="99"/>
    <n v="58"/>
    <n v="74"/>
    <n v="101"/>
    <n v="56"/>
    <n v="73"/>
    <n v="102"/>
    <n v="61"/>
    <n v="84"/>
    <n v="105"/>
    <n v="53"/>
    <n v="71"/>
    <n v="102.2"/>
    <n v="57.6"/>
    <n v="74.8"/>
    <n v="100"/>
    <n v="97"/>
    <n v="62"/>
    <n v="68"/>
    <n v="114"/>
    <n v="58"/>
    <n v="65"/>
    <n v="95"/>
    <n v="57"/>
    <n v="84"/>
    <n v="110"/>
    <n v="57"/>
    <n v="66"/>
    <n v="90"/>
    <n v="57"/>
    <n v="84"/>
    <n v="101.2"/>
    <n v="58.2"/>
    <n v="73.400000000000006"/>
    <n v="113"/>
    <n v="60"/>
    <n v="71"/>
    <n v="92"/>
    <n v="68"/>
    <n v="92"/>
    <n v="100"/>
    <n v="60"/>
    <n v="82"/>
    <n v="108"/>
    <n v="60"/>
    <n v="75"/>
    <n v="91"/>
    <n v="58"/>
    <n v="81"/>
    <n v="100.8"/>
    <n v="61.2"/>
    <n v="80.2"/>
    <n v="100"/>
    <s v="Dizziness"/>
  </r>
  <r>
    <s v="K36"/>
    <n v="29"/>
    <x v="2"/>
    <x v="0"/>
    <n v="171"/>
    <n v="70.8"/>
    <n v="24.212578229999998"/>
    <s v="Absent"/>
    <s v="Absent"/>
    <s v="Absent"/>
    <s v="No"/>
    <s v="No"/>
    <s v="No"/>
    <m/>
    <n v="124"/>
    <n v="89"/>
    <n v="72"/>
    <n v="124"/>
    <n v="91"/>
    <n v="74"/>
    <n v="129"/>
    <n v="84"/>
    <n v="85"/>
    <n v="114"/>
    <n v="86"/>
    <n v="82"/>
    <n v="122.75"/>
    <n v="87.5"/>
    <n v="78.25"/>
    <n v="20"/>
    <s v="1: slow"/>
    <n v="-15"/>
    <n v="109"/>
    <n v="71"/>
    <n v="73"/>
    <n v="111"/>
    <n v="78"/>
    <n v="71"/>
    <n v="108"/>
    <n v="74"/>
    <n v="72"/>
    <n v="114"/>
    <n v="77"/>
    <n v="81"/>
    <m/>
    <m/>
    <m/>
    <n v="110.5"/>
    <n v="75"/>
    <n v="74.25"/>
    <n v="116"/>
    <n v="88"/>
    <n v="79"/>
    <n v="120"/>
    <n v="86"/>
    <n v="78"/>
    <n v="114"/>
    <n v="85"/>
    <n v="76"/>
    <n v="125"/>
    <n v="85"/>
    <n v="76"/>
    <m/>
    <m/>
    <m/>
    <n v="118.75"/>
    <n v="86"/>
    <n v="77.25"/>
    <n v="150"/>
    <n v="128"/>
    <n v="80"/>
    <n v="81"/>
    <n v="96"/>
    <n v="79"/>
    <n v="76"/>
    <n v="120"/>
    <n v="73"/>
    <n v="71"/>
    <n v="108"/>
    <n v="75"/>
    <n v="79"/>
    <m/>
    <m/>
    <m/>
    <n v="113"/>
    <n v="76.75"/>
    <n v="76.75"/>
    <n v="113"/>
    <n v="81"/>
    <n v="79"/>
    <n v="125"/>
    <n v="91"/>
    <n v="75"/>
    <n v="119"/>
    <n v="80"/>
    <n v="70"/>
    <n v="116"/>
    <n v="83"/>
    <n v="77"/>
    <m/>
    <m/>
    <m/>
    <n v="118.25"/>
    <n v="83.75"/>
    <n v="75.25"/>
    <n v="150"/>
    <m/>
  </r>
  <r>
    <s v="K34"/>
    <n v="29"/>
    <x v="2"/>
    <x v="0"/>
    <n v="172"/>
    <n v="73.8"/>
    <n v="24.945916709999999"/>
    <s v="Absent"/>
    <s v="Absent"/>
    <s v="Absent"/>
    <s v="No"/>
    <s v="No"/>
    <s v="Yes"/>
    <n v="6"/>
    <n v="127"/>
    <n v="73"/>
    <n v="83"/>
    <n v="119"/>
    <n v="75"/>
    <n v="81"/>
    <n v="119"/>
    <n v="71"/>
    <n v="90"/>
    <n v="112"/>
    <n v="72"/>
    <n v="93"/>
    <n v="119.25"/>
    <n v="72.75"/>
    <n v="86.75"/>
    <n v="20"/>
    <s v="2: normal"/>
    <n v="-10"/>
    <n v="110"/>
    <n v="66"/>
    <n v="81"/>
    <n v="105"/>
    <n v="65"/>
    <n v="81"/>
    <n v="107"/>
    <n v="67"/>
    <n v="85"/>
    <n v="106"/>
    <n v="62"/>
    <n v="77"/>
    <n v="102"/>
    <n v="67"/>
    <n v="82"/>
    <n v="106"/>
    <n v="65.400000000000006"/>
    <n v="81.2"/>
    <n v="110"/>
    <n v="74"/>
    <n v="86"/>
    <n v="118"/>
    <n v="76"/>
    <n v="86"/>
    <n v="104"/>
    <n v="68"/>
    <n v="81"/>
    <n v="118"/>
    <n v="71"/>
    <n v="89"/>
    <n v="107"/>
    <n v="70"/>
    <n v="88"/>
    <n v="111.4"/>
    <n v="71.8"/>
    <n v="86"/>
    <n v="150"/>
    <n v="112"/>
    <n v="67"/>
    <n v="79"/>
    <n v="107"/>
    <n v="68"/>
    <n v="83"/>
    <n v="108"/>
    <n v="68"/>
    <n v="82"/>
    <n v="118"/>
    <n v="69"/>
    <n v="84"/>
    <n v="106"/>
    <n v="71"/>
    <n v="84"/>
    <n v="110.2"/>
    <n v="68.599999999999994"/>
    <n v="82.4"/>
    <n v="117"/>
    <n v="77"/>
    <n v="92"/>
    <n v="111"/>
    <n v="75"/>
    <n v="89"/>
    <n v="106"/>
    <n v="72"/>
    <n v="85"/>
    <n v="110"/>
    <n v="76"/>
    <n v="87"/>
    <m/>
    <m/>
    <m/>
    <n v="111"/>
    <n v="75"/>
    <n v="88.25"/>
    <n v="100"/>
    <m/>
  </r>
  <r>
    <s v="K32"/>
    <n v="34"/>
    <x v="0"/>
    <x v="0"/>
    <n v="167"/>
    <n v="50.5"/>
    <n v="18.10749758"/>
    <s v="Absent"/>
    <s v="Absent"/>
    <s v="Absent"/>
    <s v="No"/>
    <s v="No"/>
    <s v="No"/>
    <m/>
    <n v="132"/>
    <n v="86"/>
    <n v="86"/>
    <n v="127"/>
    <n v="78"/>
    <n v="78"/>
    <n v="133"/>
    <n v="86"/>
    <n v="85"/>
    <n v="127"/>
    <n v="87"/>
    <n v="93"/>
    <n v="129.75"/>
    <n v="84.25"/>
    <n v="85.5"/>
    <n v="16"/>
    <s v="2: normal"/>
    <n v="-6"/>
    <n v="123"/>
    <n v="76"/>
    <n v="78"/>
    <n v="111"/>
    <n v="76"/>
    <n v="83"/>
    <n v="111"/>
    <n v="70"/>
    <n v="85"/>
    <n v="113"/>
    <n v="71"/>
    <n v="83"/>
    <m/>
    <m/>
    <m/>
    <n v="114.5"/>
    <n v="73.25"/>
    <n v="82.25"/>
    <n v="115"/>
    <n v="77"/>
    <n v="76"/>
    <n v="116"/>
    <n v="78"/>
    <n v="77"/>
    <n v="122"/>
    <n v="70"/>
    <n v="79"/>
    <n v="111"/>
    <n v="75"/>
    <n v="75"/>
    <m/>
    <m/>
    <m/>
    <n v="116"/>
    <n v="75"/>
    <n v="76.75"/>
    <n v="120"/>
    <n v="112"/>
    <n v="74"/>
    <n v="81"/>
    <n v="117"/>
    <n v="70"/>
    <n v="84"/>
    <n v="118"/>
    <n v="70"/>
    <n v="81"/>
    <m/>
    <m/>
    <m/>
    <m/>
    <m/>
    <m/>
    <n v="115.67"/>
    <n v="71.33"/>
    <n v="82"/>
    <n v="123"/>
    <n v="79"/>
    <n v="79"/>
    <n v="120"/>
    <n v="78"/>
    <n v="75"/>
    <n v="116"/>
    <n v="78"/>
    <n v="79"/>
    <m/>
    <m/>
    <m/>
    <m/>
    <m/>
    <m/>
    <n v="119.67"/>
    <n v="78.33"/>
    <n v="77.67"/>
    <n v="100"/>
    <s v="Was nervous at the beginning of the experiment"/>
  </r>
  <r>
    <s v="K31"/>
    <n v="23"/>
    <x v="3"/>
    <x v="0"/>
    <n v="170"/>
    <n v="60.8"/>
    <n v="21.038062279999998"/>
    <s v="Absent"/>
    <s v="Absent"/>
    <s v="Absent"/>
    <s v="Timolol"/>
    <s v="High iop"/>
    <s v="No"/>
    <m/>
    <n v="129"/>
    <n v="87"/>
    <n v="78"/>
    <n v="129"/>
    <n v="88"/>
    <n v="77"/>
    <n v="129"/>
    <n v="85"/>
    <n v="73"/>
    <n v="136"/>
    <n v="85"/>
    <n v="84"/>
    <n v="130.75"/>
    <n v="86.25"/>
    <n v="78"/>
    <n v="20"/>
    <s v="3: fast"/>
    <n v="0"/>
    <n v="122"/>
    <n v="79"/>
    <n v="78"/>
    <n v="118"/>
    <n v="84"/>
    <n v="85"/>
    <n v="119"/>
    <n v="83"/>
    <n v="85"/>
    <n v="122"/>
    <n v="80"/>
    <n v="87"/>
    <n v="118"/>
    <n v="82"/>
    <n v="89"/>
    <n v="119.8"/>
    <n v="81.599999999999994"/>
    <n v="84.8"/>
    <n v="118"/>
    <n v="82"/>
    <n v="89"/>
    <n v="132"/>
    <n v="87"/>
    <n v="90"/>
    <n v="131"/>
    <n v="88"/>
    <n v="84"/>
    <n v="123"/>
    <n v="78"/>
    <n v="87"/>
    <n v="128"/>
    <n v="79"/>
    <n v="84"/>
    <n v="126.4"/>
    <n v="82.8"/>
    <n v="86.8"/>
    <n v="100"/>
    <n v="128"/>
    <n v="85"/>
    <n v="77"/>
    <n v="120"/>
    <n v="75"/>
    <n v="85"/>
    <n v="123"/>
    <n v="79"/>
    <n v="82"/>
    <n v="121"/>
    <n v="81"/>
    <n v="83"/>
    <n v="122"/>
    <n v="82"/>
    <n v="85"/>
    <n v="122.8"/>
    <n v="80.400000000000006"/>
    <n v="82.4"/>
    <n v="124"/>
    <n v="83"/>
    <n v="86"/>
    <n v="117"/>
    <n v="78"/>
    <n v="87"/>
    <n v="121"/>
    <n v="83"/>
    <n v="84"/>
    <n v="123"/>
    <n v="82"/>
    <n v="90"/>
    <n v="124"/>
    <n v="85"/>
    <n v="87"/>
    <n v="121.8"/>
    <n v="82.2"/>
    <n v="86.8"/>
    <n v="90"/>
    <m/>
  </r>
  <r>
    <s v="K29"/>
    <n v="20"/>
    <x v="3"/>
    <x v="0"/>
    <n v="182"/>
    <n v="59.8"/>
    <n v="18.053375200000001"/>
    <s v="Absent"/>
    <s v="Absent"/>
    <s v="Absent"/>
    <s v="No"/>
    <s v="No"/>
    <s v="No"/>
    <m/>
    <n v="120"/>
    <n v="74"/>
    <n v="65"/>
    <n v="117"/>
    <n v="71"/>
    <n v="66"/>
    <n v="116"/>
    <n v="69"/>
    <n v="66"/>
    <n v="114"/>
    <n v="68"/>
    <n v="65"/>
    <n v="116.75"/>
    <n v="70.5"/>
    <n v="65.5"/>
    <n v="16"/>
    <s v="2: normal"/>
    <n v="-6"/>
    <n v="114"/>
    <n v="70"/>
    <n v="88"/>
    <n v="124"/>
    <n v="63"/>
    <n v="86"/>
    <n v="124"/>
    <n v="59"/>
    <n v="82"/>
    <n v="105"/>
    <n v="67"/>
    <n v="85"/>
    <n v="123"/>
    <n v="62"/>
    <n v="89"/>
    <n v="118"/>
    <n v="64.2"/>
    <n v="86"/>
    <n v="117"/>
    <n v="72"/>
    <n v="66"/>
    <n v="115"/>
    <n v="70"/>
    <n v="68"/>
    <n v="116"/>
    <n v="73"/>
    <n v="78"/>
    <n v="116"/>
    <n v="69"/>
    <n v="73"/>
    <n v="113"/>
    <n v="65"/>
    <n v="68"/>
    <n v="115.4"/>
    <n v="69.8"/>
    <n v="70.599999999999994"/>
    <n v="100"/>
    <n v="122"/>
    <n v="63"/>
    <n v="86"/>
    <n v="125"/>
    <n v="60"/>
    <n v="86"/>
    <n v="121"/>
    <n v="60"/>
    <n v="86"/>
    <n v="106"/>
    <n v="68"/>
    <n v="90"/>
    <n v="124"/>
    <n v="60"/>
    <n v="86"/>
    <n v="119.6"/>
    <n v="62.2"/>
    <n v="86.8"/>
    <n v="118"/>
    <n v="72"/>
    <n v="68"/>
    <n v="122"/>
    <n v="71"/>
    <n v="72"/>
    <n v="111"/>
    <n v="72"/>
    <n v="73"/>
    <n v="117"/>
    <n v="62"/>
    <n v="67"/>
    <n v="113"/>
    <n v="61"/>
    <n v="71"/>
    <n v="116.2"/>
    <n v="67.599999999999994"/>
    <n v="70.2"/>
    <n v="100"/>
    <m/>
  </r>
  <r>
    <s v="K26"/>
    <n v="22"/>
    <x v="3"/>
    <x v="0"/>
    <n v="178"/>
    <n v="68"/>
    <n v="21.461936619999999"/>
    <s v="Absent"/>
    <s v="Absent"/>
    <s v="Absent"/>
    <s v="No"/>
    <s v="No"/>
    <s v="No"/>
    <m/>
    <n v="120"/>
    <n v="71"/>
    <n v="74"/>
    <n v="125"/>
    <n v="73"/>
    <n v="71"/>
    <n v="117"/>
    <n v="72"/>
    <n v="75"/>
    <n v="118"/>
    <n v="73"/>
    <n v="76"/>
    <n v="120"/>
    <n v="72.25"/>
    <n v="74"/>
    <n v="16"/>
    <s v="1: slow"/>
    <n v="-11"/>
    <n v="96"/>
    <n v="62"/>
    <n v="59"/>
    <n v="98"/>
    <n v="58"/>
    <n v="77"/>
    <n v="124"/>
    <n v="69"/>
    <n v="62"/>
    <n v="101"/>
    <n v="63"/>
    <n v="77"/>
    <n v="101"/>
    <n v="74"/>
    <n v="74"/>
    <n v="104"/>
    <n v="65.2"/>
    <n v="69.8"/>
    <n v="105"/>
    <n v="75"/>
    <n v="81"/>
    <n v="107"/>
    <n v="77"/>
    <n v="80"/>
    <n v="108"/>
    <n v="74"/>
    <n v="82"/>
    <n v="112"/>
    <n v="71"/>
    <n v="80"/>
    <n v="111"/>
    <n v="71"/>
    <n v="75"/>
    <n v="108.6"/>
    <n v="73.599999999999994"/>
    <n v="79.599999999999994"/>
    <n v="180"/>
    <n v="130"/>
    <n v="73"/>
    <n v="69"/>
    <n v="106"/>
    <n v="77"/>
    <n v="70"/>
    <n v="117"/>
    <n v="80"/>
    <n v="66"/>
    <n v="101"/>
    <n v="71"/>
    <n v="68"/>
    <n v="97"/>
    <n v="56"/>
    <n v="90"/>
    <n v="110.2"/>
    <n v="71.400000000000006"/>
    <n v="72.599999999999994"/>
    <n v="117"/>
    <n v="78"/>
    <n v="74"/>
    <n v="118"/>
    <n v="73"/>
    <n v="73"/>
    <n v="117"/>
    <n v="75"/>
    <n v="75"/>
    <n v="113"/>
    <n v="77"/>
    <n v="76"/>
    <n v="119"/>
    <n v="74"/>
    <n v="76"/>
    <n v="116.8"/>
    <n v="75.400000000000006"/>
    <n v="74.8"/>
    <n v="90"/>
    <m/>
  </r>
  <r>
    <s v="K25"/>
    <n v="21"/>
    <x v="3"/>
    <x v="0"/>
    <n v="180"/>
    <n v="59.6"/>
    <n v="18.395061729999998"/>
    <s v="Absent"/>
    <s v="Absent"/>
    <s v="Absent"/>
    <s v="No"/>
    <s v="No"/>
    <s v="No"/>
    <m/>
    <n v="109"/>
    <n v="60"/>
    <n v="74"/>
    <n v="107"/>
    <n v="61"/>
    <n v="67"/>
    <n v="103"/>
    <n v="58"/>
    <n v="68"/>
    <n v="103"/>
    <n v="58"/>
    <n v="69"/>
    <n v="105.5"/>
    <n v="59.25"/>
    <n v="69.5"/>
    <n v="20"/>
    <s v="3: fast"/>
    <n v="0"/>
    <n v="94"/>
    <n v="58"/>
    <n v="74"/>
    <n v="96"/>
    <n v="54"/>
    <n v="78"/>
    <n v="93"/>
    <n v="54"/>
    <n v="82"/>
    <n v="95"/>
    <n v="54"/>
    <n v="83"/>
    <n v="95"/>
    <n v="52"/>
    <n v="83"/>
    <n v="94.6"/>
    <n v="54.4"/>
    <n v="80"/>
    <n v="96"/>
    <n v="62"/>
    <n v="72"/>
    <n v="99"/>
    <n v="60"/>
    <n v="80"/>
    <n v="92"/>
    <n v="58"/>
    <n v="78"/>
    <n v="96"/>
    <n v="56"/>
    <n v="76"/>
    <n v="99"/>
    <n v="55"/>
    <n v="71"/>
    <n v="96.4"/>
    <n v="58.2"/>
    <n v="75.400000000000006"/>
    <n v="240"/>
    <n v="99"/>
    <n v="59"/>
    <n v="74"/>
    <n v="99"/>
    <n v="55"/>
    <n v="73"/>
    <n v="94"/>
    <n v="54"/>
    <n v="71"/>
    <n v="90"/>
    <n v="53"/>
    <n v="77"/>
    <n v="94"/>
    <n v="54"/>
    <n v="78"/>
    <n v="95.2"/>
    <n v="55"/>
    <n v="74.599999999999994"/>
    <n v="95"/>
    <n v="59"/>
    <n v="74"/>
    <n v="92"/>
    <n v="55"/>
    <n v="79"/>
    <n v="99"/>
    <n v="57"/>
    <n v="80"/>
    <n v="100"/>
    <n v="57"/>
    <n v="75"/>
    <n v="95"/>
    <n v="54"/>
    <n v="73"/>
    <n v="96.2"/>
    <n v="56.4"/>
    <n v="76.2"/>
    <n v="240"/>
    <s v="Did not reach baseline even after 4 mins"/>
  </r>
  <r>
    <s v="K24"/>
    <n v="22"/>
    <x v="3"/>
    <x v="0"/>
    <n v="178"/>
    <n v="76.2"/>
    <n v="24.049993690000001"/>
    <s v="Absent"/>
    <s v="Absent"/>
    <s v="Absent"/>
    <s v="No"/>
    <s v="No"/>
    <s v="No"/>
    <m/>
    <n v="121"/>
    <n v="80"/>
    <n v="71"/>
    <n v="117"/>
    <n v="79"/>
    <n v="62"/>
    <n v="117"/>
    <n v="84"/>
    <n v="65"/>
    <n v="113"/>
    <n v="80"/>
    <n v="65"/>
    <n v="117"/>
    <n v="80.75"/>
    <n v="65.75"/>
    <n v="16"/>
    <s v="2: normal"/>
    <n v="-6"/>
    <n v="121"/>
    <n v="80"/>
    <n v="68"/>
    <n v="120"/>
    <n v="78"/>
    <n v="72"/>
    <n v="108"/>
    <n v="76"/>
    <n v="74"/>
    <n v="114"/>
    <n v="71"/>
    <n v="71"/>
    <n v="109"/>
    <n v="77"/>
    <n v="71"/>
    <n v="114.4"/>
    <n v="76.400000000000006"/>
    <n v="71.2"/>
    <n v="116"/>
    <n v="82"/>
    <n v="70"/>
    <n v="109"/>
    <n v="79"/>
    <n v="78"/>
    <n v="110"/>
    <n v="75"/>
    <n v="70"/>
    <n v="105"/>
    <n v="70"/>
    <n v="71"/>
    <n v="106"/>
    <n v="69"/>
    <n v="72"/>
    <n v="109.2"/>
    <n v="75"/>
    <n v="72.2"/>
    <n v="240"/>
    <n v="117"/>
    <n v="76"/>
    <n v="74"/>
    <n v="106"/>
    <n v="75"/>
    <n v="74"/>
    <n v="108"/>
    <n v="76"/>
    <n v="73"/>
    <n v="104"/>
    <n v="76"/>
    <n v="72"/>
    <n v="107"/>
    <n v="76"/>
    <n v="74"/>
    <n v="108.4"/>
    <n v="75.8"/>
    <n v="73.400000000000006"/>
    <n v="113"/>
    <n v="83"/>
    <n v="70"/>
    <n v="110"/>
    <n v="76"/>
    <n v="67"/>
    <n v="108"/>
    <n v="72"/>
    <n v="70"/>
    <n v="114"/>
    <n v="75"/>
    <n v="73"/>
    <n v="111"/>
    <n v="65"/>
    <n v="74"/>
    <n v="111.2"/>
    <n v="74.2"/>
    <n v="70.8"/>
    <n v="240"/>
    <s v="Subject did not reach baseline even after 4 min"/>
  </r>
  <r>
    <s v="K23"/>
    <n v="21"/>
    <x v="3"/>
    <x v="0"/>
    <n v="168"/>
    <n v="70.5"/>
    <n v="24.978741500000002"/>
    <s v="Present"/>
    <s v="Absent"/>
    <s v="Absent"/>
    <s v="No"/>
    <s v="No"/>
    <s v="No"/>
    <m/>
    <n v="124"/>
    <n v="75"/>
    <n v="89"/>
    <n v="117"/>
    <n v="69"/>
    <n v="84"/>
    <n v="115"/>
    <n v="72"/>
    <n v="88"/>
    <n v="113"/>
    <n v="74"/>
    <n v="99"/>
    <n v="117.25"/>
    <n v="72.5"/>
    <n v="90"/>
    <n v="18"/>
    <s v="1: slow"/>
    <n v="-13"/>
    <n v="108"/>
    <n v="78"/>
    <n v="100"/>
    <n v="114"/>
    <n v="63"/>
    <n v="88"/>
    <n v="104"/>
    <n v="61"/>
    <n v="86"/>
    <n v="112"/>
    <n v="62"/>
    <n v="84"/>
    <n v="111"/>
    <n v="64"/>
    <n v="88"/>
    <n v="109.8"/>
    <n v="65.599999999999994"/>
    <n v="89.2"/>
    <n v="118"/>
    <n v="67"/>
    <n v="88"/>
    <n v="111"/>
    <n v="71"/>
    <n v="87"/>
    <n v="113"/>
    <n v="69"/>
    <n v="89"/>
    <n v="110"/>
    <n v="66"/>
    <n v="82"/>
    <n v="114"/>
    <n v="61"/>
    <n v="88"/>
    <n v="113.2"/>
    <n v="66.8"/>
    <n v="86.8"/>
    <n v="90"/>
    <n v="106"/>
    <n v="65"/>
    <n v="87"/>
    <n v="107"/>
    <n v="62"/>
    <n v="83"/>
    <n v="106"/>
    <n v="63"/>
    <n v="89"/>
    <n v="100"/>
    <n v="62"/>
    <n v="84"/>
    <n v="107"/>
    <n v="64"/>
    <n v="84"/>
    <n v="105.2"/>
    <n v="63.2"/>
    <n v="85.4"/>
    <n v="115"/>
    <n v="70"/>
    <n v="85"/>
    <n v="113"/>
    <n v="72"/>
    <n v="92"/>
    <n v="111"/>
    <n v="69"/>
    <n v="86"/>
    <n v="114"/>
    <n v="69"/>
    <n v="86"/>
    <n v="117"/>
    <n v="61"/>
    <n v="86"/>
    <n v="114"/>
    <n v="68.2"/>
    <n v="87"/>
    <n v="100"/>
    <m/>
  </r>
  <r>
    <s v="K22"/>
    <n v="22"/>
    <x v="3"/>
    <x v="0"/>
    <n v="175"/>
    <n v="74.3"/>
    <n v="24.26122449"/>
    <s v="Absent"/>
    <s v="Absent"/>
    <s v="Absent"/>
    <s v="Bimatoprost"/>
    <s v="Ocular hypertension"/>
    <s v="No"/>
    <m/>
    <n v="136"/>
    <n v="86"/>
    <n v="74"/>
    <n v="132"/>
    <n v="77"/>
    <n v="71"/>
    <n v="133"/>
    <n v="77"/>
    <n v="71"/>
    <n v="127"/>
    <n v="77"/>
    <n v="70"/>
    <n v="132"/>
    <n v="79.25"/>
    <n v="71.5"/>
    <n v="16"/>
    <s v="1: slow"/>
    <n v="-11"/>
    <n v="124"/>
    <n v="72"/>
    <n v="70"/>
    <n v="117"/>
    <n v="68"/>
    <n v="69"/>
    <n v="118"/>
    <n v="71"/>
    <n v="70"/>
    <n v="117"/>
    <n v="70"/>
    <n v="70"/>
    <n v="117"/>
    <n v="71"/>
    <n v="72"/>
    <n v="118.6"/>
    <n v="70.400000000000006"/>
    <n v="70.2"/>
    <n v="119"/>
    <n v="78"/>
    <n v="76"/>
    <n v="119"/>
    <n v="75"/>
    <n v="71"/>
    <n v="119"/>
    <n v="70"/>
    <n v="72"/>
    <n v="120"/>
    <n v="71"/>
    <n v="70"/>
    <n v="124"/>
    <n v="73"/>
    <n v="70"/>
    <n v="120.2"/>
    <n v="73.400000000000006"/>
    <n v="71.8"/>
    <n v="225"/>
    <n v="111"/>
    <n v="70"/>
    <n v="70"/>
    <n v="107"/>
    <n v="67"/>
    <n v="70"/>
    <n v="105"/>
    <n v="63"/>
    <n v="71"/>
    <n v="105"/>
    <n v="66"/>
    <n v="71"/>
    <n v="116"/>
    <n v="66"/>
    <n v="70"/>
    <n v="108.8"/>
    <n v="66.400000000000006"/>
    <n v="70.400000000000006"/>
    <n v="124"/>
    <n v="75"/>
    <n v="77"/>
    <n v="122"/>
    <n v="76"/>
    <n v="71"/>
    <n v="119"/>
    <n v="71"/>
    <n v="70"/>
    <n v="120"/>
    <n v="72"/>
    <n v="70"/>
    <n v="118"/>
    <n v="68"/>
    <n v="70"/>
    <n v="120.6"/>
    <n v="72.400000000000006"/>
    <n v="71.599999999999994"/>
    <n v="90"/>
    <s v="No"/>
  </r>
  <r>
    <s v="K21"/>
    <n v="21"/>
    <x v="3"/>
    <x v="0"/>
    <n v="178"/>
    <n v="67.8"/>
    <n v="21.398813279999999"/>
    <s v="Absent"/>
    <s v="Absent"/>
    <s v="Absent"/>
    <s v="No"/>
    <s v="No"/>
    <s v="No"/>
    <m/>
    <n v="133"/>
    <n v="79"/>
    <n v="78"/>
    <n v="129"/>
    <n v="83"/>
    <n v="68"/>
    <n v="126"/>
    <n v="75"/>
    <n v="72"/>
    <n v="131"/>
    <n v="79"/>
    <n v="66"/>
    <n v="129.75"/>
    <n v="79"/>
    <n v="71"/>
    <n v="20"/>
    <s v="3: fast"/>
    <n v="0"/>
    <n v="129"/>
    <n v="78"/>
    <n v="70"/>
    <n v="118"/>
    <n v="71"/>
    <n v="89"/>
    <n v="128"/>
    <n v="67"/>
    <n v="77"/>
    <n v="125"/>
    <n v="69"/>
    <n v="74"/>
    <n v="122"/>
    <n v="72"/>
    <n v="71"/>
    <n v="124.4"/>
    <n v="71.400000000000006"/>
    <n v="76.2"/>
    <n v="119"/>
    <n v="81"/>
    <n v="75"/>
    <n v="118"/>
    <n v="69"/>
    <n v="75"/>
    <n v="123"/>
    <n v="73"/>
    <n v="64"/>
    <n v="118"/>
    <n v="72"/>
    <n v="70"/>
    <n v="119"/>
    <n v="77"/>
    <n v="65"/>
    <n v="119.4"/>
    <n v="74.400000000000006"/>
    <n v="69.8"/>
    <n v="200"/>
    <n v="122"/>
    <n v="75"/>
    <n v="76"/>
    <n v="119"/>
    <n v="71"/>
    <n v="67"/>
    <n v="124"/>
    <n v="74"/>
    <n v="77"/>
    <n v="119"/>
    <n v="72"/>
    <n v="83"/>
    <n v="117"/>
    <n v="72"/>
    <n v="72"/>
    <n v="120.2"/>
    <n v="72.8"/>
    <n v="75"/>
    <n v="123"/>
    <n v="80"/>
    <n v="74"/>
    <n v="121"/>
    <n v="77"/>
    <n v="72"/>
    <n v="122"/>
    <n v="77"/>
    <n v="81"/>
    <n v="116"/>
    <n v="75"/>
    <n v="66"/>
    <n v="123"/>
    <n v="70"/>
    <n v="75"/>
    <n v="121"/>
    <n v="75.8"/>
    <n v="73.599999999999994"/>
    <n v="120"/>
    <m/>
  </r>
  <r>
    <s v="K20"/>
    <n v="21"/>
    <x v="3"/>
    <x v="0"/>
    <n v="171"/>
    <n v="54.4"/>
    <n v="18.60401491"/>
    <s v="Absent"/>
    <s v="Absent"/>
    <s v="Absent"/>
    <s v="No"/>
    <s v="No"/>
    <s v="No"/>
    <m/>
    <n v="110"/>
    <n v="59"/>
    <n v="67"/>
    <n v="104"/>
    <n v="54"/>
    <n v="67"/>
    <n v="99"/>
    <n v="53"/>
    <n v="70"/>
    <n v="106"/>
    <n v="52"/>
    <n v="72"/>
    <n v="104.75"/>
    <n v="54.5"/>
    <n v="69"/>
    <n v="15"/>
    <s v="2: normal"/>
    <n v="-5"/>
    <n v="107"/>
    <n v="53"/>
    <n v="77"/>
    <n v="111"/>
    <n v="52"/>
    <n v="76"/>
    <n v="108"/>
    <n v="52"/>
    <n v="84"/>
    <n v="94"/>
    <n v="53"/>
    <n v="80"/>
    <n v="102"/>
    <n v="49"/>
    <n v="75"/>
    <n v="104.4"/>
    <n v="51.8"/>
    <n v="78.400000000000006"/>
    <n v="95"/>
    <n v="57"/>
    <n v="69"/>
    <n v="102"/>
    <n v="55"/>
    <n v="67"/>
    <n v="100"/>
    <n v="54"/>
    <n v="65"/>
    <n v="102"/>
    <n v="55"/>
    <n v="65"/>
    <n v="95"/>
    <n v="54"/>
    <n v="69"/>
    <n v="98.8"/>
    <n v="55"/>
    <n v="67"/>
    <n v="125"/>
    <n v="100"/>
    <n v="57"/>
    <n v="75"/>
    <n v="110"/>
    <n v="53"/>
    <n v="73"/>
    <n v="111"/>
    <n v="54"/>
    <n v="79"/>
    <n v="111"/>
    <n v="52"/>
    <n v="78"/>
    <n v="112"/>
    <n v="54"/>
    <n v="76"/>
    <n v="108.8"/>
    <n v="54"/>
    <n v="76.2"/>
    <n v="100"/>
    <n v="56"/>
    <n v="68"/>
    <n v="99"/>
    <n v="55"/>
    <n v="69"/>
    <n v="104"/>
    <n v="54"/>
    <n v="69"/>
    <n v="103"/>
    <n v="55"/>
    <n v="72"/>
    <n v="104"/>
    <n v="52"/>
    <n v="68"/>
    <n v="102"/>
    <n v="54.4"/>
    <n v="69.2"/>
    <n v="75"/>
    <m/>
  </r>
  <r>
    <s v="K19"/>
    <n v="36"/>
    <x v="1"/>
    <x v="1"/>
    <n v="151"/>
    <n v="57"/>
    <n v="24.998903559999999"/>
    <s v="Absent"/>
    <s v="Absent"/>
    <s v="Absent"/>
    <s v="No"/>
    <s v="No"/>
    <s v="No"/>
    <m/>
    <n v="123"/>
    <n v="82"/>
    <n v="84"/>
    <n v="116"/>
    <n v="73"/>
    <n v="84"/>
    <n v="111"/>
    <n v="77"/>
    <n v="82"/>
    <n v="113"/>
    <n v="69"/>
    <n v="80"/>
    <n v="115.75"/>
    <n v="75.25"/>
    <n v="82.5"/>
    <n v="20"/>
    <s v="1: slow"/>
    <n v="-15"/>
    <n v="113"/>
    <n v="66"/>
    <n v="71"/>
    <n v="101"/>
    <n v="65"/>
    <n v="74"/>
    <n v="102"/>
    <n v="65"/>
    <n v="73"/>
    <n v="102"/>
    <n v="67"/>
    <n v="74"/>
    <m/>
    <m/>
    <m/>
    <n v="104.5"/>
    <n v="65.75"/>
    <n v="73"/>
    <n v="121"/>
    <n v="91"/>
    <n v="83"/>
    <n v="117"/>
    <n v="72"/>
    <n v="82"/>
    <n v="112"/>
    <n v="71"/>
    <n v="80"/>
    <m/>
    <m/>
    <m/>
    <m/>
    <m/>
    <m/>
    <n v="116.67"/>
    <n v="78"/>
    <n v="81.67"/>
    <m/>
    <n v="109"/>
    <n v="69"/>
    <n v="71"/>
    <n v="106"/>
    <n v="71"/>
    <n v="77"/>
    <n v="102"/>
    <n v="66"/>
    <n v="77"/>
    <m/>
    <m/>
    <m/>
    <m/>
    <m/>
    <m/>
    <n v="105.67"/>
    <n v="68.67"/>
    <n v="75"/>
    <n v="117"/>
    <n v="81"/>
    <n v="84"/>
    <n v="107"/>
    <n v="75"/>
    <n v="80"/>
    <n v="123"/>
    <n v="93"/>
    <n v="106"/>
    <m/>
    <m/>
    <m/>
    <m/>
    <m/>
    <m/>
    <n v="115.67"/>
    <n v="83"/>
    <n v="90"/>
    <m/>
    <s v="Mosquitoes in environment agitated the subject"/>
  </r>
  <r>
    <s v="K18"/>
    <n v="30"/>
    <x v="0"/>
    <x v="1"/>
    <n v="153"/>
    <n v="58"/>
    <n v="24.776795249999999"/>
    <s v="Present"/>
    <s v="Absent"/>
    <s v="Absent"/>
    <s v="No"/>
    <s v="No"/>
    <s v="No"/>
    <m/>
    <n v="117"/>
    <n v="73"/>
    <n v="76"/>
    <n v="115"/>
    <n v="82"/>
    <n v="78"/>
    <n v="110"/>
    <n v="78"/>
    <n v="78"/>
    <n v="116"/>
    <n v="81"/>
    <n v="79"/>
    <n v="114.5"/>
    <n v="78.5"/>
    <n v="77.75"/>
    <n v="18"/>
    <s v="1: slow"/>
    <n v="-13"/>
    <n v="106"/>
    <n v="69"/>
    <n v="64"/>
    <n v="108"/>
    <n v="71"/>
    <n v="66"/>
    <n v="111"/>
    <n v="70"/>
    <n v="67"/>
    <m/>
    <m/>
    <m/>
    <m/>
    <m/>
    <m/>
    <n v="108.33"/>
    <n v="70"/>
    <n v="65.67"/>
    <n v="108"/>
    <n v="78"/>
    <n v="79"/>
    <n v="109"/>
    <n v="80"/>
    <n v="85"/>
    <n v="113"/>
    <n v="76"/>
    <n v="80"/>
    <m/>
    <m/>
    <m/>
    <m/>
    <m/>
    <m/>
    <n v="110"/>
    <n v="78"/>
    <n v="81.33"/>
    <m/>
    <n v="116"/>
    <n v="73"/>
    <n v="67"/>
    <n v="104"/>
    <n v="69"/>
    <n v="69"/>
    <n v="100"/>
    <n v="66"/>
    <n v="71"/>
    <m/>
    <m/>
    <m/>
    <m/>
    <m/>
    <m/>
    <n v="106.67"/>
    <n v="69.33"/>
    <n v="69"/>
    <n v="107"/>
    <n v="76"/>
    <n v="82"/>
    <n v="107"/>
    <n v="73"/>
    <n v="81"/>
    <n v="106"/>
    <n v="75"/>
    <n v="85"/>
    <m/>
    <m/>
    <m/>
    <m/>
    <m/>
    <m/>
    <n v="106.67"/>
    <n v="74.67"/>
    <n v="82.67"/>
    <m/>
    <m/>
  </r>
  <r>
    <s v="K17"/>
    <n v="21"/>
    <x v="3"/>
    <x v="1"/>
    <n v="148"/>
    <n v="50.7"/>
    <n v="23.146457269999999"/>
    <s v="Absent"/>
    <s v="Absent"/>
    <s v="Present"/>
    <s v="No"/>
    <s v="No"/>
    <s v="No"/>
    <m/>
    <n v="118"/>
    <n v="73"/>
    <n v="78"/>
    <n v="112"/>
    <n v="66"/>
    <n v="78"/>
    <n v="105"/>
    <n v="66"/>
    <n v="78"/>
    <n v="103"/>
    <n v="64"/>
    <n v="84"/>
    <n v="109.5"/>
    <n v="67.25"/>
    <n v="79.5"/>
    <n v="18"/>
    <s v="1: slow"/>
    <n v="-13"/>
    <n v="110"/>
    <n v="73"/>
    <n v="87"/>
    <n v="112"/>
    <n v="62"/>
    <n v="85"/>
    <n v="118"/>
    <n v="65"/>
    <n v="80"/>
    <m/>
    <m/>
    <m/>
    <m/>
    <m/>
    <m/>
    <n v="113.33"/>
    <n v="66.67"/>
    <n v="84"/>
    <n v="105"/>
    <n v="67"/>
    <n v="79"/>
    <n v="111"/>
    <n v="73"/>
    <n v="75"/>
    <n v="103"/>
    <n v="61"/>
    <n v="70"/>
    <m/>
    <m/>
    <m/>
    <m/>
    <m/>
    <m/>
    <n v="106.33"/>
    <n v="67"/>
    <n v="74.67"/>
    <m/>
    <n v="103"/>
    <n v="70"/>
    <n v="90"/>
    <n v="113"/>
    <n v="64"/>
    <n v="76"/>
    <n v="114"/>
    <n v="68"/>
    <n v="78"/>
    <m/>
    <m/>
    <m/>
    <m/>
    <m/>
    <m/>
    <n v="110"/>
    <n v="67.33"/>
    <n v="81.33"/>
    <n v="103"/>
    <n v="64"/>
    <n v="79"/>
    <n v="109"/>
    <n v="65"/>
    <n v="75"/>
    <n v="107"/>
    <n v="66"/>
    <n v="74"/>
    <m/>
    <m/>
    <m/>
    <m/>
    <m/>
    <m/>
    <n v="106.33"/>
    <n v="65"/>
    <n v="76"/>
    <m/>
    <m/>
  </r>
  <r>
    <s v="K15"/>
    <n v="34"/>
    <x v="0"/>
    <x v="1"/>
    <n v="149"/>
    <n v="55.5"/>
    <n v="24.998873920000001"/>
    <s v="Absent"/>
    <s v="Absent"/>
    <s v="Absent"/>
    <s v="No"/>
    <s v="Gynaecological illness takes homeopathy"/>
    <s v="No"/>
    <m/>
    <n v="108"/>
    <n v="72"/>
    <n v="66"/>
    <n v="118"/>
    <n v="86"/>
    <n v="66"/>
    <n v="121"/>
    <n v="76"/>
    <n v="61"/>
    <n v="116"/>
    <n v="82"/>
    <n v="66"/>
    <n v="115.75"/>
    <n v="79"/>
    <n v="64.75"/>
    <n v="18"/>
    <s v="2: normal"/>
    <n v="-8"/>
    <n v="113"/>
    <n v="81"/>
    <n v="64"/>
    <n v="107"/>
    <n v="74"/>
    <n v="64"/>
    <n v="106"/>
    <n v="77"/>
    <n v="66"/>
    <m/>
    <m/>
    <m/>
    <m/>
    <m/>
    <m/>
    <n v="108.67"/>
    <n v="77.33"/>
    <n v="64.67"/>
    <n v="117"/>
    <n v="83"/>
    <n v="72"/>
    <n v="116"/>
    <n v="83"/>
    <n v="70"/>
    <n v="113"/>
    <n v="79"/>
    <n v="68"/>
    <m/>
    <m/>
    <m/>
    <m/>
    <m/>
    <m/>
    <n v="115.33"/>
    <n v="81.67"/>
    <n v="70"/>
    <m/>
    <n v="106"/>
    <n v="73"/>
    <n v="64"/>
    <n v="105"/>
    <n v="78"/>
    <n v="69"/>
    <n v="107"/>
    <n v="73"/>
    <n v="67"/>
    <m/>
    <m/>
    <m/>
    <m/>
    <m/>
    <m/>
    <n v="106"/>
    <n v="74.67"/>
    <n v="66.67"/>
    <n v="122"/>
    <n v="84"/>
    <n v="76"/>
    <n v="119"/>
    <n v="88"/>
    <n v="74"/>
    <n v="122"/>
    <n v="82"/>
    <n v="68"/>
    <m/>
    <m/>
    <m/>
    <m/>
    <m/>
    <m/>
    <n v="121"/>
    <n v="84.67"/>
    <n v="72.67"/>
    <m/>
    <m/>
  </r>
  <r>
    <s v="K10"/>
    <n v="30"/>
    <x v="0"/>
    <x v="1"/>
    <n v="146"/>
    <n v="44"/>
    <n v="20.641771439999999"/>
    <s v="Present"/>
    <s v="Absent"/>
    <s v="Absent"/>
    <s v="No"/>
    <s v="No"/>
    <s v="No"/>
    <m/>
    <n v="110"/>
    <n v="72"/>
    <n v="77"/>
    <n v="119"/>
    <n v="82"/>
    <n v="77"/>
    <n v="112"/>
    <n v="79"/>
    <n v="76"/>
    <n v="105"/>
    <n v="73"/>
    <n v="79"/>
    <n v="111.5"/>
    <n v="76.5"/>
    <n v="77.25"/>
    <n v="16"/>
    <s v="1: slow"/>
    <n v="-11"/>
    <n v="113"/>
    <n v="64"/>
    <n v="75"/>
    <n v="105"/>
    <n v="66"/>
    <n v="73"/>
    <n v="107"/>
    <n v="62"/>
    <n v="74"/>
    <n v="95"/>
    <n v="63"/>
    <n v="73"/>
    <n v="105"/>
    <n v="65"/>
    <n v="81"/>
    <n v="105"/>
    <n v="64"/>
    <n v="75.2"/>
    <n v="101"/>
    <n v="67"/>
    <n v="80"/>
    <n v="106"/>
    <n v="69"/>
    <n v="88"/>
    <n v="100"/>
    <n v="67"/>
    <n v="79"/>
    <n v="107"/>
    <n v="65"/>
    <n v="76"/>
    <m/>
    <m/>
    <m/>
    <n v="103.5"/>
    <n v="67"/>
    <n v="80.75"/>
    <m/>
    <n v="94"/>
    <n v="65"/>
    <n v="79"/>
    <n v="102"/>
    <n v="69"/>
    <n v="83"/>
    <n v="105"/>
    <n v="59"/>
    <n v="77"/>
    <n v="99"/>
    <n v="60"/>
    <n v="75"/>
    <n v="99"/>
    <n v="66"/>
    <n v="81"/>
    <n v="99.8"/>
    <n v="63.8"/>
    <n v="79"/>
    <n v="106"/>
    <n v="72"/>
    <n v="80"/>
    <n v="109"/>
    <n v="68"/>
    <n v="77"/>
    <n v="103"/>
    <n v="69"/>
    <n v="76"/>
    <m/>
    <m/>
    <m/>
    <m/>
    <m/>
    <m/>
    <n v="106"/>
    <n v="69.67"/>
    <n v="77.67"/>
    <m/>
    <m/>
  </r>
  <r>
    <s v="K08"/>
    <n v="39"/>
    <x v="1"/>
    <x v="0"/>
    <n v="176"/>
    <n v="77.2"/>
    <n v="24.92252066"/>
    <s v="Absent"/>
    <s v="Absent"/>
    <s v="Absent"/>
    <s v="No"/>
    <s v="No"/>
    <s v="No"/>
    <m/>
    <n v="126"/>
    <n v="88"/>
    <n v="88"/>
    <n v="121"/>
    <n v="79"/>
    <n v="91"/>
    <n v="123"/>
    <n v="78"/>
    <n v="86"/>
    <n v="123"/>
    <n v="74"/>
    <n v="85"/>
    <n v="123.25"/>
    <n v="79.75"/>
    <n v="87.5"/>
    <n v="20"/>
    <s v="2: normal"/>
    <n v="-10"/>
    <n v="123"/>
    <n v="76"/>
    <n v="87"/>
    <n v="115"/>
    <n v="77"/>
    <n v="96"/>
    <n v="119"/>
    <n v="72"/>
    <n v="86"/>
    <m/>
    <m/>
    <m/>
    <m/>
    <m/>
    <m/>
    <n v="119"/>
    <n v="75"/>
    <n v="89.67"/>
    <n v="128"/>
    <n v="80"/>
    <n v="91"/>
    <n v="119"/>
    <n v="79"/>
    <n v="92"/>
    <n v="123"/>
    <n v="76"/>
    <n v="90"/>
    <m/>
    <m/>
    <m/>
    <m/>
    <m/>
    <m/>
    <n v="123.33"/>
    <n v="78.33"/>
    <n v="91"/>
    <m/>
    <n v="123"/>
    <n v="76"/>
    <n v="90"/>
    <n v="116"/>
    <n v="77"/>
    <n v="96"/>
    <n v="122"/>
    <n v="71"/>
    <n v="94"/>
    <m/>
    <m/>
    <m/>
    <m/>
    <m/>
    <m/>
    <n v="120.33"/>
    <n v="74.67"/>
    <n v="93.33"/>
    <n v="123"/>
    <n v="84"/>
    <n v="94"/>
    <n v="122"/>
    <n v="78"/>
    <n v="92"/>
    <n v="123"/>
    <n v="80"/>
    <n v="95"/>
    <m/>
    <m/>
    <m/>
    <m/>
    <m/>
    <m/>
    <n v="122.67"/>
    <n v="80.67"/>
    <n v="93.67"/>
    <m/>
    <m/>
  </r>
  <r>
    <s v="K05"/>
    <n v="28"/>
    <x v="2"/>
    <x v="0"/>
    <n v="160"/>
    <n v="60.3"/>
    <n v="23.5546875"/>
    <s v="Absent"/>
    <s v="Absent"/>
    <s v="Absent"/>
    <s v="No"/>
    <s v="No"/>
    <s v="No"/>
    <m/>
    <n v="114"/>
    <n v="71"/>
    <n v="79"/>
    <n v="115"/>
    <n v="69"/>
    <n v="81"/>
    <n v="117"/>
    <n v="74"/>
    <n v="84"/>
    <n v="115"/>
    <n v="71"/>
    <n v="91"/>
    <n v="115.25"/>
    <n v="71.25"/>
    <n v="83.75"/>
    <n v="18"/>
    <s v="2: normal"/>
    <n v="-8"/>
    <n v="115"/>
    <n v="67"/>
    <n v="92"/>
    <n v="110"/>
    <n v="74"/>
    <n v="93"/>
    <n v="119"/>
    <n v="73"/>
    <n v="96"/>
    <n v="113"/>
    <n v="72"/>
    <n v="96"/>
    <m/>
    <m/>
    <m/>
    <n v="114.25"/>
    <n v="71.5"/>
    <n v="94.25"/>
    <n v="110"/>
    <n v="82"/>
    <n v="98"/>
    <n v="118"/>
    <n v="69"/>
    <n v="86"/>
    <n v="120"/>
    <n v="73"/>
    <n v="95"/>
    <n v="107"/>
    <n v="70"/>
    <n v="86"/>
    <n v="118"/>
    <n v="73"/>
    <n v="85"/>
    <n v="114.6"/>
    <n v="73.400000000000006"/>
    <n v="90"/>
    <m/>
    <n v="108"/>
    <n v="67"/>
    <n v="90"/>
    <n v="111"/>
    <n v="68"/>
    <n v="91"/>
    <n v="113"/>
    <n v="69"/>
    <n v="92"/>
    <n v="104"/>
    <n v="66"/>
    <n v="94"/>
    <m/>
    <m/>
    <m/>
    <n v="109"/>
    <n v="67.5"/>
    <n v="91.75"/>
    <n v="110"/>
    <n v="79"/>
    <n v="94"/>
    <n v="116"/>
    <n v="75"/>
    <n v="91"/>
    <n v="109"/>
    <n v="70"/>
    <n v="77"/>
    <n v="115"/>
    <n v="74"/>
    <n v="81"/>
    <m/>
    <m/>
    <m/>
    <n v="112.5"/>
    <n v="74.5"/>
    <n v="85.75"/>
    <m/>
    <s v="Subject was more agitated in first round as compared to second round"/>
  </r>
  <r>
    <s v="K04"/>
    <n v="26"/>
    <x v="2"/>
    <x v="0"/>
    <n v="170"/>
    <n v="70.5"/>
    <n v="24.39446367"/>
    <s v="Absent"/>
    <s v="Absent"/>
    <s v="Absent"/>
    <s v="No"/>
    <s v="No"/>
    <s v="No"/>
    <m/>
    <n v="114"/>
    <n v="71"/>
    <n v="74"/>
    <n v="122"/>
    <n v="67"/>
    <n v="70"/>
    <n v="119"/>
    <n v="64"/>
    <n v="74"/>
    <n v="120"/>
    <n v="65"/>
    <n v="79"/>
    <n v="118.75"/>
    <n v="66.75"/>
    <n v="74.25"/>
    <n v="18"/>
    <s v="2: normal"/>
    <n v="-8"/>
    <n v="127"/>
    <n v="61"/>
    <n v="74"/>
    <n v="112"/>
    <n v="64"/>
    <n v="75"/>
    <n v="112"/>
    <n v="64"/>
    <n v="78"/>
    <n v="112"/>
    <n v="62"/>
    <n v="80"/>
    <m/>
    <m/>
    <m/>
    <n v="115.75"/>
    <n v="62.75"/>
    <n v="76.75"/>
    <n v="117"/>
    <n v="66"/>
    <n v="73"/>
    <n v="117"/>
    <n v="62"/>
    <n v="76"/>
    <n v="118"/>
    <n v="64"/>
    <n v="80"/>
    <n v="117"/>
    <n v="60"/>
    <n v="78"/>
    <m/>
    <m/>
    <m/>
    <n v="117.25"/>
    <n v="63"/>
    <n v="76.75"/>
    <m/>
    <n v="123"/>
    <n v="63"/>
    <n v="75"/>
    <n v="118"/>
    <n v="62"/>
    <n v="77"/>
    <n v="105"/>
    <n v="61"/>
    <n v="86"/>
    <n v="119"/>
    <n v="62"/>
    <n v="79"/>
    <m/>
    <m/>
    <m/>
    <n v="116.25"/>
    <n v="62"/>
    <n v="79.25"/>
    <n v="115"/>
    <n v="66"/>
    <n v="73"/>
    <n v="115"/>
    <n v="64"/>
    <n v="83"/>
    <n v="113"/>
    <n v="65"/>
    <n v="76"/>
    <n v="114"/>
    <n v="64"/>
    <n v="77"/>
    <n v="113"/>
    <n v="65"/>
    <n v="76"/>
    <n v="114"/>
    <n v="64.8"/>
    <n v="77"/>
    <m/>
    <m/>
  </r>
  <r>
    <s v="K03"/>
    <n v="25"/>
    <x v="2"/>
    <x v="0"/>
    <n v="172"/>
    <n v="63"/>
    <n v="21.29529475"/>
    <s v="Absent"/>
    <s v="Absent"/>
    <s v="Absent"/>
    <s v="No"/>
    <s v="No"/>
    <s v="No"/>
    <m/>
    <n v="118"/>
    <n v="74"/>
    <n v="68"/>
    <n v="116"/>
    <n v="70"/>
    <n v="65"/>
    <n v="114"/>
    <n v="69"/>
    <n v="73"/>
    <n v="118"/>
    <n v="77"/>
    <n v="72"/>
    <n v="116.5"/>
    <n v="72.5"/>
    <n v="69.5"/>
    <n v="20"/>
    <s v="2: normal"/>
    <n v="-10"/>
    <n v="106"/>
    <n v="64"/>
    <n v="78"/>
    <n v="100"/>
    <n v="61"/>
    <n v="85"/>
    <n v="106"/>
    <n v="60"/>
    <n v="76"/>
    <m/>
    <m/>
    <m/>
    <m/>
    <m/>
    <m/>
    <n v="104"/>
    <n v="61.67"/>
    <n v="79.67"/>
    <n v="116"/>
    <n v="72"/>
    <n v="68"/>
    <n v="111"/>
    <n v="71"/>
    <n v="66"/>
    <n v="111"/>
    <n v="66"/>
    <n v="66"/>
    <n v="109"/>
    <n v="65"/>
    <n v="64"/>
    <m/>
    <m/>
    <m/>
    <n v="111.75"/>
    <n v="68.5"/>
    <n v="66"/>
    <m/>
    <n v="117"/>
    <n v="63"/>
    <n v="69"/>
    <n v="108"/>
    <n v="60"/>
    <n v="65"/>
    <n v="115"/>
    <n v="59"/>
    <n v="68"/>
    <n v="111"/>
    <n v="59"/>
    <n v="73"/>
    <m/>
    <m/>
    <m/>
    <n v="112.75"/>
    <n v="60.25"/>
    <n v="68.75"/>
    <n v="116"/>
    <n v="76"/>
    <n v="74"/>
    <n v="114"/>
    <n v="67"/>
    <n v="68"/>
    <n v="110"/>
    <n v="67"/>
    <n v="67"/>
    <n v="107"/>
    <n v="66"/>
    <n v="66"/>
    <m/>
    <m/>
    <m/>
    <n v="111.75"/>
    <n v="69"/>
    <n v="68.75"/>
    <m/>
    <s v="Felt dyspneic during respiratory pattern...cool clammy extremities"/>
  </r>
  <r>
    <s v="K68"/>
    <n v="40"/>
    <x v="1"/>
    <x v="0"/>
    <n v="170"/>
    <n v="69"/>
    <n v="23.875432530000001"/>
    <s v="Absent"/>
    <s v="Absent"/>
    <s v="Absent"/>
    <s v="No"/>
    <s v="No"/>
    <s v="No"/>
    <m/>
    <n v="122"/>
    <n v="77"/>
    <n v="43"/>
    <n v="117"/>
    <n v="80"/>
    <n v="46"/>
    <n v="119"/>
    <n v="78"/>
    <n v="46"/>
    <n v="121"/>
    <n v="79"/>
    <n v="45"/>
    <n v="119.75"/>
    <n v="78.5"/>
    <n v="45"/>
    <n v="12"/>
    <s v="3: fast"/>
    <n v="8"/>
    <n v="115"/>
    <n v="73"/>
    <n v="50"/>
    <n v="112"/>
    <n v="69"/>
    <n v="54"/>
    <n v="115"/>
    <n v="72"/>
    <n v="56"/>
    <n v="115"/>
    <n v="68"/>
    <n v="53"/>
    <m/>
    <m/>
    <m/>
    <n v="114.25"/>
    <n v="70.5"/>
    <n v="53.25"/>
    <n v="125"/>
    <n v="78"/>
    <n v="42"/>
    <n v="123"/>
    <n v="79"/>
    <n v="47"/>
    <n v="120"/>
    <n v="79"/>
    <n v="45"/>
    <n v="115"/>
    <n v="76"/>
    <n v="45"/>
    <m/>
    <m/>
    <m/>
    <n v="120.75"/>
    <n v="78"/>
    <n v="44.75"/>
    <n v="80"/>
    <n v="117"/>
    <n v="73"/>
    <n v="48"/>
    <n v="113"/>
    <n v="70"/>
    <n v="49"/>
    <n v="119"/>
    <n v="72"/>
    <n v="48"/>
    <n v="119"/>
    <n v="70"/>
    <n v="48"/>
    <m/>
    <m/>
    <m/>
    <n v="117"/>
    <n v="71.25"/>
    <n v="48.25"/>
    <n v="121"/>
    <n v="78"/>
    <n v="43"/>
    <n v="116"/>
    <n v="78"/>
    <n v="44"/>
    <n v="116"/>
    <n v="85"/>
    <n v="45"/>
    <m/>
    <m/>
    <m/>
    <m/>
    <m/>
    <m/>
    <n v="117.67"/>
    <n v="80.33"/>
    <n v="44"/>
    <n v="80"/>
    <m/>
  </r>
  <r>
    <s v="K67"/>
    <n v="33"/>
    <x v="0"/>
    <x v="0"/>
    <n v="169"/>
    <n v="71"/>
    <n v="24.859073559999999"/>
    <s v="Present"/>
    <s v="Absent"/>
    <s v="Absent"/>
    <s v="No"/>
    <s v="No"/>
    <s v="No"/>
    <m/>
    <n v="132"/>
    <n v="84"/>
    <n v="64"/>
    <n v="129"/>
    <n v="82"/>
    <n v="63"/>
    <n v="125"/>
    <n v="81"/>
    <n v="63"/>
    <n v="120"/>
    <n v="81"/>
    <n v="63"/>
    <n v="126.5"/>
    <n v="82"/>
    <n v="63.25"/>
    <n v="15"/>
    <s v="3: fast"/>
    <n v="5"/>
    <n v="115"/>
    <n v="81"/>
    <n v="63"/>
    <n v="115"/>
    <n v="78"/>
    <n v="72"/>
    <n v="118"/>
    <n v="74"/>
    <n v="69"/>
    <n v="119"/>
    <n v="73"/>
    <n v="66"/>
    <m/>
    <m/>
    <m/>
    <n v="116.75"/>
    <n v="76.5"/>
    <n v="67.5"/>
    <n v="119"/>
    <n v="80"/>
    <n v="67"/>
    <n v="114"/>
    <n v="78"/>
    <n v="68"/>
    <n v="115"/>
    <n v="77"/>
    <n v="68"/>
    <n v="114"/>
    <n v="78"/>
    <n v="67"/>
    <m/>
    <m/>
    <m/>
    <n v="115.5"/>
    <n v="78.25"/>
    <n v="67.5"/>
    <n v="80"/>
    <n v="113"/>
    <n v="81"/>
    <n v="69"/>
    <n v="115"/>
    <n v="73"/>
    <n v="69"/>
    <n v="115"/>
    <n v="77"/>
    <n v="68"/>
    <n v="117"/>
    <n v="76"/>
    <n v="67"/>
    <m/>
    <m/>
    <m/>
    <n v="115"/>
    <n v="76.75"/>
    <n v="68.25"/>
    <n v="124"/>
    <n v="88"/>
    <n v="67"/>
    <n v="124"/>
    <n v="83"/>
    <n v="64"/>
    <n v="123"/>
    <n v="80"/>
    <n v="61"/>
    <n v="116"/>
    <n v="80"/>
    <n v="63"/>
    <m/>
    <m/>
    <m/>
    <n v="121.75"/>
    <n v="82.75"/>
    <n v="63.75"/>
    <n v="80"/>
    <m/>
  </r>
  <r>
    <s v="K66"/>
    <n v="26"/>
    <x v="2"/>
    <x v="1"/>
    <n v="162"/>
    <n v="52"/>
    <n v="19.814052740000001"/>
    <s v="Absent"/>
    <s v="Absent"/>
    <s v="Absent"/>
    <s v="No"/>
    <s v="No"/>
    <s v="No"/>
    <m/>
    <n v="114"/>
    <n v="68"/>
    <n v="81"/>
    <n v="106"/>
    <n v="68"/>
    <n v="91"/>
    <n v="107"/>
    <n v="70"/>
    <n v="87"/>
    <n v="106"/>
    <n v="62"/>
    <n v="86"/>
    <n v="108.25"/>
    <n v="67"/>
    <n v="86.25"/>
    <n v="20"/>
    <s v="2: normal"/>
    <n v="-10"/>
    <n v="106"/>
    <n v="59"/>
    <n v="81"/>
    <n v="96"/>
    <n v="61"/>
    <n v="85"/>
    <n v="106"/>
    <n v="58"/>
    <n v="87"/>
    <n v="97"/>
    <n v="67"/>
    <n v="93"/>
    <m/>
    <m/>
    <m/>
    <n v="101.25"/>
    <n v="61.25"/>
    <n v="86.5"/>
    <n v="109"/>
    <n v="74"/>
    <n v="87"/>
    <n v="110"/>
    <n v="72"/>
    <n v="83"/>
    <n v="109"/>
    <n v="71"/>
    <n v="94"/>
    <n v="109"/>
    <n v="68"/>
    <n v="88"/>
    <m/>
    <m/>
    <m/>
    <n v="109.25"/>
    <n v="71.25"/>
    <n v="88"/>
    <n v="80"/>
    <n v="111"/>
    <n v="63"/>
    <n v="79"/>
    <n v="107"/>
    <n v="61"/>
    <n v="88"/>
    <n v="104"/>
    <n v="63"/>
    <n v="88"/>
    <n v="103"/>
    <n v="68"/>
    <n v="86"/>
    <m/>
    <m/>
    <m/>
    <n v="106.25"/>
    <n v="63.75"/>
    <n v="85.25"/>
    <n v="114"/>
    <n v="69"/>
    <n v="84"/>
    <n v="120"/>
    <n v="69"/>
    <n v="86"/>
    <n v="107"/>
    <n v="67"/>
    <n v="88"/>
    <n v="102"/>
    <n v="67"/>
    <n v="81"/>
    <m/>
    <m/>
    <m/>
    <n v="110.75"/>
    <n v="68"/>
    <n v="84.75"/>
    <n v="80"/>
    <m/>
  </r>
  <r>
    <s v="K65"/>
    <n v="25"/>
    <x v="2"/>
    <x v="1"/>
    <n v="160"/>
    <n v="55"/>
    <n v="21.484375"/>
    <s v="Present"/>
    <s v="Absent"/>
    <s v="Absent"/>
    <s v="No"/>
    <s v="No"/>
    <s v="No"/>
    <m/>
    <n v="123"/>
    <n v="85"/>
    <n v="85"/>
    <n v="115"/>
    <n v="79"/>
    <n v="87"/>
    <n v="109"/>
    <n v="80"/>
    <n v="86"/>
    <n v="109"/>
    <n v="81"/>
    <n v="98"/>
    <n v="114"/>
    <n v="81.25"/>
    <n v="89"/>
    <n v="15"/>
    <s v="1: slow"/>
    <n v="-10"/>
    <n v="113"/>
    <n v="72"/>
    <n v="89"/>
    <n v="113"/>
    <n v="73"/>
    <n v="82"/>
    <n v="117"/>
    <n v="71"/>
    <n v="80"/>
    <n v="97"/>
    <n v="76"/>
    <n v="108"/>
    <m/>
    <m/>
    <m/>
    <n v="110"/>
    <n v="73"/>
    <n v="89.75"/>
    <n v="112"/>
    <n v="78"/>
    <n v="100"/>
    <n v="106"/>
    <n v="80"/>
    <n v="105"/>
    <n v="104"/>
    <n v="76"/>
    <n v="100"/>
    <n v="108"/>
    <n v="74"/>
    <n v="93"/>
    <m/>
    <m/>
    <m/>
    <n v="107.5"/>
    <n v="77"/>
    <n v="99.5"/>
    <n v="80"/>
    <n v="118"/>
    <n v="73"/>
    <n v="82"/>
    <n v="95"/>
    <n v="76"/>
    <n v="113"/>
    <n v="116"/>
    <n v="69"/>
    <n v="85"/>
    <n v="114"/>
    <n v="72"/>
    <n v="92"/>
    <m/>
    <m/>
    <m/>
    <n v="110.75"/>
    <n v="72.5"/>
    <n v="93"/>
    <n v="108"/>
    <n v="80"/>
    <n v="106"/>
    <n v="111"/>
    <n v="73"/>
    <n v="100"/>
    <n v="111"/>
    <n v="74"/>
    <n v="96"/>
    <n v="108"/>
    <n v="78"/>
    <n v="100"/>
    <m/>
    <m/>
    <m/>
    <n v="109.5"/>
    <n v="76.25"/>
    <n v="100.5"/>
    <n v="80"/>
    <m/>
  </r>
  <r>
    <s v="K64"/>
    <n v="40"/>
    <x v="1"/>
    <x v="1"/>
    <n v="164"/>
    <n v="63"/>
    <n v="23.423557410000001"/>
    <s v="Present"/>
    <s v="Absent"/>
    <s v="Absent"/>
    <s v="Ocp"/>
    <s v="No"/>
    <s v="No"/>
    <m/>
    <n v="118"/>
    <n v="83"/>
    <n v="87"/>
    <n v="116"/>
    <n v="72"/>
    <n v="77"/>
    <n v="112"/>
    <n v="71"/>
    <n v="82"/>
    <n v="112"/>
    <n v="70"/>
    <n v="82"/>
    <n v="114.5"/>
    <n v="74"/>
    <n v="82"/>
    <n v="20"/>
    <s v="3: fast"/>
    <n v="0"/>
    <n v="112"/>
    <n v="71"/>
    <n v="79"/>
    <n v="106"/>
    <n v="67"/>
    <n v="79"/>
    <n v="97"/>
    <n v="63"/>
    <n v="80"/>
    <m/>
    <m/>
    <m/>
    <m/>
    <m/>
    <m/>
    <n v="105"/>
    <n v="67"/>
    <n v="79.33"/>
    <n v="110"/>
    <n v="73"/>
    <n v="85"/>
    <n v="104"/>
    <n v="71"/>
    <n v="86"/>
    <n v="112"/>
    <n v="77"/>
    <n v="90"/>
    <m/>
    <m/>
    <m/>
    <m/>
    <m/>
    <m/>
    <n v="108.67"/>
    <n v="73.67"/>
    <n v="87"/>
    <n v="80"/>
    <n v="112"/>
    <n v="71"/>
    <n v="79"/>
    <n v="106"/>
    <n v="67"/>
    <n v="79"/>
    <n v="97"/>
    <n v="63"/>
    <n v="80"/>
    <m/>
    <m/>
    <m/>
    <m/>
    <m/>
    <m/>
    <n v="105"/>
    <n v="67"/>
    <n v="79.33"/>
    <n v="110"/>
    <n v="73"/>
    <n v="85"/>
    <n v="104"/>
    <n v="71"/>
    <n v="86"/>
    <n v="112"/>
    <n v="77"/>
    <n v="90"/>
    <m/>
    <m/>
    <m/>
    <m/>
    <m/>
    <m/>
    <n v="108.67"/>
    <n v="73.67"/>
    <n v="87"/>
    <n v="80"/>
    <m/>
  </r>
  <r>
    <s v="K63"/>
    <n v="35"/>
    <x v="1"/>
    <x v="1"/>
    <n v="159"/>
    <n v="62"/>
    <n v="24.524346349999998"/>
    <s v="Absent"/>
    <s v="Absent"/>
    <s v="Absent"/>
    <s v="Ocp"/>
    <s v="No"/>
    <s v="No"/>
    <m/>
    <n v="118"/>
    <n v="80"/>
    <n v="81"/>
    <n v="118"/>
    <n v="80"/>
    <n v="82"/>
    <n v="114"/>
    <n v="86"/>
    <n v="95"/>
    <n v="118"/>
    <n v="84"/>
    <n v="87"/>
    <n v="117"/>
    <n v="82.5"/>
    <n v="86.25"/>
    <n v="18"/>
    <s v="1: slow"/>
    <n v="-13"/>
    <n v="110"/>
    <n v="77"/>
    <n v="88"/>
    <n v="111"/>
    <n v="82"/>
    <n v="84"/>
    <n v="118"/>
    <n v="67"/>
    <n v="89"/>
    <n v="110"/>
    <n v="79"/>
    <n v="87"/>
    <n v="105"/>
    <n v="70"/>
    <n v="80"/>
    <n v="110.8"/>
    <n v="75"/>
    <n v="85.6"/>
    <n v="116"/>
    <n v="81"/>
    <n v="92"/>
    <n v="115"/>
    <n v="80"/>
    <n v="91"/>
    <n v="113"/>
    <n v="81"/>
    <n v="88"/>
    <n v="113"/>
    <n v="80"/>
    <n v="85"/>
    <m/>
    <m/>
    <m/>
    <n v="114.25"/>
    <n v="80.5"/>
    <n v="89"/>
    <n v="80"/>
    <n v="115"/>
    <n v="80"/>
    <n v="86"/>
    <n v="106"/>
    <n v="79"/>
    <n v="91"/>
    <n v="120"/>
    <n v="67"/>
    <n v="86"/>
    <n v="107"/>
    <n v="78"/>
    <n v="91"/>
    <n v="103"/>
    <n v="72"/>
    <n v="91"/>
    <n v="110.2"/>
    <n v="75.2"/>
    <n v="89"/>
    <n v="118"/>
    <n v="83"/>
    <n v="94"/>
    <n v="117"/>
    <n v="88"/>
    <n v="96"/>
    <n v="120"/>
    <n v="80"/>
    <n v="90"/>
    <m/>
    <m/>
    <m/>
    <m/>
    <m/>
    <m/>
    <n v="118.33"/>
    <n v="83.67"/>
    <n v="93.33"/>
    <n v="80"/>
    <m/>
  </r>
  <r>
    <s v="K62"/>
    <n v="40"/>
    <x v="1"/>
    <x v="1"/>
    <n v="165"/>
    <n v="65"/>
    <n v="23.875114780000001"/>
    <s v="Present"/>
    <s v="Absent"/>
    <s v="Absent"/>
    <s v="Calcium"/>
    <s v="No"/>
    <s v="No"/>
    <m/>
    <n v="117"/>
    <n v="69"/>
    <n v="58"/>
    <n v="114"/>
    <n v="68"/>
    <n v="60"/>
    <n v="113"/>
    <n v="67"/>
    <n v="61"/>
    <n v="107"/>
    <n v="69"/>
    <n v="62"/>
    <n v="112.75"/>
    <n v="68.25"/>
    <n v="60.25"/>
    <n v="18"/>
    <s v="2: normal"/>
    <n v="-8"/>
    <n v="111"/>
    <n v="63"/>
    <n v="62"/>
    <n v="103"/>
    <n v="63"/>
    <n v="62"/>
    <n v="106"/>
    <n v="66"/>
    <n v="63"/>
    <n v="105"/>
    <n v="64"/>
    <n v="63"/>
    <m/>
    <m/>
    <m/>
    <n v="106.25"/>
    <n v="64"/>
    <n v="62.5"/>
    <n v="111"/>
    <n v="69"/>
    <n v="68"/>
    <n v="109"/>
    <n v="69"/>
    <n v="65"/>
    <n v="111"/>
    <n v="68"/>
    <n v="66"/>
    <n v="110"/>
    <n v="68"/>
    <n v="63"/>
    <m/>
    <m/>
    <m/>
    <n v="110.25"/>
    <n v="68.5"/>
    <n v="65.5"/>
    <n v="80"/>
    <n v="105"/>
    <n v="65"/>
    <n v="60"/>
    <n v="104"/>
    <n v="67"/>
    <n v="60"/>
    <n v="106"/>
    <n v="68"/>
    <n v="63"/>
    <n v="106"/>
    <n v="68"/>
    <n v="65"/>
    <m/>
    <m/>
    <m/>
    <n v="105.25"/>
    <n v="67"/>
    <n v="62"/>
    <n v="108"/>
    <n v="66"/>
    <n v="61"/>
    <n v="106"/>
    <n v="68"/>
    <n v="63"/>
    <n v="111"/>
    <n v="65"/>
    <n v="63"/>
    <n v="105"/>
    <n v="68"/>
    <n v="63"/>
    <m/>
    <m/>
    <m/>
    <n v="107.5"/>
    <n v="66.75"/>
    <n v="62.5"/>
    <n v="80"/>
    <m/>
  </r>
  <r>
    <s v="K61"/>
    <n v="32"/>
    <x v="0"/>
    <x v="1"/>
    <n v="152"/>
    <n v="56.5"/>
    <n v="24.454639889999999"/>
    <s v="Present"/>
    <s v="Absent"/>
    <s v="Absent"/>
    <s v="No"/>
    <s v="No"/>
    <s v="No"/>
    <m/>
    <n v="111"/>
    <n v="75"/>
    <n v="90"/>
    <n v="109"/>
    <n v="70"/>
    <n v="92"/>
    <n v="106"/>
    <n v="68"/>
    <n v="91"/>
    <n v="104"/>
    <n v="69"/>
    <n v="91"/>
    <n v="107.5"/>
    <n v="70.5"/>
    <n v="91"/>
    <n v="18"/>
    <s v="2: normal"/>
    <n v="-8"/>
    <n v="103"/>
    <n v="64"/>
    <n v="85"/>
    <n v="93"/>
    <n v="63"/>
    <n v="90"/>
    <n v="97"/>
    <n v="59"/>
    <n v="84"/>
    <n v="103"/>
    <n v="60"/>
    <n v="86"/>
    <m/>
    <m/>
    <m/>
    <n v="99"/>
    <n v="61.5"/>
    <n v="86.25"/>
    <n v="109"/>
    <n v="78"/>
    <n v="88"/>
    <n v="104"/>
    <n v="70"/>
    <n v="86"/>
    <n v="108"/>
    <n v="71"/>
    <n v="91"/>
    <n v="105"/>
    <n v="73"/>
    <n v="88"/>
    <m/>
    <m/>
    <m/>
    <n v="106.5"/>
    <n v="73"/>
    <n v="88.25"/>
    <n v="90"/>
    <n v="101"/>
    <n v="70"/>
    <n v="85"/>
    <n v="108"/>
    <n v="64"/>
    <n v="83"/>
    <n v="95"/>
    <n v="63"/>
    <n v="79"/>
    <m/>
    <m/>
    <m/>
    <m/>
    <m/>
    <m/>
    <n v="101.33"/>
    <n v="65.67"/>
    <n v="82.33"/>
    <n v="105"/>
    <n v="70"/>
    <n v="84"/>
    <n v="101"/>
    <n v="70"/>
    <n v="82"/>
    <n v="107"/>
    <n v="75"/>
    <n v="86"/>
    <n v="110"/>
    <n v="78"/>
    <n v="86"/>
    <m/>
    <m/>
    <m/>
    <n v="105.75"/>
    <n v="73.25"/>
    <n v="84.5"/>
    <n v="80"/>
    <s v="Dizzy"/>
  </r>
  <r>
    <s v="K60"/>
    <n v="27"/>
    <x v="2"/>
    <x v="1"/>
    <n v="158"/>
    <n v="62"/>
    <n v="24.835763499999999"/>
    <s v="Absent"/>
    <s v="Absent"/>
    <s v="Absent"/>
    <s v="No"/>
    <s v="No"/>
    <s v="No"/>
    <m/>
    <n v="128"/>
    <n v="81"/>
    <n v="90"/>
    <n v="119"/>
    <n v="72"/>
    <n v="83"/>
    <n v="124"/>
    <n v="71"/>
    <n v="87"/>
    <n v="123"/>
    <n v="74"/>
    <n v="81"/>
    <n v="123.5"/>
    <n v="74.5"/>
    <n v="85.25"/>
    <n v="15"/>
    <s v="1: slow"/>
    <n v="-10"/>
    <n v="126"/>
    <n v="84"/>
    <n v="93"/>
    <n v="115"/>
    <n v="70"/>
    <n v="87"/>
    <n v="122"/>
    <n v="77"/>
    <n v="90"/>
    <n v="121"/>
    <n v="77"/>
    <n v="100"/>
    <m/>
    <m/>
    <m/>
    <n v="121"/>
    <n v="77"/>
    <n v="92.5"/>
    <n v="120"/>
    <n v="82"/>
    <n v="98"/>
    <n v="126"/>
    <n v="81"/>
    <n v="91"/>
    <n v="114"/>
    <n v="69"/>
    <n v="81"/>
    <n v="121"/>
    <n v="79"/>
    <n v="84"/>
    <m/>
    <m/>
    <m/>
    <n v="120.25"/>
    <n v="77.75"/>
    <n v="88.5"/>
    <n v="80"/>
    <n v="121"/>
    <n v="79"/>
    <n v="84"/>
    <n v="125"/>
    <n v="83"/>
    <n v="80"/>
    <n v="113"/>
    <n v="72"/>
    <n v="87"/>
    <n v="121"/>
    <n v="73"/>
    <n v="83"/>
    <m/>
    <m/>
    <m/>
    <n v="120"/>
    <n v="76.75"/>
    <n v="83.5"/>
    <n v="123"/>
    <n v="84"/>
    <n v="81"/>
    <n v="110"/>
    <n v="76"/>
    <n v="83"/>
    <n v="114"/>
    <n v="77"/>
    <n v="82"/>
    <n v="112"/>
    <n v="77"/>
    <n v="86"/>
    <m/>
    <m/>
    <m/>
    <n v="114.75"/>
    <n v="78.5"/>
    <n v="83"/>
    <n v="80"/>
    <m/>
  </r>
  <r>
    <s v="S86"/>
    <n v="34"/>
    <x v="0"/>
    <x v="0"/>
    <n v="175"/>
    <n v="74"/>
    <n v="24.16326531"/>
    <s v="Absent"/>
    <s v="Absent"/>
    <s v="Absent"/>
    <s v="No"/>
    <s v="No"/>
    <s v="No"/>
    <m/>
    <n v="133"/>
    <n v="90"/>
    <n v="71"/>
    <n v="125"/>
    <n v="84"/>
    <n v="70"/>
    <n v="122"/>
    <n v="88"/>
    <n v="72"/>
    <n v="119"/>
    <n v="82"/>
    <n v="71"/>
    <n v="124.75"/>
    <n v="86"/>
    <n v="71"/>
    <n v="20"/>
    <s v="2: normal"/>
    <n v="-10"/>
    <n v="114"/>
    <n v="82"/>
    <n v="76"/>
    <n v="117"/>
    <n v="85"/>
    <n v="82"/>
    <n v="116"/>
    <n v="86"/>
    <n v="78"/>
    <n v="124"/>
    <n v="84"/>
    <n v="85"/>
    <m/>
    <m/>
    <m/>
    <n v="117.75"/>
    <n v="84.25"/>
    <n v="80.25"/>
    <n v="129"/>
    <n v="95"/>
    <n v="86"/>
    <n v="122"/>
    <n v="91"/>
    <n v="82"/>
    <n v="126"/>
    <n v="96"/>
    <n v="78"/>
    <n v="128"/>
    <n v="97"/>
    <n v="87"/>
    <m/>
    <m/>
    <m/>
    <n v="126.25"/>
    <n v="94.75"/>
    <n v="83.25"/>
    <n v="80"/>
    <n v="127"/>
    <n v="85"/>
    <n v="75"/>
    <n v="116"/>
    <n v="79"/>
    <n v="83"/>
    <n v="117"/>
    <n v="84"/>
    <n v="84"/>
    <n v="117"/>
    <n v="88"/>
    <n v="86"/>
    <m/>
    <m/>
    <m/>
    <n v="119.25"/>
    <n v="84"/>
    <n v="82"/>
    <n v="118"/>
    <n v="94"/>
    <n v="80"/>
    <n v="117"/>
    <n v="87"/>
    <n v="81"/>
    <n v="125"/>
    <n v="86"/>
    <n v="75"/>
    <n v="114"/>
    <n v="86"/>
    <n v="76"/>
    <m/>
    <m/>
    <m/>
    <n v="118.5"/>
    <n v="88.25"/>
    <n v="78"/>
    <n v="80"/>
    <m/>
  </r>
  <r>
    <s v="S85"/>
    <n v="25"/>
    <x v="2"/>
    <x v="1"/>
    <n v="162"/>
    <n v="65"/>
    <n v="24.767565919999999"/>
    <s v="Present"/>
    <s v="Absent"/>
    <s v="Absent"/>
    <s v="No"/>
    <s v="No"/>
    <s v="No"/>
    <m/>
    <n v="116"/>
    <n v="71"/>
    <n v="85"/>
    <n v="112"/>
    <n v="73"/>
    <n v="83"/>
    <n v="114"/>
    <n v="75"/>
    <n v="85"/>
    <n v="117"/>
    <n v="76"/>
    <n v="91"/>
    <n v="114.75"/>
    <n v="73.75"/>
    <n v="86"/>
    <n v="18"/>
    <s v="3: fast"/>
    <n v="2"/>
    <n v="108"/>
    <n v="70"/>
    <n v="84"/>
    <n v="105"/>
    <n v="69"/>
    <n v="87"/>
    <n v="104"/>
    <n v="71"/>
    <n v="83"/>
    <n v="105"/>
    <n v="72"/>
    <n v="84"/>
    <m/>
    <m/>
    <m/>
    <n v="105.5"/>
    <n v="70.5"/>
    <n v="84.5"/>
    <n v="116"/>
    <n v="75"/>
    <n v="94"/>
    <n v="112"/>
    <n v="81"/>
    <n v="94"/>
    <n v="112"/>
    <n v="78"/>
    <n v="90"/>
    <n v="109"/>
    <n v="75"/>
    <n v="85"/>
    <m/>
    <m/>
    <m/>
    <n v="112.25"/>
    <n v="77.25"/>
    <n v="90.75"/>
    <n v="80"/>
    <n v="109"/>
    <n v="71"/>
    <n v="87"/>
    <n v="104"/>
    <n v="68"/>
    <n v="94"/>
    <n v="110"/>
    <n v="71"/>
    <n v="88"/>
    <n v="105"/>
    <n v="70"/>
    <n v="90"/>
    <m/>
    <m/>
    <m/>
    <n v="107"/>
    <n v="70"/>
    <n v="89.75"/>
    <n v="111"/>
    <n v="83"/>
    <n v="93"/>
    <n v="105"/>
    <n v="73"/>
    <n v="84"/>
    <n v="111"/>
    <n v="80"/>
    <n v="95"/>
    <n v="110"/>
    <n v="76"/>
    <n v="88"/>
    <m/>
    <m/>
    <m/>
    <n v="109.25"/>
    <n v="78"/>
    <n v="90"/>
    <n v="70"/>
    <m/>
  </r>
  <r>
    <s v="S84"/>
    <n v="34"/>
    <x v="0"/>
    <x v="1"/>
    <n v="160"/>
    <n v="63"/>
    <n v="24.609375"/>
    <s v="Present"/>
    <s v="Absent"/>
    <s v="Absent"/>
    <s v="IFA"/>
    <s v="No"/>
    <s v="No"/>
    <m/>
    <n v="126"/>
    <n v="82"/>
    <n v="77"/>
    <n v="126"/>
    <n v="79"/>
    <n v="76"/>
    <n v="113"/>
    <n v="75"/>
    <n v="77"/>
    <n v="128"/>
    <n v="76"/>
    <n v="80"/>
    <n v="123.25"/>
    <n v="78"/>
    <n v="77.5"/>
    <n v="16"/>
    <s v="1: slow"/>
    <n v="-11"/>
    <n v="118"/>
    <n v="75"/>
    <n v="76"/>
    <n v="114"/>
    <n v="71"/>
    <n v="76"/>
    <n v="120"/>
    <n v="70"/>
    <n v="77"/>
    <n v="124"/>
    <n v="74"/>
    <n v="76"/>
    <m/>
    <m/>
    <m/>
    <n v="119"/>
    <n v="72.5"/>
    <n v="76.25"/>
    <n v="128"/>
    <n v="80"/>
    <n v="79"/>
    <n v="124"/>
    <n v="80"/>
    <n v="79"/>
    <n v="117"/>
    <n v="80"/>
    <n v="78"/>
    <n v="125"/>
    <n v="77"/>
    <n v="81"/>
    <m/>
    <m/>
    <m/>
    <n v="123.5"/>
    <n v="79.25"/>
    <n v="79.25"/>
    <n v="80"/>
    <n v="118"/>
    <n v="67"/>
    <n v="70"/>
    <n v="118"/>
    <n v="71"/>
    <n v="70"/>
    <n v="118"/>
    <n v="75"/>
    <n v="78"/>
    <n v="113"/>
    <n v="69"/>
    <n v="75"/>
    <m/>
    <m/>
    <m/>
    <n v="116.75"/>
    <n v="70.5"/>
    <n v="73.25"/>
    <n v="120"/>
    <n v="88"/>
    <n v="80"/>
    <n v="124"/>
    <n v="62"/>
    <n v="80"/>
    <n v="119"/>
    <n v="83"/>
    <n v="85"/>
    <m/>
    <m/>
    <m/>
    <m/>
    <m/>
    <m/>
    <n v="121"/>
    <n v="77.67"/>
    <n v="81.67"/>
    <n v="80"/>
    <m/>
  </r>
  <r>
    <s v="S83"/>
    <n v="34"/>
    <x v="0"/>
    <x v="0"/>
    <n v="172"/>
    <n v="61"/>
    <n v="20.619253650000001"/>
    <s v="Absent"/>
    <s v="Absent"/>
    <s v="Absent"/>
    <s v="No"/>
    <s v="No"/>
    <s v="No"/>
    <m/>
    <n v="134"/>
    <n v="82"/>
    <n v="87"/>
    <n v="128"/>
    <n v="75"/>
    <n v="86"/>
    <n v="126"/>
    <n v="73"/>
    <n v="85"/>
    <n v="126"/>
    <n v="77"/>
    <n v="86"/>
    <n v="128.5"/>
    <n v="76.75"/>
    <n v="86"/>
    <n v="15"/>
    <s v="3: fast"/>
    <n v="5"/>
    <n v="129"/>
    <n v="80"/>
    <n v="110"/>
    <n v="128"/>
    <n v="77"/>
    <n v="106"/>
    <n v="124"/>
    <n v="73"/>
    <n v="109"/>
    <n v="122"/>
    <n v="77"/>
    <n v="107"/>
    <m/>
    <m/>
    <m/>
    <n v="125.75"/>
    <n v="76.75"/>
    <n v="108"/>
    <n v="125"/>
    <n v="82"/>
    <n v="96"/>
    <n v="114"/>
    <n v="76"/>
    <n v="90"/>
    <n v="120"/>
    <n v="77"/>
    <n v="83"/>
    <n v="117"/>
    <n v="79"/>
    <n v="85"/>
    <m/>
    <m/>
    <m/>
    <n v="119"/>
    <n v="78.5"/>
    <n v="88.5"/>
    <n v="80"/>
    <n v="122"/>
    <n v="78"/>
    <n v="96"/>
    <n v="122"/>
    <n v="76"/>
    <n v="100"/>
    <n v="126"/>
    <n v="73"/>
    <n v="100"/>
    <n v="117"/>
    <n v="75"/>
    <n v="98"/>
    <m/>
    <m/>
    <m/>
    <n v="121.75"/>
    <n v="75.5"/>
    <n v="98.5"/>
    <n v="121"/>
    <n v="82"/>
    <n v="84"/>
    <n v="122"/>
    <n v="83"/>
    <n v="83"/>
    <n v="121"/>
    <n v="78"/>
    <n v="82"/>
    <n v="129"/>
    <n v="76"/>
    <n v="86"/>
    <m/>
    <m/>
    <m/>
    <n v="123.25"/>
    <n v="79.75"/>
    <n v="83.75"/>
    <n v="80"/>
    <m/>
  </r>
  <r>
    <s v="S82"/>
    <n v="27"/>
    <x v="2"/>
    <x v="1"/>
    <n v="150"/>
    <n v="56"/>
    <n v="24.88888889"/>
    <s v="Present"/>
    <s v="Absent"/>
    <s v="Absent"/>
    <s v="No"/>
    <s v="No"/>
    <s v="No"/>
    <m/>
    <n v="129"/>
    <n v="89"/>
    <n v="71"/>
    <n v="129"/>
    <n v="90"/>
    <n v="68"/>
    <n v="125"/>
    <n v="93"/>
    <n v="71"/>
    <n v="120"/>
    <n v="86"/>
    <n v="63"/>
    <n v="125.75"/>
    <n v="89.5"/>
    <n v="68.25"/>
    <n v="12"/>
    <s v="3: fast"/>
    <n v="8"/>
    <n v="110"/>
    <n v="77"/>
    <n v="72"/>
    <n v="116"/>
    <n v="81"/>
    <n v="74"/>
    <n v="114"/>
    <n v="81"/>
    <n v="77"/>
    <n v="118"/>
    <n v="79"/>
    <n v="76"/>
    <m/>
    <m/>
    <m/>
    <n v="114.5"/>
    <n v="79.5"/>
    <n v="74.75"/>
    <n v="126"/>
    <n v="89"/>
    <n v="70"/>
    <n v="119"/>
    <n v="87"/>
    <n v="66"/>
    <n v="115"/>
    <n v="86"/>
    <n v="67"/>
    <n v="116"/>
    <n v="85"/>
    <n v="77"/>
    <m/>
    <m/>
    <m/>
    <n v="119"/>
    <n v="86.75"/>
    <n v="70"/>
    <n v="80"/>
    <n v="115"/>
    <n v="81"/>
    <n v="72"/>
    <n v="114"/>
    <n v="80"/>
    <n v="81"/>
    <n v="114"/>
    <n v="79"/>
    <n v="75"/>
    <n v="113"/>
    <n v="73"/>
    <n v="76"/>
    <m/>
    <m/>
    <m/>
    <n v="114"/>
    <n v="78.25"/>
    <n v="76"/>
    <n v="123"/>
    <n v="93"/>
    <n v="67"/>
    <n v="122"/>
    <n v="87"/>
    <n v="70"/>
    <n v="117"/>
    <n v="86"/>
    <n v="76"/>
    <n v="118"/>
    <n v="84"/>
    <n v="70"/>
    <m/>
    <m/>
    <m/>
    <n v="120"/>
    <n v="87.5"/>
    <n v="70.75"/>
    <n v="80"/>
    <m/>
  </r>
  <r>
    <s v="S81"/>
    <n v="21"/>
    <x v="3"/>
    <x v="0"/>
    <n v="175"/>
    <n v="66.400000000000006"/>
    <n v="21.681632650000001"/>
    <s v="Absent"/>
    <s v="Absent"/>
    <s v="Absent"/>
    <s v="No"/>
    <s v="No"/>
    <s v="No"/>
    <m/>
    <n v="113"/>
    <n v="62"/>
    <n v="86"/>
    <n v="107"/>
    <n v="68"/>
    <n v="86"/>
    <n v="108"/>
    <n v="67"/>
    <n v="77"/>
    <n v="108"/>
    <n v="61"/>
    <n v="78"/>
    <n v="109"/>
    <n v="64.5"/>
    <n v="81.75"/>
    <n v="16"/>
    <s v="3: fast"/>
    <n v="4"/>
    <n v="108"/>
    <n v="71"/>
    <n v="92"/>
    <n v="110"/>
    <n v="63"/>
    <n v="98"/>
    <n v="108"/>
    <n v="66"/>
    <n v="99"/>
    <n v="104"/>
    <n v="71"/>
    <n v="103"/>
    <m/>
    <m/>
    <m/>
    <n v="107.5"/>
    <n v="67.75"/>
    <n v="98"/>
    <n v="102"/>
    <n v="72"/>
    <n v="91"/>
    <n v="105"/>
    <n v="64"/>
    <n v="77"/>
    <n v="109"/>
    <n v="66"/>
    <n v="80"/>
    <n v="110"/>
    <n v="64"/>
    <n v="73"/>
    <m/>
    <m/>
    <m/>
    <n v="106.5"/>
    <n v="66.5"/>
    <n v="80.25"/>
    <n v="100"/>
    <n v="106"/>
    <n v="67"/>
    <n v="96"/>
    <n v="115"/>
    <n v="66"/>
    <n v="94"/>
    <n v="103"/>
    <n v="64"/>
    <n v="94"/>
    <n v="105"/>
    <n v="65"/>
    <n v="92"/>
    <m/>
    <m/>
    <m/>
    <n v="107.25"/>
    <n v="65.5"/>
    <n v="94"/>
    <n v="109"/>
    <n v="69"/>
    <n v="87"/>
    <n v="108"/>
    <n v="65"/>
    <n v="83"/>
    <n v="106"/>
    <n v="63"/>
    <n v="78"/>
    <n v="106"/>
    <n v="66"/>
    <n v="86"/>
    <m/>
    <m/>
    <m/>
    <n v="107.25"/>
    <n v="65.75"/>
    <n v="83.5"/>
    <n v="100"/>
    <s v="Patient complain of dizziness"/>
  </r>
  <r>
    <s v="S80"/>
    <n v="43"/>
    <x v="1"/>
    <x v="0"/>
    <n v="174"/>
    <n v="75"/>
    <n v="24.77209671"/>
    <s v="Absent"/>
    <s v="Absent"/>
    <s v="Absent"/>
    <s v="No"/>
    <s v="No"/>
    <s v="No"/>
    <m/>
    <n v="131"/>
    <n v="74"/>
    <n v="65"/>
    <n v="124"/>
    <n v="73"/>
    <n v="63"/>
    <n v="128"/>
    <n v="75"/>
    <n v="58"/>
    <n v="121"/>
    <n v="78"/>
    <n v="63"/>
    <n v="126"/>
    <n v="75"/>
    <n v="62.25"/>
    <n v="20"/>
    <s v="2: normal"/>
    <n v="-10"/>
    <n v="115"/>
    <n v="73"/>
    <n v="73"/>
    <n v="123"/>
    <n v="75"/>
    <n v="70"/>
    <n v="110"/>
    <n v="74"/>
    <n v="72"/>
    <n v="119"/>
    <n v="81"/>
    <n v="71"/>
    <m/>
    <m/>
    <m/>
    <n v="116.75"/>
    <n v="75.75"/>
    <n v="71.5"/>
    <n v="128"/>
    <n v="73"/>
    <n v="54"/>
    <n v="122"/>
    <n v="76"/>
    <n v="59"/>
    <n v="126"/>
    <n v="78"/>
    <n v="58"/>
    <m/>
    <m/>
    <m/>
    <m/>
    <m/>
    <m/>
    <n v="125.33"/>
    <n v="75.67"/>
    <n v="57"/>
    <n v="100"/>
    <n v="114"/>
    <n v="75"/>
    <n v="70"/>
    <n v="106"/>
    <n v="73"/>
    <n v="73"/>
    <n v="116"/>
    <n v="76"/>
    <n v="68"/>
    <m/>
    <m/>
    <m/>
    <m/>
    <m/>
    <m/>
    <n v="112"/>
    <n v="74.67"/>
    <n v="70.33"/>
    <n v="125"/>
    <n v="80"/>
    <n v="56"/>
    <n v="123"/>
    <n v="85"/>
    <n v="61"/>
    <n v="124"/>
    <n v="74"/>
    <n v="63"/>
    <m/>
    <m/>
    <m/>
    <m/>
    <m/>
    <m/>
    <n v="124"/>
    <n v="79.67"/>
    <n v="60"/>
    <n v="100"/>
    <s v="Patient was bradycardic in some measurements"/>
  </r>
  <r>
    <s v="S79"/>
    <n v="36"/>
    <x v="1"/>
    <x v="0"/>
    <n v="170"/>
    <n v="72"/>
    <n v="24.91349481"/>
    <s v="Absent"/>
    <s v="Absent"/>
    <s v="Absent"/>
    <s v="No"/>
    <s v="No"/>
    <s v="Previously was a smoker"/>
    <n v="5"/>
    <n v="135"/>
    <n v="80"/>
    <n v="80"/>
    <n v="131"/>
    <n v="84"/>
    <n v="86"/>
    <n v="133"/>
    <n v="83"/>
    <n v="81"/>
    <n v="133"/>
    <n v="89"/>
    <n v="84"/>
    <n v="133"/>
    <n v="84"/>
    <n v="82.75"/>
    <n v="20"/>
    <s v="2: normal"/>
    <n v="-10"/>
    <n v="127"/>
    <n v="81"/>
    <n v="84"/>
    <n v="125"/>
    <n v="78"/>
    <n v="89"/>
    <n v="126"/>
    <n v="83"/>
    <n v="91"/>
    <m/>
    <m/>
    <m/>
    <m/>
    <m/>
    <m/>
    <n v="126"/>
    <n v="80.67"/>
    <n v="88"/>
    <n v="135"/>
    <n v="91"/>
    <n v="87"/>
    <n v="139"/>
    <n v="89"/>
    <n v="66"/>
    <n v="136"/>
    <n v="86"/>
    <n v="84"/>
    <m/>
    <m/>
    <m/>
    <m/>
    <m/>
    <m/>
    <n v="136.66999999999999"/>
    <n v="88.67"/>
    <n v="79"/>
    <n v="90"/>
    <n v="130"/>
    <n v="84"/>
    <n v="77"/>
    <n v="123"/>
    <n v="82"/>
    <n v="85"/>
    <n v="122"/>
    <n v="81"/>
    <n v="92"/>
    <m/>
    <m/>
    <m/>
    <m/>
    <m/>
    <m/>
    <n v="125"/>
    <n v="82.33"/>
    <n v="84.67"/>
    <n v="131"/>
    <n v="84"/>
    <n v="80"/>
    <n v="133"/>
    <n v="92"/>
    <n v="87"/>
    <n v="136"/>
    <n v="85"/>
    <n v="90"/>
    <m/>
    <m/>
    <m/>
    <m/>
    <m/>
    <m/>
    <n v="133.33000000000001"/>
    <n v="87"/>
    <n v="85.67"/>
    <n v="100"/>
    <s v="Recording of SBP, DBP, HR quite variable"/>
  </r>
  <r>
    <s v="S78"/>
    <n v="38"/>
    <x v="1"/>
    <x v="0"/>
    <n v="183"/>
    <n v="64"/>
    <n v="19.110752779999999"/>
    <s v="Absent"/>
    <s v="Absent"/>
    <s v="Absent"/>
    <s v="No"/>
    <s v="No"/>
    <s v="Yes"/>
    <n v="2"/>
    <n v="109"/>
    <n v="73"/>
    <n v="63"/>
    <n v="107"/>
    <n v="63"/>
    <n v="67"/>
    <n v="112"/>
    <n v="73"/>
    <n v="67"/>
    <n v="110"/>
    <n v="71"/>
    <n v="63"/>
    <n v="109.5"/>
    <n v="70"/>
    <n v="65"/>
    <n v="20"/>
    <s v="2: normal"/>
    <n v="-10"/>
    <n v="106"/>
    <n v="72"/>
    <n v="78"/>
    <n v="111"/>
    <n v="71"/>
    <n v="77"/>
    <n v="97"/>
    <n v="66"/>
    <n v="78"/>
    <m/>
    <m/>
    <m/>
    <m/>
    <m/>
    <m/>
    <n v="104.67"/>
    <n v="69.67"/>
    <n v="77.67"/>
    <n v="101"/>
    <n v="70"/>
    <n v="71"/>
    <n v="110"/>
    <n v="75"/>
    <n v="69"/>
    <n v="106"/>
    <n v="67"/>
    <n v="77"/>
    <m/>
    <m/>
    <m/>
    <m/>
    <m/>
    <m/>
    <n v="105.67"/>
    <n v="70.67"/>
    <n v="72.33"/>
    <n v="98"/>
    <n v="99"/>
    <n v="70"/>
    <n v="72"/>
    <n v="102"/>
    <n v="74"/>
    <n v="77"/>
    <n v="101"/>
    <n v="71"/>
    <n v="74"/>
    <m/>
    <m/>
    <m/>
    <m/>
    <m/>
    <m/>
    <n v="100.67"/>
    <n v="71.67"/>
    <n v="74.33"/>
    <n v="110"/>
    <n v="74"/>
    <n v="64"/>
    <n v="100"/>
    <n v="72"/>
    <n v="72"/>
    <n v="101"/>
    <n v="69"/>
    <n v="67"/>
    <m/>
    <m/>
    <m/>
    <m/>
    <m/>
    <m/>
    <n v="103.67"/>
    <n v="71.67"/>
    <n v="67.67"/>
    <n v="80"/>
    <s v="If possible avoid the data"/>
  </r>
  <r>
    <s v="S77"/>
    <n v="34"/>
    <x v="0"/>
    <x v="0"/>
    <n v="180"/>
    <n v="78"/>
    <n v="24.074074070000002"/>
    <s v="Absent"/>
    <s v="Absent"/>
    <s v="Absent"/>
    <s v="No"/>
    <s v="No"/>
    <s v="No"/>
    <m/>
    <n v="109"/>
    <n v="59"/>
    <n v="61"/>
    <n v="109"/>
    <n v="58"/>
    <n v="60"/>
    <n v="107"/>
    <n v="60"/>
    <n v="65"/>
    <n v="105"/>
    <n v="62"/>
    <n v="67"/>
    <n v="107.5"/>
    <n v="59.75"/>
    <n v="63.25"/>
    <n v="19"/>
    <s v="1: slow"/>
    <n v="-14"/>
    <n v="103"/>
    <n v="57"/>
    <n v="64"/>
    <n v="104"/>
    <n v="63"/>
    <n v="70"/>
    <n v="94"/>
    <n v="64"/>
    <n v="62"/>
    <m/>
    <m/>
    <m/>
    <m/>
    <m/>
    <m/>
    <n v="100.33"/>
    <n v="61.33"/>
    <n v="65.33"/>
    <n v="108"/>
    <n v="63"/>
    <n v="63"/>
    <n v="102"/>
    <n v="60"/>
    <n v="61"/>
    <n v="108"/>
    <n v="63"/>
    <n v="62"/>
    <m/>
    <m/>
    <m/>
    <m/>
    <m/>
    <m/>
    <n v="106"/>
    <n v="62"/>
    <n v="62"/>
    <n v="80"/>
    <n v="101"/>
    <n v="60"/>
    <n v="61"/>
    <n v="98"/>
    <n v="53"/>
    <n v="69"/>
    <n v="99"/>
    <n v="61"/>
    <n v="63"/>
    <m/>
    <m/>
    <m/>
    <m/>
    <m/>
    <m/>
    <n v="99.33"/>
    <n v="58"/>
    <n v="64.33"/>
    <n v="103"/>
    <n v="61"/>
    <n v="62"/>
    <n v="100"/>
    <n v="56"/>
    <n v="65"/>
    <n v="102"/>
    <n v="53"/>
    <n v="68"/>
    <m/>
    <m/>
    <m/>
    <m/>
    <m/>
    <m/>
    <n v="101.67"/>
    <n v="56.67"/>
    <n v="65"/>
    <n v="80"/>
    <m/>
  </r>
  <r>
    <s v="S76"/>
    <n v="36"/>
    <x v="1"/>
    <x v="0"/>
    <n v="167"/>
    <n v="69.400000000000006"/>
    <n v="24.884363010000001"/>
    <s v="Absent"/>
    <s v="Present"/>
    <s v="Absent"/>
    <s v="No"/>
    <s v="No"/>
    <s v="No"/>
    <m/>
    <n v="117"/>
    <n v="72"/>
    <n v="78"/>
    <n v="108"/>
    <n v="65"/>
    <n v="78"/>
    <n v="110"/>
    <n v="66"/>
    <n v="76"/>
    <n v="106"/>
    <n v="67"/>
    <n v="81"/>
    <n v="110.25"/>
    <n v="67.5"/>
    <n v="78.25"/>
    <n v="18"/>
    <s v="3: fast"/>
    <n v="2"/>
    <n v="105"/>
    <n v="57"/>
    <n v="81"/>
    <n v="101"/>
    <n v="62"/>
    <n v="87"/>
    <n v="103"/>
    <n v="62"/>
    <n v="90"/>
    <n v="100"/>
    <n v="63"/>
    <n v="88"/>
    <m/>
    <m/>
    <m/>
    <n v="102.25"/>
    <n v="61"/>
    <n v="86.5"/>
    <n v="102"/>
    <n v="65"/>
    <n v="83"/>
    <n v="103"/>
    <n v="60"/>
    <n v="87"/>
    <n v="104"/>
    <n v="69"/>
    <n v="79"/>
    <m/>
    <m/>
    <m/>
    <m/>
    <m/>
    <m/>
    <n v="103"/>
    <n v="64.67"/>
    <n v="83"/>
    <n v="110"/>
    <n v="102"/>
    <n v="58"/>
    <n v="78"/>
    <n v="95"/>
    <n v="58"/>
    <n v="79"/>
    <n v="101"/>
    <n v="58"/>
    <n v="81"/>
    <m/>
    <m/>
    <m/>
    <m/>
    <m/>
    <m/>
    <n v="99.33"/>
    <n v="58"/>
    <n v="79.33"/>
    <n v="104"/>
    <n v="63"/>
    <n v="75"/>
    <n v="100"/>
    <n v="63"/>
    <n v="81"/>
    <n v="100"/>
    <n v="65"/>
    <n v="84"/>
    <m/>
    <m/>
    <m/>
    <m/>
    <m/>
    <m/>
    <n v="101.33"/>
    <n v="63.67"/>
    <n v="80"/>
    <n v="90"/>
    <m/>
  </r>
  <r>
    <s v="K59"/>
    <n v="30"/>
    <x v="0"/>
    <x v="1"/>
    <n v="162"/>
    <n v="54.7"/>
    <n v="20.842859319999999"/>
    <s v="Present"/>
    <s v="Absent"/>
    <s v="Absent"/>
    <s v="No"/>
    <s v="No"/>
    <s v="No"/>
    <m/>
    <n v="112"/>
    <n v="73"/>
    <n v="70"/>
    <n v="102"/>
    <n v="69"/>
    <n v="71"/>
    <n v="104"/>
    <n v="67"/>
    <n v="67"/>
    <n v="104"/>
    <n v="66"/>
    <n v="69"/>
    <n v="105.5"/>
    <n v="68.75"/>
    <n v="69.25"/>
    <n v="15"/>
    <s v="2: normal"/>
    <n v="-5"/>
    <n v="103"/>
    <n v="66"/>
    <n v="77"/>
    <n v="94"/>
    <n v="61"/>
    <n v="70"/>
    <n v="104"/>
    <n v="63"/>
    <n v="71"/>
    <n v="104"/>
    <n v="70"/>
    <n v="78"/>
    <m/>
    <m/>
    <m/>
    <n v="101.25"/>
    <n v="65"/>
    <n v="74"/>
    <n v="107"/>
    <n v="65"/>
    <n v="69"/>
    <n v="104"/>
    <n v="69"/>
    <n v="74"/>
    <n v="109"/>
    <n v="64"/>
    <n v="67"/>
    <n v="109"/>
    <n v="66"/>
    <n v="71"/>
    <m/>
    <m/>
    <m/>
    <n v="107.25"/>
    <n v="66"/>
    <n v="70.25"/>
    <n v="85"/>
    <n v="98"/>
    <n v="62"/>
    <n v="64"/>
    <n v="100"/>
    <n v="62"/>
    <n v="71"/>
    <n v="98"/>
    <n v="63"/>
    <n v="72"/>
    <n v="110"/>
    <n v="66"/>
    <n v="71"/>
    <m/>
    <m/>
    <m/>
    <n v="101.5"/>
    <n v="63.25"/>
    <n v="69.5"/>
    <n v="105"/>
    <n v="72"/>
    <n v="74"/>
    <n v="99"/>
    <n v="68"/>
    <n v="71"/>
    <n v="103"/>
    <n v="61"/>
    <n v="71"/>
    <n v="101"/>
    <n v="65"/>
    <n v="74"/>
    <m/>
    <m/>
    <m/>
    <n v="102"/>
    <n v="66.5"/>
    <n v="72.5"/>
    <n v="80"/>
    <m/>
  </r>
  <r>
    <s v="S75"/>
    <n v="30"/>
    <x v="0"/>
    <x v="1"/>
    <n v="150"/>
    <n v="42"/>
    <n v="18.666666670000001"/>
    <s v="Present"/>
    <s v="Absent"/>
    <s v="Absent"/>
    <s v="No"/>
    <s v="No"/>
    <s v="No"/>
    <m/>
    <n v="120"/>
    <n v="79"/>
    <n v="69"/>
    <n v="118"/>
    <n v="73"/>
    <n v="68"/>
    <n v="122"/>
    <n v="76"/>
    <n v="67"/>
    <n v="115"/>
    <n v="74"/>
    <n v="68"/>
    <n v="118.75"/>
    <n v="75.5"/>
    <n v="68"/>
    <n v="15"/>
    <s v="2: normal"/>
    <n v="-5"/>
    <n v="108"/>
    <n v="73"/>
    <n v="77"/>
    <n v="107"/>
    <n v="73"/>
    <n v="83"/>
    <n v="106"/>
    <n v="70"/>
    <n v="78"/>
    <m/>
    <m/>
    <m/>
    <m/>
    <m/>
    <m/>
    <n v="107"/>
    <n v="72"/>
    <n v="79.33"/>
    <n v="117"/>
    <n v="78"/>
    <n v="72"/>
    <n v="119"/>
    <n v="83"/>
    <n v="79"/>
    <n v="117"/>
    <n v="78"/>
    <n v="72"/>
    <m/>
    <m/>
    <m/>
    <m/>
    <m/>
    <m/>
    <n v="117.67"/>
    <n v="79.67"/>
    <n v="74.33"/>
    <n v="80"/>
    <n v="104"/>
    <n v="70"/>
    <n v="87"/>
    <n v="103"/>
    <n v="69"/>
    <n v="84"/>
    <n v="102"/>
    <n v="72"/>
    <n v="86"/>
    <m/>
    <m/>
    <m/>
    <m/>
    <m/>
    <m/>
    <n v="103"/>
    <n v="70.33"/>
    <n v="85.67"/>
    <n v="121"/>
    <n v="79"/>
    <n v="71"/>
    <n v="118"/>
    <n v="84"/>
    <n v="81"/>
    <n v="120"/>
    <n v="82"/>
    <n v="79"/>
    <n v="117"/>
    <n v="82"/>
    <n v="78"/>
    <m/>
    <m/>
    <m/>
    <n v="119"/>
    <n v="81.75"/>
    <n v="77.25"/>
    <n v="70"/>
    <s v="Heart rate increases during procedure,but BP falls significantly"/>
  </r>
  <r>
    <s v="S74"/>
    <n v="28"/>
    <x v="2"/>
    <x v="0"/>
    <n v="163"/>
    <n v="66"/>
    <n v="24.840980089999999"/>
    <s v="Present"/>
    <s v="Absent"/>
    <s v="Absent"/>
    <s v="No"/>
    <s v="No"/>
    <s v="No"/>
    <m/>
    <n v="109"/>
    <n v="64"/>
    <n v="62"/>
    <n v="114"/>
    <n v="65"/>
    <n v="64"/>
    <n v="110"/>
    <n v="62"/>
    <n v="59"/>
    <n v="111"/>
    <n v="66"/>
    <n v="57"/>
    <n v="111"/>
    <n v="64.25"/>
    <n v="60.5"/>
    <n v="15"/>
    <s v="3: fast"/>
    <n v="5"/>
    <n v="105"/>
    <n v="58"/>
    <n v="85"/>
    <n v="105"/>
    <n v="60"/>
    <n v="88"/>
    <n v="106"/>
    <n v="62"/>
    <n v="80"/>
    <m/>
    <m/>
    <m/>
    <m/>
    <m/>
    <m/>
    <n v="105.33"/>
    <n v="60"/>
    <n v="84.33"/>
    <n v="113"/>
    <n v="67"/>
    <n v="57"/>
    <n v="107"/>
    <n v="67"/>
    <n v="70"/>
    <n v="106"/>
    <n v="62"/>
    <n v="66"/>
    <m/>
    <m/>
    <m/>
    <m/>
    <m/>
    <m/>
    <n v="108.67"/>
    <n v="65.33"/>
    <n v="64.33"/>
    <n v="140"/>
    <n v="99"/>
    <n v="50"/>
    <n v="75"/>
    <n v="106"/>
    <n v="60"/>
    <n v="68"/>
    <n v="105"/>
    <n v="59"/>
    <n v="68"/>
    <n v="102"/>
    <n v="58"/>
    <n v="69"/>
    <m/>
    <m/>
    <m/>
    <n v="103"/>
    <n v="56.75"/>
    <n v="70"/>
    <n v="105"/>
    <n v="67"/>
    <n v="65"/>
    <n v="105"/>
    <n v="61"/>
    <n v="58"/>
    <n v="108"/>
    <n v="62"/>
    <n v="60"/>
    <m/>
    <m/>
    <m/>
    <m/>
    <m/>
    <m/>
    <n v="106"/>
    <n v="63.33"/>
    <n v="61"/>
    <n v="140"/>
    <s v="Little variable data"/>
  </r>
  <r>
    <s v="S72"/>
    <n v="26"/>
    <x v="2"/>
    <x v="0"/>
    <n v="158"/>
    <n v="60.5"/>
    <n v="24.234898250000001"/>
    <s v="Absent"/>
    <s v="Absent"/>
    <s v="Absent"/>
    <s v="No"/>
    <s v="No"/>
    <s v="No"/>
    <m/>
    <n v="110"/>
    <n v="70"/>
    <n v="96"/>
    <n v="118"/>
    <n v="68"/>
    <n v="91"/>
    <n v="104"/>
    <n v="66"/>
    <n v="94"/>
    <n v="103"/>
    <n v="65"/>
    <n v="93"/>
    <n v="108.75"/>
    <n v="67.25"/>
    <n v="93.5"/>
    <n v="14"/>
    <s v="1: slow"/>
    <n v="-9"/>
    <n v="97"/>
    <n v="65"/>
    <n v="106"/>
    <n v="98"/>
    <n v="62"/>
    <n v="94"/>
    <n v="98"/>
    <n v="61"/>
    <n v="106"/>
    <m/>
    <m/>
    <m/>
    <m/>
    <m/>
    <m/>
    <n v="97.67"/>
    <n v="62.67"/>
    <n v="102"/>
    <n v="102"/>
    <n v="64"/>
    <n v="93"/>
    <n v="105"/>
    <n v="64"/>
    <n v="99"/>
    <n v="103"/>
    <n v="62"/>
    <n v="99"/>
    <m/>
    <m/>
    <m/>
    <m/>
    <m/>
    <m/>
    <n v="103.33"/>
    <n v="63.33"/>
    <n v="97"/>
    <n v="70"/>
    <n v="95"/>
    <n v="61"/>
    <n v="97"/>
    <n v="92"/>
    <n v="61"/>
    <n v="105"/>
    <n v="94"/>
    <n v="62"/>
    <n v="109"/>
    <m/>
    <m/>
    <m/>
    <m/>
    <m/>
    <m/>
    <n v="93.67"/>
    <n v="61.33"/>
    <n v="103.67"/>
    <n v="101"/>
    <n v="68"/>
    <n v="99"/>
    <n v="101"/>
    <n v="67"/>
    <n v="101"/>
    <n v="103"/>
    <n v="67"/>
    <n v="100"/>
    <m/>
    <m/>
    <m/>
    <m/>
    <m/>
    <m/>
    <n v="101.67"/>
    <n v="67.33"/>
    <n v="100"/>
    <n v="80"/>
    <m/>
  </r>
  <r>
    <s v="S71"/>
    <n v="27"/>
    <x v="2"/>
    <x v="1"/>
    <n v="161"/>
    <n v="64.599999999999994"/>
    <n v="24.92187801"/>
    <s v="Absent"/>
    <s v="Absent"/>
    <s v="Absent"/>
    <s v="No"/>
    <s v="No"/>
    <s v="No"/>
    <m/>
    <n v="121"/>
    <n v="76"/>
    <n v="66"/>
    <n v="113"/>
    <n v="70"/>
    <n v="71"/>
    <n v="113"/>
    <n v="78"/>
    <n v="74"/>
    <n v="110"/>
    <n v="70"/>
    <n v="69"/>
    <n v="114.25"/>
    <n v="73.5"/>
    <n v="70"/>
    <n v="16"/>
    <s v="1: slow"/>
    <n v="-11"/>
    <n v="101"/>
    <n v="60"/>
    <n v="68"/>
    <n v="98"/>
    <n v="68"/>
    <n v="68"/>
    <n v="98"/>
    <n v="64"/>
    <n v="61"/>
    <m/>
    <m/>
    <m/>
    <m/>
    <m/>
    <m/>
    <n v="99"/>
    <n v="64"/>
    <n v="65.67"/>
    <n v="109"/>
    <n v="74"/>
    <n v="79"/>
    <n v="106"/>
    <n v="72"/>
    <n v="72"/>
    <n v="104"/>
    <n v="72"/>
    <n v="77"/>
    <m/>
    <m/>
    <m/>
    <m/>
    <m/>
    <m/>
    <n v="106.33"/>
    <n v="72.67"/>
    <n v="76"/>
    <n v="130"/>
    <n v="94"/>
    <n v="66"/>
    <n v="76"/>
    <n v="93"/>
    <n v="62"/>
    <n v="70"/>
    <n v="96"/>
    <n v="65"/>
    <n v="76"/>
    <m/>
    <m/>
    <m/>
    <m/>
    <m/>
    <m/>
    <n v="94.33"/>
    <n v="64.33"/>
    <n v="74"/>
    <n v="107"/>
    <n v="73"/>
    <n v="68"/>
    <n v="113"/>
    <n v="77"/>
    <n v="81"/>
    <n v="110"/>
    <n v="77"/>
    <n v="76"/>
    <m/>
    <m/>
    <m/>
    <m/>
    <m/>
    <m/>
    <n v="110"/>
    <n v="75.67"/>
    <n v="75"/>
    <n v="110"/>
    <m/>
  </r>
  <r>
    <s v="S70"/>
    <n v="39"/>
    <x v="1"/>
    <x v="0"/>
    <n v="168"/>
    <n v="70"/>
    <n v="24.801587300000001"/>
    <s v="Absent"/>
    <s v="Absent"/>
    <s v="Absent"/>
    <s v="No"/>
    <s v="No"/>
    <s v="No"/>
    <m/>
    <n v="117"/>
    <n v="63"/>
    <n v="78"/>
    <n v="120"/>
    <n v="67"/>
    <n v="81"/>
    <n v="118"/>
    <n v="67"/>
    <n v="79"/>
    <n v="115"/>
    <n v="68"/>
    <n v="85"/>
    <n v="117.5"/>
    <n v="66.25"/>
    <n v="80.75"/>
    <n v="19"/>
    <s v="3: fast"/>
    <n v="1"/>
    <n v="118"/>
    <n v="68"/>
    <n v="104"/>
    <n v="121"/>
    <n v="65"/>
    <n v="105"/>
    <n v="121"/>
    <n v="72"/>
    <n v="105"/>
    <n v="121"/>
    <n v="72"/>
    <n v="109"/>
    <m/>
    <m/>
    <m/>
    <n v="120.25"/>
    <n v="69.25"/>
    <n v="105.75"/>
    <n v="117"/>
    <n v="72"/>
    <n v="81"/>
    <n v="116"/>
    <n v="72"/>
    <n v="82"/>
    <n v="118"/>
    <n v="71"/>
    <n v="81"/>
    <m/>
    <m/>
    <m/>
    <m/>
    <m/>
    <m/>
    <n v="117"/>
    <n v="71.67"/>
    <n v="81.33"/>
    <n v="100"/>
    <n v="119"/>
    <n v="71"/>
    <n v="102"/>
    <n v="114"/>
    <n v="69"/>
    <n v="103"/>
    <n v="109"/>
    <n v="64"/>
    <n v="99"/>
    <n v="107"/>
    <n v="67"/>
    <n v="99"/>
    <m/>
    <m/>
    <m/>
    <n v="112.25"/>
    <n v="67.75"/>
    <n v="100.75"/>
    <n v="113"/>
    <n v="65"/>
    <n v="82"/>
    <n v="114"/>
    <n v="68"/>
    <n v="78"/>
    <n v="113"/>
    <n v="69"/>
    <n v="76"/>
    <m/>
    <m/>
    <m/>
    <m/>
    <m/>
    <m/>
    <n v="113.33"/>
    <n v="67.33"/>
    <n v="78.67"/>
    <n v="100"/>
    <s v="Interpattern variation not according to previous datas"/>
  </r>
  <r>
    <s v="S69"/>
    <n v="25"/>
    <x v="2"/>
    <x v="1"/>
    <n v="161"/>
    <n v="64"/>
    <n v="24.690405460000001"/>
    <s v="Absent"/>
    <s v="Absent"/>
    <s v="Absent"/>
    <s v="No"/>
    <s v="No"/>
    <s v="No"/>
    <m/>
    <n v="115"/>
    <n v="67"/>
    <n v="92"/>
    <n v="108"/>
    <n v="62"/>
    <n v="87"/>
    <n v="109"/>
    <n v="59"/>
    <n v="83"/>
    <n v="110"/>
    <n v="60"/>
    <n v="86"/>
    <n v="110.5"/>
    <n v="62"/>
    <n v="87"/>
    <n v="16"/>
    <s v="2: normal"/>
    <n v="-6"/>
    <n v="110"/>
    <n v="62"/>
    <n v="93"/>
    <n v="103"/>
    <n v="56"/>
    <n v="86"/>
    <n v="104"/>
    <n v="59"/>
    <n v="96"/>
    <m/>
    <m/>
    <m/>
    <m/>
    <m/>
    <m/>
    <n v="105.67"/>
    <n v="59"/>
    <n v="91.67"/>
    <n v="109"/>
    <n v="65"/>
    <n v="93"/>
    <n v="109"/>
    <n v="62"/>
    <n v="90"/>
    <n v="110"/>
    <n v="58"/>
    <n v="89"/>
    <m/>
    <m/>
    <m/>
    <m/>
    <m/>
    <m/>
    <n v="109.33"/>
    <n v="61.67"/>
    <n v="90.67"/>
    <n v="90"/>
    <n v="107"/>
    <n v="57"/>
    <n v="88"/>
    <n v="108"/>
    <n v="58"/>
    <n v="89"/>
    <n v="105"/>
    <n v="60"/>
    <n v="93"/>
    <m/>
    <m/>
    <m/>
    <m/>
    <m/>
    <m/>
    <n v="106.67"/>
    <n v="58.33"/>
    <n v="90"/>
    <n v="109"/>
    <n v="66"/>
    <n v="89"/>
    <n v="110"/>
    <n v="65"/>
    <n v="92"/>
    <n v="109"/>
    <n v="59"/>
    <n v="88"/>
    <m/>
    <m/>
    <m/>
    <m/>
    <m/>
    <m/>
    <n v="109.33"/>
    <n v="63.33"/>
    <n v="89.67"/>
    <n v="100"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4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:C2" firstHeaderRow="0" firstDataRow="1" firstDataCol="0"/>
  <pivotFields count="107">
    <pivotField showAll="0"/>
    <pivotField showAll="0"/>
    <pivotField showAll="0">
      <items count="5">
        <item x="3"/>
        <item x="2"/>
        <item x="0"/>
        <item x="1"/>
        <item t="default"/>
      </items>
    </pivotField>
    <pivotField showAll="0">
      <items count="3"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Items count="1">
    <i/>
  </rowItems>
  <colFields count="1">
    <field x="-2"/>
  </colFields>
  <colItems count="3">
    <i>
      <x/>
    </i>
    <i i="1">
      <x v="1"/>
    </i>
    <i i="2">
      <x v="2"/>
    </i>
  </colItems>
  <dataFields count="3">
    <dataField name="Average of R1_avg_sbp" fld="47" subtotal="average" baseField="0" baseItem="0"/>
    <dataField name="Average of avg sbp" fld="26" subtotal="average" baseField="0" baseItem="0"/>
    <dataField name="Average of A1_avg_sbp" fld="65" subtotal="average" baseField="0" baseItem="0"/>
  </dataFields>
  <chartFormats count="3">
    <chartFormat chart="3" format="8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9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0" series="1">
      <pivotArea type="data" outline="0" fieldPosition="0">
        <references count="1">
          <reference field="429496729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1:BX109" totalsRowShown="0">
  <autoFilter ref="A1:BX109" xr:uid="{00000000-0009-0000-0100-000001000000}"/>
  <sortState xmlns:xlrd2="http://schemas.microsoft.com/office/spreadsheetml/2017/richdata2" ref="A2:BX109">
    <sortCondition ref="A1:A109"/>
  </sortState>
  <tableColumns count="76">
    <tableColumn id="1" xr3:uid="{00000000-0010-0000-0000-000001000000}" name="S_No"/>
    <tableColumn id="2" xr3:uid="{00000000-0010-0000-0000-000002000000}" name="Age"/>
    <tableColumn id="3" xr3:uid="{00000000-0010-0000-0000-000003000000}" name="AgeCategory"/>
    <tableColumn id="4" xr3:uid="{00000000-0010-0000-0000-000004000000}" name="Sex"/>
    <tableColumn id="5" xr3:uid="{00000000-0010-0000-0000-000005000000}" name="Height"/>
    <tableColumn id="6" xr3:uid="{00000000-0010-0000-0000-000006000000}" name="Weight"/>
    <tableColumn id="7" xr3:uid="{00000000-0010-0000-0000-000007000000}" name="BMI"/>
    <tableColumn id="15" xr3:uid="{00000000-0010-0000-0000-00000F000000}" name="B_SBP_right_1"/>
    <tableColumn id="16" xr3:uid="{00000000-0010-0000-0000-000010000000}" name="B_DBP_right_1"/>
    <tableColumn id="17" xr3:uid="{00000000-0010-0000-0000-000011000000}" name="B_HR_1A"/>
    <tableColumn id="18" xr3:uid="{00000000-0010-0000-0000-000012000000}" name="B_SBP_left_1"/>
    <tableColumn id="19" xr3:uid="{00000000-0010-0000-0000-000013000000}" name="B_DBP_left_1"/>
    <tableColumn id="20" xr3:uid="{00000000-0010-0000-0000-000014000000}" name="B_HR_1B"/>
    <tableColumn id="21" xr3:uid="{00000000-0010-0000-0000-000015000000}" name="B_SBP_left_2"/>
    <tableColumn id="22" xr3:uid="{00000000-0010-0000-0000-000016000000}" name="B_DBP_left_2"/>
    <tableColumn id="23" xr3:uid="{00000000-0010-0000-0000-000017000000}" name="B_HR_2"/>
    <tableColumn id="24" xr3:uid="{00000000-0010-0000-0000-000018000000}" name="B_SBP_left_3"/>
    <tableColumn id="25" xr3:uid="{00000000-0010-0000-0000-000019000000}" name="B_DBP_left_3"/>
    <tableColumn id="26" xr3:uid="{00000000-0010-0000-0000-00001A000000}" name="B_HR_3"/>
    <tableColumn id="27" xr3:uid="{00000000-0010-0000-0000-00001B000000}" name="avg sbp"/>
    <tableColumn id="28" xr3:uid="{00000000-0010-0000-0000-00001C000000}" name="avg dbp"/>
    <tableColumn id="29" xr3:uid="{00000000-0010-0000-0000-00001D000000}" name="avg hr"/>
    <tableColumn id="108" xr3:uid="{3B089C52-6F33-4120-B832-4B4C87DD3E76}" name="min_sbp" dataDxfId="20">
      <calculatedColumnFormula>MIN(Table1[[#This Row],[B_SBP_left_1]],Table1[[#This Row],[B_SBP_right_1]],Table1[[#This Row],[B_SBP_left_2]],Table1[[#This Row],[B_SBP_left_3]])</calculatedColumnFormula>
    </tableColumn>
    <tableColumn id="109" xr3:uid="{404E2C2B-8449-43FE-A501-578C119B0CFF}" name="min_dbp" dataDxfId="19">
      <calculatedColumnFormula>MIN(Table1[[#This Row],[B_DBP_left_1]],Table1[[#This Row],[B_DBP_right_1]],Table1[[#This Row],[B_DBP_left_2]],Table1[[#This Row],[B_DBP_left_3]])</calculatedColumnFormula>
    </tableColumn>
    <tableColumn id="110" xr3:uid="{CEEEF62D-FC7D-4CEA-B587-3FB2593738FE}" name="min_hr" dataDxfId="18">
      <calculatedColumnFormula>MIN(Table1[[#This Row],[B_HR_1B]],Table1[[#This Row],[B_HR_1A]],Table1[[#This Row],[B_HR_2]],Table1[[#This Row],[B_HR_3]])</calculatedColumnFormula>
    </tableColumn>
    <tableColumn id="30" xr3:uid="{00000000-0010-0000-0000-00001E000000}" name="RR"/>
    <tableColumn id="31" xr3:uid="{00000000-0010-0000-0000-00001F000000}" name="Respiratory_pattern"/>
    <tableColumn id="32" xr3:uid="{00000000-0010-0000-0000-000020000000}" name="RRdiff"/>
    <tableColumn id="33" xr3:uid="{00000000-0010-0000-0000-000021000000}" name="R1_SBP_left_1"/>
    <tableColumn id="34" xr3:uid="{00000000-0010-0000-0000-000022000000}" name="R1_DBP_left_1"/>
    <tableColumn id="35" xr3:uid="{00000000-0010-0000-0000-000023000000}" name="R1_HR_1"/>
    <tableColumn id="36" xr3:uid="{00000000-0010-0000-0000-000024000000}" name="R1_SBP_left_2"/>
    <tableColumn id="37" xr3:uid="{00000000-0010-0000-0000-000025000000}" name="R1_DBP_left_2"/>
    <tableColumn id="38" xr3:uid="{00000000-0010-0000-0000-000026000000}" name="R1_HR_2"/>
    <tableColumn id="39" xr3:uid="{00000000-0010-0000-0000-000027000000}" name="R1_SBP_left_3"/>
    <tableColumn id="40" xr3:uid="{00000000-0010-0000-0000-000028000000}" name="R1_DBP_left_3"/>
    <tableColumn id="41" xr3:uid="{00000000-0010-0000-0000-000029000000}" name="R1_HR_3"/>
    <tableColumn id="42" xr3:uid="{00000000-0010-0000-0000-00002A000000}" name="R1_SBP_left_4"/>
    <tableColumn id="43" xr3:uid="{00000000-0010-0000-0000-00002B000000}" name="R1_DBP_left_4"/>
    <tableColumn id="44" xr3:uid="{00000000-0010-0000-0000-00002C000000}" name="R1_HR_4"/>
    <tableColumn id="45" xr3:uid="{00000000-0010-0000-0000-00002D000000}" name="R1_SBP_left_5"/>
    <tableColumn id="46" xr3:uid="{00000000-0010-0000-0000-00002E000000}" name="R1_DBP_left_5"/>
    <tableColumn id="47" xr3:uid="{00000000-0010-0000-0000-00002F000000}" name="R1_HR_5"/>
    <tableColumn id="48" xr3:uid="{00000000-0010-0000-0000-000030000000}" name="R1_avg_sbp" dataDxfId="17">
      <calculatedColumnFormula>AVERAGE(Table1[[#This Row],[R1_SBP_left_1]],Table1[[#This Row],[R1_SBP_left_2]],Table1[[#This Row],[R1_SBP_left_3]],Table1[[#This Row],[R1_SBP_left_4]],Table1[[#This Row],[R1_SBP_left_5]])</calculatedColumnFormula>
    </tableColumn>
    <tableColumn id="49" xr3:uid="{00000000-0010-0000-0000-000031000000}" name="R1_avg_dbp" dataDxfId="16">
      <calculatedColumnFormula>AVERAGE(Table1[[#This Row],[R1_DBP_left_1]],Table1[[#This Row],[R1_DBP_left_2]],Table1[[#This Row],[R1_DBP_left_3]],Table1[[#This Row],[R1_DBP_left_4]],Table1[[#This Row],[R1_DBP_left_5]])</calculatedColumnFormula>
    </tableColumn>
    <tableColumn id="50" xr3:uid="{00000000-0010-0000-0000-000032000000}" name="R1_avg_HR" dataDxfId="15">
      <calculatedColumnFormula>AVERAGE(Table1[[#This Row],[R1_HR_1]],Table1[[#This Row],[R1_HR_2]],Table1[[#This Row],[R1_HR_3]],Table1[[#This Row],[R1_HR_4]],Table1[[#This Row],[R1_HR_5]])</calculatedColumnFormula>
    </tableColumn>
    <tableColumn id="111" xr3:uid="{306FE8BB-9549-40D3-B41A-A5B67D7B9925}" name="R1_min_sbp" dataDxfId="14">
      <calculatedColumnFormula>MIN(Table1[[#This Row],[R1_SBP_left_1]],Table1[[#This Row],[R1_SBP_left_2]],Table1[[#This Row],[R1_SBP_left_3]],Table1[[#This Row],[R1_SBP_left_4]],Table1[[#This Row],[R1_SBP_left_5]])</calculatedColumnFormula>
    </tableColumn>
    <tableColumn id="112" xr3:uid="{E612A41E-E0FB-4935-82EF-F5153664F9F1}" name="R1_min_dbp" dataDxfId="13">
      <calculatedColumnFormula>MIN(Table1[[#This Row],[R1_DBP_left_1]],Table1[[#This Row],[R1_DBP_left_2]],Table1[[#This Row],[R1_DBP_left_3]],Table1[[#This Row],[R1_DBP_left_4]],Table1[[#This Row],[R1_DBP_left_5]])</calculatedColumnFormula>
    </tableColumn>
    <tableColumn id="113" xr3:uid="{D41798EF-DF16-47B2-9E74-8495D48C35BD}" name="R1_min_hr" dataDxfId="12">
      <calculatedColumnFormula>MIN(Table1[[#This Row],[R1_HR_1]],Table1[[#This Row],[R1_HR_2]],Table1[[#This Row],[R1_HR_3]],Table1[[#This Row],[R1_HR_4]],Table1[[#This Row],[R1_HR_5]])</calculatedColumnFormula>
    </tableColumn>
    <tableColumn id="123" xr3:uid="{1398EF2E-BF5D-4B4E-BD68-18CD5E641016}" name="R1_sbp_diff" dataDxfId="11">
      <calculatedColumnFormula>Table1[[#This Row],[R1_avg_sbp]]-Table1[[#This Row],[avg sbp]]</calculatedColumnFormula>
    </tableColumn>
    <tableColumn id="124" xr3:uid="{792A14DA-14A9-4CEF-BF8E-0ECE4A24A12E}" name="R1_dbp_diff" dataDxfId="10">
      <calculatedColumnFormula>Table1[[#This Row],[R1_avg_dbp]]-Table1[[#This Row],[avg dbp]]</calculatedColumnFormula>
    </tableColumn>
    <tableColumn id="125" xr3:uid="{BE0D79B3-F82A-46AF-85A0-0994FDE35274}" name="R1_hr_diff" dataDxfId="9">
      <calculatedColumnFormula>Table1[[#This Row],[R1_avg_HR]]-Table1[[#This Row],[avg hr]]</calculatedColumnFormula>
    </tableColumn>
    <tableColumn id="70" xr3:uid="{00000000-0010-0000-0000-000046000000}" name="R2_SBP_left_1"/>
    <tableColumn id="71" xr3:uid="{00000000-0010-0000-0000-000047000000}" name="R2_DBP_left_1"/>
    <tableColumn id="72" xr3:uid="{00000000-0010-0000-0000-000048000000}" name="R2_HR_1"/>
    <tableColumn id="73" xr3:uid="{00000000-0010-0000-0000-000049000000}" name="R2_SBP_left_2"/>
    <tableColumn id="74" xr3:uid="{00000000-0010-0000-0000-00004A000000}" name="R2_DBP_left_2"/>
    <tableColumn id="75" xr3:uid="{00000000-0010-0000-0000-00004B000000}" name="R2_HR_2"/>
    <tableColumn id="76" xr3:uid="{00000000-0010-0000-0000-00004C000000}" name="R2_SBP_left_3"/>
    <tableColumn id="77" xr3:uid="{00000000-0010-0000-0000-00004D000000}" name="R2_DBP_left_3"/>
    <tableColumn id="78" xr3:uid="{00000000-0010-0000-0000-00004E000000}" name="R2_HR_3"/>
    <tableColumn id="79" xr3:uid="{00000000-0010-0000-0000-00004F000000}" name="R2_SBP_left_4"/>
    <tableColumn id="80" xr3:uid="{00000000-0010-0000-0000-000050000000}" name="R2_DBP_left_4"/>
    <tableColumn id="81" xr3:uid="{00000000-0010-0000-0000-000051000000}" name="R2_HR_4"/>
    <tableColumn id="82" xr3:uid="{00000000-0010-0000-0000-000052000000}" name="R2_SBP_left_5"/>
    <tableColumn id="83" xr3:uid="{00000000-0010-0000-0000-000053000000}" name="R2_DBP_left_5"/>
    <tableColumn id="84" xr3:uid="{00000000-0010-0000-0000-000054000000}" name="R2_HR_5"/>
    <tableColumn id="85" xr3:uid="{00000000-0010-0000-0000-000055000000}" name="R2_avg_sbp" dataDxfId="8">
      <calculatedColumnFormula>AVERAGE(Table1[[#This Row],[R2_SBP_left_1]],Table1[[#This Row],[R2_SBP_left_2]],Table1[[#This Row],[R2_SBP_left_3]],Table1[[#This Row],[R2_SBP_left_4]],Table1[[#This Row],[R2_SBP_left_5]])</calculatedColumnFormula>
    </tableColumn>
    <tableColumn id="86" xr3:uid="{00000000-0010-0000-0000-000056000000}" name="R2_avg_dbp" dataDxfId="7">
      <calculatedColumnFormula>AVERAGE(Table1[[#This Row],[R2_DBP_left_1]],Table1[[#This Row],[R2_DBP_left_2]],Table1[[#This Row],[R2_DBP_left_3]],Table1[[#This Row],[R2_DBP_left_4]],Table1[[#This Row],[R2_DBP_left_5]])</calculatedColumnFormula>
    </tableColumn>
    <tableColumn id="87" xr3:uid="{00000000-0010-0000-0000-000057000000}" name="R2_avg_HR" dataDxfId="6">
      <calculatedColumnFormula>AVERAGE(Table1[[#This Row],[R2_HR_1]],Table1[[#This Row],[R2_HR_2]],Table1[[#This Row],[R2_HR_3]],Table1[[#This Row],[R2_HR_4]],Table1[[#This Row],[R2_HR_5]])</calculatedColumnFormula>
    </tableColumn>
    <tableColumn id="127" xr3:uid="{7D82C2E6-7344-4D2B-84C3-9002E5A8F23B}" name="R2_sbp_diff" dataDxfId="5">
      <calculatedColumnFormula>Table1[[#This Row],[R2_avg_sbp]]-Table1[[#This Row],[avg sbp]]</calculatedColumnFormula>
    </tableColumn>
    <tableColumn id="126" xr3:uid="{B9FC8936-F51B-4CBC-8A03-457F36790D45}" name="R2_dbp_diff" dataDxfId="4">
      <calculatedColumnFormula>Table1[[#This Row],[R2_avg_dbp]]-Table1[[#This Row],[avg dbp]]</calculatedColumnFormula>
    </tableColumn>
    <tableColumn id="128" xr3:uid="{65F451C5-088D-4CD5-9883-6CD029886035}" name="R2_hr_diff" dataDxfId="3">
      <calculatedColumnFormula>Table1[[#This Row],[R2_avg_HR]]-Table1[[#This Row],[avg hr]]</calculatedColumnFormula>
    </tableColumn>
    <tableColumn id="117" xr3:uid="{0EDB73FF-594F-44FE-B991-200ADFB4BBE2}" name="R2_min_sbp" dataDxfId="2">
      <calculatedColumnFormula>MIN(Table1[[#This Row],[R2_SBP_left_1]],Table1[[#This Row],[R2_SBP_left_2]],Table1[[#This Row],[R2_SBP_left_3]],Table1[[#This Row],[R2_SBP_left_4]],Table1[[#This Row],[R2_SBP_left_5]])</calculatedColumnFormula>
    </tableColumn>
    <tableColumn id="118" xr3:uid="{AFD0A188-3696-4F47-9F7A-00352048E869}" name="R2_min_dbp" dataDxfId="1">
      <calculatedColumnFormula>MIN(Table1[[#This Row],[R2_DBP_left_1]],Table1[[#This Row],[R2_DBP_left_2]],Table1[[#This Row],[R2_DBP_left_3]],Table1[[#This Row],[R2_DBP_left_4]],Table1[[#This Row],[R2_DBP_left_5]])</calculatedColumnFormula>
    </tableColumn>
    <tableColumn id="119" xr3:uid="{E513FBF6-BFA4-4531-9617-23101DBAA412}" name="R2_min_hr" dataDxfId="0">
      <calculatedColumnFormula>MIN(Table1[[#This Row],[R2_HR_1]],Table1[[#This Row],[R2_HR_2]],Table1[[#This Row],[R2_HR_3]],Table1[[#This Row],[R2_HR_4]],Table1[[#This Row],[R2_HR_5]])</calculatedColumnFormula>
    </tableColumn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X109"/>
  <sheetViews>
    <sheetView tabSelected="1" topLeftCell="BC1" zoomScale="80" zoomScaleNormal="80" workbookViewId="0">
      <selection activeCell="BP6" sqref="BP6"/>
    </sheetView>
  </sheetViews>
  <sheetFormatPr defaultRowHeight="14.5" x14ac:dyDescent="0.35"/>
  <cols>
    <col min="3" max="3" width="13.26953125" customWidth="1"/>
    <col min="8" max="8" width="14.7265625" customWidth="1"/>
    <col min="9" max="9" width="15.08984375" customWidth="1"/>
    <col min="10" max="10" width="10.453125" customWidth="1"/>
    <col min="11" max="11" width="13.6328125" customWidth="1"/>
    <col min="12" max="12" width="14" customWidth="1"/>
    <col min="13" max="13" width="10.36328125" customWidth="1"/>
    <col min="14" max="14" width="13.6328125" customWidth="1"/>
    <col min="15" max="15" width="14" customWidth="1"/>
    <col min="16" max="16" width="9.26953125" customWidth="1"/>
    <col min="17" max="17" width="13.6328125" customWidth="1"/>
    <col min="18" max="18" width="14" customWidth="1"/>
    <col min="19" max="19" width="9.26953125" customWidth="1"/>
    <col min="20" max="20" width="9.08984375" customWidth="1"/>
    <col min="21" max="21" width="9.36328125" customWidth="1"/>
    <col min="27" max="27" width="19.54296875" customWidth="1"/>
    <col min="29" max="29" width="14.6328125" customWidth="1"/>
    <col min="30" max="30" width="15" customWidth="1"/>
    <col min="31" max="31" width="10.26953125" customWidth="1"/>
    <col min="32" max="32" width="14.6328125" customWidth="1"/>
    <col min="33" max="33" width="15" customWidth="1"/>
    <col min="34" max="34" width="10.26953125" customWidth="1"/>
    <col min="35" max="35" width="14.6328125" customWidth="1"/>
    <col min="36" max="36" width="15" customWidth="1"/>
    <col min="37" max="37" width="10.26953125" customWidth="1"/>
    <col min="38" max="38" width="14.6328125" customWidth="1"/>
    <col min="39" max="39" width="15" customWidth="1"/>
    <col min="40" max="40" width="10.26953125" customWidth="1"/>
    <col min="41" max="41" width="14.6328125" customWidth="1"/>
    <col min="42" max="42" width="15" customWidth="1"/>
    <col min="43" max="43" width="10.26953125" customWidth="1"/>
    <col min="44" max="44" width="12.7265625" style="1" customWidth="1"/>
    <col min="45" max="45" width="13" style="1" customWidth="1"/>
    <col min="46" max="46" width="12.08984375" style="1" customWidth="1"/>
    <col min="47" max="52" width="12.08984375" customWidth="1"/>
    <col min="53" max="53" width="14.6328125" customWidth="1"/>
    <col min="54" max="54" width="15" customWidth="1"/>
    <col min="55" max="55" width="10.26953125" customWidth="1"/>
    <col min="56" max="56" width="14.6328125" customWidth="1"/>
    <col min="57" max="57" width="15" customWidth="1"/>
    <col min="58" max="58" width="10.26953125" customWidth="1"/>
    <col min="59" max="59" width="14.6328125" customWidth="1"/>
    <col min="60" max="60" width="15" customWidth="1"/>
    <col min="61" max="61" width="10.26953125" customWidth="1"/>
    <col min="62" max="62" width="14.6328125" customWidth="1"/>
    <col min="63" max="63" width="15" customWidth="1"/>
    <col min="64" max="64" width="10.26953125" customWidth="1"/>
    <col min="65" max="65" width="12.7265625" customWidth="1"/>
    <col min="66" max="66" width="13" customWidth="1"/>
    <col min="67" max="67" width="12.08984375" customWidth="1"/>
    <col min="68" max="68" width="14.7265625" style="1" customWidth="1"/>
    <col min="69" max="69" width="15.08984375" style="1" customWidth="1"/>
    <col min="70" max="73" width="10.36328125" style="1" customWidth="1"/>
    <col min="74" max="76" width="10.36328125" customWidth="1"/>
  </cols>
  <sheetData>
    <row r="1" spans="1:7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178</v>
      </c>
      <c r="X1" t="s">
        <v>179</v>
      </c>
      <c r="Y1" t="s">
        <v>180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27</v>
      </c>
      <c r="AF1" t="s">
        <v>28</v>
      </c>
      <c r="AG1" t="s">
        <v>29</v>
      </c>
      <c r="AH1" t="s">
        <v>30</v>
      </c>
      <c r="AI1" t="s">
        <v>31</v>
      </c>
      <c r="AJ1" t="s">
        <v>32</v>
      </c>
      <c r="AK1" t="s">
        <v>33</v>
      </c>
      <c r="AL1" t="s">
        <v>34</v>
      </c>
      <c r="AM1" t="s">
        <v>35</v>
      </c>
      <c r="AN1" t="s">
        <v>36</v>
      </c>
      <c r="AO1" t="s">
        <v>37</v>
      </c>
      <c r="AP1" t="s">
        <v>38</v>
      </c>
      <c r="AQ1" t="s">
        <v>39</v>
      </c>
      <c r="AR1" s="1" t="s">
        <v>40</v>
      </c>
      <c r="AS1" s="1" t="s">
        <v>41</v>
      </c>
      <c r="AT1" s="1" t="s">
        <v>42</v>
      </c>
      <c r="AU1" t="s">
        <v>183</v>
      </c>
      <c r="AV1" t="s">
        <v>182</v>
      </c>
      <c r="AW1" t="s">
        <v>181</v>
      </c>
      <c r="AX1" t="s">
        <v>187</v>
      </c>
      <c r="AY1" t="s">
        <v>188</v>
      </c>
      <c r="AZ1" t="s">
        <v>189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51</v>
      </c>
      <c r="BJ1" t="s">
        <v>52</v>
      </c>
      <c r="BK1" t="s">
        <v>53</v>
      </c>
      <c r="BL1" t="s">
        <v>54</v>
      </c>
      <c r="BM1" t="s">
        <v>55</v>
      </c>
      <c r="BN1" t="s">
        <v>56</v>
      </c>
      <c r="BO1" t="s">
        <v>57</v>
      </c>
      <c r="BP1" s="1" t="s">
        <v>58</v>
      </c>
      <c r="BQ1" s="1" t="s">
        <v>59</v>
      </c>
      <c r="BR1" s="1" t="s">
        <v>60</v>
      </c>
      <c r="BS1" s="1" t="s">
        <v>190</v>
      </c>
      <c r="BT1" s="1" t="s">
        <v>191</v>
      </c>
      <c r="BU1" s="1" t="s">
        <v>192</v>
      </c>
      <c r="BV1" t="s">
        <v>184</v>
      </c>
      <c r="BW1" t="s">
        <v>185</v>
      </c>
      <c r="BX1" t="s">
        <v>186</v>
      </c>
    </row>
    <row r="2" spans="1:76" x14ac:dyDescent="0.35">
      <c r="A2" t="s">
        <v>155</v>
      </c>
      <c r="B2">
        <v>25</v>
      </c>
      <c r="C2" t="s">
        <v>76</v>
      </c>
      <c r="D2" t="s">
        <v>63</v>
      </c>
      <c r="E2">
        <v>172</v>
      </c>
      <c r="F2">
        <v>63</v>
      </c>
      <c r="G2">
        <v>21.29529475</v>
      </c>
      <c r="H2">
        <v>118</v>
      </c>
      <c r="I2">
        <v>74</v>
      </c>
      <c r="J2">
        <v>68</v>
      </c>
      <c r="K2">
        <v>116</v>
      </c>
      <c r="L2">
        <v>70</v>
      </c>
      <c r="M2">
        <v>65</v>
      </c>
      <c r="N2">
        <v>114</v>
      </c>
      <c r="O2">
        <v>69</v>
      </c>
      <c r="P2">
        <v>73</v>
      </c>
      <c r="Q2">
        <v>118</v>
      </c>
      <c r="R2">
        <v>77</v>
      </c>
      <c r="S2">
        <v>72</v>
      </c>
      <c r="T2">
        <v>116.5</v>
      </c>
      <c r="U2">
        <v>72.5</v>
      </c>
      <c r="V2">
        <v>69.5</v>
      </c>
      <c r="W2">
        <f>MIN(Table1[[#This Row],[B_SBP_left_1]],Table1[[#This Row],[B_SBP_right_1]],Table1[[#This Row],[B_SBP_left_2]],Table1[[#This Row],[B_SBP_left_3]])</f>
        <v>114</v>
      </c>
      <c r="X2">
        <f>MIN(Table1[[#This Row],[B_DBP_left_1]],Table1[[#This Row],[B_DBP_right_1]],Table1[[#This Row],[B_DBP_left_2]],Table1[[#This Row],[B_DBP_left_3]])</f>
        <v>69</v>
      </c>
      <c r="Y2">
        <f>MIN(Table1[[#This Row],[B_HR_1B]],Table1[[#This Row],[B_HR_1A]],Table1[[#This Row],[B_HR_2]],Table1[[#This Row],[B_HR_3]])</f>
        <v>65</v>
      </c>
      <c r="Z2">
        <v>20</v>
      </c>
      <c r="AA2" t="s">
        <v>68</v>
      </c>
      <c r="AB2">
        <v>-10</v>
      </c>
      <c r="AC2">
        <v>106</v>
      </c>
      <c r="AD2">
        <v>64</v>
      </c>
      <c r="AE2">
        <v>78</v>
      </c>
      <c r="AF2">
        <v>100</v>
      </c>
      <c r="AG2">
        <v>61</v>
      </c>
      <c r="AH2">
        <v>85</v>
      </c>
      <c r="AI2">
        <v>106</v>
      </c>
      <c r="AJ2">
        <v>60</v>
      </c>
      <c r="AK2">
        <v>76</v>
      </c>
      <c r="AR2" s="1">
        <f>AVERAGE(Table1[[#This Row],[R1_SBP_left_1]],Table1[[#This Row],[R1_SBP_left_2]],Table1[[#This Row],[R1_SBP_left_3]],Table1[[#This Row],[R1_SBP_left_4]],Table1[[#This Row],[R1_SBP_left_5]])</f>
        <v>104</v>
      </c>
      <c r="AS2" s="1">
        <f>AVERAGE(Table1[[#This Row],[R1_DBP_left_1]],Table1[[#This Row],[R1_DBP_left_2]],Table1[[#This Row],[R1_DBP_left_3]],Table1[[#This Row],[R1_DBP_left_4]],Table1[[#This Row],[R1_DBP_left_5]])</f>
        <v>61.666666666666664</v>
      </c>
      <c r="AT2" s="1">
        <f>AVERAGE(Table1[[#This Row],[R1_HR_1]],Table1[[#This Row],[R1_HR_2]],Table1[[#This Row],[R1_HR_3]],Table1[[#This Row],[R1_HR_4]],Table1[[#This Row],[R1_HR_5]])</f>
        <v>79.666666666666671</v>
      </c>
      <c r="AU2">
        <f>MIN(Table1[[#This Row],[R1_SBP_left_1]],Table1[[#This Row],[R1_SBP_left_2]],Table1[[#This Row],[R1_SBP_left_3]],Table1[[#This Row],[R1_SBP_left_4]],Table1[[#This Row],[R1_SBP_left_5]])</f>
        <v>100</v>
      </c>
      <c r="AV2">
        <f>MIN(Table1[[#This Row],[R1_DBP_left_1]],Table1[[#This Row],[R1_DBP_left_2]],Table1[[#This Row],[R1_DBP_left_3]],Table1[[#This Row],[R1_DBP_left_4]],Table1[[#This Row],[R1_DBP_left_5]])</f>
        <v>60</v>
      </c>
      <c r="AW2">
        <f>MIN(Table1[[#This Row],[R1_HR_1]],Table1[[#This Row],[R1_HR_2]],Table1[[#This Row],[R1_HR_3]],Table1[[#This Row],[R1_HR_4]],Table1[[#This Row],[R1_HR_5]])</f>
        <v>76</v>
      </c>
      <c r="AX2" s="1">
        <f>Table1[[#This Row],[R1_avg_sbp]]-Table1[[#This Row],[avg sbp]]</f>
        <v>-12.5</v>
      </c>
      <c r="AY2" s="1">
        <f>Table1[[#This Row],[R1_avg_dbp]]-Table1[[#This Row],[avg dbp]]</f>
        <v>-10.833333333333336</v>
      </c>
      <c r="AZ2" s="1">
        <f>Table1[[#This Row],[R1_avg_HR]]-Table1[[#This Row],[avg hr]]</f>
        <v>10.166666666666671</v>
      </c>
      <c r="BA2">
        <v>117</v>
      </c>
      <c r="BB2">
        <v>63</v>
      </c>
      <c r="BC2">
        <v>69</v>
      </c>
      <c r="BD2">
        <v>108</v>
      </c>
      <c r="BE2">
        <v>60</v>
      </c>
      <c r="BF2">
        <v>65</v>
      </c>
      <c r="BG2">
        <v>115</v>
      </c>
      <c r="BH2">
        <v>59</v>
      </c>
      <c r="BI2">
        <v>68</v>
      </c>
      <c r="BJ2">
        <v>111</v>
      </c>
      <c r="BK2">
        <v>59</v>
      </c>
      <c r="BL2">
        <v>73</v>
      </c>
      <c r="BP2" s="1">
        <f>AVERAGE(Table1[[#This Row],[R2_SBP_left_1]],Table1[[#This Row],[R2_SBP_left_2]],Table1[[#This Row],[R2_SBP_left_3]],Table1[[#This Row],[R2_SBP_left_4]],Table1[[#This Row],[R2_SBP_left_5]])</f>
        <v>112.75</v>
      </c>
      <c r="BQ2" s="1">
        <f>AVERAGE(Table1[[#This Row],[R2_DBP_left_1]],Table1[[#This Row],[R2_DBP_left_2]],Table1[[#This Row],[R2_DBP_left_3]],Table1[[#This Row],[R2_DBP_left_4]],Table1[[#This Row],[R2_DBP_left_5]])</f>
        <v>60.25</v>
      </c>
      <c r="BR2" s="1">
        <f>AVERAGE(Table1[[#This Row],[R2_HR_1]],Table1[[#This Row],[R2_HR_2]],Table1[[#This Row],[R2_HR_3]],Table1[[#This Row],[R2_HR_4]],Table1[[#This Row],[R2_HR_5]])</f>
        <v>68.75</v>
      </c>
      <c r="BS2" s="1">
        <f>Table1[[#This Row],[R2_avg_sbp]]-Table1[[#This Row],[avg sbp]]</f>
        <v>-3.75</v>
      </c>
      <c r="BT2" s="1">
        <f>Table1[[#This Row],[R2_avg_dbp]]-Table1[[#This Row],[avg dbp]]</f>
        <v>-12.25</v>
      </c>
      <c r="BU2" s="1">
        <f>Table1[[#This Row],[R2_avg_HR]]-Table1[[#This Row],[avg hr]]</f>
        <v>-0.75</v>
      </c>
      <c r="BV2">
        <f>MIN(Table1[[#This Row],[R2_SBP_left_1]],Table1[[#This Row],[R2_SBP_left_2]],Table1[[#This Row],[R2_SBP_left_3]],Table1[[#This Row],[R2_SBP_left_4]],Table1[[#This Row],[R2_SBP_left_5]])</f>
        <v>108</v>
      </c>
      <c r="BW2">
        <f>MIN(Table1[[#This Row],[R2_DBP_left_1]],Table1[[#This Row],[R2_DBP_left_2]],Table1[[#This Row],[R2_DBP_left_3]],Table1[[#This Row],[R2_DBP_left_4]],Table1[[#This Row],[R2_DBP_left_5]])</f>
        <v>59</v>
      </c>
      <c r="BX2">
        <f>MIN(Table1[[#This Row],[R2_HR_1]],Table1[[#This Row],[R2_HR_2]],Table1[[#This Row],[R2_HR_3]],Table1[[#This Row],[R2_HR_4]],Table1[[#This Row],[R2_HR_5]])</f>
        <v>65</v>
      </c>
    </row>
    <row r="3" spans="1:76" x14ac:dyDescent="0.35">
      <c r="A3" t="s">
        <v>154</v>
      </c>
      <c r="B3">
        <v>26</v>
      </c>
      <c r="C3" t="s">
        <v>76</v>
      </c>
      <c r="D3" t="s">
        <v>63</v>
      </c>
      <c r="E3">
        <v>170</v>
      </c>
      <c r="F3">
        <v>70.5</v>
      </c>
      <c r="G3">
        <v>24.39446367</v>
      </c>
      <c r="H3">
        <v>114</v>
      </c>
      <c r="I3">
        <v>71</v>
      </c>
      <c r="J3">
        <v>74</v>
      </c>
      <c r="K3">
        <v>122</v>
      </c>
      <c r="L3">
        <v>67</v>
      </c>
      <c r="M3">
        <v>70</v>
      </c>
      <c r="N3">
        <v>119</v>
      </c>
      <c r="O3">
        <v>64</v>
      </c>
      <c r="P3">
        <v>74</v>
      </c>
      <c r="Q3">
        <v>120</v>
      </c>
      <c r="R3">
        <v>65</v>
      </c>
      <c r="S3">
        <v>79</v>
      </c>
      <c r="T3">
        <v>118.75</v>
      </c>
      <c r="U3">
        <v>66.75</v>
      </c>
      <c r="V3">
        <v>74.25</v>
      </c>
      <c r="W3">
        <f>MIN(Table1[[#This Row],[B_SBP_left_1]],Table1[[#This Row],[B_SBP_right_1]],Table1[[#This Row],[B_SBP_left_2]],Table1[[#This Row],[B_SBP_left_3]])</f>
        <v>114</v>
      </c>
      <c r="X3">
        <f>MIN(Table1[[#This Row],[B_DBP_left_1]],Table1[[#This Row],[B_DBP_right_1]],Table1[[#This Row],[B_DBP_left_2]],Table1[[#This Row],[B_DBP_left_3]])</f>
        <v>64</v>
      </c>
      <c r="Y3">
        <f>MIN(Table1[[#This Row],[B_HR_1B]],Table1[[#This Row],[B_HR_1A]],Table1[[#This Row],[B_HR_2]],Table1[[#This Row],[B_HR_3]])</f>
        <v>70</v>
      </c>
      <c r="Z3">
        <v>18</v>
      </c>
      <c r="AA3" t="s">
        <v>68</v>
      </c>
      <c r="AB3">
        <v>-8</v>
      </c>
      <c r="AC3">
        <v>127</v>
      </c>
      <c r="AD3">
        <v>61</v>
      </c>
      <c r="AE3">
        <v>74</v>
      </c>
      <c r="AF3">
        <v>112</v>
      </c>
      <c r="AG3">
        <v>64</v>
      </c>
      <c r="AH3">
        <v>75</v>
      </c>
      <c r="AI3">
        <v>112</v>
      </c>
      <c r="AJ3">
        <v>64</v>
      </c>
      <c r="AK3">
        <v>78</v>
      </c>
      <c r="AL3">
        <v>112</v>
      </c>
      <c r="AM3">
        <v>62</v>
      </c>
      <c r="AN3">
        <v>80</v>
      </c>
      <c r="AR3" s="1">
        <f>AVERAGE(Table1[[#This Row],[R1_SBP_left_1]],Table1[[#This Row],[R1_SBP_left_2]],Table1[[#This Row],[R1_SBP_left_3]],Table1[[#This Row],[R1_SBP_left_4]],Table1[[#This Row],[R1_SBP_left_5]])</f>
        <v>115.75</v>
      </c>
      <c r="AS3" s="1">
        <f>AVERAGE(Table1[[#This Row],[R1_DBP_left_1]],Table1[[#This Row],[R1_DBP_left_2]],Table1[[#This Row],[R1_DBP_left_3]],Table1[[#This Row],[R1_DBP_left_4]],Table1[[#This Row],[R1_DBP_left_5]])</f>
        <v>62.75</v>
      </c>
      <c r="AT3" s="1">
        <f>AVERAGE(Table1[[#This Row],[R1_HR_1]],Table1[[#This Row],[R1_HR_2]],Table1[[#This Row],[R1_HR_3]],Table1[[#This Row],[R1_HR_4]],Table1[[#This Row],[R1_HR_5]])</f>
        <v>76.75</v>
      </c>
      <c r="AU3">
        <f>MIN(Table1[[#This Row],[R1_SBP_left_1]],Table1[[#This Row],[R1_SBP_left_2]],Table1[[#This Row],[R1_SBP_left_3]],Table1[[#This Row],[R1_SBP_left_4]],Table1[[#This Row],[R1_SBP_left_5]])</f>
        <v>112</v>
      </c>
      <c r="AV3">
        <f>MIN(Table1[[#This Row],[R1_DBP_left_1]],Table1[[#This Row],[R1_DBP_left_2]],Table1[[#This Row],[R1_DBP_left_3]],Table1[[#This Row],[R1_DBP_left_4]],Table1[[#This Row],[R1_DBP_left_5]])</f>
        <v>61</v>
      </c>
      <c r="AW3">
        <f>MIN(Table1[[#This Row],[R1_HR_1]],Table1[[#This Row],[R1_HR_2]],Table1[[#This Row],[R1_HR_3]],Table1[[#This Row],[R1_HR_4]],Table1[[#This Row],[R1_HR_5]])</f>
        <v>74</v>
      </c>
      <c r="AX3" s="1">
        <f>Table1[[#This Row],[R1_avg_sbp]]-Table1[[#This Row],[avg sbp]]</f>
        <v>-3</v>
      </c>
      <c r="AY3" s="1">
        <f>Table1[[#This Row],[R1_avg_dbp]]-Table1[[#This Row],[avg dbp]]</f>
        <v>-4</v>
      </c>
      <c r="AZ3" s="1">
        <f>Table1[[#This Row],[R1_avg_HR]]-Table1[[#This Row],[avg hr]]</f>
        <v>2.5</v>
      </c>
      <c r="BA3">
        <v>123</v>
      </c>
      <c r="BB3">
        <v>63</v>
      </c>
      <c r="BC3">
        <v>75</v>
      </c>
      <c r="BD3">
        <v>118</v>
      </c>
      <c r="BE3">
        <v>62</v>
      </c>
      <c r="BF3">
        <v>77</v>
      </c>
      <c r="BG3">
        <v>105</v>
      </c>
      <c r="BH3">
        <v>61</v>
      </c>
      <c r="BI3">
        <v>86</v>
      </c>
      <c r="BJ3">
        <v>119</v>
      </c>
      <c r="BK3">
        <v>62</v>
      </c>
      <c r="BL3">
        <v>79</v>
      </c>
      <c r="BP3" s="1">
        <f>AVERAGE(Table1[[#This Row],[R2_SBP_left_1]],Table1[[#This Row],[R2_SBP_left_2]],Table1[[#This Row],[R2_SBP_left_3]],Table1[[#This Row],[R2_SBP_left_4]],Table1[[#This Row],[R2_SBP_left_5]])</f>
        <v>116.25</v>
      </c>
      <c r="BQ3" s="1">
        <f>AVERAGE(Table1[[#This Row],[R2_DBP_left_1]],Table1[[#This Row],[R2_DBP_left_2]],Table1[[#This Row],[R2_DBP_left_3]],Table1[[#This Row],[R2_DBP_left_4]],Table1[[#This Row],[R2_DBP_left_5]])</f>
        <v>62</v>
      </c>
      <c r="BR3" s="1">
        <f>AVERAGE(Table1[[#This Row],[R2_HR_1]],Table1[[#This Row],[R2_HR_2]],Table1[[#This Row],[R2_HR_3]],Table1[[#This Row],[R2_HR_4]],Table1[[#This Row],[R2_HR_5]])</f>
        <v>79.25</v>
      </c>
      <c r="BS3" s="1">
        <f>Table1[[#This Row],[R2_avg_sbp]]-Table1[[#This Row],[avg sbp]]</f>
        <v>-2.5</v>
      </c>
      <c r="BT3" s="1">
        <f>Table1[[#This Row],[R2_avg_dbp]]-Table1[[#This Row],[avg dbp]]</f>
        <v>-4.75</v>
      </c>
      <c r="BU3" s="1">
        <f>Table1[[#This Row],[R2_avg_HR]]-Table1[[#This Row],[avg hr]]</f>
        <v>5</v>
      </c>
      <c r="BV3">
        <f>MIN(Table1[[#This Row],[R2_SBP_left_1]],Table1[[#This Row],[R2_SBP_left_2]],Table1[[#This Row],[R2_SBP_left_3]],Table1[[#This Row],[R2_SBP_left_4]],Table1[[#This Row],[R2_SBP_left_5]])</f>
        <v>105</v>
      </c>
      <c r="BW3">
        <f>MIN(Table1[[#This Row],[R2_DBP_left_1]],Table1[[#This Row],[R2_DBP_left_2]],Table1[[#This Row],[R2_DBP_left_3]],Table1[[#This Row],[R2_DBP_left_4]],Table1[[#This Row],[R2_DBP_left_5]])</f>
        <v>61</v>
      </c>
      <c r="BX3">
        <f>MIN(Table1[[#This Row],[R2_HR_1]],Table1[[#This Row],[R2_HR_2]],Table1[[#This Row],[R2_HR_3]],Table1[[#This Row],[R2_HR_4]],Table1[[#This Row],[R2_HR_5]])</f>
        <v>75</v>
      </c>
    </row>
    <row r="4" spans="1:76" x14ac:dyDescent="0.35">
      <c r="A4" t="s">
        <v>153</v>
      </c>
      <c r="B4">
        <v>28</v>
      </c>
      <c r="C4" t="s">
        <v>76</v>
      </c>
      <c r="D4" t="s">
        <v>63</v>
      </c>
      <c r="E4">
        <v>160</v>
      </c>
      <c r="F4">
        <v>60.3</v>
      </c>
      <c r="G4">
        <v>23.5546875</v>
      </c>
      <c r="H4">
        <v>114</v>
      </c>
      <c r="I4">
        <v>71</v>
      </c>
      <c r="J4">
        <v>79</v>
      </c>
      <c r="K4">
        <v>115</v>
      </c>
      <c r="L4">
        <v>69</v>
      </c>
      <c r="M4">
        <v>81</v>
      </c>
      <c r="N4">
        <v>117</v>
      </c>
      <c r="O4">
        <v>74</v>
      </c>
      <c r="P4">
        <v>84</v>
      </c>
      <c r="Q4">
        <v>115</v>
      </c>
      <c r="R4">
        <v>71</v>
      </c>
      <c r="S4">
        <v>91</v>
      </c>
      <c r="T4">
        <v>115.25</v>
      </c>
      <c r="U4">
        <v>71.25</v>
      </c>
      <c r="V4">
        <v>83.75</v>
      </c>
      <c r="W4">
        <f>MIN(Table1[[#This Row],[B_SBP_left_1]],Table1[[#This Row],[B_SBP_right_1]],Table1[[#This Row],[B_SBP_left_2]],Table1[[#This Row],[B_SBP_left_3]])</f>
        <v>114</v>
      </c>
      <c r="X4">
        <f>MIN(Table1[[#This Row],[B_DBP_left_1]],Table1[[#This Row],[B_DBP_right_1]],Table1[[#This Row],[B_DBP_left_2]],Table1[[#This Row],[B_DBP_left_3]])</f>
        <v>69</v>
      </c>
      <c r="Y4">
        <f>MIN(Table1[[#This Row],[B_HR_1B]],Table1[[#This Row],[B_HR_1A]],Table1[[#This Row],[B_HR_2]],Table1[[#This Row],[B_HR_3]])</f>
        <v>79</v>
      </c>
      <c r="Z4">
        <v>18</v>
      </c>
      <c r="AA4" t="s">
        <v>68</v>
      </c>
      <c r="AB4">
        <v>-8</v>
      </c>
      <c r="AC4">
        <v>115</v>
      </c>
      <c r="AD4">
        <v>67</v>
      </c>
      <c r="AE4">
        <v>92</v>
      </c>
      <c r="AF4">
        <v>110</v>
      </c>
      <c r="AG4">
        <v>74</v>
      </c>
      <c r="AH4">
        <v>93</v>
      </c>
      <c r="AI4">
        <v>119</v>
      </c>
      <c r="AJ4">
        <v>73</v>
      </c>
      <c r="AK4">
        <v>96</v>
      </c>
      <c r="AL4">
        <v>113</v>
      </c>
      <c r="AM4">
        <v>72</v>
      </c>
      <c r="AN4">
        <v>96</v>
      </c>
      <c r="AR4" s="1">
        <f>AVERAGE(Table1[[#This Row],[R1_SBP_left_1]],Table1[[#This Row],[R1_SBP_left_2]],Table1[[#This Row],[R1_SBP_left_3]],Table1[[#This Row],[R1_SBP_left_4]],Table1[[#This Row],[R1_SBP_left_5]])</f>
        <v>114.25</v>
      </c>
      <c r="AS4" s="1">
        <f>AVERAGE(Table1[[#This Row],[R1_DBP_left_1]],Table1[[#This Row],[R1_DBP_left_2]],Table1[[#This Row],[R1_DBP_left_3]],Table1[[#This Row],[R1_DBP_left_4]],Table1[[#This Row],[R1_DBP_left_5]])</f>
        <v>71.5</v>
      </c>
      <c r="AT4" s="1">
        <f>AVERAGE(Table1[[#This Row],[R1_HR_1]],Table1[[#This Row],[R1_HR_2]],Table1[[#This Row],[R1_HR_3]],Table1[[#This Row],[R1_HR_4]],Table1[[#This Row],[R1_HR_5]])</f>
        <v>94.25</v>
      </c>
      <c r="AU4">
        <f>MIN(Table1[[#This Row],[R1_SBP_left_1]],Table1[[#This Row],[R1_SBP_left_2]],Table1[[#This Row],[R1_SBP_left_3]],Table1[[#This Row],[R1_SBP_left_4]],Table1[[#This Row],[R1_SBP_left_5]])</f>
        <v>110</v>
      </c>
      <c r="AV4">
        <f>MIN(Table1[[#This Row],[R1_DBP_left_1]],Table1[[#This Row],[R1_DBP_left_2]],Table1[[#This Row],[R1_DBP_left_3]],Table1[[#This Row],[R1_DBP_left_4]],Table1[[#This Row],[R1_DBP_left_5]])</f>
        <v>67</v>
      </c>
      <c r="AW4">
        <f>MIN(Table1[[#This Row],[R1_HR_1]],Table1[[#This Row],[R1_HR_2]],Table1[[#This Row],[R1_HR_3]],Table1[[#This Row],[R1_HR_4]],Table1[[#This Row],[R1_HR_5]])</f>
        <v>92</v>
      </c>
      <c r="AX4" s="1">
        <f>Table1[[#This Row],[R1_avg_sbp]]-Table1[[#This Row],[avg sbp]]</f>
        <v>-1</v>
      </c>
      <c r="AY4" s="1">
        <f>Table1[[#This Row],[R1_avg_dbp]]-Table1[[#This Row],[avg dbp]]</f>
        <v>0.25</v>
      </c>
      <c r="AZ4" s="1">
        <f>Table1[[#This Row],[R1_avg_HR]]-Table1[[#This Row],[avg hr]]</f>
        <v>10.5</v>
      </c>
      <c r="BA4">
        <v>108</v>
      </c>
      <c r="BB4">
        <v>67</v>
      </c>
      <c r="BC4">
        <v>90</v>
      </c>
      <c r="BD4">
        <v>111</v>
      </c>
      <c r="BE4">
        <v>68</v>
      </c>
      <c r="BF4">
        <v>91</v>
      </c>
      <c r="BG4">
        <v>113</v>
      </c>
      <c r="BH4">
        <v>69</v>
      </c>
      <c r="BI4">
        <v>92</v>
      </c>
      <c r="BJ4">
        <v>104</v>
      </c>
      <c r="BK4">
        <v>66</v>
      </c>
      <c r="BL4">
        <v>94</v>
      </c>
      <c r="BP4" s="1">
        <f>AVERAGE(Table1[[#This Row],[R2_SBP_left_1]],Table1[[#This Row],[R2_SBP_left_2]],Table1[[#This Row],[R2_SBP_left_3]],Table1[[#This Row],[R2_SBP_left_4]],Table1[[#This Row],[R2_SBP_left_5]])</f>
        <v>109</v>
      </c>
      <c r="BQ4" s="1">
        <f>AVERAGE(Table1[[#This Row],[R2_DBP_left_1]],Table1[[#This Row],[R2_DBP_left_2]],Table1[[#This Row],[R2_DBP_left_3]],Table1[[#This Row],[R2_DBP_left_4]],Table1[[#This Row],[R2_DBP_left_5]])</f>
        <v>67.5</v>
      </c>
      <c r="BR4" s="1">
        <f>AVERAGE(Table1[[#This Row],[R2_HR_1]],Table1[[#This Row],[R2_HR_2]],Table1[[#This Row],[R2_HR_3]],Table1[[#This Row],[R2_HR_4]],Table1[[#This Row],[R2_HR_5]])</f>
        <v>91.75</v>
      </c>
      <c r="BS4" s="1">
        <f>Table1[[#This Row],[R2_avg_sbp]]-Table1[[#This Row],[avg sbp]]</f>
        <v>-6.25</v>
      </c>
      <c r="BT4" s="1">
        <f>Table1[[#This Row],[R2_avg_dbp]]-Table1[[#This Row],[avg dbp]]</f>
        <v>-3.75</v>
      </c>
      <c r="BU4" s="1">
        <f>Table1[[#This Row],[R2_avg_HR]]-Table1[[#This Row],[avg hr]]</f>
        <v>8</v>
      </c>
      <c r="BV4">
        <f>MIN(Table1[[#This Row],[R2_SBP_left_1]],Table1[[#This Row],[R2_SBP_left_2]],Table1[[#This Row],[R2_SBP_left_3]],Table1[[#This Row],[R2_SBP_left_4]],Table1[[#This Row],[R2_SBP_left_5]])</f>
        <v>104</v>
      </c>
      <c r="BW4">
        <f>MIN(Table1[[#This Row],[R2_DBP_left_1]],Table1[[#This Row],[R2_DBP_left_2]],Table1[[#This Row],[R2_DBP_left_3]],Table1[[#This Row],[R2_DBP_left_4]],Table1[[#This Row],[R2_DBP_left_5]])</f>
        <v>66</v>
      </c>
      <c r="BX4">
        <f>MIN(Table1[[#This Row],[R2_HR_1]],Table1[[#This Row],[R2_HR_2]],Table1[[#This Row],[R2_HR_3]],Table1[[#This Row],[R2_HR_4]],Table1[[#This Row],[R2_HR_5]])</f>
        <v>90</v>
      </c>
    </row>
    <row r="5" spans="1:76" x14ac:dyDescent="0.35">
      <c r="A5" t="s">
        <v>152</v>
      </c>
      <c r="B5">
        <v>39</v>
      </c>
      <c r="C5" t="s">
        <v>72</v>
      </c>
      <c r="D5" t="s">
        <v>63</v>
      </c>
      <c r="E5">
        <v>176</v>
      </c>
      <c r="F5">
        <v>77.2</v>
      </c>
      <c r="G5">
        <v>24.92252066</v>
      </c>
      <c r="H5">
        <v>126</v>
      </c>
      <c r="I5">
        <v>88</v>
      </c>
      <c r="J5">
        <v>88</v>
      </c>
      <c r="K5">
        <v>121</v>
      </c>
      <c r="L5">
        <v>79</v>
      </c>
      <c r="M5">
        <v>91</v>
      </c>
      <c r="N5">
        <v>123</v>
      </c>
      <c r="O5">
        <v>78</v>
      </c>
      <c r="P5">
        <v>86</v>
      </c>
      <c r="Q5">
        <v>123</v>
      </c>
      <c r="R5">
        <v>74</v>
      </c>
      <c r="S5">
        <v>85</v>
      </c>
      <c r="T5">
        <v>123.25</v>
      </c>
      <c r="U5">
        <v>79.75</v>
      </c>
      <c r="V5">
        <v>87.5</v>
      </c>
      <c r="W5">
        <f>MIN(Table1[[#This Row],[B_SBP_left_1]],Table1[[#This Row],[B_SBP_right_1]],Table1[[#This Row],[B_SBP_left_2]],Table1[[#This Row],[B_SBP_left_3]])</f>
        <v>121</v>
      </c>
      <c r="X5">
        <f>MIN(Table1[[#This Row],[B_DBP_left_1]],Table1[[#This Row],[B_DBP_right_1]],Table1[[#This Row],[B_DBP_left_2]],Table1[[#This Row],[B_DBP_left_3]])</f>
        <v>74</v>
      </c>
      <c r="Y5">
        <f>MIN(Table1[[#This Row],[B_HR_1B]],Table1[[#This Row],[B_HR_1A]],Table1[[#This Row],[B_HR_2]],Table1[[#This Row],[B_HR_3]])</f>
        <v>85</v>
      </c>
      <c r="Z5">
        <v>20</v>
      </c>
      <c r="AA5" t="s">
        <v>68</v>
      </c>
      <c r="AB5">
        <v>-10</v>
      </c>
      <c r="AC5">
        <v>123</v>
      </c>
      <c r="AD5">
        <v>76</v>
      </c>
      <c r="AE5">
        <v>87</v>
      </c>
      <c r="AF5">
        <v>115</v>
      </c>
      <c r="AG5">
        <v>77</v>
      </c>
      <c r="AH5">
        <v>96</v>
      </c>
      <c r="AI5">
        <v>119</v>
      </c>
      <c r="AJ5">
        <v>72</v>
      </c>
      <c r="AK5">
        <v>86</v>
      </c>
      <c r="AR5" s="1">
        <f>AVERAGE(Table1[[#This Row],[R1_SBP_left_1]],Table1[[#This Row],[R1_SBP_left_2]],Table1[[#This Row],[R1_SBP_left_3]],Table1[[#This Row],[R1_SBP_left_4]],Table1[[#This Row],[R1_SBP_left_5]])</f>
        <v>119</v>
      </c>
      <c r="AS5" s="1">
        <f>AVERAGE(Table1[[#This Row],[R1_DBP_left_1]],Table1[[#This Row],[R1_DBP_left_2]],Table1[[#This Row],[R1_DBP_left_3]],Table1[[#This Row],[R1_DBP_left_4]],Table1[[#This Row],[R1_DBP_left_5]])</f>
        <v>75</v>
      </c>
      <c r="AT5" s="1">
        <f>AVERAGE(Table1[[#This Row],[R1_HR_1]],Table1[[#This Row],[R1_HR_2]],Table1[[#This Row],[R1_HR_3]],Table1[[#This Row],[R1_HR_4]],Table1[[#This Row],[R1_HR_5]])</f>
        <v>89.666666666666671</v>
      </c>
      <c r="AU5">
        <f>MIN(Table1[[#This Row],[R1_SBP_left_1]],Table1[[#This Row],[R1_SBP_left_2]],Table1[[#This Row],[R1_SBP_left_3]],Table1[[#This Row],[R1_SBP_left_4]],Table1[[#This Row],[R1_SBP_left_5]])</f>
        <v>115</v>
      </c>
      <c r="AV5">
        <f>MIN(Table1[[#This Row],[R1_DBP_left_1]],Table1[[#This Row],[R1_DBP_left_2]],Table1[[#This Row],[R1_DBP_left_3]],Table1[[#This Row],[R1_DBP_left_4]],Table1[[#This Row],[R1_DBP_left_5]])</f>
        <v>72</v>
      </c>
      <c r="AW5">
        <f>MIN(Table1[[#This Row],[R1_HR_1]],Table1[[#This Row],[R1_HR_2]],Table1[[#This Row],[R1_HR_3]],Table1[[#This Row],[R1_HR_4]],Table1[[#This Row],[R1_HR_5]])</f>
        <v>86</v>
      </c>
      <c r="AX5" s="1">
        <f>Table1[[#This Row],[R1_avg_sbp]]-Table1[[#This Row],[avg sbp]]</f>
        <v>-4.25</v>
      </c>
      <c r="AY5" s="1">
        <f>Table1[[#This Row],[R1_avg_dbp]]-Table1[[#This Row],[avg dbp]]</f>
        <v>-4.75</v>
      </c>
      <c r="AZ5" s="1">
        <f>Table1[[#This Row],[R1_avg_HR]]-Table1[[#This Row],[avg hr]]</f>
        <v>2.1666666666666714</v>
      </c>
      <c r="BA5">
        <v>123</v>
      </c>
      <c r="BB5">
        <v>76</v>
      </c>
      <c r="BC5">
        <v>90</v>
      </c>
      <c r="BD5">
        <v>116</v>
      </c>
      <c r="BE5">
        <v>77</v>
      </c>
      <c r="BF5">
        <v>96</v>
      </c>
      <c r="BG5">
        <v>122</v>
      </c>
      <c r="BH5">
        <v>71</v>
      </c>
      <c r="BI5">
        <v>94</v>
      </c>
      <c r="BP5" s="1">
        <f>AVERAGE(Table1[[#This Row],[R2_SBP_left_1]],Table1[[#This Row],[R2_SBP_left_2]],Table1[[#This Row],[R2_SBP_left_3]],Table1[[#This Row],[R2_SBP_left_4]],Table1[[#This Row],[R2_SBP_left_5]])</f>
        <v>120.33333333333333</v>
      </c>
      <c r="BQ5" s="1">
        <f>AVERAGE(Table1[[#This Row],[R2_DBP_left_1]],Table1[[#This Row],[R2_DBP_left_2]],Table1[[#This Row],[R2_DBP_left_3]],Table1[[#This Row],[R2_DBP_left_4]],Table1[[#This Row],[R2_DBP_left_5]])</f>
        <v>74.666666666666671</v>
      </c>
      <c r="BR5" s="1">
        <f>AVERAGE(Table1[[#This Row],[R2_HR_1]],Table1[[#This Row],[R2_HR_2]],Table1[[#This Row],[R2_HR_3]],Table1[[#This Row],[R2_HR_4]],Table1[[#This Row],[R2_HR_5]])</f>
        <v>93.333333333333329</v>
      </c>
      <c r="BS5" s="1">
        <f>Table1[[#This Row],[R2_avg_sbp]]-Table1[[#This Row],[avg sbp]]</f>
        <v>-2.9166666666666714</v>
      </c>
      <c r="BT5" s="1">
        <f>Table1[[#This Row],[R2_avg_dbp]]-Table1[[#This Row],[avg dbp]]</f>
        <v>-5.0833333333333286</v>
      </c>
      <c r="BU5" s="1">
        <f>Table1[[#This Row],[R2_avg_HR]]-Table1[[#This Row],[avg hr]]</f>
        <v>5.8333333333333286</v>
      </c>
      <c r="BV5">
        <f>MIN(Table1[[#This Row],[R2_SBP_left_1]],Table1[[#This Row],[R2_SBP_left_2]],Table1[[#This Row],[R2_SBP_left_3]],Table1[[#This Row],[R2_SBP_left_4]],Table1[[#This Row],[R2_SBP_left_5]])</f>
        <v>116</v>
      </c>
      <c r="BW5">
        <f>MIN(Table1[[#This Row],[R2_DBP_left_1]],Table1[[#This Row],[R2_DBP_left_2]],Table1[[#This Row],[R2_DBP_left_3]],Table1[[#This Row],[R2_DBP_left_4]],Table1[[#This Row],[R2_DBP_left_5]])</f>
        <v>71</v>
      </c>
      <c r="BX5">
        <f>MIN(Table1[[#This Row],[R2_HR_1]],Table1[[#This Row],[R2_HR_2]],Table1[[#This Row],[R2_HR_3]],Table1[[#This Row],[R2_HR_4]],Table1[[#This Row],[R2_HR_5]])</f>
        <v>90</v>
      </c>
    </row>
    <row r="6" spans="1:76" x14ac:dyDescent="0.35">
      <c r="A6" t="s">
        <v>151</v>
      </c>
      <c r="B6">
        <v>30</v>
      </c>
      <c r="C6" t="s">
        <v>62</v>
      </c>
      <c r="D6" t="s">
        <v>73</v>
      </c>
      <c r="E6">
        <v>146</v>
      </c>
      <c r="F6">
        <v>44</v>
      </c>
      <c r="G6">
        <v>20.641771439999999</v>
      </c>
      <c r="H6">
        <v>110</v>
      </c>
      <c r="I6">
        <v>72</v>
      </c>
      <c r="J6">
        <v>77</v>
      </c>
      <c r="K6">
        <v>119</v>
      </c>
      <c r="L6">
        <v>82</v>
      </c>
      <c r="M6">
        <v>77</v>
      </c>
      <c r="N6">
        <v>112</v>
      </c>
      <c r="O6">
        <v>79</v>
      </c>
      <c r="P6">
        <v>76</v>
      </c>
      <c r="Q6">
        <v>105</v>
      </c>
      <c r="R6">
        <v>73</v>
      </c>
      <c r="S6">
        <v>79</v>
      </c>
      <c r="T6">
        <v>111.5</v>
      </c>
      <c r="U6">
        <v>76.5</v>
      </c>
      <c r="V6">
        <v>77.25</v>
      </c>
      <c r="W6">
        <f>MIN(Table1[[#This Row],[B_SBP_left_1]],Table1[[#This Row],[B_SBP_right_1]],Table1[[#This Row],[B_SBP_left_2]],Table1[[#This Row],[B_SBP_left_3]])</f>
        <v>105</v>
      </c>
      <c r="X6">
        <f>MIN(Table1[[#This Row],[B_DBP_left_1]],Table1[[#This Row],[B_DBP_right_1]],Table1[[#This Row],[B_DBP_left_2]],Table1[[#This Row],[B_DBP_left_3]])</f>
        <v>72</v>
      </c>
      <c r="Y6">
        <f>MIN(Table1[[#This Row],[B_HR_1B]],Table1[[#This Row],[B_HR_1A]],Table1[[#This Row],[B_HR_2]],Table1[[#This Row],[B_HR_3]])</f>
        <v>76</v>
      </c>
      <c r="Z6">
        <v>16</v>
      </c>
      <c r="AA6" t="s">
        <v>66</v>
      </c>
      <c r="AB6">
        <v>-11</v>
      </c>
      <c r="AC6">
        <v>113</v>
      </c>
      <c r="AD6">
        <v>64</v>
      </c>
      <c r="AE6">
        <v>75</v>
      </c>
      <c r="AF6">
        <v>105</v>
      </c>
      <c r="AG6">
        <v>66</v>
      </c>
      <c r="AH6">
        <v>73</v>
      </c>
      <c r="AI6">
        <v>107</v>
      </c>
      <c r="AJ6">
        <v>62</v>
      </c>
      <c r="AK6">
        <v>74</v>
      </c>
      <c r="AL6">
        <v>95</v>
      </c>
      <c r="AM6">
        <v>63</v>
      </c>
      <c r="AN6">
        <v>73</v>
      </c>
      <c r="AO6">
        <v>105</v>
      </c>
      <c r="AP6">
        <v>65</v>
      </c>
      <c r="AQ6">
        <v>81</v>
      </c>
      <c r="AR6" s="1">
        <f>AVERAGE(Table1[[#This Row],[R1_SBP_left_1]],Table1[[#This Row],[R1_SBP_left_2]],Table1[[#This Row],[R1_SBP_left_3]],Table1[[#This Row],[R1_SBP_left_4]],Table1[[#This Row],[R1_SBP_left_5]])</f>
        <v>105</v>
      </c>
      <c r="AS6" s="1">
        <f>AVERAGE(Table1[[#This Row],[R1_DBP_left_1]],Table1[[#This Row],[R1_DBP_left_2]],Table1[[#This Row],[R1_DBP_left_3]],Table1[[#This Row],[R1_DBP_left_4]],Table1[[#This Row],[R1_DBP_left_5]])</f>
        <v>64</v>
      </c>
      <c r="AT6" s="1">
        <f>AVERAGE(Table1[[#This Row],[R1_HR_1]],Table1[[#This Row],[R1_HR_2]],Table1[[#This Row],[R1_HR_3]],Table1[[#This Row],[R1_HR_4]],Table1[[#This Row],[R1_HR_5]])</f>
        <v>75.2</v>
      </c>
      <c r="AU6">
        <f>MIN(Table1[[#This Row],[R1_SBP_left_1]],Table1[[#This Row],[R1_SBP_left_2]],Table1[[#This Row],[R1_SBP_left_3]],Table1[[#This Row],[R1_SBP_left_4]],Table1[[#This Row],[R1_SBP_left_5]])</f>
        <v>95</v>
      </c>
      <c r="AV6">
        <f>MIN(Table1[[#This Row],[R1_DBP_left_1]],Table1[[#This Row],[R1_DBP_left_2]],Table1[[#This Row],[R1_DBP_left_3]],Table1[[#This Row],[R1_DBP_left_4]],Table1[[#This Row],[R1_DBP_left_5]])</f>
        <v>62</v>
      </c>
      <c r="AW6">
        <f>MIN(Table1[[#This Row],[R1_HR_1]],Table1[[#This Row],[R1_HR_2]],Table1[[#This Row],[R1_HR_3]],Table1[[#This Row],[R1_HR_4]],Table1[[#This Row],[R1_HR_5]])</f>
        <v>73</v>
      </c>
      <c r="AX6" s="1">
        <f>Table1[[#This Row],[R1_avg_sbp]]-Table1[[#This Row],[avg sbp]]</f>
        <v>-6.5</v>
      </c>
      <c r="AY6" s="1">
        <f>Table1[[#This Row],[R1_avg_dbp]]-Table1[[#This Row],[avg dbp]]</f>
        <v>-12.5</v>
      </c>
      <c r="AZ6" s="1">
        <f>Table1[[#This Row],[R1_avg_HR]]-Table1[[#This Row],[avg hr]]</f>
        <v>-2.0499999999999972</v>
      </c>
      <c r="BA6">
        <v>94</v>
      </c>
      <c r="BB6">
        <v>65</v>
      </c>
      <c r="BC6">
        <v>79</v>
      </c>
      <c r="BD6">
        <v>102</v>
      </c>
      <c r="BE6">
        <v>69</v>
      </c>
      <c r="BF6">
        <v>83</v>
      </c>
      <c r="BG6">
        <v>105</v>
      </c>
      <c r="BH6">
        <v>59</v>
      </c>
      <c r="BI6">
        <v>77</v>
      </c>
      <c r="BJ6">
        <v>99</v>
      </c>
      <c r="BK6">
        <v>60</v>
      </c>
      <c r="BL6">
        <v>75</v>
      </c>
      <c r="BM6">
        <v>99</v>
      </c>
      <c r="BN6">
        <v>66</v>
      </c>
      <c r="BO6">
        <v>81</v>
      </c>
      <c r="BP6" s="1">
        <f>AVERAGE(Table1[[#This Row],[R2_SBP_left_1]],Table1[[#This Row],[R2_SBP_left_2]],Table1[[#This Row],[R2_SBP_left_3]],Table1[[#This Row],[R2_SBP_left_4]],Table1[[#This Row],[R2_SBP_left_5]])</f>
        <v>99.8</v>
      </c>
      <c r="BQ6" s="1">
        <f>AVERAGE(Table1[[#This Row],[R2_DBP_left_1]],Table1[[#This Row],[R2_DBP_left_2]],Table1[[#This Row],[R2_DBP_left_3]],Table1[[#This Row],[R2_DBP_left_4]],Table1[[#This Row],[R2_DBP_left_5]])</f>
        <v>63.8</v>
      </c>
      <c r="BR6" s="1">
        <f>AVERAGE(Table1[[#This Row],[R2_HR_1]],Table1[[#This Row],[R2_HR_2]],Table1[[#This Row],[R2_HR_3]],Table1[[#This Row],[R2_HR_4]],Table1[[#This Row],[R2_HR_5]])</f>
        <v>79</v>
      </c>
      <c r="BS6" s="1">
        <f>Table1[[#This Row],[R2_avg_sbp]]-Table1[[#This Row],[avg sbp]]</f>
        <v>-11.700000000000003</v>
      </c>
      <c r="BT6" s="1">
        <f>Table1[[#This Row],[R2_avg_dbp]]-Table1[[#This Row],[avg dbp]]</f>
        <v>-12.700000000000003</v>
      </c>
      <c r="BU6" s="1">
        <f>Table1[[#This Row],[R2_avg_HR]]-Table1[[#This Row],[avg hr]]</f>
        <v>1.75</v>
      </c>
      <c r="BV6">
        <f>MIN(Table1[[#This Row],[R2_SBP_left_1]],Table1[[#This Row],[R2_SBP_left_2]],Table1[[#This Row],[R2_SBP_left_3]],Table1[[#This Row],[R2_SBP_left_4]],Table1[[#This Row],[R2_SBP_left_5]])</f>
        <v>94</v>
      </c>
      <c r="BW6">
        <f>MIN(Table1[[#This Row],[R2_DBP_left_1]],Table1[[#This Row],[R2_DBP_left_2]],Table1[[#This Row],[R2_DBP_left_3]],Table1[[#This Row],[R2_DBP_left_4]],Table1[[#This Row],[R2_DBP_left_5]])</f>
        <v>59</v>
      </c>
      <c r="BX6">
        <f>MIN(Table1[[#This Row],[R2_HR_1]],Table1[[#This Row],[R2_HR_2]],Table1[[#This Row],[R2_HR_3]],Table1[[#This Row],[R2_HR_4]],Table1[[#This Row],[R2_HR_5]])</f>
        <v>75</v>
      </c>
    </row>
    <row r="7" spans="1:76" x14ac:dyDescent="0.35">
      <c r="A7" t="s">
        <v>150</v>
      </c>
      <c r="B7">
        <v>34</v>
      </c>
      <c r="C7" t="s">
        <v>62</v>
      </c>
      <c r="D7" t="s">
        <v>73</v>
      </c>
      <c r="E7">
        <v>149</v>
      </c>
      <c r="F7">
        <v>55.5</v>
      </c>
      <c r="G7">
        <v>24.998873920000001</v>
      </c>
      <c r="H7">
        <v>108</v>
      </c>
      <c r="I7">
        <v>72</v>
      </c>
      <c r="J7">
        <v>66</v>
      </c>
      <c r="K7">
        <v>118</v>
      </c>
      <c r="L7">
        <v>86</v>
      </c>
      <c r="M7">
        <v>66</v>
      </c>
      <c r="N7">
        <v>121</v>
      </c>
      <c r="O7">
        <v>76</v>
      </c>
      <c r="P7">
        <v>61</v>
      </c>
      <c r="Q7">
        <v>116</v>
      </c>
      <c r="R7">
        <v>82</v>
      </c>
      <c r="S7">
        <v>66</v>
      </c>
      <c r="T7">
        <v>115.75</v>
      </c>
      <c r="U7">
        <v>79</v>
      </c>
      <c r="V7">
        <v>64.75</v>
      </c>
      <c r="W7">
        <f>MIN(Table1[[#This Row],[B_SBP_left_1]],Table1[[#This Row],[B_SBP_right_1]],Table1[[#This Row],[B_SBP_left_2]],Table1[[#This Row],[B_SBP_left_3]])</f>
        <v>108</v>
      </c>
      <c r="X7">
        <f>MIN(Table1[[#This Row],[B_DBP_left_1]],Table1[[#This Row],[B_DBP_right_1]],Table1[[#This Row],[B_DBP_left_2]],Table1[[#This Row],[B_DBP_left_3]])</f>
        <v>72</v>
      </c>
      <c r="Y7">
        <f>MIN(Table1[[#This Row],[B_HR_1B]],Table1[[#This Row],[B_HR_1A]],Table1[[#This Row],[B_HR_2]],Table1[[#This Row],[B_HR_3]])</f>
        <v>61</v>
      </c>
      <c r="Z7">
        <v>18</v>
      </c>
      <c r="AA7" t="s">
        <v>68</v>
      </c>
      <c r="AB7">
        <v>-8</v>
      </c>
      <c r="AC7">
        <v>113</v>
      </c>
      <c r="AD7">
        <v>81</v>
      </c>
      <c r="AE7">
        <v>64</v>
      </c>
      <c r="AF7">
        <v>107</v>
      </c>
      <c r="AG7">
        <v>74</v>
      </c>
      <c r="AH7">
        <v>64</v>
      </c>
      <c r="AI7">
        <v>106</v>
      </c>
      <c r="AJ7">
        <v>77</v>
      </c>
      <c r="AK7">
        <v>66</v>
      </c>
      <c r="AR7" s="1">
        <f>AVERAGE(Table1[[#This Row],[R1_SBP_left_1]],Table1[[#This Row],[R1_SBP_left_2]],Table1[[#This Row],[R1_SBP_left_3]],Table1[[#This Row],[R1_SBP_left_4]],Table1[[#This Row],[R1_SBP_left_5]])</f>
        <v>108.66666666666667</v>
      </c>
      <c r="AS7" s="1">
        <f>AVERAGE(Table1[[#This Row],[R1_DBP_left_1]],Table1[[#This Row],[R1_DBP_left_2]],Table1[[#This Row],[R1_DBP_left_3]],Table1[[#This Row],[R1_DBP_left_4]],Table1[[#This Row],[R1_DBP_left_5]])</f>
        <v>77.333333333333329</v>
      </c>
      <c r="AT7" s="1">
        <f>AVERAGE(Table1[[#This Row],[R1_HR_1]],Table1[[#This Row],[R1_HR_2]],Table1[[#This Row],[R1_HR_3]],Table1[[#This Row],[R1_HR_4]],Table1[[#This Row],[R1_HR_5]])</f>
        <v>64.666666666666671</v>
      </c>
      <c r="AU7">
        <f>MIN(Table1[[#This Row],[R1_SBP_left_1]],Table1[[#This Row],[R1_SBP_left_2]],Table1[[#This Row],[R1_SBP_left_3]],Table1[[#This Row],[R1_SBP_left_4]],Table1[[#This Row],[R1_SBP_left_5]])</f>
        <v>106</v>
      </c>
      <c r="AV7">
        <f>MIN(Table1[[#This Row],[R1_DBP_left_1]],Table1[[#This Row],[R1_DBP_left_2]],Table1[[#This Row],[R1_DBP_left_3]],Table1[[#This Row],[R1_DBP_left_4]],Table1[[#This Row],[R1_DBP_left_5]])</f>
        <v>74</v>
      </c>
      <c r="AW7">
        <f>MIN(Table1[[#This Row],[R1_HR_1]],Table1[[#This Row],[R1_HR_2]],Table1[[#This Row],[R1_HR_3]],Table1[[#This Row],[R1_HR_4]],Table1[[#This Row],[R1_HR_5]])</f>
        <v>64</v>
      </c>
      <c r="AX7" s="1">
        <f>Table1[[#This Row],[R1_avg_sbp]]-Table1[[#This Row],[avg sbp]]</f>
        <v>-7.0833333333333286</v>
      </c>
      <c r="AY7" s="1">
        <f>Table1[[#This Row],[R1_avg_dbp]]-Table1[[#This Row],[avg dbp]]</f>
        <v>-1.6666666666666714</v>
      </c>
      <c r="AZ7" s="1">
        <f>Table1[[#This Row],[R1_avg_HR]]-Table1[[#This Row],[avg hr]]</f>
        <v>-8.3333333333328596E-2</v>
      </c>
      <c r="BA7">
        <v>106</v>
      </c>
      <c r="BB7">
        <v>73</v>
      </c>
      <c r="BC7">
        <v>64</v>
      </c>
      <c r="BD7">
        <v>105</v>
      </c>
      <c r="BE7">
        <v>78</v>
      </c>
      <c r="BF7">
        <v>69</v>
      </c>
      <c r="BG7">
        <v>107</v>
      </c>
      <c r="BH7">
        <v>73</v>
      </c>
      <c r="BI7">
        <v>67</v>
      </c>
      <c r="BP7" s="1">
        <f>AVERAGE(Table1[[#This Row],[R2_SBP_left_1]],Table1[[#This Row],[R2_SBP_left_2]],Table1[[#This Row],[R2_SBP_left_3]],Table1[[#This Row],[R2_SBP_left_4]],Table1[[#This Row],[R2_SBP_left_5]])</f>
        <v>106</v>
      </c>
      <c r="BQ7" s="1">
        <f>AVERAGE(Table1[[#This Row],[R2_DBP_left_1]],Table1[[#This Row],[R2_DBP_left_2]],Table1[[#This Row],[R2_DBP_left_3]],Table1[[#This Row],[R2_DBP_left_4]],Table1[[#This Row],[R2_DBP_left_5]])</f>
        <v>74.666666666666671</v>
      </c>
      <c r="BR7" s="1">
        <f>AVERAGE(Table1[[#This Row],[R2_HR_1]],Table1[[#This Row],[R2_HR_2]],Table1[[#This Row],[R2_HR_3]],Table1[[#This Row],[R2_HR_4]],Table1[[#This Row],[R2_HR_5]])</f>
        <v>66.666666666666671</v>
      </c>
      <c r="BS7" s="1">
        <f>Table1[[#This Row],[R2_avg_sbp]]-Table1[[#This Row],[avg sbp]]</f>
        <v>-9.75</v>
      </c>
      <c r="BT7" s="1">
        <f>Table1[[#This Row],[R2_avg_dbp]]-Table1[[#This Row],[avg dbp]]</f>
        <v>-4.3333333333333286</v>
      </c>
      <c r="BU7" s="1">
        <f>Table1[[#This Row],[R2_avg_HR]]-Table1[[#This Row],[avg hr]]</f>
        <v>1.9166666666666714</v>
      </c>
      <c r="BV7">
        <f>MIN(Table1[[#This Row],[R2_SBP_left_1]],Table1[[#This Row],[R2_SBP_left_2]],Table1[[#This Row],[R2_SBP_left_3]],Table1[[#This Row],[R2_SBP_left_4]],Table1[[#This Row],[R2_SBP_left_5]])</f>
        <v>105</v>
      </c>
      <c r="BW7">
        <f>MIN(Table1[[#This Row],[R2_DBP_left_1]],Table1[[#This Row],[R2_DBP_left_2]],Table1[[#This Row],[R2_DBP_left_3]],Table1[[#This Row],[R2_DBP_left_4]],Table1[[#This Row],[R2_DBP_left_5]])</f>
        <v>73</v>
      </c>
      <c r="BX7">
        <f>MIN(Table1[[#This Row],[R2_HR_1]],Table1[[#This Row],[R2_HR_2]],Table1[[#This Row],[R2_HR_3]],Table1[[#This Row],[R2_HR_4]],Table1[[#This Row],[R2_HR_5]])</f>
        <v>64</v>
      </c>
    </row>
    <row r="8" spans="1:76" x14ac:dyDescent="0.35">
      <c r="A8" t="s">
        <v>149</v>
      </c>
      <c r="B8">
        <v>21</v>
      </c>
      <c r="C8" t="s">
        <v>78</v>
      </c>
      <c r="D8" t="s">
        <v>73</v>
      </c>
      <c r="E8">
        <v>148</v>
      </c>
      <c r="F8">
        <v>50.7</v>
      </c>
      <c r="G8">
        <v>23.146457269999999</v>
      </c>
      <c r="H8">
        <v>118</v>
      </c>
      <c r="I8">
        <v>73</v>
      </c>
      <c r="J8">
        <v>78</v>
      </c>
      <c r="K8">
        <v>112</v>
      </c>
      <c r="L8">
        <v>66</v>
      </c>
      <c r="M8">
        <v>78</v>
      </c>
      <c r="N8">
        <v>105</v>
      </c>
      <c r="O8">
        <v>66</v>
      </c>
      <c r="P8">
        <v>78</v>
      </c>
      <c r="Q8">
        <v>103</v>
      </c>
      <c r="R8">
        <v>64</v>
      </c>
      <c r="S8">
        <v>84</v>
      </c>
      <c r="T8">
        <v>109.5</v>
      </c>
      <c r="U8">
        <v>67.25</v>
      </c>
      <c r="V8">
        <v>79.5</v>
      </c>
      <c r="W8">
        <f>MIN(Table1[[#This Row],[B_SBP_left_1]],Table1[[#This Row],[B_SBP_right_1]],Table1[[#This Row],[B_SBP_left_2]],Table1[[#This Row],[B_SBP_left_3]])</f>
        <v>103</v>
      </c>
      <c r="X8">
        <f>MIN(Table1[[#This Row],[B_DBP_left_1]],Table1[[#This Row],[B_DBP_right_1]],Table1[[#This Row],[B_DBP_left_2]],Table1[[#This Row],[B_DBP_left_3]])</f>
        <v>64</v>
      </c>
      <c r="Y8">
        <f>MIN(Table1[[#This Row],[B_HR_1B]],Table1[[#This Row],[B_HR_1A]],Table1[[#This Row],[B_HR_2]],Table1[[#This Row],[B_HR_3]])</f>
        <v>78</v>
      </c>
      <c r="Z8">
        <v>18</v>
      </c>
      <c r="AA8" t="s">
        <v>66</v>
      </c>
      <c r="AB8">
        <v>-13</v>
      </c>
      <c r="AC8">
        <v>110</v>
      </c>
      <c r="AD8">
        <v>73</v>
      </c>
      <c r="AE8">
        <v>87</v>
      </c>
      <c r="AF8">
        <v>112</v>
      </c>
      <c r="AG8">
        <v>62</v>
      </c>
      <c r="AH8">
        <v>85</v>
      </c>
      <c r="AI8">
        <v>118</v>
      </c>
      <c r="AJ8">
        <v>65</v>
      </c>
      <c r="AK8">
        <v>80</v>
      </c>
      <c r="AR8" s="1">
        <f>AVERAGE(Table1[[#This Row],[R1_SBP_left_1]],Table1[[#This Row],[R1_SBP_left_2]],Table1[[#This Row],[R1_SBP_left_3]],Table1[[#This Row],[R1_SBP_left_4]],Table1[[#This Row],[R1_SBP_left_5]])</f>
        <v>113.33333333333333</v>
      </c>
      <c r="AS8" s="1">
        <f>AVERAGE(Table1[[#This Row],[R1_DBP_left_1]],Table1[[#This Row],[R1_DBP_left_2]],Table1[[#This Row],[R1_DBP_left_3]],Table1[[#This Row],[R1_DBP_left_4]],Table1[[#This Row],[R1_DBP_left_5]])</f>
        <v>66.666666666666671</v>
      </c>
      <c r="AT8" s="1">
        <f>AVERAGE(Table1[[#This Row],[R1_HR_1]],Table1[[#This Row],[R1_HR_2]],Table1[[#This Row],[R1_HR_3]],Table1[[#This Row],[R1_HR_4]],Table1[[#This Row],[R1_HR_5]])</f>
        <v>84</v>
      </c>
      <c r="AU8">
        <f>MIN(Table1[[#This Row],[R1_SBP_left_1]],Table1[[#This Row],[R1_SBP_left_2]],Table1[[#This Row],[R1_SBP_left_3]],Table1[[#This Row],[R1_SBP_left_4]],Table1[[#This Row],[R1_SBP_left_5]])</f>
        <v>110</v>
      </c>
      <c r="AV8">
        <f>MIN(Table1[[#This Row],[R1_DBP_left_1]],Table1[[#This Row],[R1_DBP_left_2]],Table1[[#This Row],[R1_DBP_left_3]],Table1[[#This Row],[R1_DBP_left_4]],Table1[[#This Row],[R1_DBP_left_5]])</f>
        <v>62</v>
      </c>
      <c r="AW8">
        <f>MIN(Table1[[#This Row],[R1_HR_1]],Table1[[#This Row],[R1_HR_2]],Table1[[#This Row],[R1_HR_3]],Table1[[#This Row],[R1_HR_4]],Table1[[#This Row],[R1_HR_5]])</f>
        <v>80</v>
      </c>
      <c r="AX8" s="1">
        <f>Table1[[#This Row],[R1_avg_sbp]]-Table1[[#This Row],[avg sbp]]</f>
        <v>3.8333333333333286</v>
      </c>
      <c r="AY8" s="1">
        <f>Table1[[#This Row],[R1_avg_dbp]]-Table1[[#This Row],[avg dbp]]</f>
        <v>-0.5833333333333286</v>
      </c>
      <c r="AZ8" s="1">
        <f>Table1[[#This Row],[R1_avg_HR]]-Table1[[#This Row],[avg hr]]</f>
        <v>4.5</v>
      </c>
      <c r="BA8">
        <v>103</v>
      </c>
      <c r="BB8">
        <v>70</v>
      </c>
      <c r="BC8">
        <v>90</v>
      </c>
      <c r="BD8">
        <v>113</v>
      </c>
      <c r="BE8">
        <v>64</v>
      </c>
      <c r="BF8">
        <v>76</v>
      </c>
      <c r="BG8">
        <v>114</v>
      </c>
      <c r="BH8">
        <v>68</v>
      </c>
      <c r="BI8">
        <v>78</v>
      </c>
      <c r="BP8" s="1">
        <f>AVERAGE(Table1[[#This Row],[R2_SBP_left_1]],Table1[[#This Row],[R2_SBP_left_2]],Table1[[#This Row],[R2_SBP_left_3]],Table1[[#This Row],[R2_SBP_left_4]],Table1[[#This Row],[R2_SBP_left_5]])</f>
        <v>110</v>
      </c>
      <c r="BQ8" s="1">
        <f>AVERAGE(Table1[[#This Row],[R2_DBP_left_1]],Table1[[#This Row],[R2_DBP_left_2]],Table1[[#This Row],[R2_DBP_left_3]],Table1[[#This Row],[R2_DBP_left_4]],Table1[[#This Row],[R2_DBP_left_5]])</f>
        <v>67.333333333333329</v>
      </c>
      <c r="BR8" s="1">
        <f>AVERAGE(Table1[[#This Row],[R2_HR_1]],Table1[[#This Row],[R2_HR_2]],Table1[[#This Row],[R2_HR_3]],Table1[[#This Row],[R2_HR_4]],Table1[[#This Row],[R2_HR_5]])</f>
        <v>81.333333333333329</v>
      </c>
      <c r="BS8" s="1">
        <f>Table1[[#This Row],[R2_avg_sbp]]-Table1[[#This Row],[avg sbp]]</f>
        <v>0.5</v>
      </c>
      <c r="BT8" s="1">
        <f>Table1[[#This Row],[R2_avg_dbp]]-Table1[[#This Row],[avg dbp]]</f>
        <v>8.3333333333328596E-2</v>
      </c>
      <c r="BU8" s="1">
        <f>Table1[[#This Row],[R2_avg_HR]]-Table1[[#This Row],[avg hr]]</f>
        <v>1.8333333333333286</v>
      </c>
      <c r="BV8">
        <f>MIN(Table1[[#This Row],[R2_SBP_left_1]],Table1[[#This Row],[R2_SBP_left_2]],Table1[[#This Row],[R2_SBP_left_3]],Table1[[#This Row],[R2_SBP_left_4]],Table1[[#This Row],[R2_SBP_left_5]])</f>
        <v>103</v>
      </c>
      <c r="BW8">
        <f>MIN(Table1[[#This Row],[R2_DBP_left_1]],Table1[[#This Row],[R2_DBP_left_2]],Table1[[#This Row],[R2_DBP_left_3]],Table1[[#This Row],[R2_DBP_left_4]],Table1[[#This Row],[R2_DBP_left_5]])</f>
        <v>64</v>
      </c>
      <c r="BX8">
        <f>MIN(Table1[[#This Row],[R2_HR_1]],Table1[[#This Row],[R2_HR_2]],Table1[[#This Row],[R2_HR_3]],Table1[[#This Row],[R2_HR_4]],Table1[[#This Row],[R2_HR_5]])</f>
        <v>76</v>
      </c>
    </row>
    <row r="9" spans="1:76" x14ac:dyDescent="0.35">
      <c r="A9" t="s">
        <v>148</v>
      </c>
      <c r="B9">
        <v>30</v>
      </c>
      <c r="C9" t="s">
        <v>62</v>
      </c>
      <c r="D9" t="s">
        <v>73</v>
      </c>
      <c r="E9">
        <v>153</v>
      </c>
      <c r="F9">
        <v>58</v>
      </c>
      <c r="G9">
        <v>24.776795249999999</v>
      </c>
      <c r="H9">
        <v>117</v>
      </c>
      <c r="I9">
        <v>73</v>
      </c>
      <c r="J9">
        <v>76</v>
      </c>
      <c r="K9">
        <v>115</v>
      </c>
      <c r="L9">
        <v>82</v>
      </c>
      <c r="M9">
        <v>78</v>
      </c>
      <c r="N9">
        <v>110</v>
      </c>
      <c r="O9">
        <v>78</v>
      </c>
      <c r="P9">
        <v>78</v>
      </c>
      <c r="Q9">
        <v>116</v>
      </c>
      <c r="R9">
        <v>81</v>
      </c>
      <c r="S9">
        <v>79</v>
      </c>
      <c r="T9">
        <v>114.5</v>
      </c>
      <c r="U9">
        <v>78.5</v>
      </c>
      <c r="V9">
        <v>77.75</v>
      </c>
      <c r="W9">
        <f>MIN(Table1[[#This Row],[B_SBP_left_1]],Table1[[#This Row],[B_SBP_right_1]],Table1[[#This Row],[B_SBP_left_2]],Table1[[#This Row],[B_SBP_left_3]])</f>
        <v>110</v>
      </c>
      <c r="X9">
        <f>MIN(Table1[[#This Row],[B_DBP_left_1]],Table1[[#This Row],[B_DBP_right_1]],Table1[[#This Row],[B_DBP_left_2]],Table1[[#This Row],[B_DBP_left_3]])</f>
        <v>73</v>
      </c>
      <c r="Y9">
        <f>MIN(Table1[[#This Row],[B_HR_1B]],Table1[[#This Row],[B_HR_1A]],Table1[[#This Row],[B_HR_2]],Table1[[#This Row],[B_HR_3]])</f>
        <v>76</v>
      </c>
      <c r="Z9">
        <v>18</v>
      </c>
      <c r="AA9" t="s">
        <v>66</v>
      </c>
      <c r="AB9">
        <v>-13</v>
      </c>
      <c r="AC9">
        <v>106</v>
      </c>
      <c r="AD9">
        <v>69</v>
      </c>
      <c r="AE9">
        <v>64</v>
      </c>
      <c r="AF9">
        <v>108</v>
      </c>
      <c r="AG9">
        <v>71</v>
      </c>
      <c r="AH9">
        <v>66</v>
      </c>
      <c r="AI9">
        <v>111</v>
      </c>
      <c r="AJ9">
        <v>70</v>
      </c>
      <c r="AK9">
        <v>67</v>
      </c>
      <c r="AR9" s="1">
        <f>AVERAGE(Table1[[#This Row],[R1_SBP_left_1]],Table1[[#This Row],[R1_SBP_left_2]],Table1[[#This Row],[R1_SBP_left_3]],Table1[[#This Row],[R1_SBP_left_4]],Table1[[#This Row],[R1_SBP_left_5]])</f>
        <v>108.33333333333333</v>
      </c>
      <c r="AS9" s="1">
        <f>AVERAGE(Table1[[#This Row],[R1_DBP_left_1]],Table1[[#This Row],[R1_DBP_left_2]],Table1[[#This Row],[R1_DBP_left_3]],Table1[[#This Row],[R1_DBP_left_4]],Table1[[#This Row],[R1_DBP_left_5]])</f>
        <v>70</v>
      </c>
      <c r="AT9" s="1">
        <f>AVERAGE(Table1[[#This Row],[R1_HR_1]],Table1[[#This Row],[R1_HR_2]],Table1[[#This Row],[R1_HR_3]],Table1[[#This Row],[R1_HR_4]],Table1[[#This Row],[R1_HR_5]])</f>
        <v>65.666666666666671</v>
      </c>
      <c r="AU9">
        <f>MIN(Table1[[#This Row],[R1_SBP_left_1]],Table1[[#This Row],[R1_SBP_left_2]],Table1[[#This Row],[R1_SBP_left_3]],Table1[[#This Row],[R1_SBP_left_4]],Table1[[#This Row],[R1_SBP_left_5]])</f>
        <v>106</v>
      </c>
      <c r="AV9">
        <f>MIN(Table1[[#This Row],[R1_DBP_left_1]],Table1[[#This Row],[R1_DBP_left_2]],Table1[[#This Row],[R1_DBP_left_3]],Table1[[#This Row],[R1_DBP_left_4]],Table1[[#This Row],[R1_DBP_left_5]])</f>
        <v>69</v>
      </c>
      <c r="AW9">
        <f>MIN(Table1[[#This Row],[R1_HR_1]],Table1[[#This Row],[R1_HR_2]],Table1[[#This Row],[R1_HR_3]],Table1[[#This Row],[R1_HR_4]],Table1[[#This Row],[R1_HR_5]])</f>
        <v>64</v>
      </c>
      <c r="AX9" s="1">
        <f>Table1[[#This Row],[R1_avg_sbp]]-Table1[[#This Row],[avg sbp]]</f>
        <v>-6.1666666666666714</v>
      </c>
      <c r="AY9" s="1">
        <f>Table1[[#This Row],[R1_avg_dbp]]-Table1[[#This Row],[avg dbp]]</f>
        <v>-8.5</v>
      </c>
      <c r="AZ9" s="1">
        <f>Table1[[#This Row],[R1_avg_HR]]-Table1[[#This Row],[avg hr]]</f>
        <v>-12.083333333333329</v>
      </c>
      <c r="BA9">
        <v>116</v>
      </c>
      <c r="BB9">
        <v>73</v>
      </c>
      <c r="BC9">
        <v>67</v>
      </c>
      <c r="BD9">
        <v>104</v>
      </c>
      <c r="BE9">
        <v>69</v>
      </c>
      <c r="BF9">
        <v>69</v>
      </c>
      <c r="BG9">
        <v>100</v>
      </c>
      <c r="BH9">
        <v>66</v>
      </c>
      <c r="BI9">
        <v>71</v>
      </c>
      <c r="BP9" s="1">
        <f>AVERAGE(Table1[[#This Row],[R2_SBP_left_1]],Table1[[#This Row],[R2_SBP_left_2]],Table1[[#This Row],[R2_SBP_left_3]],Table1[[#This Row],[R2_SBP_left_4]],Table1[[#This Row],[R2_SBP_left_5]])</f>
        <v>106.66666666666667</v>
      </c>
      <c r="BQ9" s="1">
        <f>AVERAGE(Table1[[#This Row],[R2_DBP_left_1]],Table1[[#This Row],[R2_DBP_left_2]],Table1[[#This Row],[R2_DBP_left_3]],Table1[[#This Row],[R2_DBP_left_4]],Table1[[#This Row],[R2_DBP_left_5]])</f>
        <v>69.333333333333329</v>
      </c>
      <c r="BR9" s="1">
        <f>AVERAGE(Table1[[#This Row],[R2_HR_1]],Table1[[#This Row],[R2_HR_2]],Table1[[#This Row],[R2_HR_3]],Table1[[#This Row],[R2_HR_4]],Table1[[#This Row],[R2_HR_5]])</f>
        <v>69</v>
      </c>
      <c r="BS9" s="1">
        <f>Table1[[#This Row],[R2_avg_sbp]]-Table1[[#This Row],[avg sbp]]</f>
        <v>-7.8333333333333286</v>
      </c>
      <c r="BT9" s="1">
        <f>Table1[[#This Row],[R2_avg_dbp]]-Table1[[#This Row],[avg dbp]]</f>
        <v>-9.1666666666666714</v>
      </c>
      <c r="BU9" s="1">
        <f>Table1[[#This Row],[R2_avg_HR]]-Table1[[#This Row],[avg hr]]</f>
        <v>-8.75</v>
      </c>
      <c r="BV9">
        <f>MIN(Table1[[#This Row],[R2_SBP_left_1]],Table1[[#This Row],[R2_SBP_left_2]],Table1[[#This Row],[R2_SBP_left_3]],Table1[[#This Row],[R2_SBP_left_4]],Table1[[#This Row],[R2_SBP_left_5]])</f>
        <v>100</v>
      </c>
      <c r="BW9">
        <f>MIN(Table1[[#This Row],[R2_DBP_left_1]],Table1[[#This Row],[R2_DBP_left_2]],Table1[[#This Row],[R2_DBP_left_3]],Table1[[#This Row],[R2_DBP_left_4]],Table1[[#This Row],[R2_DBP_left_5]])</f>
        <v>66</v>
      </c>
      <c r="BX9">
        <f>MIN(Table1[[#This Row],[R2_HR_1]],Table1[[#This Row],[R2_HR_2]],Table1[[#This Row],[R2_HR_3]],Table1[[#This Row],[R2_HR_4]],Table1[[#This Row],[R2_HR_5]])</f>
        <v>67</v>
      </c>
    </row>
    <row r="10" spans="1:76" x14ac:dyDescent="0.35">
      <c r="A10" t="s">
        <v>147</v>
      </c>
      <c r="B10">
        <v>36</v>
      </c>
      <c r="C10" t="s">
        <v>72</v>
      </c>
      <c r="D10" t="s">
        <v>73</v>
      </c>
      <c r="E10">
        <v>151</v>
      </c>
      <c r="F10">
        <v>57</v>
      </c>
      <c r="G10">
        <v>24.998903559999999</v>
      </c>
      <c r="H10">
        <v>123</v>
      </c>
      <c r="I10">
        <v>82</v>
      </c>
      <c r="J10">
        <v>84</v>
      </c>
      <c r="K10">
        <v>116</v>
      </c>
      <c r="L10">
        <v>73</v>
      </c>
      <c r="M10">
        <v>84</v>
      </c>
      <c r="N10">
        <v>111</v>
      </c>
      <c r="O10">
        <v>77</v>
      </c>
      <c r="P10">
        <v>82</v>
      </c>
      <c r="Q10">
        <v>113</v>
      </c>
      <c r="R10">
        <v>69</v>
      </c>
      <c r="S10">
        <v>80</v>
      </c>
      <c r="T10">
        <v>115.75</v>
      </c>
      <c r="U10">
        <v>75.25</v>
      </c>
      <c r="V10">
        <v>82.5</v>
      </c>
      <c r="W10">
        <f>MIN(Table1[[#This Row],[B_SBP_left_1]],Table1[[#This Row],[B_SBP_right_1]],Table1[[#This Row],[B_SBP_left_2]],Table1[[#This Row],[B_SBP_left_3]])</f>
        <v>111</v>
      </c>
      <c r="X10">
        <f>MIN(Table1[[#This Row],[B_DBP_left_1]],Table1[[#This Row],[B_DBP_right_1]],Table1[[#This Row],[B_DBP_left_2]],Table1[[#This Row],[B_DBP_left_3]])</f>
        <v>69</v>
      </c>
      <c r="Y10">
        <f>MIN(Table1[[#This Row],[B_HR_1B]],Table1[[#This Row],[B_HR_1A]],Table1[[#This Row],[B_HR_2]],Table1[[#This Row],[B_HR_3]])</f>
        <v>80</v>
      </c>
      <c r="Z10">
        <v>20</v>
      </c>
      <c r="AA10" t="s">
        <v>66</v>
      </c>
      <c r="AB10">
        <v>-15</v>
      </c>
      <c r="AC10">
        <v>113</v>
      </c>
      <c r="AD10">
        <v>66</v>
      </c>
      <c r="AE10">
        <v>71</v>
      </c>
      <c r="AF10">
        <v>101</v>
      </c>
      <c r="AG10">
        <v>65</v>
      </c>
      <c r="AH10">
        <v>74</v>
      </c>
      <c r="AI10">
        <v>102</v>
      </c>
      <c r="AJ10">
        <v>65</v>
      </c>
      <c r="AK10">
        <v>73</v>
      </c>
      <c r="AL10">
        <v>102</v>
      </c>
      <c r="AM10">
        <v>67</v>
      </c>
      <c r="AN10">
        <v>74</v>
      </c>
      <c r="AR10" s="1">
        <f>AVERAGE(Table1[[#This Row],[R1_SBP_left_1]],Table1[[#This Row],[R1_SBP_left_2]],Table1[[#This Row],[R1_SBP_left_3]],Table1[[#This Row],[R1_SBP_left_4]],Table1[[#This Row],[R1_SBP_left_5]])</f>
        <v>104.5</v>
      </c>
      <c r="AS10" s="1">
        <f>AVERAGE(Table1[[#This Row],[R1_DBP_left_1]],Table1[[#This Row],[R1_DBP_left_2]],Table1[[#This Row],[R1_DBP_left_3]],Table1[[#This Row],[R1_DBP_left_4]],Table1[[#This Row],[R1_DBP_left_5]])</f>
        <v>65.75</v>
      </c>
      <c r="AT10" s="1">
        <f>AVERAGE(Table1[[#This Row],[R1_HR_1]],Table1[[#This Row],[R1_HR_2]],Table1[[#This Row],[R1_HR_3]],Table1[[#This Row],[R1_HR_4]],Table1[[#This Row],[R1_HR_5]])</f>
        <v>73</v>
      </c>
      <c r="AU10">
        <f>MIN(Table1[[#This Row],[R1_SBP_left_1]],Table1[[#This Row],[R1_SBP_left_2]],Table1[[#This Row],[R1_SBP_left_3]],Table1[[#This Row],[R1_SBP_left_4]],Table1[[#This Row],[R1_SBP_left_5]])</f>
        <v>101</v>
      </c>
      <c r="AV10">
        <f>MIN(Table1[[#This Row],[R1_DBP_left_1]],Table1[[#This Row],[R1_DBP_left_2]],Table1[[#This Row],[R1_DBP_left_3]],Table1[[#This Row],[R1_DBP_left_4]],Table1[[#This Row],[R1_DBP_left_5]])</f>
        <v>65</v>
      </c>
      <c r="AW10">
        <f>MIN(Table1[[#This Row],[R1_HR_1]],Table1[[#This Row],[R1_HR_2]],Table1[[#This Row],[R1_HR_3]],Table1[[#This Row],[R1_HR_4]],Table1[[#This Row],[R1_HR_5]])</f>
        <v>71</v>
      </c>
      <c r="AX10" s="1">
        <f>Table1[[#This Row],[R1_avg_sbp]]-Table1[[#This Row],[avg sbp]]</f>
        <v>-11.25</v>
      </c>
      <c r="AY10" s="1">
        <f>Table1[[#This Row],[R1_avg_dbp]]-Table1[[#This Row],[avg dbp]]</f>
        <v>-9.5</v>
      </c>
      <c r="AZ10" s="1">
        <f>Table1[[#This Row],[R1_avg_HR]]-Table1[[#This Row],[avg hr]]</f>
        <v>-9.5</v>
      </c>
      <c r="BA10">
        <v>109</v>
      </c>
      <c r="BB10">
        <v>69</v>
      </c>
      <c r="BC10">
        <v>71</v>
      </c>
      <c r="BD10">
        <v>106</v>
      </c>
      <c r="BE10">
        <v>71</v>
      </c>
      <c r="BF10">
        <v>77</v>
      </c>
      <c r="BG10">
        <v>102</v>
      </c>
      <c r="BH10">
        <v>66</v>
      </c>
      <c r="BI10">
        <v>77</v>
      </c>
      <c r="BP10" s="1">
        <f>AVERAGE(Table1[[#This Row],[R2_SBP_left_1]],Table1[[#This Row],[R2_SBP_left_2]],Table1[[#This Row],[R2_SBP_left_3]],Table1[[#This Row],[R2_SBP_left_4]],Table1[[#This Row],[R2_SBP_left_5]])</f>
        <v>105.66666666666667</v>
      </c>
      <c r="BQ10" s="1">
        <f>AVERAGE(Table1[[#This Row],[R2_DBP_left_1]],Table1[[#This Row],[R2_DBP_left_2]],Table1[[#This Row],[R2_DBP_left_3]],Table1[[#This Row],[R2_DBP_left_4]],Table1[[#This Row],[R2_DBP_left_5]])</f>
        <v>68.666666666666671</v>
      </c>
      <c r="BR10" s="1">
        <f>AVERAGE(Table1[[#This Row],[R2_HR_1]],Table1[[#This Row],[R2_HR_2]],Table1[[#This Row],[R2_HR_3]],Table1[[#This Row],[R2_HR_4]],Table1[[#This Row],[R2_HR_5]])</f>
        <v>75</v>
      </c>
      <c r="BS10" s="1">
        <f>Table1[[#This Row],[R2_avg_sbp]]-Table1[[#This Row],[avg sbp]]</f>
        <v>-10.083333333333329</v>
      </c>
      <c r="BT10" s="1">
        <f>Table1[[#This Row],[R2_avg_dbp]]-Table1[[#This Row],[avg dbp]]</f>
        <v>-6.5833333333333286</v>
      </c>
      <c r="BU10" s="1">
        <f>Table1[[#This Row],[R2_avg_HR]]-Table1[[#This Row],[avg hr]]</f>
        <v>-7.5</v>
      </c>
      <c r="BV10">
        <f>MIN(Table1[[#This Row],[R2_SBP_left_1]],Table1[[#This Row],[R2_SBP_left_2]],Table1[[#This Row],[R2_SBP_left_3]],Table1[[#This Row],[R2_SBP_left_4]],Table1[[#This Row],[R2_SBP_left_5]])</f>
        <v>102</v>
      </c>
      <c r="BW10">
        <f>MIN(Table1[[#This Row],[R2_DBP_left_1]],Table1[[#This Row],[R2_DBP_left_2]],Table1[[#This Row],[R2_DBP_left_3]],Table1[[#This Row],[R2_DBP_left_4]],Table1[[#This Row],[R2_DBP_left_5]])</f>
        <v>66</v>
      </c>
      <c r="BX10">
        <f>MIN(Table1[[#This Row],[R2_HR_1]],Table1[[#This Row],[R2_HR_2]],Table1[[#This Row],[R2_HR_3]],Table1[[#This Row],[R2_HR_4]],Table1[[#This Row],[R2_HR_5]])</f>
        <v>71</v>
      </c>
    </row>
    <row r="11" spans="1:76" x14ac:dyDescent="0.35">
      <c r="A11" t="s">
        <v>146</v>
      </c>
      <c r="B11">
        <v>21</v>
      </c>
      <c r="C11" t="s">
        <v>78</v>
      </c>
      <c r="D11" t="s">
        <v>63</v>
      </c>
      <c r="E11">
        <v>171</v>
      </c>
      <c r="F11">
        <v>54.4</v>
      </c>
      <c r="G11">
        <v>18.60401491</v>
      </c>
      <c r="H11">
        <v>110</v>
      </c>
      <c r="I11">
        <v>59</v>
      </c>
      <c r="J11">
        <v>67</v>
      </c>
      <c r="K11">
        <v>104</v>
      </c>
      <c r="L11">
        <v>54</v>
      </c>
      <c r="M11">
        <v>67</v>
      </c>
      <c r="N11">
        <v>99</v>
      </c>
      <c r="O11">
        <v>53</v>
      </c>
      <c r="P11">
        <v>70</v>
      </c>
      <c r="Q11">
        <v>106</v>
      </c>
      <c r="R11">
        <v>52</v>
      </c>
      <c r="S11">
        <v>72</v>
      </c>
      <c r="T11">
        <v>104.75</v>
      </c>
      <c r="U11">
        <v>54.5</v>
      </c>
      <c r="V11">
        <v>69</v>
      </c>
      <c r="W11">
        <f>MIN(Table1[[#This Row],[B_SBP_left_1]],Table1[[#This Row],[B_SBP_right_1]],Table1[[#This Row],[B_SBP_left_2]],Table1[[#This Row],[B_SBP_left_3]])</f>
        <v>99</v>
      </c>
      <c r="X11">
        <f>MIN(Table1[[#This Row],[B_DBP_left_1]],Table1[[#This Row],[B_DBP_right_1]],Table1[[#This Row],[B_DBP_left_2]],Table1[[#This Row],[B_DBP_left_3]])</f>
        <v>52</v>
      </c>
      <c r="Y11">
        <f>MIN(Table1[[#This Row],[B_HR_1B]],Table1[[#This Row],[B_HR_1A]],Table1[[#This Row],[B_HR_2]],Table1[[#This Row],[B_HR_3]])</f>
        <v>67</v>
      </c>
      <c r="Z11">
        <v>15</v>
      </c>
      <c r="AA11" t="s">
        <v>68</v>
      </c>
      <c r="AB11">
        <v>-5</v>
      </c>
      <c r="AC11">
        <v>107</v>
      </c>
      <c r="AD11">
        <v>53</v>
      </c>
      <c r="AE11">
        <v>77</v>
      </c>
      <c r="AF11">
        <v>111</v>
      </c>
      <c r="AG11">
        <v>52</v>
      </c>
      <c r="AH11">
        <v>76</v>
      </c>
      <c r="AI11">
        <v>108</v>
      </c>
      <c r="AJ11">
        <v>52</v>
      </c>
      <c r="AK11">
        <v>84</v>
      </c>
      <c r="AL11">
        <v>94</v>
      </c>
      <c r="AM11">
        <v>53</v>
      </c>
      <c r="AN11">
        <v>80</v>
      </c>
      <c r="AO11">
        <v>102</v>
      </c>
      <c r="AP11">
        <v>49</v>
      </c>
      <c r="AQ11">
        <v>75</v>
      </c>
      <c r="AR11" s="1">
        <f>AVERAGE(Table1[[#This Row],[R1_SBP_left_1]],Table1[[#This Row],[R1_SBP_left_2]],Table1[[#This Row],[R1_SBP_left_3]],Table1[[#This Row],[R1_SBP_left_4]],Table1[[#This Row],[R1_SBP_left_5]])</f>
        <v>104.4</v>
      </c>
      <c r="AS11" s="1">
        <f>AVERAGE(Table1[[#This Row],[R1_DBP_left_1]],Table1[[#This Row],[R1_DBP_left_2]],Table1[[#This Row],[R1_DBP_left_3]],Table1[[#This Row],[R1_DBP_left_4]],Table1[[#This Row],[R1_DBP_left_5]])</f>
        <v>51.8</v>
      </c>
      <c r="AT11" s="1">
        <f>AVERAGE(Table1[[#This Row],[R1_HR_1]],Table1[[#This Row],[R1_HR_2]],Table1[[#This Row],[R1_HR_3]],Table1[[#This Row],[R1_HR_4]],Table1[[#This Row],[R1_HR_5]])</f>
        <v>78.400000000000006</v>
      </c>
      <c r="AU11">
        <f>MIN(Table1[[#This Row],[R1_SBP_left_1]],Table1[[#This Row],[R1_SBP_left_2]],Table1[[#This Row],[R1_SBP_left_3]],Table1[[#This Row],[R1_SBP_left_4]],Table1[[#This Row],[R1_SBP_left_5]])</f>
        <v>94</v>
      </c>
      <c r="AV11">
        <f>MIN(Table1[[#This Row],[R1_DBP_left_1]],Table1[[#This Row],[R1_DBP_left_2]],Table1[[#This Row],[R1_DBP_left_3]],Table1[[#This Row],[R1_DBP_left_4]],Table1[[#This Row],[R1_DBP_left_5]])</f>
        <v>49</v>
      </c>
      <c r="AW11">
        <f>MIN(Table1[[#This Row],[R1_HR_1]],Table1[[#This Row],[R1_HR_2]],Table1[[#This Row],[R1_HR_3]],Table1[[#This Row],[R1_HR_4]],Table1[[#This Row],[R1_HR_5]])</f>
        <v>75</v>
      </c>
      <c r="AX11" s="1">
        <f>Table1[[#This Row],[R1_avg_sbp]]-Table1[[#This Row],[avg sbp]]</f>
        <v>-0.34999999999999432</v>
      </c>
      <c r="AY11" s="1">
        <f>Table1[[#This Row],[R1_avg_dbp]]-Table1[[#This Row],[avg dbp]]</f>
        <v>-2.7000000000000028</v>
      </c>
      <c r="AZ11" s="1">
        <f>Table1[[#This Row],[R1_avg_HR]]-Table1[[#This Row],[avg hr]]</f>
        <v>9.4000000000000057</v>
      </c>
      <c r="BA11">
        <v>100</v>
      </c>
      <c r="BB11">
        <v>57</v>
      </c>
      <c r="BC11">
        <v>75</v>
      </c>
      <c r="BD11">
        <v>110</v>
      </c>
      <c r="BE11">
        <v>53</v>
      </c>
      <c r="BF11">
        <v>73</v>
      </c>
      <c r="BG11">
        <v>111</v>
      </c>
      <c r="BH11">
        <v>54</v>
      </c>
      <c r="BI11">
        <v>79</v>
      </c>
      <c r="BJ11">
        <v>111</v>
      </c>
      <c r="BK11">
        <v>52</v>
      </c>
      <c r="BL11">
        <v>78</v>
      </c>
      <c r="BM11">
        <v>112</v>
      </c>
      <c r="BN11">
        <v>54</v>
      </c>
      <c r="BO11">
        <v>76</v>
      </c>
      <c r="BP11" s="1">
        <f>AVERAGE(Table1[[#This Row],[R2_SBP_left_1]],Table1[[#This Row],[R2_SBP_left_2]],Table1[[#This Row],[R2_SBP_left_3]],Table1[[#This Row],[R2_SBP_left_4]],Table1[[#This Row],[R2_SBP_left_5]])</f>
        <v>108.8</v>
      </c>
      <c r="BQ11" s="1">
        <f>AVERAGE(Table1[[#This Row],[R2_DBP_left_1]],Table1[[#This Row],[R2_DBP_left_2]],Table1[[#This Row],[R2_DBP_left_3]],Table1[[#This Row],[R2_DBP_left_4]],Table1[[#This Row],[R2_DBP_left_5]])</f>
        <v>54</v>
      </c>
      <c r="BR11" s="1">
        <f>AVERAGE(Table1[[#This Row],[R2_HR_1]],Table1[[#This Row],[R2_HR_2]],Table1[[#This Row],[R2_HR_3]],Table1[[#This Row],[R2_HR_4]],Table1[[#This Row],[R2_HR_5]])</f>
        <v>76.2</v>
      </c>
      <c r="BS11" s="1">
        <f>Table1[[#This Row],[R2_avg_sbp]]-Table1[[#This Row],[avg sbp]]</f>
        <v>4.0499999999999972</v>
      </c>
      <c r="BT11" s="1">
        <f>Table1[[#This Row],[R2_avg_dbp]]-Table1[[#This Row],[avg dbp]]</f>
        <v>-0.5</v>
      </c>
      <c r="BU11" s="1">
        <f>Table1[[#This Row],[R2_avg_HR]]-Table1[[#This Row],[avg hr]]</f>
        <v>7.2000000000000028</v>
      </c>
      <c r="BV11">
        <f>MIN(Table1[[#This Row],[R2_SBP_left_1]],Table1[[#This Row],[R2_SBP_left_2]],Table1[[#This Row],[R2_SBP_left_3]],Table1[[#This Row],[R2_SBP_left_4]],Table1[[#This Row],[R2_SBP_left_5]])</f>
        <v>100</v>
      </c>
      <c r="BW11">
        <f>MIN(Table1[[#This Row],[R2_DBP_left_1]],Table1[[#This Row],[R2_DBP_left_2]],Table1[[#This Row],[R2_DBP_left_3]],Table1[[#This Row],[R2_DBP_left_4]],Table1[[#This Row],[R2_DBP_left_5]])</f>
        <v>52</v>
      </c>
      <c r="BX11">
        <f>MIN(Table1[[#This Row],[R2_HR_1]],Table1[[#This Row],[R2_HR_2]],Table1[[#This Row],[R2_HR_3]],Table1[[#This Row],[R2_HR_4]],Table1[[#This Row],[R2_HR_5]])</f>
        <v>73</v>
      </c>
    </row>
    <row r="12" spans="1:76" x14ac:dyDescent="0.35">
      <c r="A12" t="s">
        <v>145</v>
      </c>
      <c r="B12">
        <v>21</v>
      </c>
      <c r="C12" t="s">
        <v>78</v>
      </c>
      <c r="D12" t="s">
        <v>63</v>
      </c>
      <c r="E12">
        <v>178</v>
      </c>
      <c r="F12">
        <v>67.8</v>
      </c>
      <c r="G12">
        <v>21.398813279999999</v>
      </c>
      <c r="H12">
        <v>133</v>
      </c>
      <c r="I12">
        <v>79</v>
      </c>
      <c r="J12">
        <v>78</v>
      </c>
      <c r="K12">
        <v>129</v>
      </c>
      <c r="L12">
        <v>83</v>
      </c>
      <c r="M12">
        <v>68</v>
      </c>
      <c r="N12">
        <v>126</v>
      </c>
      <c r="O12">
        <v>75</v>
      </c>
      <c r="P12">
        <v>72</v>
      </c>
      <c r="Q12">
        <v>131</v>
      </c>
      <c r="R12">
        <v>79</v>
      </c>
      <c r="S12">
        <v>66</v>
      </c>
      <c r="T12">
        <v>129.75</v>
      </c>
      <c r="U12">
        <v>79</v>
      </c>
      <c r="V12">
        <v>71</v>
      </c>
      <c r="W12">
        <f>MIN(Table1[[#This Row],[B_SBP_left_1]],Table1[[#This Row],[B_SBP_right_1]],Table1[[#This Row],[B_SBP_left_2]],Table1[[#This Row],[B_SBP_left_3]])</f>
        <v>126</v>
      </c>
      <c r="X12">
        <f>MIN(Table1[[#This Row],[B_DBP_left_1]],Table1[[#This Row],[B_DBP_right_1]],Table1[[#This Row],[B_DBP_left_2]],Table1[[#This Row],[B_DBP_left_3]])</f>
        <v>75</v>
      </c>
      <c r="Y12">
        <f>MIN(Table1[[#This Row],[B_HR_1B]],Table1[[#This Row],[B_HR_1A]],Table1[[#This Row],[B_HR_2]],Table1[[#This Row],[B_HR_3]])</f>
        <v>66</v>
      </c>
      <c r="Z12">
        <v>20</v>
      </c>
      <c r="AA12" t="s">
        <v>64</v>
      </c>
      <c r="AB12">
        <v>0</v>
      </c>
      <c r="AC12">
        <v>129</v>
      </c>
      <c r="AD12">
        <v>78</v>
      </c>
      <c r="AE12">
        <v>70</v>
      </c>
      <c r="AF12">
        <v>118</v>
      </c>
      <c r="AG12">
        <v>71</v>
      </c>
      <c r="AH12">
        <v>89</v>
      </c>
      <c r="AI12">
        <v>128</v>
      </c>
      <c r="AJ12">
        <v>67</v>
      </c>
      <c r="AK12">
        <v>77</v>
      </c>
      <c r="AL12">
        <v>125</v>
      </c>
      <c r="AM12">
        <v>69</v>
      </c>
      <c r="AN12">
        <v>74</v>
      </c>
      <c r="AO12">
        <v>122</v>
      </c>
      <c r="AP12">
        <v>72</v>
      </c>
      <c r="AQ12">
        <v>71</v>
      </c>
      <c r="AR12" s="1">
        <f>AVERAGE(Table1[[#This Row],[R1_SBP_left_1]],Table1[[#This Row],[R1_SBP_left_2]],Table1[[#This Row],[R1_SBP_left_3]],Table1[[#This Row],[R1_SBP_left_4]],Table1[[#This Row],[R1_SBP_left_5]])</f>
        <v>124.4</v>
      </c>
      <c r="AS12" s="1">
        <f>AVERAGE(Table1[[#This Row],[R1_DBP_left_1]],Table1[[#This Row],[R1_DBP_left_2]],Table1[[#This Row],[R1_DBP_left_3]],Table1[[#This Row],[R1_DBP_left_4]],Table1[[#This Row],[R1_DBP_left_5]])</f>
        <v>71.400000000000006</v>
      </c>
      <c r="AT12" s="1">
        <f>AVERAGE(Table1[[#This Row],[R1_HR_1]],Table1[[#This Row],[R1_HR_2]],Table1[[#This Row],[R1_HR_3]],Table1[[#This Row],[R1_HR_4]],Table1[[#This Row],[R1_HR_5]])</f>
        <v>76.2</v>
      </c>
      <c r="AU12">
        <f>MIN(Table1[[#This Row],[R1_SBP_left_1]],Table1[[#This Row],[R1_SBP_left_2]],Table1[[#This Row],[R1_SBP_left_3]],Table1[[#This Row],[R1_SBP_left_4]],Table1[[#This Row],[R1_SBP_left_5]])</f>
        <v>118</v>
      </c>
      <c r="AV12">
        <f>MIN(Table1[[#This Row],[R1_DBP_left_1]],Table1[[#This Row],[R1_DBP_left_2]],Table1[[#This Row],[R1_DBP_left_3]],Table1[[#This Row],[R1_DBP_left_4]],Table1[[#This Row],[R1_DBP_left_5]])</f>
        <v>67</v>
      </c>
      <c r="AW12">
        <f>MIN(Table1[[#This Row],[R1_HR_1]],Table1[[#This Row],[R1_HR_2]],Table1[[#This Row],[R1_HR_3]],Table1[[#This Row],[R1_HR_4]],Table1[[#This Row],[R1_HR_5]])</f>
        <v>70</v>
      </c>
      <c r="AX12" s="1">
        <f>Table1[[#This Row],[R1_avg_sbp]]-Table1[[#This Row],[avg sbp]]</f>
        <v>-5.3499999999999943</v>
      </c>
      <c r="AY12" s="1">
        <f>Table1[[#This Row],[R1_avg_dbp]]-Table1[[#This Row],[avg dbp]]</f>
        <v>-7.5999999999999943</v>
      </c>
      <c r="AZ12" s="1">
        <f>Table1[[#This Row],[R1_avg_HR]]-Table1[[#This Row],[avg hr]]</f>
        <v>5.2000000000000028</v>
      </c>
      <c r="BA12">
        <v>122</v>
      </c>
      <c r="BB12">
        <v>75</v>
      </c>
      <c r="BC12">
        <v>76</v>
      </c>
      <c r="BD12">
        <v>119</v>
      </c>
      <c r="BE12">
        <v>71</v>
      </c>
      <c r="BF12">
        <v>67</v>
      </c>
      <c r="BG12">
        <v>124</v>
      </c>
      <c r="BH12">
        <v>74</v>
      </c>
      <c r="BI12">
        <v>77</v>
      </c>
      <c r="BJ12">
        <v>119</v>
      </c>
      <c r="BK12">
        <v>72</v>
      </c>
      <c r="BL12">
        <v>83</v>
      </c>
      <c r="BM12">
        <v>117</v>
      </c>
      <c r="BN12">
        <v>72</v>
      </c>
      <c r="BO12">
        <v>72</v>
      </c>
      <c r="BP12" s="1">
        <f>AVERAGE(Table1[[#This Row],[R2_SBP_left_1]],Table1[[#This Row],[R2_SBP_left_2]],Table1[[#This Row],[R2_SBP_left_3]],Table1[[#This Row],[R2_SBP_left_4]],Table1[[#This Row],[R2_SBP_left_5]])</f>
        <v>120.2</v>
      </c>
      <c r="BQ12" s="1">
        <f>AVERAGE(Table1[[#This Row],[R2_DBP_left_1]],Table1[[#This Row],[R2_DBP_left_2]],Table1[[#This Row],[R2_DBP_left_3]],Table1[[#This Row],[R2_DBP_left_4]],Table1[[#This Row],[R2_DBP_left_5]])</f>
        <v>72.8</v>
      </c>
      <c r="BR12" s="1">
        <f>AVERAGE(Table1[[#This Row],[R2_HR_1]],Table1[[#This Row],[R2_HR_2]],Table1[[#This Row],[R2_HR_3]],Table1[[#This Row],[R2_HR_4]],Table1[[#This Row],[R2_HR_5]])</f>
        <v>75</v>
      </c>
      <c r="BS12" s="1">
        <f>Table1[[#This Row],[R2_avg_sbp]]-Table1[[#This Row],[avg sbp]]</f>
        <v>-9.5499999999999972</v>
      </c>
      <c r="BT12" s="1">
        <f>Table1[[#This Row],[R2_avg_dbp]]-Table1[[#This Row],[avg dbp]]</f>
        <v>-6.2000000000000028</v>
      </c>
      <c r="BU12" s="1">
        <f>Table1[[#This Row],[R2_avg_HR]]-Table1[[#This Row],[avg hr]]</f>
        <v>4</v>
      </c>
      <c r="BV12">
        <f>MIN(Table1[[#This Row],[R2_SBP_left_1]],Table1[[#This Row],[R2_SBP_left_2]],Table1[[#This Row],[R2_SBP_left_3]],Table1[[#This Row],[R2_SBP_left_4]],Table1[[#This Row],[R2_SBP_left_5]])</f>
        <v>117</v>
      </c>
      <c r="BW12">
        <f>MIN(Table1[[#This Row],[R2_DBP_left_1]],Table1[[#This Row],[R2_DBP_left_2]],Table1[[#This Row],[R2_DBP_left_3]],Table1[[#This Row],[R2_DBP_left_4]],Table1[[#This Row],[R2_DBP_left_5]])</f>
        <v>71</v>
      </c>
      <c r="BX12">
        <f>MIN(Table1[[#This Row],[R2_HR_1]],Table1[[#This Row],[R2_HR_2]],Table1[[#This Row],[R2_HR_3]],Table1[[#This Row],[R2_HR_4]],Table1[[#This Row],[R2_HR_5]])</f>
        <v>67</v>
      </c>
    </row>
    <row r="13" spans="1:76" x14ac:dyDescent="0.35">
      <c r="A13" t="s">
        <v>144</v>
      </c>
      <c r="B13">
        <v>22</v>
      </c>
      <c r="C13" t="s">
        <v>78</v>
      </c>
      <c r="D13" t="s">
        <v>63</v>
      </c>
      <c r="E13">
        <v>175</v>
      </c>
      <c r="F13">
        <v>74.3</v>
      </c>
      <c r="G13">
        <v>24.26122449</v>
      </c>
      <c r="H13">
        <v>136</v>
      </c>
      <c r="I13">
        <v>86</v>
      </c>
      <c r="J13">
        <v>74</v>
      </c>
      <c r="K13">
        <v>132</v>
      </c>
      <c r="L13">
        <v>77</v>
      </c>
      <c r="M13">
        <v>71</v>
      </c>
      <c r="N13">
        <v>133</v>
      </c>
      <c r="O13">
        <v>77</v>
      </c>
      <c r="P13">
        <v>71</v>
      </c>
      <c r="Q13">
        <v>127</v>
      </c>
      <c r="R13">
        <v>77</v>
      </c>
      <c r="S13">
        <v>70</v>
      </c>
      <c r="T13">
        <v>132</v>
      </c>
      <c r="U13">
        <v>79.25</v>
      </c>
      <c r="V13">
        <v>71.5</v>
      </c>
      <c r="W13">
        <f>MIN(Table1[[#This Row],[B_SBP_left_1]],Table1[[#This Row],[B_SBP_right_1]],Table1[[#This Row],[B_SBP_left_2]],Table1[[#This Row],[B_SBP_left_3]])</f>
        <v>127</v>
      </c>
      <c r="X13">
        <f>MIN(Table1[[#This Row],[B_DBP_left_1]],Table1[[#This Row],[B_DBP_right_1]],Table1[[#This Row],[B_DBP_left_2]],Table1[[#This Row],[B_DBP_left_3]])</f>
        <v>77</v>
      </c>
      <c r="Y13">
        <f>MIN(Table1[[#This Row],[B_HR_1B]],Table1[[#This Row],[B_HR_1A]],Table1[[#This Row],[B_HR_2]],Table1[[#This Row],[B_HR_3]])</f>
        <v>70</v>
      </c>
      <c r="Z13">
        <v>16</v>
      </c>
      <c r="AA13" t="s">
        <v>66</v>
      </c>
      <c r="AB13">
        <v>-11</v>
      </c>
      <c r="AC13">
        <v>124</v>
      </c>
      <c r="AD13">
        <v>72</v>
      </c>
      <c r="AE13">
        <v>70</v>
      </c>
      <c r="AF13">
        <v>117</v>
      </c>
      <c r="AG13">
        <v>68</v>
      </c>
      <c r="AH13">
        <v>69</v>
      </c>
      <c r="AI13">
        <v>118</v>
      </c>
      <c r="AJ13">
        <v>71</v>
      </c>
      <c r="AK13">
        <v>70</v>
      </c>
      <c r="AL13">
        <v>117</v>
      </c>
      <c r="AM13">
        <v>70</v>
      </c>
      <c r="AN13">
        <v>70</v>
      </c>
      <c r="AO13">
        <v>117</v>
      </c>
      <c r="AP13">
        <v>71</v>
      </c>
      <c r="AQ13">
        <v>72</v>
      </c>
      <c r="AR13" s="1">
        <f>AVERAGE(Table1[[#This Row],[R1_SBP_left_1]],Table1[[#This Row],[R1_SBP_left_2]],Table1[[#This Row],[R1_SBP_left_3]],Table1[[#This Row],[R1_SBP_left_4]],Table1[[#This Row],[R1_SBP_left_5]])</f>
        <v>118.6</v>
      </c>
      <c r="AS13" s="1">
        <f>AVERAGE(Table1[[#This Row],[R1_DBP_left_1]],Table1[[#This Row],[R1_DBP_left_2]],Table1[[#This Row],[R1_DBP_left_3]],Table1[[#This Row],[R1_DBP_left_4]],Table1[[#This Row],[R1_DBP_left_5]])</f>
        <v>70.400000000000006</v>
      </c>
      <c r="AT13" s="1">
        <f>AVERAGE(Table1[[#This Row],[R1_HR_1]],Table1[[#This Row],[R1_HR_2]],Table1[[#This Row],[R1_HR_3]],Table1[[#This Row],[R1_HR_4]],Table1[[#This Row],[R1_HR_5]])</f>
        <v>70.2</v>
      </c>
      <c r="AU13">
        <f>MIN(Table1[[#This Row],[R1_SBP_left_1]],Table1[[#This Row],[R1_SBP_left_2]],Table1[[#This Row],[R1_SBP_left_3]],Table1[[#This Row],[R1_SBP_left_4]],Table1[[#This Row],[R1_SBP_left_5]])</f>
        <v>117</v>
      </c>
      <c r="AV13">
        <f>MIN(Table1[[#This Row],[R1_DBP_left_1]],Table1[[#This Row],[R1_DBP_left_2]],Table1[[#This Row],[R1_DBP_left_3]],Table1[[#This Row],[R1_DBP_left_4]],Table1[[#This Row],[R1_DBP_left_5]])</f>
        <v>68</v>
      </c>
      <c r="AW13">
        <f>MIN(Table1[[#This Row],[R1_HR_1]],Table1[[#This Row],[R1_HR_2]],Table1[[#This Row],[R1_HR_3]],Table1[[#This Row],[R1_HR_4]],Table1[[#This Row],[R1_HR_5]])</f>
        <v>69</v>
      </c>
      <c r="AX13" s="1">
        <f>Table1[[#This Row],[R1_avg_sbp]]-Table1[[#This Row],[avg sbp]]</f>
        <v>-13.400000000000006</v>
      </c>
      <c r="AY13" s="1">
        <f>Table1[[#This Row],[R1_avg_dbp]]-Table1[[#This Row],[avg dbp]]</f>
        <v>-8.8499999999999943</v>
      </c>
      <c r="AZ13" s="1">
        <f>Table1[[#This Row],[R1_avg_HR]]-Table1[[#This Row],[avg hr]]</f>
        <v>-1.2999999999999972</v>
      </c>
      <c r="BA13">
        <v>111</v>
      </c>
      <c r="BB13">
        <v>70</v>
      </c>
      <c r="BC13">
        <v>70</v>
      </c>
      <c r="BD13">
        <v>107</v>
      </c>
      <c r="BE13">
        <v>67</v>
      </c>
      <c r="BF13">
        <v>70</v>
      </c>
      <c r="BG13">
        <v>105</v>
      </c>
      <c r="BH13">
        <v>63</v>
      </c>
      <c r="BI13">
        <v>71</v>
      </c>
      <c r="BJ13">
        <v>105</v>
      </c>
      <c r="BK13">
        <v>66</v>
      </c>
      <c r="BL13">
        <v>71</v>
      </c>
      <c r="BM13">
        <v>116</v>
      </c>
      <c r="BN13">
        <v>66</v>
      </c>
      <c r="BO13">
        <v>70</v>
      </c>
      <c r="BP13" s="1">
        <f>AVERAGE(Table1[[#This Row],[R2_SBP_left_1]],Table1[[#This Row],[R2_SBP_left_2]],Table1[[#This Row],[R2_SBP_left_3]],Table1[[#This Row],[R2_SBP_left_4]],Table1[[#This Row],[R2_SBP_left_5]])</f>
        <v>108.8</v>
      </c>
      <c r="BQ13" s="1">
        <f>AVERAGE(Table1[[#This Row],[R2_DBP_left_1]],Table1[[#This Row],[R2_DBP_left_2]],Table1[[#This Row],[R2_DBP_left_3]],Table1[[#This Row],[R2_DBP_left_4]],Table1[[#This Row],[R2_DBP_left_5]])</f>
        <v>66.400000000000006</v>
      </c>
      <c r="BR13" s="1">
        <f>AVERAGE(Table1[[#This Row],[R2_HR_1]],Table1[[#This Row],[R2_HR_2]],Table1[[#This Row],[R2_HR_3]],Table1[[#This Row],[R2_HR_4]],Table1[[#This Row],[R2_HR_5]])</f>
        <v>70.400000000000006</v>
      </c>
      <c r="BS13" s="1">
        <f>Table1[[#This Row],[R2_avg_sbp]]-Table1[[#This Row],[avg sbp]]</f>
        <v>-23.200000000000003</v>
      </c>
      <c r="BT13" s="1">
        <f>Table1[[#This Row],[R2_avg_dbp]]-Table1[[#This Row],[avg dbp]]</f>
        <v>-12.849999999999994</v>
      </c>
      <c r="BU13" s="1">
        <f>Table1[[#This Row],[R2_avg_HR]]-Table1[[#This Row],[avg hr]]</f>
        <v>-1.0999999999999943</v>
      </c>
      <c r="BV13">
        <f>MIN(Table1[[#This Row],[R2_SBP_left_1]],Table1[[#This Row],[R2_SBP_left_2]],Table1[[#This Row],[R2_SBP_left_3]],Table1[[#This Row],[R2_SBP_left_4]],Table1[[#This Row],[R2_SBP_left_5]])</f>
        <v>105</v>
      </c>
      <c r="BW13">
        <f>MIN(Table1[[#This Row],[R2_DBP_left_1]],Table1[[#This Row],[R2_DBP_left_2]],Table1[[#This Row],[R2_DBP_left_3]],Table1[[#This Row],[R2_DBP_left_4]],Table1[[#This Row],[R2_DBP_left_5]])</f>
        <v>63</v>
      </c>
      <c r="BX13">
        <f>MIN(Table1[[#This Row],[R2_HR_1]],Table1[[#This Row],[R2_HR_2]],Table1[[#This Row],[R2_HR_3]],Table1[[#This Row],[R2_HR_4]],Table1[[#This Row],[R2_HR_5]])</f>
        <v>70</v>
      </c>
    </row>
    <row r="14" spans="1:76" x14ac:dyDescent="0.35">
      <c r="A14" t="s">
        <v>143</v>
      </c>
      <c r="B14">
        <v>21</v>
      </c>
      <c r="C14" t="s">
        <v>78</v>
      </c>
      <c r="D14" t="s">
        <v>63</v>
      </c>
      <c r="E14">
        <v>168</v>
      </c>
      <c r="F14">
        <v>70.5</v>
      </c>
      <c r="G14">
        <v>24.978741500000002</v>
      </c>
      <c r="H14">
        <v>124</v>
      </c>
      <c r="I14">
        <v>75</v>
      </c>
      <c r="J14">
        <v>89</v>
      </c>
      <c r="K14">
        <v>117</v>
      </c>
      <c r="L14">
        <v>69</v>
      </c>
      <c r="M14">
        <v>84</v>
      </c>
      <c r="N14">
        <v>115</v>
      </c>
      <c r="O14">
        <v>72</v>
      </c>
      <c r="P14">
        <v>88</v>
      </c>
      <c r="Q14">
        <v>113</v>
      </c>
      <c r="R14">
        <v>74</v>
      </c>
      <c r="S14">
        <v>99</v>
      </c>
      <c r="T14">
        <v>117.25</v>
      </c>
      <c r="U14">
        <v>72.5</v>
      </c>
      <c r="V14">
        <v>90</v>
      </c>
      <c r="W14">
        <f>MIN(Table1[[#This Row],[B_SBP_left_1]],Table1[[#This Row],[B_SBP_right_1]],Table1[[#This Row],[B_SBP_left_2]],Table1[[#This Row],[B_SBP_left_3]])</f>
        <v>113</v>
      </c>
      <c r="X14">
        <f>MIN(Table1[[#This Row],[B_DBP_left_1]],Table1[[#This Row],[B_DBP_right_1]],Table1[[#This Row],[B_DBP_left_2]],Table1[[#This Row],[B_DBP_left_3]])</f>
        <v>69</v>
      </c>
      <c r="Y14">
        <f>MIN(Table1[[#This Row],[B_HR_1B]],Table1[[#This Row],[B_HR_1A]],Table1[[#This Row],[B_HR_2]],Table1[[#This Row],[B_HR_3]])</f>
        <v>84</v>
      </c>
      <c r="Z14">
        <v>18</v>
      </c>
      <c r="AA14" t="s">
        <v>66</v>
      </c>
      <c r="AB14">
        <v>-13</v>
      </c>
      <c r="AC14">
        <v>108</v>
      </c>
      <c r="AD14">
        <v>78</v>
      </c>
      <c r="AE14">
        <v>100</v>
      </c>
      <c r="AF14">
        <v>114</v>
      </c>
      <c r="AG14">
        <v>63</v>
      </c>
      <c r="AH14">
        <v>88</v>
      </c>
      <c r="AI14">
        <v>104</v>
      </c>
      <c r="AJ14">
        <v>61</v>
      </c>
      <c r="AK14">
        <v>86</v>
      </c>
      <c r="AL14">
        <v>112</v>
      </c>
      <c r="AM14">
        <v>62</v>
      </c>
      <c r="AN14">
        <v>84</v>
      </c>
      <c r="AO14">
        <v>111</v>
      </c>
      <c r="AP14">
        <v>64</v>
      </c>
      <c r="AQ14">
        <v>88</v>
      </c>
      <c r="AR14" s="1">
        <f>AVERAGE(Table1[[#This Row],[R1_SBP_left_1]],Table1[[#This Row],[R1_SBP_left_2]],Table1[[#This Row],[R1_SBP_left_3]],Table1[[#This Row],[R1_SBP_left_4]],Table1[[#This Row],[R1_SBP_left_5]])</f>
        <v>109.8</v>
      </c>
      <c r="AS14" s="1">
        <f>AVERAGE(Table1[[#This Row],[R1_DBP_left_1]],Table1[[#This Row],[R1_DBP_left_2]],Table1[[#This Row],[R1_DBP_left_3]],Table1[[#This Row],[R1_DBP_left_4]],Table1[[#This Row],[R1_DBP_left_5]])</f>
        <v>65.599999999999994</v>
      </c>
      <c r="AT14" s="1">
        <f>AVERAGE(Table1[[#This Row],[R1_HR_1]],Table1[[#This Row],[R1_HR_2]],Table1[[#This Row],[R1_HR_3]],Table1[[#This Row],[R1_HR_4]],Table1[[#This Row],[R1_HR_5]])</f>
        <v>89.2</v>
      </c>
      <c r="AU14">
        <f>MIN(Table1[[#This Row],[R1_SBP_left_1]],Table1[[#This Row],[R1_SBP_left_2]],Table1[[#This Row],[R1_SBP_left_3]],Table1[[#This Row],[R1_SBP_left_4]],Table1[[#This Row],[R1_SBP_left_5]])</f>
        <v>104</v>
      </c>
      <c r="AV14">
        <f>MIN(Table1[[#This Row],[R1_DBP_left_1]],Table1[[#This Row],[R1_DBP_left_2]],Table1[[#This Row],[R1_DBP_left_3]],Table1[[#This Row],[R1_DBP_left_4]],Table1[[#This Row],[R1_DBP_left_5]])</f>
        <v>61</v>
      </c>
      <c r="AW14">
        <f>MIN(Table1[[#This Row],[R1_HR_1]],Table1[[#This Row],[R1_HR_2]],Table1[[#This Row],[R1_HR_3]],Table1[[#This Row],[R1_HR_4]],Table1[[#This Row],[R1_HR_5]])</f>
        <v>84</v>
      </c>
      <c r="AX14" s="1">
        <f>Table1[[#This Row],[R1_avg_sbp]]-Table1[[#This Row],[avg sbp]]</f>
        <v>-7.4500000000000028</v>
      </c>
      <c r="AY14" s="1">
        <f>Table1[[#This Row],[R1_avg_dbp]]-Table1[[#This Row],[avg dbp]]</f>
        <v>-6.9000000000000057</v>
      </c>
      <c r="AZ14" s="1">
        <f>Table1[[#This Row],[R1_avg_HR]]-Table1[[#This Row],[avg hr]]</f>
        <v>-0.79999999999999716</v>
      </c>
      <c r="BA14">
        <v>106</v>
      </c>
      <c r="BB14">
        <v>65</v>
      </c>
      <c r="BC14">
        <v>87</v>
      </c>
      <c r="BD14">
        <v>107</v>
      </c>
      <c r="BE14">
        <v>62</v>
      </c>
      <c r="BF14">
        <v>83</v>
      </c>
      <c r="BG14">
        <v>106</v>
      </c>
      <c r="BH14">
        <v>63</v>
      </c>
      <c r="BI14">
        <v>89</v>
      </c>
      <c r="BJ14">
        <v>100</v>
      </c>
      <c r="BK14">
        <v>62</v>
      </c>
      <c r="BL14">
        <v>84</v>
      </c>
      <c r="BM14">
        <v>107</v>
      </c>
      <c r="BN14">
        <v>64</v>
      </c>
      <c r="BO14">
        <v>84</v>
      </c>
      <c r="BP14" s="1">
        <f>AVERAGE(Table1[[#This Row],[R2_SBP_left_1]],Table1[[#This Row],[R2_SBP_left_2]],Table1[[#This Row],[R2_SBP_left_3]],Table1[[#This Row],[R2_SBP_left_4]],Table1[[#This Row],[R2_SBP_left_5]])</f>
        <v>105.2</v>
      </c>
      <c r="BQ14" s="1">
        <f>AVERAGE(Table1[[#This Row],[R2_DBP_left_1]],Table1[[#This Row],[R2_DBP_left_2]],Table1[[#This Row],[R2_DBP_left_3]],Table1[[#This Row],[R2_DBP_left_4]],Table1[[#This Row],[R2_DBP_left_5]])</f>
        <v>63.2</v>
      </c>
      <c r="BR14" s="1">
        <f>AVERAGE(Table1[[#This Row],[R2_HR_1]],Table1[[#This Row],[R2_HR_2]],Table1[[#This Row],[R2_HR_3]],Table1[[#This Row],[R2_HR_4]],Table1[[#This Row],[R2_HR_5]])</f>
        <v>85.4</v>
      </c>
      <c r="BS14" s="1">
        <f>Table1[[#This Row],[R2_avg_sbp]]-Table1[[#This Row],[avg sbp]]</f>
        <v>-12.049999999999997</v>
      </c>
      <c r="BT14" s="1">
        <f>Table1[[#This Row],[R2_avg_dbp]]-Table1[[#This Row],[avg dbp]]</f>
        <v>-9.2999999999999972</v>
      </c>
      <c r="BU14" s="1">
        <f>Table1[[#This Row],[R2_avg_HR]]-Table1[[#This Row],[avg hr]]</f>
        <v>-4.5999999999999943</v>
      </c>
      <c r="BV14">
        <f>MIN(Table1[[#This Row],[R2_SBP_left_1]],Table1[[#This Row],[R2_SBP_left_2]],Table1[[#This Row],[R2_SBP_left_3]],Table1[[#This Row],[R2_SBP_left_4]],Table1[[#This Row],[R2_SBP_left_5]])</f>
        <v>100</v>
      </c>
      <c r="BW14">
        <f>MIN(Table1[[#This Row],[R2_DBP_left_1]],Table1[[#This Row],[R2_DBP_left_2]],Table1[[#This Row],[R2_DBP_left_3]],Table1[[#This Row],[R2_DBP_left_4]],Table1[[#This Row],[R2_DBP_left_5]])</f>
        <v>62</v>
      </c>
      <c r="BX14">
        <f>MIN(Table1[[#This Row],[R2_HR_1]],Table1[[#This Row],[R2_HR_2]],Table1[[#This Row],[R2_HR_3]],Table1[[#This Row],[R2_HR_4]],Table1[[#This Row],[R2_HR_5]])</f>
        <v>83</v>
      </c>
    </row>
    <row r="15" spans="1:76" x14ac:dyDescent="0.35">
      <c r="A15" t="s">
        <v>142</v>
      </c>
      <c r="B15">
        <v>22</v>
      </c>
      <c r="C15" t="s">
        <v>78</v>
      </c>
      <c r="D15" t="s">
        <v>63</v>
      </c>
      <c r="E15">
        <v>178</v>
      </c>
      <c r="F15">
        <v>76.2</v>
      </c>
      <c r="G15">
        <v>24.049993690000001</v>
      </c>
      <c r="H15">
        <v>121</v>
      </c>
      <c r="I15">
        <v>80</v>
      </c>
      <c r="J15">
        <v>71</v>
      </c>
      <c r="K15">
        <v>117</v>
      </c>
      <c r="L15">
        <v>79</v>
      </c>
      <c r="M15">
        <v>62</v>
      </c>
      <c r="N15">
        <v>117</v>
      </c>
      <c r="O15">
        <v>84</v>
      </c>
      <c r="P15">
        <v>65</v>
      </c>
      <c r="Q15">
        <v>113</v>
      </c>
      <c r="R15">
        <v>80</v>
      </c>
      <c r="S15">
        <v>65</v>
      </c>
      <c r="T15">
        <v>117</v>
      </c>
      <c r="U15">
        <v>80.75</v>
      </c>
      <c r="V15">
        <v>65.75</v>
      </c>
      <c r="W15">
        <f>MIN(Table1[[#This Row],[B_SBP_left_1]],Table1[[#This Row],[B_SBP_right_1]],Table1[[#This Row],[B_SBP_left_2]],Table1[[#This Row],[B_SBP_left_3]])</f>
        <v>113</v>
      </c>
      <c r="X15">
        <f>MIN(Table1[[#This Row],[B_DBP_left_1]],Table1[[#This Row],[B_DBP_right_1]],Table1[[#This Row],[B_DBP_left_2]],Table1[[#This Row],[B_DBP_left_3]])</f>
        <v>79</v>
      </c>
      <c r="Y15">
        <f>MIN(Table1[[#This Row],[B_HR_1B]],Table1[[#This Row],[B_HR_1A]],Table1[[#This Row],[B_HR_2]],Table1[[#This Row],[B_HR_3]])</f>
        <v>62</v>
      </c>
      <c r="Z15">
        <v>16</v>
      </c>
      <c r="AA15" t="s">
        <v>68</v>
      </c>
      <c r="AB15">
        <v>-6</v>
      </c>
      <c r="AC15">
        <v>121</v>
      </c>
      <c r="AD15">
        <v>80</v>
      </c>
      <c r="AE15">
        <v>68</v>
      </c>
      <c r="AF15">
        <v>120</v>
      </c>
      <c r="AG15">
        <v>78</v>
      </c>
      <c r="AH15">
        <v>72</v>
      </c>
      <c r="AI15">
        <v>108</v>
      </c>
      <c r="AJ15">
        <v>76</v>
      </c>
      <c r="AK15">
        <v>74</v>
      </c>
      <c r="AL15">
        <v>114</v>
      </c>
      <c r="AM15">
        <v>71</v>
      </c>
      <c r="AN15">
        <v>71</v>
      </c>
      <c r="AO15">
        <v>109</v>
      </c>
      <c r="AP15">
        <v>77</v>
      </c>
      <c r="AQ15">
        <v>71</v>
      </c>
      <c r="AR15" s="1">
        <f>AVERAGE(Table1[[#This Row],[R1_SBP_left_1]],Table1[[#This Row],[R1_SBP_left_2]],Table1[[#This Row],[R1_SBP_left_3]],Table1[[#This Row],[R1_SBP_left_4]],Table1[[#This Row],[R1_SBP_left_5]])</f>
        <v>114.4</v>
      </c>
      <c r="AS15" s="1">
        <f>AVERAGE(Table1[[#This Row],[R1_DBP_left_1]],Table1[[#This Row],[R1_DBP_left_2]],Table1[[#This Row],[R1_DBP_left_3]],Table1[[#This Row],[R1_DBP_left_4]],Table1[[#This Row],[R1_DBP_left_5]])</f>
        <v>76.400000000000006</v>
      </c>
      <c r="AT15" s="1">
        <f>AVERAGE(Table1[[#This Row],[R1_HR_1]],Table1[[#This Row],[R1_HR_2]],Table1[[#This Row],[R1_HR_3]],Table1[[#This Row],[R1_HR_4]],Table1[[#This Row],[R1_HR_5]])</f>
        <v>71.2</v>
      </c>
      <c r="AU15">
        <f>MIN(Table1[[#This Row],[R1_SBP_left_1]],Table1[[#This Row],[R1_SBP_left_2]],Table1[[#This Row],[R1_SBP_left_3]],Table1[[#This Row],[R1_SBP_left_4]],Table1[[#This Row],[R1_SBP_left_5]])</f>
        <v>108</v>
      </c>
      <c r="AV15">
        <f>MIN(Table1[[#This Row],[R1_DBP_left_1]],Table1[[#This Row],[R1_DBP_left_2]],Table1[[#This Row],[R1_DBP_left_3]],Table1[[#This Row],[R1_DBP_left_4]],Table1[[#This Row],[R1_DBP_left_5]])</f>
        <v>71</v>
      </c>
      <c r="AW15">
        <f>MIN(Table1[[#This Row],[R1_HR_1]],Table1[[#This Row],[R1_HR_2]],Table1[[#This Row],[R1_HR_3]],Table1[[#This Row],[R1_HR_4]],Table1[[#This Row],[R1_HR_5]])</f>
        <v>68</v>
      </c>
      <c r="AX15" s="1">
        <f>Table1[[#This Row],[R1_avg_sbp]]-Table1[[#This Row],[avg sbp]]</f>
        <v>-2.5999999999999943</v>
      </c>
      <c r="AY15" s="1">
        <f>Table1[[#This Row],[R1_avg_dbp]]-Table1[[#This Row],[avg dbp]]</f>
        <v>-4.3499999999999943</v>
      </c>
      <c r="AZ15" s="1">
        <f>Table1[[#This Row],[R1_avg_HR]]-Table1[[#This Row],[avg hr]]</f>
        <v>5.4500000000000028</v>
      </c>
      <c r="BA15">
        <v>117</v>
      </c>
      <c r="BB15">
        <v>76</v>
      </c>
      <c r="BC15">
        <v>74</v>
      </c>
      <c r="BD15">
        <v>106</v>
      </c>
      <c r="BE15">
        <v>75</v>
      </c>
      <c r="BF15">
        <v>74</v>
      </c>
      <c r="BG15">
        <v>108</v>
      </c>
      <c r="BH15">
        <v>76</v>
      </c>
      <c r="BI15">
        <v>73</v>
      </c>
      <c r="BJ15">
        <v>104</v>
      </c>
      <c r="BK15">
        <v>76</v>
      </c>
      <c r="BL15">
        <v>72</v>
      </c>
      <c r="BM15">
        <v>107</v>
      </c>
      <c r="BN15">
        <v>76</v>
      </c>
      <c r="BO15">
        <v>74</v>
      </c>
      <c r="BP15" s="1">
        <f>AVERAGE(Table1[[#This Row],[R2_SBP_left_1]],Table1[[#This Row],[R2_SBP_left_2]],Table1[[#This Row],[R2_SBP_left_3]],Table1[[#This Row],[R2_SBP_left_4]],Table1[[#This Row],[R2_SBP_left_5]])</f>
        <v>108.4</v>
      </c>
      <c r="BQ15" s="1">
        <f>AVERAGE(Table1[[#This Row],[R2_DBP_left_1]],Table1[[#This Row],[R2_DBP_left_2]],Table1[[#This Row],[R2_DBP_left_3]],Table1[[#This Row],[R2_DBP_left_4]],Table1[[#This Row],[R2_DBP_left_5]])</f>
        <v>75.8</v>
      </c>
      <c r="BR15" s="1">
        <f>AVERAGE(Table1[[#This Row],[R2_HR_1]],Table1[[#This Row],[R2_HR_2]],Table1[[#This Row],[R2_HR_3]],Table1[[#This Row],[R2_HR_4]],Table1[[#This Row],[R2_HR_5]])</f>
        <v>73.400000000000006</v>
      </c>
      <c r="BS15" s="1">
        <f>Table1[[#This Row],[R2_avg_sbp]]-Table1[[#This Row],[avg sbp]]</f>
        <v>-8.5999999999999943</v>
      </c>
      <c r="BT15" s="1">
        <f>Table1[[#This Row],[R2_avg_dbp]]-Table1[[#This Row],[avg dbp]]</f>
        <v>-4.9500000000000028</v>
      </c>
      <c r="BU15" s="1">
        <f>Table1[[#This Row],[R2_avg_HR]]-Table1[[#This Row],[avg hr]]</f>
        <v>7.6500000000000057</v>
      </c>
      <c r="BV15">
        <f>MIN(Table1[[#This Row],[R2_SBP_left_1]],Table1[[#This Row],[R2_SBP_left_2]],Table1[[#This Row],[R2_SBP_left_3]],Table1[[#This Row],[R2_SBP_left_4]],Table1[[#This Row],[R2_SBP_left_5]])</f>
        <v>104</v>
      </c>
      <c r="BW15">
        <f>MIN(Table1[[#This Row],[R2_DBP_left_1]],Table1[[#This Row],[R2_DBP_left_2]],Table1[[#This Row],[R2_DBP_left_3]],Table1[[#This Row],[R2_DBP_left_4]],Table1[[#This Row],[R2_DBP_left_5]])</f>
        <v>75</v>
      </c>
      <c r="BX15">
        <f>MIN(Table1[[#This Row],[R2_HR_1]],Table1[[#This Row],[R2_HR_2]],Table1[[#This Row],[R2_HR_3]],Table1[[#This Row],[R2_HR_4]],Table1[[#This Row],[R2_HR_5]])</f>
        <v>72</v>
      </c>
    </row>
    <row r="16" spans="1:76" x14ac:dyDescent="0.35">
      <c r="A16" t="s">
        <v>141</v>
      </c>
      <c r="B16">
        <v>21</v>
      </c>
      <c r="C16" t="s">
        <v>78</v>
      </c>
      <c r="D16" t="s">
        <v>63</v>
      </c>
      <c r="E16">
        <v>180</v>
      </c>
      <c r="F16">
        <v>59.6</v>
      </c>
      <c r="G16">
        <v>18.395061729999998</v>
      </c>
      <c r="H16">
        <v>109</v>
      </c>
      <c r="I16">
        <v>60</v>
      </c>
      <c r="J16">
        <v>74</v>
      </c>
      <c r="K16">
        <v>107</v>
      </c>
      <c r="L16">
        <v>61</v>
      </c>
      <c r="M16">
        <v>67</v>
      </c>
      <c r="N16">
        <v>103</v>
      </c>
      <c r="O16">
        <v>58</v>
      </c>
      <c r="P16">
        <v>68</v>
      </c>
      <c r="Q16">
        <v>103</v>
      </c>
      <c r="R16">
        <v>58</v>
      </c>
      <c r="S16">
        <v>69</v>
      </c>
      <c r="T16">
        <v>105.5</v>
      </c>
      <c r="U16">
        <v>59.25</v>
      </c>
      <c r="V16">
        <v>69.5</v>
      </c>
      <c r="W16">
        <f>MIN(Table1[[#This Row],[B_SBP_left_1]],Table1[[#This Row],[B_SBP_right_1]],Table1[[#This Row],[B_SBP_left_2]],Table1[[#This Row],[B_SBP_left_3]])</f>
        <v>103</v>
      </c>
      <c r="X16">
        <f>MIN(Table1[[#This Row],[B_DBP_left_1]],Table1[[#This Row],[B_DBP_right_1]],Table1[[#This Row],[B_DBP_left_2]],Table1[[#This Row],[B_DBP_left_3]])</f>
        <v>58</v>
      </c>
      <c r="Y16">
        <f>MIN(Table1[[#This Row],[B_HR_1B]],Table1[[#This Row],[B_HR_1A]],Table1[[#This Row],[B_HR_2]],Table1[[#This Row],[B_HR_3]])</f>
        <v>67</v>
      </c>
      <c r="Z16">
        <v>20</v>
      </c>
      <c r="AA16" t="s">
        <v>64</v>
      </c>
      <c r="AB16">
        <v>0</v>
      </c>
      <c r="AC16">
        <v>94</v>
      </c>
      <c r="AD16">
        <v>58</v>
      </c>
      <c r="AE16">
        <v>74</v>
      </c>
      <c r="AF16">
        <v>96</v>
      </c>
      <c r="AG16">
        <v>54</v>
      </c>
      <c r="AH16">
        <v>78</v>
      </c>
      <c r="AI16">
        <v>93</v>
      </c>
      <c r="AJ16">
        <v>54</v>
      </c>
      <c r="AK16">
        <v>82</v>
      </c>
      <c r="AL16">
        <v>95</v>
      </c>
      <c r="AM16">
        <v>54</v>
      </c>
      <c r="AN16">
        <v>83</v>
      </c>
      <c r="AO16">
        <v>95</v>
      </c>
      <c r="AP16">
        <v>52</v>
      </c>
      <c r="AQ16">
        <v>83</v>
      </c>
      <c r="AR16" s="1">
        <f>AVERAGE(Table1[[#This Row],[R1_SBP_left_1]],Table1[[#This Row],[R1_SBP_left_2]],Table1[[#This Row],[R1_SBP_left_3]],Table1[[#This Row],[R1_SBP_left_4]],Table1[[#This Row],[R1_SBP_left_5]])</f>
        <v>94.6</v>
      </c>
      <c r="AS16" s="1">
        <f>AVERAGE(Table1[[#This Row],[R1_DBP_left_1]],Table1[[#This Row],[R1_DBP_left_2]],Table1[[#This Row],[R1_DBP_left_3]],Table1[[#This Row],[R1_DBP_left_4]],Table1[[#This Row],[R1_DBP_left_5]])</f>
        <v>54.4</v>
      </c>
      <c r="AT16" s="1">
        <f>AVERAGE(Table1[[#This Row],[R1_HR_1]],Table1[[#This Row],[R1_HR_2]],Table1[[#This Row],[R1_HR_3]],Table1[[#This Row],[R1_HR_4]],Table1[[#This Row],[R1_HR_5]])</f>
        <v>80</v>
      </c>
      <c r="AU16">
        <f>MIN(Table1[[#This Row],[R1_SBP_left_1]],Table1[[#This Row],[R1_SBP_left_2]],Table1[[#This Row],[R1_SBP_left_3]],Table1[[#This Row],[R1_SBP_left_4]],Table1[[#This Row],[R1_SBP_left_5]])</f>
        <v>93</v>
      </c>
      <c r="AV16">
        <f>MIN(Table1[[#This Row],[R1_DBP_left_1]],Table1[[#This Row],[R1_DBP_left_2]],Table1[[#This Row],[R1_DBP_left_3]],Table1[[#This Row],[R1_DBP_left_4]],Table1[[#This Row],[R1_DBP_left_5]])</f>
        <v>52</v>
      </c>
      <c r="AW16">
        <f>MIN(Table1[[#This Row],[R1_HR_1]],Table1[[#This Row],[R1_HR_2]],Table1[[#This Row],[R1_HR_3]],Table1[[#This Row],[R1_HR_4]],Table1[[#This Row],[R1_HR_5]])</f>
        <v>74</v>
      </c>
      <c r="AX16" s="1">
        <f>Table1[[#This Row],[R1_avg_sbp]]-Table1[[#This Row],[avg sbp]]</f>
        <v>-10.900000000000006</v>
      </c>
      <c r="AY16" s="1">
        <f>Table1[[#This Row],[R1_avg_dbp]]-Table1[[#This Row],[avg dbp]]</f>
        <v>-4.8500000000000014</v>
      </c>
      <c r="AZ16" s="1">
        <f>Table1[[#This Row],[R1_avg_HR]]-Table1[[#This Row],[avg hr]]</f>
        <v>10.5</v>
      </c>
      <c r="BA16">
        <v>99</v>
      </c>
      <c r="BB16">
        <v>59</v>
      </c>
      <c r="BC16">
        <v>74</v>
      </c>
      <c r="BD16">
        <v>99</v>
      </c>
      <c r="BE16">
        <v>55</v>
      </c>
      <c r="BF16">
        <v>73</v>
      </c>
      <c r="BG16">
        <v>94</v>
      </c>
      <c r="BH16">
        <v>54</v>
      </c>
      <c r="BI16">
        <v>71</v>
      </c>
      <c r="BJ16">
        <v>90</v>
      </c>
      <c r="BK16">
        <v>53</v>
      </c>
      <c r="BL16">
        <v>77</v>
      </c>
      <c r="BM16">
        <v>94</v>
      </c>
      <c r="BN16">
        <v>54</v>
      </c>
      <c r="BO16">
        <v>78</v>
      </c>
      <c r="BP16" s="1">
        <f>AVERAGE(Table1[[#This Row],[R2_SBP_left_1]],Table1[[#This Row],[R2_SBP_left_2]],Table1[[#This Row],[R2_SBP_left_3]],Table1[[#This Row],[R2_SBP_left_4]],Table1[[#This Row],[R2_SBP_left_5]])</f>
        <v>95.2</v>
      </c>
      <c r="BQ16" s="1">
        <f>AVERAGE(Table1[[#This Row],[R2_DBP_left_1]],Table1[[#This Row],[R2_DBP_left_2]],Table1[[#This Row],[R2_DBP_left_3]],Table1[[#This Row],[R2_DBP_left_4]],Table1[[#This Row],[R2_DBP_left_5]])</f>
        <v>55</v>
      </c>
      <c r="BR16" s="1">
        <f>AVERAGE(Table1[[#This Row],[R2_HR_1]],Table1[[#This Row],[R2_HR_2]],Table1[[#This Row],[R2_HR_3]],Table1[[#This Row],[R2_HR_4]],Table1[[#This Row],[R2_HR_5]])</f>
        <v>74.599999999999994</v>
      </c>
      <c r="BS16" s="1">
        <f>Table1[[#This Row],[R2_avg_sbp]]-Table1[[#This Row],[avg sbp]]</f>
        <v>-10.299999999999997</v>
      </c>
      <c r="BT16" s="1">
        <f>Table1[[#This Row],[R2_avg_dbp]]-Table1[[#This Row],[avg dbp]]</f>
        <v>-4.25</v>
      </c>
      <c r="BU16" s="1">
        <f>Table1[[#This Row],[R2_avg_HR]]-Table1[[#This Row],[avg hr]]</f>
        <v>5.0999999999999943</v>
      </c>
      <c r="BV16">
        <f>MIN(Table1[[#This Row],[R2_SBP_left_1]],Table1[[#This Row],[R2_SBP_left_2]],Table1[[#This Row],[R2_SBP_left_3]],Table1[[#This Row],[R2_SBP_left_4]],Table1[[#This Row],[R2_SBP_left_5]])</f>
        <v>90</v>
      </c>
      <c r="BW16">
        <f>MIN(Table1[[#This Row],[R2_DBP_left_1]],Table1[[#This Row],[R2_DBP_left_2]],Table1[[#This Row],[R2_DBP_left_3]],Table1[[#This Row],[R2_DBP_left_4]],Table1[[#This Row],[R2_DBP_left_5]])</f>
        <v>53</v>
      </c>
      <c r="BX16">
        <f>MIN(Table1[[#This Row],[R2_HR_1]],Table1[[#This Row],[R2_HR_2]],Table1[[#This Row],[R2_HR_3]],Table1[[#This Row],[R2_HR_4]],Table1[[#This Row],[R2_HR_5]])</f>
        <v>71</v>
      </c>
    </row>
    <row r="17" spans="1:76" x14ac:dyDescent="0.35">
      <c r="A17" t="s">
        <v>140</v>
      </c>
      <c r="B17">
        <v>22</v>
      </c>
      <c r="C17" t="s">
        <v>78</v>
      </c>
      <c r="D17" t="s">
        <v>63</v>
      </c>
      <c r="E17">
        <v>178</v>
      </c>
      <c r="F17">
        <v>68</v>
      </c>
      <c r="G17">
        <v>21.461936619999999</v>
      </c>
      <c r="H17">
        <v>120</v>
      </c>
      <c r="I17">
        <v>71</v>
      </c>
      <c r="J17">
        <v>74</v>
      </c>
      <c r="K17">
        <v>125</v>
      </c>
      <c r="L17">
        <v>73</v>
      </c>
      <c r="M17">
        <v>71</v>
      </c>
      <c r="N17">
        <v>117</v>
      </c>
      <c r="O17">
        <v>72</v>
      </c>
      <c r="P17">
        <v>75</v>
      </c>
      <c r="Q17">
        <v>118</v>
      </c>
      <c r="R17">
        <v>73</v>
      </c>
      <c r="S17">
        <v>76</v>
      </c>
      <c r="T17">
        <v>120</v>
      </c>
      <c r="U17">
        <v>72.25</v>
      </c>
      <c r="V17">
        <v>74</v>
      </c>
      <c r="W17">
        <f>MIN(Table1[[#This Row],[B_SBP_left_1]],Table1[[#This Row],[B_SBP_right_1]],Table1[[#This Row],[B_SBP_left_2]],Table1[[#This Row],[B_SBP_left_3]])</f>
        <v>117</v>
      </c>
      <c r="X17">
        <f>MIN(Table1[[#This Row],[B_DBP_left_1]],Table1[[#This Row],[B_DBP_right_1]],Table1[[#This Row],[B_DBP_left_2]],Table1[[#This Row],[B_DBP_left_3]])</f>
        <v>71</v>
      </c>
      <c r="Y17">
        <f>MIN(Table1[[#This Row],[B_HR_1B]],Table1[[#This Row],[B_HR_1A]],Table1[[#This Row],[B_HR_2]],Table1[[#This Row],[B_HR_3]])</f>
        <v>71</v>
      </c>
      <c r="Z17">
        <v>16</v>
      </c>
      <c r="AA17" t="s">
        <v>66</v>
      </c>
      <c r="AB17">
        <v>-11</v>
      </c>
      <c r="AC17">
        <v>96</v>
      </c>
      <c r="AD17">
        <v>62</v>
      </c>
      <c r="AE17">
        <v>59</v>
      </c>
      <c r="AF17">
        <v>98</v>
      </c>
      <c r="AG17">
        <v>58</v>
      </c>
      <c r="AH17">
        <v>77</v>
      </c>
      <c r="AI17">
        <v>124</v>
      </c>
      <c r="AJ17">
        <v>69</v>
      </c>
      <c r="AK17">
        <v>62</v>
      </c>
      <c r="AL17">
        <v>101</v>
      </c>
      <c r="AM17">
        <v>63</v>
      </c>
      <c r="AN17">
        <v>77</v>
      </c>
      <c r="AO17">
        <v>101</v>
      </c>
      <c r="AP17">
        <v>74</v>
      </c>
      <c r="AQ17">
        <v>74</v>
      </c>
      <c r="AR17" s="1">
        <f>AVERAGE(Table1[[#This Row],[R1_SBP_left_1]],Table1[[#This Row],[R1_SBP_left_2]],Table1[[#This Row],[R1_SBP_left_3]],Table1[[#This Row],[R1_SBP_left_4]],Table1[[#This Row],[R1_SBP_left_5]])</f>
        <v>104</v>
      </c>
      <c r="AS17" s="1">
        <f>AVERAGE(Table1[[#This Row],[R1_DBP_left_1]],Table1[[#This Row],[R1_DBP_left_2]],Table1[[#This Row],[R1_DBP_left_3]],Table1[[#This Row],[R1_DBP_left_4]],Table1[[#This Row],[R1_DBP_left_5]])</f>
        <v>65.2</v>
      </c>
      <c r="AT17" s="1">
        <f>AVERAGE(Table1[[#This Row],[R1_HR_1]],Table1[[#This Row],[R1_HR_2]],Table1[[#This Row],[R1_HR_3]],Table1[[#This Row],[R1_HR_4]],Table1[[#This Row],[R1_HR_5]])</f>
        <v>69.8</v>
      </c>
      <c r="AU17">
        <f>MIN(Table1[[#This Row],[R1_SBP_left_1]],Table1[[#This Row],[R1_SBP_left_2]],Table1[[#This Row],[R1_SBP_left_3]],Table1[[#This Row],[R1_SBP_left_4]],Table1[[#This Row],[R1_SBP_left_5]])</f>
        <v>96</v>
      </c>
      <c r="AV17">
        <f>MIN(Table1[[#This Row],[R1_DBP_left_1]],Table1[[#This Row],[R1_DBP_left_2]],Table1[[#This Row],[R1_DBP_left_3]],Table1[[#This Row],[R1_DBP_left_4]],Table1[[#This Row],[R1_DBP_left_5]])</f>
        <v>58</v>
      </c>
      <c r="AW17">
        <f>MIN(Table1[[#This Row],[R1_HR_1]],Table1[[#This Row],[R1_HR_2]],Table1[[#This Row],[R1_HR_3]],Table1[[#This Row],[R1_HR_4]],Table1[[#This Row],[R1_HR_5]])</f>
        <v>59</v>
      </c>
      <c r="AX17" s="1">
        <f>Table1[[#This Row],[R1_avg_sbp]]-Table1[[#This Row],[avg sbp]]</f>
        <v>-16</v>
      </c>
      <c r="AY17" s="1">
        <f>Table1[[#This Row],[R1_avg_dbp]]-Table1[[#This Row],[avg dbp]]</f>
        <v>-7.0499999999999972</v>
      </c>
      <c r="AZ17" s="1">
        <f>Table1[[#This Row],[R1_avg_HR]]-Table1[[#This Row],[avg hr]]</f>
        <v>-4.2000000000000028</v>
      </c>
      <c r="BA17">
        <v>130</v>
      </c>
      <c r="BB17">
        <v>73</v>
      </c>
      <c r="BC17">
        <v>69</v>
      </c>
      <c r="BD17">
        <v>106</v>
      </c>
      <c r="BE17">
        <v>77</v>
      </c>
      <c r="BF17">
        <v>70</v>
      </c>
      <c r="BG17">
        <v>117</v>
      </c>
      <c r="BH17">
        <v>80</v>
      </c>
      <c r="BI17">
        <v>66</v>
      </c>
      <c r="BJ17">
        <v>101</v>
      </c>
      <c r="BK17">
        <v>71</v>
      </c>
      <c r="BL17">
        <v>68</v>
      </c>
      <c r="BM17">
        <v>97</v>
      </c>
      <c r="BN17">
        <v>56</v>
      </c>
      <c r="BO17">
        <v>90</v>
      </c>
      <c r="BP17" s="1">
        <f>AVERAGE(Table1[[#This Row],[R2_SBP_left_1]],Table1[[#This Row],[R2_SBP_left_2]],Table1[[#This Row],[R2_SBP_left_3]],Table1[[#This Row],[R2_SBP_left_4]],Table1[[#This Row],[R2_SBP_left_5]])</f>
        <v>110.2</v>
      </c>
      <c r="BQ17" s="1">
        <f>AVERAGE(Table1[[#This Row],[R2_DBP_left_1]],Table1[[#This Row],[R2_DBP_left_2]],Table1[[#This Row],[R2_DBP_left_3]],Table1[[#This Row],[R2_DBP_left_4]],Table1[[#This Row],[R2_DBP_left_5]])</f>
        <v>71.400000000000006</v>
      </c>
      <c r="BR17" s="1">
        <f>AVERAGE(Table1[[#This Row],[R2_HR_1]],Table1[[#This Row],[R2_HR_2]],Table1[[#This Row],[R2_HR_3]],Table1[[#This Row],[R2_HR_4]],Table1[[#This Row],[R2_HR_5]])</f>
        <v>72.599999999999994</v>
      </c>
      <c r="BS17" s="1">
        <f>Table1[[#This Row],[R2_avg_sbp]]-Table1[[#This Row],[avg sbp]]</f>
        <v>-9.7999999999999972</v>
      </c>
      <c r="BT17" s="1">
        <f>Table1[[#This Row],[R2_avg_dbp]]-Table1[[#This Row],[avg dbp]]</f>
        <v>-0.84999999999999432</v>
      </c>
      <c r="BU17" s="1">
        <f>Table1[[#This Row],[R2_avg_HR]]-Table1[[#This Row],[avg hr]]</f>
        <v>-1.4000000000000057</v>
      </c>
      <c r="BV17">
        <f>MIN(Table1[[#This Row],[R2_SBP_left_1]],Table1[[#This Row],[R2_SBP_left_2]],Table1[[#This Row],[R2_SBP_left_3]],Table1[[#This Row],[R2_SBP_left_4]],Table1[[#This Row],[R2_SBP_left_5]])</f>
        <v>97</v>
      </c>
      <c r="BW17">
        <f>MIN(Table1[[#This Row],[R2_DBP_left_1]],Table1[[#This Row],[R2_DBP_left_2]],Table1[[#This Row],[R2_DBP_left_3]],Table1[[#This Row],[R2_DBP_left_4]],Table1[[#This Row],[R2_DBP_left_5]])</f>
        <v>56</v>
      </c>
      <c r="BX17">
        <f>MIN(Table1[[#This Row],[R2_HR_1]],Table1[[#This Row],[R2_HR_2]],Table1[[#This Row],[R2_HR_3]],Table1[[#This Row],[R2_HR_4]],Table1[[#This Row],[R2_HR_5]])</f>
        <v>66</v>
      </c>
    </row>
    <row r="18" spans="1:76" x14ac:dyDescent="0.35">
      <c r="A18" t="s">
        <v>139</v>
      </c>
      <c r="B18">
        <v>20</v>
      </c>
      <c r="C18" t="s">
        <v>78</v>
      </c>
      <c r="D18" t="s">
        <v>63</v>
      </c>
      <c r="E18">
        <v>182</v>
      </c>
      <c r="F18">
        <v>59.8</v>
      </c>
      <c r="G18">
        <v>18.053375200000001</v>
      </c>
      <c r="H18">
        <v>120</v>
      </c>
      <c r="I18">
        <v>74</v>
      </c>
      <c r="J18">
        <v>65</v>
      </c>
      <c r="K18">
        <v>117</v>
      </c>
      <c r="L18">
        <v>71</v>
      </c>
      <c r="M18">
        <v>66</v>
      </c>
      <c r="N18">
        <v>116</v>
      </c>
      <c r="O18">
        <v>69</v>
      </c>
      <c r="P18">
        <v>66</v>
      </c>
      <c r="Q18">
        <v>114</v>
      </c>
      <c r="R18">
        <v>68</v>
      </c>
      <c r="S18">
        <v>65</v>
      </c>
      <c r="T18">
        <v>116.75</v>
      </c>
      <c r="U18">
        <v>70.5</v>
      </c>
      <c r="V18">
        <v>65.5</v>
      </c>
      <c r="W18">
        <f>MIN(Table1[[#This Row],[B_SBP_left_1]],Table1[[#This Row],[B_SBP_right_1]],Table1[[#This Row],[B_SBP_left_2]],Table1[[#This Row],[B_SBP_left_3]])</f>
        <v>114</v>
      </c>
      <c r="X18">
        <f>MIN(Table1[[#This Row],[B_DBP_left_1]],Table1[[#This Row],[B_DBP_right_1]],Table1[[#This Row],[B_DBP_left_2]],Table1[[#This Row],[B_DBP_left_3]])</f>
        <v>68</v>
      </c>
      <c r="Y18">
        <f>MIN(Table1[[#This Row],[B_HR_1B]],Table1[[#This Row],[B_HR_1A]],Table1[[#This Row],[B_HR_2]],Table1[[#This Row],[B_HR_3]])</f>
        <v>65</v>
      </c>
      <c r="Z18">
        <v>16</v>
      </c>
      <c r="AA18" t="s">
        <v>68</v>
      </c>
      <c r="AB18">
        <v>-6</v>
      </c>
      <c r="AC18">
        <v>114</v>
      </c>
      <c r="AD18">
        <v>70</v>
      </c>
      <c r="AE18">
        <v>88</v>
      </c>
      <c r="AF18">
        <v>124</v>
      </c>
      <c r="AG18">
        <v>63</v>
      </c>
      <c r="AH18">
        <v>86</v>
      </c>
      <c r="AI18">
        <v>124</v>
      </c>
      <c r="AJ18">
        <v>59</v>
      </c>
      <c r="AK18">
        <v>82</v>
      </c>
      <c r="AL18">
        <v>105</v>
      </c>
      <c r="AM18">
        <v>67</v>
      </c>
      <c r="AN18">
        <v>85</v>
      </c>
      <c r="AO18">
        <v>123</v>
      </c>
      <c r="AP18">
        <v>62</v>
      </c>
      <c r="AQ18">
        <v>89</v>
      </c>
      <c r="AR18" s="1">
        <f>AVERAGE(Table1[[#This Row],[R1_SBP_left_1]],Table1[[#This Row],[R1_SBP_left_2]],Table1[[#This Row],[R1_SBP_left_3]],Table1[[#This Row],[R1_SBP_left_4]],Table1[[#This Row],[R1_SBP_left_5]])</f>
        <v>118</v>
      </c>
      <c r="AS18" s="1">
        <f>AVERAGE(Table1[[#This Row],[R1_DBP_left_1]],Table1[[#This Row],[R1_DBP_left_2]],Table1[[#This Row],[R1_DBP_left_3]],Table1[[#This Row],[R1_DBP_left_4]],Table1[[#This Row],[R1_DBP_left_5]])</f>
        <v>64.2</v>
      </c>
      <c r="AT18" s="1">
        <f>AVERAGE(Table1[[#This Row],[R1_HR_1]],Table1[[#This Row],[R1_HR_2]],Table1[[#This Row],[R1_HR_3]],Table1[[#This Row],[R1_HR_4]],Table1[[#This Row],[R1_HR_5]])</f>
        <v>86</v>
      </c>
      <c r="AU18">
        <f>MIN(Table1[[#This Row],[R1_SBP_left_1]],Table1[[#This Row],[R1_SBP_left_2]],Table1[[#This Row],[R1_SBP_left_3]],Table1[[#This Row],[R1_SBP_left_4]],Table1[[#This Row],[R1_SBP_left_5]])</f>
        <v>105</v>
      </c>
      <c r="AV18">
        <f>MIN(Table1[[#This Row],[R1_DBP_left_1]],Table1[[#This Row],[R1_DBP_left_2]],Table1[[#This Row],[R1_DBP_left_3]],Table1[[#This Row],[R1_DBP_left_4]],Table1[[#This Row],[R1_DBP_left_5]])</f>
        <v>59</v>
      </c>
      <c r="AW18">
        <f>MIN(Table1[[#This Row],[R1_HR_1]],Table1[[#This Row],[R1_HR_2]],Table1[[#This Row],[R1_HR_3]],Table1[[#This Row],[R1_HR_4]],Table1[[#This Row],[R1_HR_5]])</f>
        <v>82</v>
      </c>
      <c r="AX18" s="1">
        <f>Table1[[#This Row],[R1_avg_sbp]]-Table1[[#This Row],[avg sbp]]</f>
        <v>1.25</v>
      </c>
      <c r="AY18" s="1">
        <f>Table1[[#This Row],[R1_avg_dbp]]-Table1[[#This Row],[avg dbp]]</f>
        <v>-6.2999999999999972</v>
      </c>
      <c r="AZ18" s="1">
        <f>Table1[[#This Row],[R1_avg_HR]]-Table1[[#This Row],[avg hr]]</f>
        <v>20.5</v>
      </c>
      <c r="BA18">
        <v>122</v>
      </c>
      <c r="BB18">
        <v>63</v>
      </c>
      <c r="BC18">
        <v>86</v>
      </c>
      <c r="BD18">
        <v>125</v>
      </c>
      <c r="BE18">
        <v>60</v>
      </c>
      <c r="BF18">
        <v>86</v>
      </c>
      <c r="BG18">
        <v>121</v>
      </c>
      <c r="BH18">
        <v>60</v>
      </c>
      <c r="BI18">
        <v>86</v>
      </c>
      <c r="BJ18">
        <v>106</v>
      </c>
      <c r="BK18">
        <v>68</v>
      </c>
      <c r="BL18">
        <v>90</v>
      </c>
      <c r="BM18">
        <v>124</v>
      </c>
      <c r="BN18">
        <v>60</v>
      </c>
      <c r="BO18">
        <v>86</v>
      </c>
      <c r="BP18" s="1">
        <f>AVERAGE(Table1[[#This Row],[R2_SBP_left_1]],Table1[[#This Row],[R2_SBP_left_2]],Table1[[#This Row],[R2_SBP_left_3]],Table1[[#This Row],[R2_SBP_left_4]],Table1[[#This Row],[R2_SBP_left_5]])</f>
        <v>119.6</v>
      </c>
      <c r="BQ18" s="1">
        <f>AVERAGE(Table1[[#This Row],[R2_DBP_left_1]],Table1[[#This Row],[R2_DBP_left_2]],Table1[[#This Row],[R2_DBP_left_3]],Table1[[#This Row],[R2_DBP_left_4]],Table1[[#This Row],[R2_DBP_left_5]])</f>
        <v>62.2</v>
      </c>
      <c r="BR18" s="1">
        <f>AVERAGE(Table1[[#This Row],[R2_HR_1]],Table1[[#This Row],[R2_HR_2]],Table1[[#This Row],[R2_HR_3]],Table1[[#This Row],[R2_HR_4]],Table1[[#This Row],[R2_HR_5]])</f>
        <v>86.8</v>
      </c>
      <c r="BS18" s="1">
        <f>Table1[[#This Row],[R2_avg_sbp]]-Table1[[#This Row],[avg sbp]]</f>
        <v>2.8499999999999943</v>
      </c>
      <c r="BT18" s="1">
        <f>Table1[[#This Row],[R2_avg_dbp]]-Table1[[#This Row],[avg dbp]]</f>
        <v>-8.2999999999999972</v>
      </c>
      <c r="BU18" s="1">
        <f>Table1[[#This Row],[R2_avg_HR]]-Table1[[#This Row],[avg hr]]</f>
        <v>21.299999999999997</v>
      </c>
      <c r="BV18">
        <f>MIN(Table1[[#This Row],[R2_SBP_left_1]],Table1[[#This Row],[R2_SBP_left_2]],Table1[[#This Row],[R2_SBP_left_3]],Table1[[#This Row],[R2_SBP_left_4]],Table1[[#This Row],[R2_SBP_left_5]])</f>
        <v>106</v>
      </c>
      <c r="BW18">
        <f>MIN(Table1[[#This Row],[R2_DBP_left_1]],Table1[[#This Row],[R2_DBP_left_2]],Table1[[#This Row],[R2_DBP_left_3]],Table1[[#This Row],[R2_DBP_left_4]],Table1[[#This Row],[R2_DBP_left_5]])</f>
        <v>60</v>
      </c>
      <c r="BX18">
        <f>MIN(Table1[[#This Row],[R2_HR_1]],Table1[[#This Row],[R2_HR_2]],Table1[[#This Row],[R2_HR_3]],Table1[[#This Row],[R2_HR_4]],Table1[[#This Row],[R2_HR_5]])</f>
        <v>86</v>
      </c>
    </row>
    <row r="19" spans="1:76" x14ac:dyDescent="0.35">
      <c r="A19" t="s">
        <v>138</v>
      </c>
      <c r="B19">
        <v>23</v>
      </c>
      <c r="C19" t="s">
        <v>78</v>
      </c>
      <c r="D19" t="s">
        <v>63</v>
      </c>
      <c r="E19">
        <v>170</v>
      </c>
      <c r="F19">
        <v>60.8</v>
      </c>
      <c r="G19">
        <v>21.038062279999998</v>
      </c>
      <c r="H19">
        <v>129</v>
      </c>
      <c r="I19">
        <v>87</v>
      </c>
      <c r="J19">
        <v>78</v>
      </c>
      <c r="K19">
        <v>129</v>
      </c>
      <c r="L19">
        <v>88</v>
      </c>
      <c r="M19">
        <v>77</v>
      </c>
      <c r="N19">
        <v>129</v>
      </c>
      <c r="O19">
        <v>85</v>
      </c>
      <c r="P19">
        <v>73</v>
      </c>
      <c r="Q19">
        <v>136</v>
      </c>
      <c r="R19">
        <v>85</v>
      </c>
      <c r="S19">
        <v>84</v>
      </c>
      <c r="T19">
        <v>130.75</v>
      </c>
      <c r="U19">
        <v>86.25</v>
      </c>
      <c r="V19">
        <v>78</v>
      </c>
      <c r="W19">
        <f>MIN(Table1[[#This Row],[B_SBP_left_1]],Table1[[#This Row],[B_SBP_right_1]],Table1[[#This Row],[B_SBP_left_2]],Table1[[#This Row],[B_SBP_left_3]])</f>
        <v>129</v>
      </c>
      <c r="X19">
        <f>MIN(Table1[[#This Row],[B_DBP_left_1]],Table1[[#This Row],[B_DBP_right_1]],Table1[[#This Row],[B_DBP_left_2]],Table1[[#This Row],[B_DBP_left_3]])</f>
        <v>85</v>
      </c>
      <c r="Y19">
        <f>MIN(Table1[[#This Row],[B_HR_1B]],Table1[[#This Row],[B_HR_1A]],Table1[[#This Row],[B_HR_2]],Table1[[#This Row],[B_HR_3]])</f>
        <v>73</v>
      </c>
      <c r="Z19">
        <v>20</v>
      </c>
      <c r="AA19" t="s">
        <v>64</v>
      </c>
      <c r="AB19">
        <v>0</v>
      </c>
      <c r="AC19">
        <v>122</v>
      </c>
      <c r="AD19">
        <v>79</v>
      </c>
      <c r="AE19">
        <v>78</v>
      </c>
      <c r="AF19">
        <v>118</v>
      </c>
      <c r="AG19">
        <v>84</v>
      </c>
      <c r="AH19">
        <v>85</v>
      </c>
      <c r="AI19">
        <v>119</v>
      </c>
      <c r="AJ19">
        <v>83</v>
      </c>
      <c r="AK19">
        <v>85</v>
      </c>
      <c r="AL19">
        <v>122</v>
      </c>
      <c r="AM19">
        <v>80</v>
      </c>
      <c r="AN19">
        <v>87</v>
      </c>
      <c r="AO19">
        <v>118</v>
      </c>
      <c r="AP19">
        <v>82</v>
      </c>
      <c r="AQ19">
        <v>89</v>
      </c>
      <c r="AR19" s="1">
        <f>AVERAGE(Table1[[#This Row],[R1_SBP_left_1]],Table1[[#This Row],[R1_SBP_left_2]],Table1[[#This Row],[R1_SBP_left_3]],Table1[[#This Row],[R1_SBP_left_4]],Table1[[#This Row],[R1_SBP_left_5]])</f>
        <v>119.8</v>
      </c>
      <c r="AS19" s="1">
        <f>AVERAGE(Table1[[#This Row],[R1_DBP_left_1]],Table1[[#This Row],[R1_DBP_left_2]],Table1[[#This Row],[R1_DBP_left_3]],Table1[[#This Row],[R1_DBP_left_4]],Table1[[#This Row],[R1_DBP_left_5]])</f>
        <v>81.599999999999994</v>
      </c>
      <c r="AT19" s="1">
        <f>AVERAGE(Table1[[#This Row],[R1_HR_1]],Table1[[#This Row],[R1_HR_2]],Table1[[#This Row],[R1_HR_3]],Table1[[#This Row],[R1_HR_4]],Table1[[#This Row],[R1_HR_5]])</f>
        <v>84.8</v>
      </c>
      <c r="AU19">
        <f>MIN(Table1[[#This Row],[R1_SBP_left_1]],Table1[[#This Row],[R1_SBP_left_2]],Table1[[#This Row],[R1_SBP_left_3]],Table1[[#This Row],[R1_SBP_left_4]],Table1[[#This Row],[R1_SBP_left_5]])</f>
        <v>118</v>
      </c>
      <c r="AV19">
        <f>MIN(Table1[[#This Row],[R1_DBP_left_1]],Table1[[#This Row],[R1_DBP_left_2]],Table1[[#This Row],[R1_DBP_left_3]],Table1[[#This Row],[R1_DBP_left_4]],Table1[[#This Row],[R1_DBP_left_5]])</f>
        <v>79</v>
      </c>
      <c r="AW19">
        <f>MIN(Table1[[#This Row],[R1_HR_1]],Table1[[#This Row],[R1_HR_2]],Table1[[#This Row],[R1_HR_3]],Table1[[#This Row],[R1_HR_4]],Table1[[#This Row],[R1_HR_5]])</f>
        <v>78</v>
      </c>
      <c r="AX19" s="1">
        <f>Table1[[#This Row],[R1_avg_sbp]]-Table1[[#This Row],[avg sbp]]</f>
        <v>-10.950000000000003</v>
      </c>
      <c r="AY19" s="1">
        <f>Table1[[#This Row],[R1_avg_dbp]]-Table1[[#This Row],[avg dbp]]</f>
        <v>-4.6500000000000057</v>
      </c>
      <c r="AZ19" s="1">
        <f>Table1[[#This Row],[R1_avg_HR]]-Table1[[#This Row],[avg hr]]</f>
        <v>6.7999999999999972</v>
      </c>
      <c r="BA19">
        <v>128</v>
      </c>
      <c r="BB19">
        <v>85</v>
      </c>
      <c r="BC19">
        <v>77</v>
      </c>
      <c r="BD19">
        <v>120</v>
      </c>
      <c r="BE19">
        <v>75</v>
      </c>
      <c r="BF19">
        <v>85</v>
      </c>
      <c r="BG19">
        <v>123</v>
      </c>
      <c r="BH19">
        <v>79</v>
      </c>
      <c r="BI19">
        <v>82</v>
      </c>
      <c r="BJ19">
        <v>121</v>
      </c>
      <c r="BK19">
        <v>81</v>
      </c>
      <c r="BL19">
        <v>83</v>
      </c>
      <c r="BM19">
        <v>122</v>
      </c>
      <c r="BN19">
        <v>82</v>
      </c>
      <c r="BO19">
        <v>85</v>
      </c>
      <c r="BP19" s="1">
        <f>AVERAGE(Table1[[#This Row],[R2_SBP_left_1]],Table1[[#This Row],[R2_SBP_left_2]],Table1[[#This Row],[R2_SBP_left_3]],Table1[[#This Row],[R2_SBP_left_4]],Table1[[#This Row],[R2_SBP_left_5]])</f>
        <v>122.8</v>
      </c>
      <c r="BQ19" s="1">
        <f>AVERAGE(Table1[[#This Row],[R2_DBP_left_1]],Table1[[#This Row],[R2_DBP_left_2]],Table1[[#This Row],[R2_DBP_left_3]],Table1[[#This Row],[R2_DBP_left_4]],Table1[[#This Row],[R2_DBP_left_5]])</f>
        <v>80.400000000000006</v>
      </c>
      <c r="BR19" s="1">
        <f>AVERAGE(Table1[[#This Row],[R2_HR_1]],Table1[[#This Row],[R2_HR_2]],Table1[[#This Row],[R2_HR_3]],Table1[[#This Row],[R2_HR_4]],Table1[[#This Row],[R2_HR_5]])</f>
        <v>82.4</v>
      </c>
      <c r="BS19" s="1">
        <f>Table1[[#This Row],[R2_avg_sbp]]-Table1[[#This Row],[avg sbp]]</f>
        <v>-7.9500000000000028</v>
      </c>
      <c r="BT19" s="1">
        <f>Table1[[#This Row],[R2_avg_dbp]]-Table1[[#This Row],[avg dbp]]</f>
        <v>-5.8499999999999943</v>
      </c>
      <c r="BU19" s="1">
        <f>Table1[[#This Row],[R2_avg_HR]]-Table1[[#This Row],[avg hr]]</f>
        <v>4.4000000000000057</v>
      </c>
      <c r="BV19">
        <f>MIN(Table1[[#This Row],[R2_SBP_left_1]],Table1[[#This Row],[R2_SBP_left_2]],Table1[[#This Row],[R2_SBP_left_3]],Table1[[#This Row],[R2_SBP_left_4]],Table1[[#This Row],[R2_SBP_left_5]])</f>
        <v>120</v>
      </c>
      <c r="BW19">
        <f>MIN(Table1[[#This Row],[R2_DBP_left_1]],Table1[[#This Row],[R2_DBP_left_2]],Table1[[#This Row],[R2_DBP_left_3]],Table1[[#This Row],[R2_DBP_left_4]],Table1[[#This Row],[R2_DBP_left_5]])</f>
        <v>75</v>
      </c>
      <c r="BX19">
        <f>MIN(Table1[[#This Row],[R2_HR_1]],Table1[[#This Row],[R2_HR_2]],Table1[[#This Row],[R2_HR_3]],Table1[[#This Row],[R2_HR_4]],Table1[[#This Row],[R2_HR_5]])</f>
        <v>77</v>
      </c>
    </row>
    <row r="20" spans="1:76" x14ac:dyDescent="0.35">
      <c r="A20" t="s">
        <v>137</v>
      </c>
      <c r="B20">
        <v>34</v>
      </c>
      <c r="C20" t="s">
        <v>62</v>
      </c>
      <c r="D20" t="s">
        <v>63</v>
      </c>
      <c r="E20">
        <v>167</v>
      </c>
      <c r="F20">
        <v>50.5</v>
      </c>
      <c r="G20">
        <v>18.10749758</v>
      </c>
      <c r="H20">
        <v>132</v>
      </c>
      <c r="I20">
        <v>86</v>
      </c>
      <c r="J20">
        <v>86</v>
      </c>
      <c r="K20">
        <v>127</v>
      </c>
      <c r="L20">
        <v>78</v>
      </c>
      <c r="M20">
        <v>78</v>
      </c>
      <c r="N20">
        <v>133</v>
      </c>
      <c r="O20">
        <v>86</v>
      </c>
      <c r="P20">
        <v>85</v>
      </c>
      <c r="Q20">
        <v>127</v>
      </c>
      <c r="R20">
        <v>87</v>
      </c>
      <c r="S20">
        <v>93</v>
      </c>
      <c r="T20">
        <v>129.75</v>
      </c>
      <c r="U20">
        <v>84.25</v>
      </c>
      <c r="V20">
        <v>85.5</v>
      </c>
      <c r="W20">
        <f>MIN(Table1[[#This Row],[B_SBP_left_1]],Table1[[#This Row],[B_SBP_right_1]],Table1[[#This Row],[B_SBP_left_2]],Table1[[#This Row],[B_SBP_left_3]])</f>
        <v>127</v>
      </c>
      <c r="X20">
        <f>MIN(Table1[[#This Row],[B_DBP_left_1]],Table1[[#This Row],[B_DBP_right_1]],Table1[[#This Row],[B_DBP_left_2]],Table1[[#This Row],[B_DBP_left_3]])</f>
        <v>78</v>
      </c>
      <c r="Y20">
        <f>MIN(Table1[[#This Row],[B_HR_1B]],Table1[[#This Row],[B_HR_1A]],Table1[[#This Row],[B_HR_2]],Table1[[#This Row],[B_HR_3]])</f>
        <v>78</v>
      </c>
      <c r="Z20">
        <v>16</v>
      </c>
      <c r="AA20" t="s">
        <v>68</v>
      </c>
      <c r="AB20">
        <v>-6</v>
      </c>
      <c r="AC20">
        <v>123</v>
      </c>
      <c r="AD20">
        <v>76</v>
      </c>
      <c r="AE20">
        <v>78</v>
      </c>
      <c r="AF20">
        <v>111</v>
      </c>
      <c r="AG20">
        <v>76</v>
      </c>
      <c r="AH20">
        <v>83</v>
      </c>
      <c r="AI20">
        <v>111</v>
      </c>
      <c r="AJ20">
        <v>70</v>
      </c>
      <c r="AK20">
        <v>85</v>
      </c>
      <c r="AL20">
        <v>113</v>
      </c>
      <c r="AM20">
        <v>71</v>
      </c>
      <c r="AN20">
        <v>83</v>
      </c>
      <c r="AR20" s="1">
        <f>AVERAGE(Table1[[#This Row],[R1_SBP_left_1]],Table1[[#This Row],[R1_SBP_left_2]],Table1[[#This Row],[R1_SBP_left_3]],Table1[[#This Row],[R1_SBP_left_4]],Table1[[#This Row],[R1_SBP_left_5]])</f>
        <v>114.5</v>
      </c>
      <c r="AS20" s="1">
        <f>AVERAGE(Table1[[#This Row],[R1_DBP_left_1]],Table1[[#This Row],[R1_DBP_left_2]],Table1[[#This Row],[R1_DBP_left_3]],Table1[[#This Row],[R1_DBP_left_4]],Table1[[#This Row],[R1_DBP_left_5]])</f>
        <v>73.25</v>
      </c>
      <c r="AT20" s="1">
        <f>AVERAGE(Table1[[#This Row],[R1_HR_1]],Table1[[#This Row],[R1_HR_2]],Table1[[#This Row],[R1_HR_3]],Table1[[#This Row],[R1_HR_4]],Table1[[#This Row],[R1_HR_5]])</f>
        <v>82.25</v>
      </c>
      <c r="AU20">
        <f>MIN(Table1[[#This Row],[R1_SBP_left_1]],Table1[[#This Row],[R1_SBP_left_2]],Table1[[#This Row],[R1_SBP_left_3]],Table1[[#This Row],[R1_SBP_left_4]],Table1[[#This Row],[R1_SBP_left_5]])</f>
        <v>111</v>
      </c>
      <c r="AV20">
        <f>MIN(Table1[[#This Row],[R1_DBP_left_1]],Table1[[#This Row],[R1_DBP_left_2]],Table1[[#This Row],[R1_DBP_left_3]],Table1[[#This Row],[R1_DBP_left_4]],Table1[[#This Row],[R1_DBP_left_5]])</f>
        <v>70</v>
      </c>
      <c r="AW20">
        <f>MIN(Table1[[#This Row],[R1_HR_1]],Table1[[#This Row],[R1_HR_2]],Table1[[#This Row],[R1_HR_3]],Table1[[#This Row],[R1_HR_4]],Table1[[#This Row],[R1_HR_5]])</f>
        <v>78</v>
      </c>
      <c r="AX20" s="1">
        <f>Table1[[#This Row],[R1_avg_sbp]]-Table1[[#This Row],[avg sbp]]</f>
        <v>-15.25</v>
      </c>
      <c r="AY20" s="1">
        <f>Table1[[#This Row],[R1_avg_dbp]]-Table1[[#This Row],[avg dbp]]</f>
        <v>-11</v>
      </c>
      <c r="AZ20" s="1">
        <f>Table1[[#This Row],[R1_avg_HR]]-Table1[[#This Row],[avg hr]]</f>
        <v>-3.25</v>
      </c>
      <c r="BA20">
        <v>112</v>
      </c>
      <c r="BB20">
        <v>74</v>
      </c>
      <c r="BC20">
        <v>81</v>
      </c>
      <c r="BD20">
        <v>117</v>
      </c>
      <c r="BE20">
        <v>70</v>
      </c>
      <c r="BF20">
        <v>84</v>
      </c>
      <c r="BG20">
        <v>118</v>
      </c>
      <c r="BH20">
        <v>70</v>
      </c>
      <c r="BI20">
        <v>81</v>
      </c>
      <c r="BP20" s="1">
        <f>AVERAGE(Table1[[#This Row],[R2_SBP_left_1]],Table1[[#This Row],[R2_SBP_left_2]],Table1[[#This Row],[R2_SBP_left_3]],Table1[[#This Row],[R2_SBP_left_4]],Table1[[#This Row],[R2_SBP_left_5]])</f>
        <v>115.66666666666667</v>
      </c>
      <c r="BQ20" s="1">
        <f>AVERAGE(Table1[[#This Row],[R2_DBP_left_1]],Table1[[#This Row],[R2_DBP_left_2]],Table1[[#This Row],[R2_DBP_left_3]],Table1[[#This Row],[R2_DBP_left_4]],Table1[[#This Row],[R2_DBP_left_5]])</f>
        <v>71.333333333333329</v>
      </c>
      <c r="BR20" s="1">
        <f>AVERAGE(Table1[[#This Row],[R2_HR_1]],Table1[[#This Row],[R2_HR_2]],Table1[[#This Row],[R2_HR_3]],Table1[[#This Row],[R2_HR_4]],Table1[[#This Row],[R2_HR_5]])</f>
        <v>82</v>
      </c>
      <c r="BS20" s="1">
        <f>Table1[[#This Row],[R2_avg_sbp]]-Table1[[#This Row],[avg sbp]]</f>
        <v>-14.083333333333329</v>
      </c>
      <c r="BT20" s="1">
        <f>Table1[[#This Row],[R2_avg_dbp]]-Table1[[#This Row],[avg dbp]]</f>
        <v>-12.916666666666671</v>
      </c>
      <c r="BU20" s="1">
        <f>Table1[[#This Row],[R2_avg_HR]]-Table1[[#This Row],[avg hr]]</f>
        <v>-3.5</v>
      </c>
      <c r="BV20">
        <f>MIN(Table1[[#This Row],[R2_SBP_left_1]],Table1[[#This Row],[R2_SBP_left_2]],Table1[[#This Row],[R2_SBP_left_3]],Table1[[#This Row],[R2_SBP_left_4]],Table1[[#This Row],[R2_SBP_left_5]])</f>
        <v>112</v>
      </c>
      <c r="BW20">
        <f>MIN(Table1[[#This Row],[R2_DBP_left_1]],Table1[[#This Row],[R2_DBP_left_2]],Table1[[#This Row],[R2_DBP_left_3]],Table1[[#This Row],[R2_DBP_left_4]],Table1[[#This Row],[R2_DBP_left_5]])</f>
        <v>70</v>
      </c>
      <c r="BX20">
        <f>MIN(Table1[[#This Row],[R2_HR_1]],Table1[[#This Row],[R2_HR_2]],Table1[[#This Row],[R2_HR_3]],Table1[[#This Row],[R2_HR_4]],Table1[[#This Row],[R2_HR_5]])</f>
        <v>81</v>
      </c>
    </row>
    <row r="21" spans="1:76" x14ac:dyDescent="0.35">
      <c r="A21" t="s">
        <v>136</v>
      </c>
      <c r="B21">
        <v>29</v>
      </c>
      <c r="C21" t="s">
        <v>76</v>
      </c>
      <c r="D21" t="s">
        <v>63</v>
      </c>
      <c r="E21">
        <v>172</v>
      </c>
      <c r="F21">
        <v>73.8</v>
      </c>
      <c r="G21">
        <v>24.945916709999999</v>
      </c>
      <c r="H21">
        <v>127</v>
      </c>
      <c r="I21">
        <v>73</v>
      </c>
      <c r="J21">
        <v>83</v>
      </c>
      <c r="K21">
        <v>119</v>
      </c>
      <c r="L21">
        <v>75</v>
      </c>
      <c r="M21">
        <v>81</v>
      </c>
      <c r="N21">
        <v>119</v>
      </c>
      <c r="O21">
        <v>71</v>
      </c>
      <c r="P21">
        <v>90</v>
      </c>
      <c r="Q21">
        <v>112</v>
      </c>
      <c r="R21">
        <v>72</v>
      </c>
      <c r="S21">
        <v>93</v>
      </c>
      <c r="T21">
        <v>119.25</v>
      </c>
      <c r="U21">
        <v>72.75</v>
      </c>
      <c r="V21">
        <v>86.75</v>
      </c>
      <c r="W21">
        <f>MIN(Table1[[#This Row],[B_SBP_left_1]],Table1[[#This Row],[B_SBP_right_1]],Table1[[#This Row],[B_SBP_left_2]],Table1[[#This Row],[B_SBP_left_3]])</f>
        <v>112</v>
      </c>
      <c r="X21">
        <f>MIN(Table1[[#This Row],[B_DBP_left_1]],Table1[[#This Row],[B_DBP_right_1]],Table1[[#This Row],[B_DBP_left_2]],Table1[[#This Row],[B_DBP_left_3]])</f>
        <v>71</v>
      </c>
      <c r="Y21">
        <f>MIN(Table1[[#This Row],[B_HR_1B]],Table1[[#This Row],[B_HR_1A]],Table1[[#This Row],[B_HR_2]],Table1[[#This Row],[B_HR_3]])</f>
        <v>81</v>
      </c>
      <c r="Z21">
        <v>20</v>
      </c>
      <c r="AA21" t="s">
        <v>68</v>
      </c>
      <c r="AB21">
        <v>-10</v>
      </c>
      <c r="AC21">
        <v>110</v>
      </c>
      <c r="AD21">
        <v>66</v>
      </c>
      <c r="AE21">
        <v>81</v>
      </c>
      <c r="AF21">
        <v>105</v>
      </c>
      <c r="AG21">
        <v>65</v>
      </c>
      <c r="AH21">
        <v>81</v>
      </c>
      <c r="AI21">
        <v>107</v>
      </c>
      <c r="AJ21">
        <v>67</v>
      </c>
      <c r="AK21">
        <v>85</v>
      </c>
      <c r="AL21">
        <v>106</v>
      </c>
      <c r="AM21">
        <v>62</v>
      </c>
      <c r="AN21">
        <v>77</v>
      </c>
      <c r="AO21">
        <v>102</v>
      </c>
      <c r="AP21">
        <v>67</v>
      </c>
      <c r="AQ21">
        <v>82</v>
      </c>
      <c r="AR21" s="1">
        <f>AVERAGE(Table1[[#This Row],[R1_SBP_left_1]],Table1[[#This Row],[R1_SBP_left_2]],Table1[[#This Row],[R1_SBP_left_3]],Table1[[#This Row],[R1_SBP_left_4]],Table1[[#This Row],[R1_SBP_left_5]])</f>
        <v>106</v>
      </c>
      <c r="AS21" s="1">
        <f>AVERAGE(Table1[[#This Row],[R1_DBP_left_1]],Table1[[#This Row],[R1_DBP_left_2]],Table1[[#This Row],[R1_DBP_left_3]],Table1[[#This Row],[R1_DBP_left_4]],Table1[[#This Row],[R1_DBP_left_5]])</f>
        <v>65.400000000000006</v>
      </c>
      <c r="AT21" s="1">
        <f>AVERAGE(Table1[[#This Row],[R1_HR_1]],Table1[[#This Row],[R1_HR_2]],Table1[[#This Row],[R1_HR_3]],Table1[[#This Row],[R1_HR_4]],Table1[[#This Row],[R1_HR_5]])</f>
        <v>81.2</v>
      </c>
      <c r="AU21">
        <f>MIN(Table1[[#This Row],[R1_SBP_left_1]],Table1[[#This Row],[R1_SBP_left_2]],Table1[[#This Row],[R1_SBP_left_3]],Table1[[#This Row],[R1_SBP_left_4]],Table1[[#This Row],[R1_SBP_left_5]])</f>
        <v>102</v>
      </c>
      <c r="AV21">
        <f>MIN(Table1[[#This Row],[R1_DBP_left_1]],Table1[[#This Row],[R1_DBP_left_2]],Table1[[#This Row],[R1_DBP_left_3]],Table1[[#This Row],[R1_DBP_left_4]],Table1[[#This Row],[R1_DBP_left_5]])</f>
        <v>62</v>
      </c>
      <c r="AW21">
        <f>MIN(Table1[[#This Row],[R1_HR_1]],Table1[[#This Row],[R1_HR_2]],Table1[[#This Row],[R1_HR_3]],Table1[[#This Row],[R1_HR_4]],Table1[[#This Row],[R1_HR_5]])</f>
        <v>77</v>
      </c>
      <c r="AX21" s="1">
        <f>Table1[[#This Row],[R1_avg_sbp]]-Table1[[#This Row],[avg sbp]]</f>
        <v>-13.25</v>
      </c>
      <c r="AY21" s="1">
        <f>Table1[[#This Row],[R1_avg_dbp]]-Table1[[#This Row],[avg dbp]]</f>
        <v>-7.3499999999999943</v>
      </c>
      <c r="AZ21" s="1">
        <f>Table1[[#This Row],[R1_avg_HR]]-Table1[[#This Row],[avg hr]]</f>
        <v>-5.5499999999999972</v>
      </c>
      <c r="BA21">
        <v>112</v>
      </c>
      <c r="BB21">
        <v>67</v>
      </c>
      <c r="BC21">
        <v>79</v>
      </c>
      <c r="BD21">
        <v>107</v>
      </c>
      <c r="BE21">
        <v>68</v>
      </c>
      <c r="BF21">
        <v>83</v>
      </c>
      <c r="BG21">
        <v>108</v>
      </c>
      <c r="BH21">
        <v>68</v>
      </c>
      <c r="BI21">
        <v>82</v>
      </c>
      <c r="BJ21">
        <v>118</v>
      </c>
      <c r="BK21">
        <v>69</v>
      </c>
      <c r="BL21">
        <v>84</v>
      </c>
      <c r="BM21">
        <v>106</v>
      </c>
      <c r="BN21">
        <v>71</v>
      </c>
      <c r="BO21">
        <v>84</v>
      </c>
      <c r="BP21" s="1">
        <f>AVERAGE(Table1[[#This Row],[R2_SBP_left_1]],Table1[[#This Row],[R2_SBP_left_2]],Table1[[#This Row],[R2_SBP_left_3]],Table1[[#This Row],[R2_SBP_left_4]],Table1[[#This Row],[R2_SBP_left_5]])</f>
        <v>110.2</v>
      </c>
      <c r="BQ21" s="1">
        <f>AVERAGE(Table1[[#This Row],[R2_DBP_left_1]],Table1[[#This Row],[R2_DBP_left_2]],Table1[[#This Row],[R2_DBP_left_3]],Table1[[#This Row],[R2_DBP_left_4]],Table1[[#This Row],[R2_DBP_left_5]])</f>
        <v>68.599999999999994</v>
      </c>
      <c r="BR21" s="1">
        <f>AVERAGE(Table1[[#This Row],[R2_HR_1]],Table1[[#This Row],[R2_HR_2]],Table1[[#This Row],[R2_HR_3]],Table1[[#This Row],[R2_HR_4]],Table1[[#This Row],[R2_HR_5]])</f>
        <v>82.4</v>
      </c>
      <c r="BS21" s="1">
        <f>Table1[[#This Row],[R2_avg_sbp]]-Table1[[#This Row],[avg sbp]]</f>
        <v>-9.0499999999999972</v>
      </c>
      <c r="BT21" s="1">
        <f>Table1[[#This Row],[R2_avg_dbp]]-Table1[[#This Row],[avg dbp]]</f>
        <v>-4.1500000000000057</v>
      </c>
      <c r="BU21" s="1">
        <f>Table1[[#This Row],[R2_avg_HR]]-Table1[[#This Row],[avg hr]]</f>
        <v>-4.3499999999999943</v>
      </c>
      <c r="BV21">
        <f>MIN(Table1[[#This Row],[R2_SBP_left_1]],Table1[[#This Row],[R2_SBP_left_2]],Table1[[#This Row],[R2_SBP_left_3]],Table1[[#This Row],[R2_SBP_left_4]],Table1[[#This Row],[R2_SBP_left_5]])</f>
        <v>106</v>
      </c>
      <c r="BW21">
        <f>MIN(Table1[[#This Row],[R2_DBP_left_1]],Table1[[#This Row],[R2_DBP_left_2]],Table1[[#This Row],[R2_DBP_left_3]],Table1[[#This Row],[R2_DBP_left_4]],Table1[[#This Row],[R2_DBP_left_5]])</f>
        <v>67</v>
      </c>
      <c r="BX21">
        <f>MIN(Table1[[#This Row],[R2_HR_1]],Table1[[#This Row],[R2_HR_2]],Table1[[#This Row],[R2_HR_3]],Table1[[#This Row],[R2_HR_4]],Table1[[#This Row],[R2_HR_5]])</f>
        <v>79</v>
      </c>
    </row>
    <row r="22" spans="1:76" x14ac:dyDescent="0.35">
      <c r="A22" t="s">
        <v>135</v>
      </c>
      <c r="B22">
        <v>29</v>
      </c>
      <c r="C22" t="s">
        <v>76</v>
      </c>
      <c r="D22" t="s">
        <v>63</v>
      </c>
      <c r="E22">
        <v>171</v>
      </c>
      <c r="F22">
        <v>70.8</v>
      </c>
      <c r="G22">
        <v>24.212578229999998</v>
      </c>
      <c r="H22">
        <v>124</v>
      </c>
      <c r="I22">
        <v>89</v>
      </c>
      <c r="J22">
        <v>72</v>
      </c>
      <c r="K22">
        <v>124</v>
      </c>
      <c r="L22">
        <v>91</v>
      </c>
      <c r="M22">
        <v>74</v>
      </c>
      <c r="N22">
        <v>129</v>
      </c>
      <c r="O22">
        <v>84</v>
      </c>
      <c r="P22">
        <v>85</v>
      </c>
      <c r="Q22">
        <v>114</v>
      </c>
      <c r="R22">
        <v>86</v>
      </c>
      <c r="S22">
        <v>82</v>
      </c>
      <c r="T22">
        <v>122.75</v>
      </c>
      <c r="U22">
        <v>87.5</v>
      </c>
      <c r="V22">
        <v>78.25</v>
      </c>
      <c r="W22">
        <f>MIN(Table1[[#This Row],[B_SBP_left_1]],Table1[[#This Row],[B_SBP_right_1]],Table1[[#This Row],[B_SBP_left_2]],Table1[[#This Row],[B_SBP_left_3]])</f>
        <v>114</v>
      </c>
      <c r="X22">
        <f>MIN(Table1[[#This Row],[B_DBP_left_1]],Table1[[#This Row],[B_DBP_right_1]],Table1[[#This Row],[B_DBP_left_2]],Table1[[#This Row],[B_DBP_left_3]])</f>
        <v>84</v>
      </c>
      <c r="Y22">
        <f>MIN(Table1[[#This Row],[B_HR_1B]],Table1[[#This Row],[B_HR_1A]],Table1[[#This Row],[B_HR_2]],Table1[[#This Row],[B_HR_3]])</f>
        <v>72</v>
      </c>
      <c r="Z22">
        <v>20</v>
      </c>
      <c r="AA22" t="s">
        <v>66</v>
      </c>
      <c r="AB22">
        <v>-15</v>
      </c>
      <c r="AC22">
        <v>109</v>
      </c>
      <c r="AD22">
        <v>71</v>
      </c>
      <c r="AE22">
        <v>73</v>
      </c>
      <c r="AF22">
        <v>111</v>
      </c>
      <c r="AG22">
        <v>78</v>
      </c>
      <c r="AH22">
        <v>71</v>
      </c>
      <c r="AI22">
        <v>108</v>
      </c>
      <c r="AJ22">
        <v>74</v>
      </c>
      <c r="AK22">
        <v>72</v>
      </c>
      <c r="AL22">
        <v>114</v>
      </c>
      <c r="AM22">
        <v>77</v>
      </c>
      <c r="AN22">
        <v>81</v>
      </c>
      <c r="AR22" s="1">
        <f>AVERAGE(Table1[[#This Row],[R1_SBP_left_1]],Table1[[#This Row],[R1_SBP_left_2]],Table1[[#This Row],[R1_SBP_left_3]],Table1[[#This Row],[R1_SBP_left_4]],Table1[[#This Row],[R1_SBP_left_5]])</f>
        <v>110.5</v>
      </c>
      <c r="AS22" s="1">
        <f>AVERAGE(Table1[[#This Row],[R1_DBP_left_1]],Table1[[#This Row],[R1_DBP_left_2]],Table1[[#This Row],[R1_DBP_left_3]],Table1[[#This Row],[R1_DBP_left_4]],Table1[[#This Row],[R1_DBP_left_5]])</f>
        <v>75</v>
      </c>
      <c r="AT22" s="1">
        <f>AVERAGE(Table1[[#This Row],[R1_HR_1]],Table1[[#This Row],[R1_HR_2]],Table1[[#This Row],[R1_HR_3]],Table1[[#This Row],[R1_HR_4]],Table1[[#This Row],[R1_HR_5]])</f>
        <v>74.25</v>
      </c>
      <c r="AU22">
        <f>MIN(Table1[[#This Row],[R1_SBP_left_1]],Table1[[#This Row],[R1_SBP_left_2]],Table1[[#This Row],[R1_SBP_left_3]],Table1[[#This Row],[R1_SBP_left_4]],Table1[[#This Row],[R1_SBP_left_5]])</f>
        <v>108</v>
      </c>
      <c r="AV22">
        <f>MIN(Table1[[#This Row],[R1_DBP_left_1]],Table1[[#This Row],[R1_DBP_left_2]],Table1[[#This Row],[R1_DBP_left_3]],Table1[[#This Row],[R1_DBP_left_4]],Table1[[#This Row],[R1_DBP_left_5]])</f>
        <v>71</v>
      </c>
      <c r="AW22">
        <f>MIN(Table1[[#This Row],[R1_HR_1]],Table1[[#This Row],[R1_HR_2]],Table1[[#This Row],[R1_HR_3]],Table1[[#This Row],[R1_HR_4]],Table1[[#This Row],[R1_HR_5]])</f>
        <v>71</v>
      </c>
      <c r="AX22" s="1">
        <f>Table1[[#This Row],[R1_avg_sbp]]-Table1[[#This Row],[avg sbp]]</f>
        <v>-12.25</v>
      </c>
      <c r="AY22" s="1">
        <f>Table1[[#This Row],[R1_avg_dbp]]-Table1[[#This Row],[avg dbp]]</f>
        <v>-12.5</v>
      </c>
      <c r="AZ22" s="1">
        <f>Table1[[#This Row],[R1_avg_HR]]-Table1[[#This Row],[avg hr]]</f>
        <v>-4</v>
      </c>
      <c r="BA22">
        <v>128</v>
      </c>
      <c r="BB22">
        <v>80</v>
      </c>
      <c r="BC22">
        <v>81</v>
      </c>
      <c r="BD22">
        <v>96</v>
      </c>
      <c r="BE22">
        <v>79</v>
      </c>
      <c r="BF22">
        <v>76</v>
      </c>
      <c r="BG22">
        <v>120</v>
      </c>
      <c r="BH22">
        <v>73</v>
      </c>
      <c r="BI22">
        <v>71</v>
      </c>
      <c r="BJ22">
        <v>108</v>
      </c>
      <c r="BK22">
        <v>75</v>
      </c>
      <c r="BL22">
        <v>79</v>
      </c>
      <c r="BP22" s="1">
        <f>AVERAGE(Table1[[#This Row],[R2_SBP_left_1]],Table1[[#This Row],[R2_SBP_left_2]],Table1[[#This Row],[R2_SBP_left_3]],Table1[[#This Row],[R2_SBP_left_4]],Table1[[#This Row],[R2_SBP_left_5]])</f>
        <v>113</v>
      </c>
      <c r="BQ22" s="1">
        <f>AVERAGE(Table1[[#This Row],[R2_DBP_left_1]],Table1[[#This Row],[R2_DBP_left_2]],Table1[[#This Row],[R2_DBP_left_3]],Table1[[#This Row],[R2_DBP_left_4]],Table1[[#This Row],[R2_DBP_left_5]])</f>
        <v>76.75</v>
      </c>
      <c r="BR22" s="1">
        <f>AVERAGE(Table1[[#This Row],[R2_HR_1]],Table1[[#This Row],[R2_HR_2]],Table1[[#This Row],[R2_HR_3]],Table1[[#This Row],[R2_HR_4]],Table1[[#This Row],[R2_HR_5]])</f>
        <v>76.75</v>
      </c>
      <c r="BS22" s="1">
        <f>Table1[[#This Row],[R2_avg_sbp]]-Table1[[#This Row],[avg sbp]]</f>
        <v>-9.75</v>
      </c>
      <c r="BT22" s="1">
        <f>Table1[[#This Row],[R2_avg_dbp]]-Table1[[#This Row],[avg dbp]]</f>
        <v>-10.75</v>
      </c>
      <c r="BU22" s="1">
        <f>Table1[[#This Row],[R2_avg_HR]]-Table1[[#This Row],[avg hr]]</f>
        <v>-1.5</v>
      </c>
      <c r="BV22">
        <f>MIN(Table1[[#This Row],[R2_SBP_left_1]],Table1[[#This Row],[R2_SBP_left_2]],Table1[[#This Row],[R2_SBP_left_3]],Table1[[#This Row],[R2_SBP_left_4]],Table1[[#This Row],[R2_SBP_left_5]])</f>
        <v>96</v>
      </c>
      <c r="BW22">
        <f>MIN(Table1[[#This Row],[R2_DBP_left_1]],Table1[[#This Row],[R2_DBP_left_2]],Table1[[#This Row],[R2_DBP_left_3]],Table1[[#This Row],[R2_DBP_left_4]],Table1[[#This Row],[R2_DBP_left_5]])</f>
        <v>73</v>
      </c>
      <c r="BX22">
        <f>MIN(Table1[[#This Row],[R2_HR_1]],Table1[[#This Row],[R2_HR_2]],Table1[[#This Row],[R2_HR_3]],Table1[[#This Row],[R2_HR_4]],Table1[[#This Row],[R2_HR_5]])</f>
        <v>71</v>
      </c>
    </row>
    <row r="23" spans="1:76" x14ac:dyDescent="0.35">
      <c r="A23" t="s">
        <v>134</v>
      </c>
      <c r="B23">
        <v>20</v>
      </c>
      <c r="C23" t="s">
        <v>78</v>
      </c>
      <c r="D23" t="s">
        <v>73</v>
      </c>
      <c r="E23">
        <v>159</v>
      </c>
      <c r="F23">
        <v>54</v>
      </c>
      <c r="G23">
        <v>21.35991456</v>
      </c>
      <c r="H23">
        <v>108</v>
      </c>
      <c r="I23">
        <v>69</v>
      </c>
      <c r="J23">
        <v>80</v>
      </c>
      <c r="K23">
        <v>106</v>
      </c>
      <c r="L23">
        <v>66</v>
      </c>
      <c r="M23">
        <v>77</v>
      </c>
      <c r="N23">
        <v>99</v>
      </c>
      <c r="O23">
        <v>63</v>
      </c>
      <c r="P23">
        <v>79</v>
      </c>
      <c r="Q23">
        <v>102</v>
      </c>
      <c r="R23">
        <v>61</v>
      </c>
      <c r="S23">
        <v>72</v>
      </c>
      <c r="T23">
        <v>103.75</v>
      </c>
      <c r="U23">
        <v>64.75</v>
      </c>
      <c r="V23">
        <v>77</v>
      </c>
      <c r="W23">
        <f>MIN(Table1[[#This Row],[B_SBP_left_1]],Table1[[#This Row],[B_SBP_right_1]],Table1[[#This Row],[B_SBP_left_2]],Table1[[#This Row],[B_SBP_left_3]])</f>
        <v>99</v>
      </c>
      <c r="X23">
        <f>MIN(Table1[[#This Row],[B_DBP_left_1]],Table1[[#This Row],[B_DBP_right_1]],Table1[[#This Row],[B_DBP_left_2]],Table1[[#This Row],[B_DBP_left_3]])</f>
        <v>61</v>
      </c>
      <c r="Y23">
        <f>MIN(Table1[[#This Row],[B_HR_1B]],Table1[[#This Row],[B_HR_1A]],Table1[[#This Row],[B_HR_2]],Table1[[#This Row],[B_HR_3]])</f>
        <v>72</v>
      </c>
      <c r="Z23">
        <v>12</v>
      </c>
      <c r="AA23" t="s">
        <v>66</v>
      </c>
      <c r="AB23">
        <v>-7</v>
      </c>
      <c r="AC23">
        <v>99</v>
      </c>
      <c r="AD23">
        <v>60</v>
      </c>
      <c r="AE23">
        <v>68</v>
      </c>
      <c r="AF23">
        <v>112</v>
      </c>
      <c r="AG23">
        <v>60</v>
      </c>
      <c r="AH23">
        <v>66</v>
      </c>
      <c r="AI23">
        <v>90</v>
      </c>
      <c r="AJ23">
        <v>59</v>
      </c>
      <c r="AK23">
        <v>66</v>
      </c>
      <c r="AL23">
        <v>111</v>
      </c>
      <c r="AM23">
        <v>57</v>
      </c>
      <c r="AN23">
        <v>70</v>
      </c>
      <c r="AO23">
        <v>99</v>
      </c>
      <c r="AP23">
        <v>58</v>
      </c>
      <c r="AQ23">
        <v>86</v>
      </c>
      <c r="AR23" s="1">
        <f>AVERAGE(Table1[[#This Row],[R1_SBP_left_1]],Table1[[#This Row],[R1_SBP_left_2]],Table1[[#This Row],[R1_SBP_left_3]],Table1[[#This Row],[R1_SBP_left_4]],Table1[[#This Row],[R1_SBP_left_5]])</f>
        <v>102.2</v>
      </c>
      <c r="AS23" s="1">
        <f>AVERAGE(Table1[[#This Row],[R1_DBP_left_1]],Table1[[#This Row],[R1_DBP_left_2]],Table1[[#This Row],[R1_DBP_left_3]],Table1[[#This Row],[R1_DBP_left_4]],Table1[[#This Row],[R1_DBP_left_5]])</f>
        <v>58.8</v>
      </c>
      <c r="AT23" s="1">
        <f>AVERAGE(Table1[[#This Row],[R1_HR_1]],Table1[[#This Row],[R1_HR_2]],Table1[[#This Row],[R1_HR_3]],Table1[[#This Row],[R1_HR_4]],Table1[[#This Row],[R1_HR_5]])</f>
        <v>71.2</v>
      </c>
      <c r="AU23">
        <f>MIN(Table1[[#This Row],[R1_SBP_left_1]],Table1[[#This Row],[R1_SBP_left_2]],Table1[[#This Row],[R1_SBP_left_3]],Table1[[#This Row],[R1_SBP_left_4]],Table1[[#This Row],[R1_SBP_left_5]])</f>
        <v>90</v>
      </c>
      <c r="AV23">
        <f>MIN(Table1[[#This Row],[R1_DBP_left_1]],Table1[[#This Row],[R1_DBP_left_2]],Table1[[#This Row],[R1_DBP_left_3]],Table1[[#This Row],[R1_DBP_left_4]],Table1[[#This Row],[R1_DBP_left_5]])</f>
        <v>57</v>
      </c>
      <c r="AW23">
        <f>MIN(Table1[[#This Row],[R1_HR_1]],Table1[[#This Row],[R1_HR_2]],Table1[[#This Row],[R1_HR_3]],Table1[[#This Row],[R1_HR_4]],Table1[[#This Row],[R1_HR_5]])</f>
        <v>66</v>
      </c>
      <c r="AX23" s="1">
        <f>Table1[[#This Row],[R1_avg_sbp]]-Table1[[#This Row],[avg sbp]]</f>
        <v>-1.5499999999999972</v>
      </c>
      <c r="AY23" s="1">
        <f>Table1[[#This Row],[R1_avg_dbp]]-Table1[[#This Row],[avg dbp]]</f>
        <v>-5.9500000000000028</v>
      </c>
      <c r="AZ23" s="1">
        <f>Table1[[#This Row],[R1_avg_HR]]-Table1[[#This Row],[avg hr]]</f>
        <v>-5.7999999999999972</v>
      </c>
      <c r="BA23">
        <v>97</v>
      </c>
      <c r="BB23">
        <v>62</v>
      </c>
      <c r="BC23">
        <v>68</v>
      </c>
      <c r="BD23">
        <v>114</v>
      </c>
      <c r="BE23">
        <v>58</v>
      </c>
      <c r="BF23">
        <v>65</v>
      </c>
      <c r="BG23">
        <v>95</v>
      </c>
      <c r="BH23">
        <v>57</v>
      </c>
      <c r="BI23">
        <v>84</v>
      </c>
      <c r="BJ23">
        <v>110</v>
      </c>
      <c r="BK23">
        <v>57</v>
      </c>
      <c r="BL23">
        <v>66</v>
      </c>
      <c r="BM23">
        <v>90</v>
      </c>
      <c r="BN23">
        <v>57</v>
      </c>
      <c r="BO23">
        <v>84</v>
      </c>
      <c r="BP23" s="1">
        <f>AVERAGE(Table1[[#This Row],[R2_SBP_left_1]],Table1[[#This Row],[R2_SBP_left_2]],Table1[[#This Row],[R2_SBP_left_3]],Table1[[#This Row],[R2_SBP_left_4]],Table1[[#This Row],[R2_SBP_left_5]])</f>
        <v>101.2</v>
      </c>
      <c r="BQ23" s="1">
        <f>AVERAGE(Table1[[#This Row],[R2_DBP_left_1]],Table1[[#This Row],[R2_DBP_left_2]],Table1[[#This Row],[R2_DBP_left_3]],Table1[[#This Row],[R2_DBP_left_4]],Table1[[#This Row],[R2_DBP_left_5]])</f>
        <v>58.2</v>
      </c>
      <c r="BR23" s="1">
        <f>AVERAGE(Table1[[#This Row],[R2_HR_1]],Table1[[#This Row],[R2_HR_2]],Table1[[#This Row],[R2_HR_3]],Table1[[#This Row],[R2_HR_4]],Table1[[#This Row],[R2_HR_5]])</f>
        <v>73.400000000000006</v>
      </c>
      <c r="BS23" s="1">
        <f>Table1[[#This Row],[R2_avg_sbp]]-Table1[[#This Row],[avg sbp]]</f>
        <v>-2.5499999999999972</v>
      </c>
      <c r="BT23" s="1">
        <f>Table1[[#This Row],[R2_avg_dbp]]-Table1[[#This Row],[avg dbp]]</f>
        <v>-6.5499999999999972</v>
      </c>
      <c r="BU23" s="1">
        <f>Table1[[#This Row],[R2_avg_HR]]-Table1[[#This Row],[avg hr]]</f>
        <v>-3.5999999999999943</v>
      </c>
      <c r="BV23">
        <f>MIN(Table1[[#This Row],[R2_SBP_left_1]],Table1[[#This Row],[R2_SBP_left_2]],Table1[[#This Row],[R2_SBP_left_3]],Table1[[#This Row],[R2_SBP_left_4]],Table1[[#This Row],[R2_SBP_left_5]])</f>
        <v>90</v>
      </c>
      <c r="BW23">
        <f>MIN(Table1[[#This Row],[R2_DBP_left_1]],Table1[[#This Row],[R2_DBP_left_2]],Table1[[#This Row],[R2_DBP_left_3]],Table1[[#This Row],[R2_DBP_left_4]],Table1[[#This Row],[R2_DBP_left_5]])</f>
        <v>57</v>
      </c>
      <c r="BX23">
        <f>MIN(Table1[[#This Row],[R2_HR_1]],Table1[[#This Row],[R2_HR_2]],Table1[[#This Row],[R2_HR_3]],Table1[[#This Row],[R2_HR_4]],Table1[[#This Row],[R2_HR_5]])</f>
        <v>65</v>
      </c>
    </row>
    <row r="24" spans="1:76" x14ac:dyDescent="0.35">
      <c r="A24" t="s">
        <v>133</v>
      </c>
      <c r="B24">
        <v>22</v>
      </c>
      <c r="C24" t="s">
        <v>78</v>
      </c>
      <c r="D24" t="s">
        <v>73</v>
      </c>
      <c r="E24">
        <v>163</v>
      </c>
      <c r="F24">
        <v>59</v>
      </c>
      <c r="G24">
        <v>22.206330690000001</v>
      </c>
      <c r="H24">
        <v>114</v>
      </c>
      <c r="I24">
        <v>74</v>
      </c>
      <c r="J24">
        <v>81</v>
      </c>
      <c r="K24">
        <v>112</v>
      </c>
      <c r="L24">
        <v>74</v>
      </c>
      <c r="M24">
        <v>87</v>
      </c>
      <c r="N24">
        <v>111</v>
      </c>
      <c r="O24">
        <v>71</v>
      </c>
      <c r="P24">
        <v>80</v>
      </c>
      <c r="Q24">
        <v>107</v>
      </c>
      <c r="R24">
        <v>66</v>
      </c>
      <c r="S24">
        <v>80</v>
      </c>
      <c r="T24">
        <v>111</v>
      </c>
      <c r="U24">
        <v>71.25</v>
      </c>
      <c r="V24">
        <v>82</v>
      </c>
      <c r="W24">
        <f>MIN(Table1[[#This Row],[B_SBP_left_1]],Table1[[#This Row],[B_SBP_right_1]],Table1[[#This Row],[B_SBP_left_2]],Table1[[#This Row],[B_SBP_left_3]])</f>
        <v>107</v>
      </c>
      <c r="X24">
        <f>MIN(Table1[[#This Row],[B_DBP_left_1]],Table1[[#This Row],[B_DBP_right_1]],Table1[[#This Row],[B_DBP_left_2]],Table1[[#This Row],[B_DBP_left_3]])</f>
        <v>66</v>
      </c>
      <c r="Y24">
        <f>MIN(Table1[[#This Row],[B_HR_1B]],Table1[[#This Row],[B_HR_1A]],Table1[[#This Row],[B_HR_2]],Table1[[#This Row],[B_HR_3]])</f>
        <v>80</v>
      </c>
      <c r="Z24">
        <v>18</v>
      </c>
      <c r="AA24" t="s">
        <v>68</v>
      </c>
      <c r="AB24">
        <v>-8</v>
      </c>
      <c r="AC24">
        <v>111</v>
      </c>
      <c r="AD24">
        <v>64</v>
      </c>
      <c r="AE24">
        <v>81</v>
      </c>
      <c r="AF24">
        <v>110</v>
      </c>
      <c r="AG24">
        <v>65</v>
      </c>
      <c r="AH24">
        <v>88</v>
      </c>
      <c r="AI24">
        <v>94</v>
      </c>
      <c r="AJ24">
        <v>64</v>
      </c>
      <c r="AK24">
        <v>93</v>
      </c>
      <c r="AL24">
        <v>106</v>
      </c>
      <c r="AM24">
        <v>60</v>
      </c>
      <c r="AN24">
        <v>86</v>
      </c>
      <c r="AO24">
        <v>107</v>
      </c>
      <c r="AP24">
        <v>60</v>
      </c>
      <c r="AQ24">
        <v>93</v>
      </c>
      <c r="AR24" s="1">
        <f>AVERAGE(Table1[[#This Row],[R1_SBP_left_1]],Table1[[#This Row],[R1_SBP_left_2]],Table1[[#This Row],[R1_SBP_left_3]],Table1[[#This Row],[R1_SBP_left_4]],Table1[[#This Row],[R1_SBP_left_5]])</f>
        <v>105.6</v>
      </c>
      <c r="AS24" s="1">
        <f>AVERAGE(Table1[[#This Row],[R1_DBP_left_1]],Table1[[#This Row],[R1_DBP_left_2]],Table1[[#This Row],[R1_DBP_left_3]],Table1[[#This Row],[R1_DBP_left_4]],Table1[[#This Row],[R1_DBP_left_5]])</f>
        <v>62.6</v>
      </c>
      <c r="AT24" s="1">
        <f>AVERAGE(Table1[[#This Row],[R1_HR_1]],Table1[[#This Row],[R1_HR_2]],Table1[[#This Row],[R1_HR_3]],Table1[[#This Row],[R1_HR_4]],Table1[[#This Row],[R1_HR_5]])</f>
        <v>88.2</v>
      </c>
      <c r="AU24">
        <f>MIN(Table1[[#This Row],[R1_SBP_left_1]],Table1[[#This Row],[R1_SBP_left_2]],Table1[[#This Row],[R1_SBP_left_3]],Table1[[#This Row],[R1_SBP_left_4]],Table1[[#This Row],[R1_SBP_left_5]])</f>
        <v>94</v>
      </c>
      <c r="AV24">
        <f>MIN(Table1[[#This Row],[R1_DBP_left_1]],Table1[[#This Row],[R1_DBP_left_2]],Table1[[#This Row],[R1_DBP_left_3]],Table1[[#This Row],[R1_DBP_left_4]],Table1[[#This Row],[R1_DBP_left_5]])</f>
        <v>60</v>
      </c>
      <c r="AW24">
        <f>MIN(Table1[[#This Row],[R1_HR_1]],Table1[[#This Row],[R1_HR_2]],Table1[[#This Row],[R1_HR_3]],Table1[[#This Row],[R1_HR_4]],Table1[[#This Row],[R1_HR_5]])</f>
        <v>81</v>
      </c>
      <c r="AX24" s="1">
        <f>Table1[[#This Row],[R1_avg_sbp]]-Table1[[#This Row],[avg sbp]]</f>
        <v>-5.4000000000000057</v>
      </c>
      <c r="AY24" s="1">
        <f>Table1[[#This Row],[R1_avg_dbp]]-Table1[[#This Row],[avg dbp]]</f>
        <v>-8.6499999999999986</v>
      </c>
      <c r="AZ24" s="1">
        <f>Table1[[#This Row],[R1_avg_HR]]-Table1[[#This Row],[avg hr]]</f>
        <v>6.2000000000000028</v>
      </c>
      <c r="BA24">
        <v>102</v>
      </c>
      <c r="BB24">
        <v>63</v>
      </c>
      <c r="BC24">
        <v>78</v>
      </c>
      <c r="BD24">
        <v>101</v>
      </c>
      <c r="BE24">
        <v>63</v>
      </c>
      <c r="BF24">
        <v>83</v>
      </c>
      <c r="BG24">
        <v>93</v>
      </c>
      <c r="BH24">
        <v>61</v>
      </c>
      <c r="BI24">
        <v>88</v>
      </c>
      <c r="BJ24">
        <v>106</v>
      </c>
      <c r="BK24">
        <v>60</v>
      </c>
      <c r="BL24">
        <v>89</v>
      </c>
      <c r="BM24">
        <v>97</v>
      </c>
      <c r="BN24">
        <v>61</v>
      </c>
      <c r="BO24">
        <v>90</v>
      </c>
      <c r="BP24" s="1">
        <f>AVERAGE(Table1[[#This Row],[R2_SBP_left_1]],Table1[[#This Row],[R2_SBP_left_2]],Table1[[#This Row],[R2_SBP_left_3]],Table1[[#This Row],[R2_SBP_left_4]],Table1[[#This Row],[R2_SBP_left_5]])</f>
        <v>99.8</v>
      </c>
      <c r="BQ24" s="1">
        <f>AVERAGE(Table1[[#This Row],[R2_DBP_left_1]],Table1[[#This Row],[R2_DBP_left_2]],Table1[[#This Row],[R2_DBP_left_3]],Table1[[#This Row],[R2_DBP_left_4]],Table1[[#This Row],[R2_DBP_left_5]])</f>
        <v>61.6</v>
      </c>
      <c r="BR24" s="1">
        <f>AVERAGE(Table1[[#This Row],[R2_HR_1]],Table1[[#This Row],[R2_HR_2]],Table1[[#This Row],[R2_HR_3]],Table1[[#This Row],[R2_HR_4]],Table1[[#This Row],[R2_HR_5]])</f>
        <v>85.6</v>
      </c>
      <c r="BS24" s="1">
        <f>Table1[[#This Row],[R2_avg_sbp]]-Table1[[#This Row],[avg sbp]]</f>
        <v>-11.200000000000003</v>
      </c>
      <c r="BT24" s="1">
        <f>Table1[[#This Row],[R2_avg_dbp]]-Table1[[#This Row],[avg dbp]]</f>
        <v>-9.6499999999999986</v>
      </c>
      <c r="BU24" s="1">
        <f>Table1[[#This Row],[R2_avg_HR]]-Table1[[#This Row],[avg hr]]</f>
        <v>3.5999999999999943</v>
      </c>
      <c r="BV24">
        <f>MIN(Table1[[#This Row],[R2_SBP_left_1]],Table1[[#This Row],[R2_SBP_left_2]],Table1[[#This Row],[R2_SBP_left_3]],Table1[[#This Row],[R2_SBP_left_4]],Table1[[#This Row],[R2_SBP_left_5]])</f>
        <v>93</v>
      </c>
      <c r="BW24">
        <f>MIN(Table1[[#This Row],[R2_DBP_left_1]],Table1[[#This Row],[R2_DBP_left_2]],Table1[[#This Row],[R2_DBP_left_3]],Table1[[#This Row],[R2_DBP_left_4]],Table1[[#This Row],[R2_DBP_left_5]])</f>
        <v>60</v>
      </c>
      <c r="BX24">
        <f>MIN(Table1[[#This Row],[R2_HR_1]],Table1[[#This Row],[R2_HR_2]],Table1[[#This Row],[R2_HR_3]],Table1[[#This Row],[R2_HR_4]],Table1[[#This Row],[R2_HR_5]])</f>
        <v>78</v>
      </c>
    </row>
    <row r="25" spans="1:76" x14ac:dyDescent="0.35">
      <c r="A25" t="s">
        <v>132</v>
      </c>
      <c r="B25">
        <v>25</v>
      </c>
      <c r="C25" t="s">
        <v>76</v>
      </c>
      <c r="D25" t="s">
        <v>73</v>
      </c>
      <c r="E25">
        <v>157</v>
      </c>
      <c r="F25">
        <v>47</v>
      </c>
      <c r="G25">
        <v>19.067710659999999</v>
      </c>
      <c r="H25">
        <v>108</v>
      </c>
      <c r="I25">
        <v>65</v>
      </c>
      <c r="J25">
        <v>99</v>
      </c>
      <c r="K25">
        <v>105</v>
      </c>
      <c r="L25">
        <v>68</v>
      </c>
      <c r="M25">
        <v>98</v>
      </c>
      <c r="N25">
        <v>103</v>
      </c>
      <c r="O25">
        <v>64</v>
      </c>
      <c r="P25">
        <v>102</v>
      </c>
      <c r="Q25">
        <v>106</v>
      </c>
      <c r="R25">
        <v>60</v>
      </c>
      <c r="S25">
        <v>97</v>
      </c>
      <c r="T25">
        <v>105.5</v>
      </c>
      <c r="U25">
        <v>64.25</v>
      </c>
      <c r="V25">
        <v>99</v>
      </c>
      <c r="W25">
        <f>MIN(Table1[[#This Row],[B_SBP_left_1]],Table1[[#This Row],[B_SBP_right_1]],Table1[[#This Row],[B_SBP_left_2]],Table1[[#This Row],[B_SBP_left_3]])</f>
        <v>103</v>
      </c>
      <c r="X25">
        <f>MIN(Table1[[#This Row],[B_DBP_left_1]],Table1[[#This Row],[B_DBP_right_1]],Table1[[#This Row],[B_DBP_left_2]],Table1[[#This Row],[B_DBP_left_3]])</f>
        <v>60</v>
      </c>
      <c r="Y25">
        <f>MIN(Table1[[#This Row],[B_HR_1B]],Table1[[#This Row],[B_HR_1A]],Table1[[#This Row],[B_HR_2]],Table1[[#This Row],[B_HR_3]])</f>
        <v>97</v>
      </c>
      <c r="Z25">
        <v>18</v>
      </c>
      <c r="AA25" t="s">
        <v>64</v>
      </c>
      <c r="AB25">
        <v>2</v>
      </c>
      <c r="AC25">
        <v>102</v>
      </c>
      <c r="AD25">
        <v>68</v>
      </c>
      <c r="AE25">
        <v>112</v>
      </c>
      <c r="AF25">
        <v>107</v>
      </c>
      <c r="AG25">
        <v>65</v>
      </c>
      <c r="AH25">
        <v>113</v>
      </c>
      <c r="AI25">
        <v>103</v>
      </c>
      <c r="AJ25">
        <v>56</v>
      </c>
      <c r="AK25">
        <v>103</v>
      </c>
      <c r="AL25">
        <v>98</v>
      </c>
      <c r="AM25">
        <v>59</v>
      </c>
      <c r="AN25">
        <v>107</v>
      </c>
      <c r="AO25">
        <v>100</v>
      </c>
      <c r="AP25">
        <v>56</v>
      </c>
      <c r="AQ25">
        <v>110</v>
      </c>
      <c r="AR25" s="1">
        <f>AVERAGE(Table1[[#This Row],[R1_SBP_left_1]],Table1[[#This Row],[R1_SBP_left_2]],Table1[[#This Row],[R1_SBP_left_3]],Table1[[#This Row],[R1_SBP_left_4]],Table1[[#This Row],[R1_SBP_left_5]])</f>
        <v>102</v>
      </c>
      <c r="AS25" s="1">
        <f>AVERAGE(Table1[[#This Row],[R1_DBP_left_1]],Table1[[#This Row],[R1_DBP_left_2]],Table1[[#This Row],[R1_DBP_left_3]],Table1[[#This Row],[R1_DBP_left_4]],Table1[[#This Row],[R1_DBP_left_5]])</f>
        <v>60.8</v>
      </c>
      <c r="AT25" s="1">
        <f>AVERAGE(Table1[[#This Row],[R1_HR_1]],Table1[[#This Row],[R1_HR_2]],Table1[[#This Row],[R1_HR_3]],Table1[[#This Row],[R1_HR_4]],Table1[[#This Row],[R1_HR_5]])</f>
        <v>109</v>
      </c>
      <c r="AU25">
        <f>MIN(Table1[[#This Row],[R1_SBP_left_1]],Table1[[#This Row],[R1_SBP_left_2]],Table1[[#This Row],[R1_SBP_left_3]],Table1[[#This Row],[R1_SBP_left_4]],Table1[[#This Row],[R1_SBP_left_5]])</f>
        <v>98</v>
      </c>
      <c r="AV25">
        <f>MIN(Table1[[#This Row],[R1_DBP_left_1]],Table1[[#This Row],[R1_DBP_left_2]],Table1[[#This Row],[R1_DBP_left_3]],Table1[[#This Row],[R1_DBP_left_4]],Table1[[#This Row],[R1_DBP_left_5]])</f>
        <v>56</v>
      </c>
      <c r="AW25">
        <f>MIN(Table1[[#This Row],[R1_HR_1]],Table1[[#This Row],[R1_HR_2]],Table1[[#This Row],[R1_HR_3]],Table1[[#This Row],[R1_HR_4]],Table1[[#This Row],[R1_HR_5]])</f>
        <v>103</v>
      </c>
      <c r="AX25" s="1">
        <f>Table1[[#This Row],[R1_avg_sbp]]-Table1[[#This Row],[avg sbp]]</f>
        <v>-3.5</v>
      </c>
      <c r="AY25" s="1">
        <f>Table1[[#This Row],[R1_avg_dbp]]-Table1[[#This Row],[avg dbp]]</f>
        <v>-3.4500000000000028</v>
      </c>
      <c r="AZ25" s="1">
        <f>Table1[[#This Row],[R1_avg_HR]]-Table1[[#This Row],[avg hr]]</f>
        <v>10</v>
      </c>
      <c r="BA25">
        <v>102</v>
      </c>
      <c r="BB25">
        <v>54</v>
      </c>
      <c r="BC25">
        <v>101</v>
      </c>
      <c r="BD25">
        <v>100</v>
      </c>
      <c r="BE25">
        <v>62</v>
      </c>
      <c r="BF25">
        <v>104</v>
      </c>
      <c r="BG25">
        <v>97</v>
      </c>
      <c r="BH25">
        <v>57</v>
      </c>
      <c r="BI25">
        <v>100</v>
      </c>
      <c r="BJ25">
        <v>97</v>
      </c>
      <c r="BK25">
        <v>55</v>
      </c>
      <c r="BL25">
        <v>103</v>
      </c>
      <c r="BM25">
        <v>98</v>
      </c>
      <c r="BN25">
        <v>55</v>
      </c>
      <c r="BO25">
        <v>102</v>
      </c>
      <c r="BP25" s="1">
        <f>AVERAGE(Table1[[#This Row],[R2_SBP_left_1]],Table1[[#This Row],[R2_SBP_left_2]],Table1[[#This Row],[R2_SBP_left_3]],Table1[[#This Row],[R2_SBP_left_4]],Table1[[#This Row],[R2_SBP_left_5]])</f>
        <v>98.8</v>
      </c>
      <c r="BQ25" s="1">
        <f>AVERAGE(Table1[[#This Row],[R2_DBP_left_1]],Table1[[#This Row],[R2_DBP_left_2]],Table1[[#This Row],[R2_DBP_left_3]],Table1[[#This Row],[R2_DBP_left_4]],Table1[[#This Row],[R2_DBP_left_5]])</f>
        <v>56.6</v>
      </c>
      <c r="BR25" s="1">
        <f>AVERAGE(Table1[[#This Row],[R2_HR_1]],Table1[[#This Row],[R2_HR_2]],Table1[[#This Row],[R2_HR_3]],Table1[[#This Row],[R2_HR_4]],Table1[[#This Row],[R2_HR_5]])</f>
        <v>102</v>
      </c>
      <c r="BS25" s="1">
        <f>Table1[[#This Row],[R2_avg_sbp]]-Table1[[#This Row],[avg sbp]]</f>
        <v>-6.7000000000000028</v>
      </c>
      <c r="BT25" s="1">
        <f>Table1[[#This Row],[R2_avg_dbp]]-Table1[[#This Row],[avg dbp]]</f>
        <v>-7.6499999999999986</v>
      </c>
      <c r="BU25" s="1">
        <f>Table1[[#This Row],[R2_avg_HR]]-Table1[[#This Row],[avg hr]]</f>
        <v>3</v>
      </c>
      <c r="BV25">
        <f>MIN(Table1[[#This Row],[R2_SBP_left_1]],Table1[[#This Row],[R2_SBP_left_2]],Table1[[#This Row],[R2_SBP_left_3]],Table1[[#This Row],[R2_SBP_left_4]],Table1[[#This Row],[R2_SBP_left_5]])</f>
        <v>97</v>
      </c>
      <c r="BW25">
        <f>MIN(Table1[[#This Row],[R2_DBP_left_1]],Table1[[#This Row],[R2_DBP_left_2]],Table1[[#This Row],[R2_DBP_left_3]],Table1[[#This Row],[R2_DBP_left_4]],Table1[[#This Row],[R2_DBP_left_5]])</f>
        <v>54</v>
      </c>
      <c r="BX25">
        <f>MIN(Table1[[#This Row],[R2_HR_1]],Table1[[#This Row],[R2_HR_2]],Table1[[#This Row],[R2_HR_3]],Table1[[#This Row],[R2_HR_4]],Table1[[#This Row],[R2_HR_5]])</f>
        <v>100</v>
      </c>
    </row>
    <row r="26" spans="1:76" x14ac:dyDescent="0.35">
      <c r="A26" t="s">
        <v>131</v>
      </c>
      <c r="B26">
        <v>20</v>
      </c>
      <c r="C26" t="s">
        <v>78</v>
      </c>
      <c r="D26" t="s">
        <v>73</v>
      </c>
      <c r="E26">
        <v>169</v>
      </c>
      <c r="F26">
        <v>54</v>
      </c>
      <c r="G26">
        <v>18.906901019999999</v>
      </c>
      <c r="H26">
        <v>114</v>
      </c>
      <c r="I26">
        <v>72</v>
      </c>
      <c r="J26">
        <v>84</v>
      </c>
      <c r="K26">
        <v>107</v>
      </c>
      <c r="L26">
        <v>73</v>
      </c>
      <c r="M26">
        <v>88</v>
      </c>
      <c r="N26">
        <v>109</v>
      </c>
      <c r="O26">
        <v>71</v>
      </c>
      <c r="P26">
        <v>85</v>
      </c>
      <c r="Q26">
        <v>106</v>
      </c>
      <c r="R26">
        <v>68</v>
      </c>
      <c r="S26">
        <v>89</v>
      </c>
      <c r="T26">
        <v>109</v>
      </c>
      <c r="U26">
        <v>71</v>
      </c>
      <c r="V26">
        <v>86.5</v>
      </c>
      <c r="W26">
        <f>MIN(Table1[[#This Row],[B_SBP_left_1]],Table1[[#This Row],[B_SBP_right_1]],Table1[[#This Row],[B_SBP_left_2]],Table1[[#This Row],[B_SBP_left_3]])</f>
        <v>106</v>
      </c>
      <c r="X26">
        <f>MIN(Table1[[#This Row],[B_DBP_left_1]],Table1[[#This Row],[B_DBP_right_1]],Table1[[#This Row],[B_DBP_left_2]],Table1[[#This Row],[B_DBP_left_3]])</f>
        <v>68</v>
      </c>
      <c r="Y26">
        <f>MIN(Table1[[#This Row],[B_HR_1B]],Table1[[#This Row],[B_HR_1A]],Table1[[#This Row],[B_HR_2]],Table1[[#This Row],[B_HR_3]])</f>
        <v>84</v>
      </c>
      <c r="Z26">
        <v>16</v>
      </c>
      <c r="AA26" t="s">
        <v>68</v>
      </c>
      <c r="AB26">
        <v>-6</v>
      </c>
      <c r="AC26">
        <v>101</v>
      </c>
      <c r="AD26">
        <v>68</v>
      </c>
      <c r="AE26">
        <v>90</v>
      </c>
      <c r="AF26">
        <v>113</v>
      </c>
      <c r="AG26">
        <v>65</v>
      </c>
      <c r="AH26">
        <v>90</v>
      </c>
      <c r="AI26">
        <v>104</v>
      </c>
      <c r="AJ26">
        <v>68</v>
      </c>
      <c r="AK26">
        <v>92</v>
      </c>
      <c r="AL26">
        <v>97</v>
      </c>
      <c r="AM26">
        <v>65</v>
      </c>
      <c r="AN26">
        <v>96</v>
      </c>
      <c r="AO26">
        <v>108</v>
      </c>
      <c r="AP26">
        <v>62</v>
      </c>
      <c r="AQ26">
        <v>97</v>
      </c>
      <c r="AR26" s="1">
        <f>AVERAGE(Table1[[#This Row],[R1_SBP_left_1]],Table1[[#This Row],[R1_SBP_left_2]],Table1[[#This Row],[R1_SBP_left_3]],Table1[[#This Row],[R1_SBP_left_4]],Table1[[#This Row],[R1_SBP_left_5]])</f>
        <v>104.6</v>
      </c>
      <c r="AS26" s="1">
        <f>AVERAGE(Table1[[#This Row],[R1_DBP_left_1]],Table1[[#This Row],[R1_DBP_left_2]],Table1[[#This Row],[R1_DBP_left_3]],Table1[[#This Row],[R1_DBP_left_4]],Table1[[#This Row],[R1_DBP_left_5]])</f>
        <v>65.599999999999994</v>
      </c>
      <c r="AT26" s="1">
        <f>AVERAGE(Table1[[#This Row],[R1_HR_1]],Table1[[#This Row],[R1_HR_2]],Table1[[#This Row],[R1_HR_3]],Table1[[#This Row],[R1_HR_4]],Table1[[#This Row],[R1_HR_5]])</f>
        <v>93</v>
      </c>
      <c r="AU26">
        <f>MIN(Table1[[#This Row],[R1_SBP_left_1]],Table1[[#This Row],[R1_SBP_left_2]],Table1[[#This Row],[R1_SBP_left_3]],Table1[[#This Row],[R1_SBP_left_4]],Table1[[#This Row],[R1_SBP_left_5]])</f>
        <v>97</v>
      </c>
      <c r="AV26">
        <f>MIN(Table1[[#This Row],[R1_DBP_left_1]],Table1[[#This Row],[R1_DBP_left_2]],Table1[[#This Row],[R1_DBP_left_3]],Table1[[#This Row],[R1_DBP_left_4]],Table1[[#This Row],[R1_DBP_left_5]])</f>
        <v>62</v>
      </c>
      <c r="AW26">
        <f>MIN(Table1[[#This Row],[R1_HR_1]],Table1[[#This Row],[R1_HR_2]],Table1[[#This Row],[R1_HR_3]],Table1[[#This Row],[R1_HR_4]],Table1[[#This Row],[R1_HR_5]])</f>
        <v>90</v>
      </c>
      <c r="AX26" s="1">
        <f>Table1[[#This Row],[R1_avg_sbp]]-Table1[[#This Row],[avg sbp]]</f>
        <v>-4.4000000000000057</v>
      </c>
      <c r="AY26" s="1">
        <f>Table1[[#This Row],[R1_avg_dbp]]-Table1[[#This Row],[avg dbp]]</f>
        <v>-5.4000000000000057</v>
      </c>
      <c r="AZ26" s="1">
        <f>Table1[[#This Row],[R1_avg_HR]]-Table1[[#This Row],[avg hr]]</f>
        <v>6.5</v>
      </c>
      <c r="BA26">
        <v>110</v>
      </c>
      <c r="BB26">
        <v>67</v>
      </c>
      <c r="BC26">
        <v>87</v>
      </c>
      <c r="BD26">
        <v>105</v>
      </c>
      <c r="BE26">
        <v>66</v>
      </c>
      <c r="BF26">
        <v>89</v>
      </c>
      <c r="BG26">
        <v>92</v>
      </c>
      <c r="BH26">
        <v>62</v>
      </c>
      <c r="BI26">
        <v>89</v>
      </c>
      <c r="BJ26">
        <v>104</v>
      </c>
      <c r="BK26">
        <v>63</v>
      </c>
      <c r="BL26">
        <v>93</v>
      </c>
      <c r="BM26">
        <v>104</v>
      </c>
      <c r="BN26">
        <v>59</v>
      </c>
      <c r="BO26">
        <v>92</v>
      </c>
      <c r="BP26" s="1">
        <f>AVERAGE(Table1[[#This Row],[R2_SBP_left_1]],Table1[[#This Row],[R2_SBP_left_2]],Table1[[#This Row],[R2_SBP_left_3]],Table1[[#This Row],[R2_SBP_left_4]],Table1[[#This Row],[R2_SBP_left_5]])</f>
        <v>103</v>
      </c>
      <c r="BQ26" s="1">
        <f>AVERAGE(Table1[[#This Row],[R2_DBP_left_1]],Table1[[#This Row],[R2_DBP_left_2]],Table1[[#This Row],[R2_DBP_left_3]],Table1[[#This Row],[R2_DBP_left_4]],Table1[[#This Row],[R2_DBP_left_5]])</f>
        <v>63.4</v>
      </c>
      <c r="BR26" s="1">
        <f>AVERAGE(Table1[[#This Row],[R2_HR_1]],Table1[[#This Row],[R2_HR_2]],Table1[[#This Row],[R2_HR_3]],Table1[[#This Row],[R2_HR_4]],Table1[[#This Row],[R2_HR_5]])</f>
        <v>90</v>
      </c>
      <c r="BS26" s="1">
        <f>Table1[[#This Row],[R2_avg_sbp]]-Table1[[#This Row],[avg sbp]]</f>
        <v>-6</v>
      </c>
      <c r="BT26" s="1">
        <f>Table1[[#This Row],[R2_avg_dbp]]-Table1[[#This Row],[avg dbp]]</f>
        <v>-7.6000000000000014</v>
      </c>
      <c r="BU26" s="1">
        <f>Table1[[#This Row],[R2_avg_HR]]-Table1[[#This Row],[avg hr]]</f>
        <v>3.5</v>
      </c>
      <c r="BV26">
        <f>MIN(Table1[[#This Row],[R2_SBP_left_1]],Table1[[#This Row],[R2_SBP_left_2]],Table1[[#This Row],[R2_SBP_left_3]],Table1[[#This Row],[R2_SBP_left_4]],Table1[[#This Row],[R2_SBP_left_5]])</f>
        <v>92</v>
      </c>
      <c r="BW26">
        <f>MIN(Table1[[#This Row],[R2_DBP_left_1]],Table1[[#This Row],[R2_DBP_left_2]],Table1[[#This Row],[R2_DBP_left_3]],Table1[[#This Row],[R2_DBP_left_4]],Table1[[#This Row],[R2_DBP_left_5]])</f>
        <v>59</v>
      </c>
      <c r="BX26">
        <f>MIN(Table1[[#This Row],[R2_HR_1]],Table1[[#This Row],[R2_HR_2]],Table1[[#This Row],[R2_HR_3]],Table1[[#This Row],[R2_HR_4]],Table1[[#This Row],[R2_HR_5]])</f>
        <v>87</v>
      </c>
    </row>
    <row r="27" spans="1:76" x14ac:dyDescent="0.35">
      <c r="A27" t="s">
        <v>130</v>
      </c>
      <c r="B27">
        <v>22</v>
      </c>
      <c r="C27" t="s">
        <v>78</v>
      </c>
      <c r="D27" t="s">
        <v>73</v>
      </c>
      <c r="E27">
        <v>155</v>
      </c>
      <c r="F27">
        <v>49</v>
      </c>
      <c r="G27">
        <v>20.39542144</v>
      </c>
      <c r="H27">
        <v>99</v>
      </c>
      <c r="I27">
        <v>61</v>
      </c>
      <c r="J27">
        <v>75</v>
      </c>
      <c r="K27">
        <v>98</v>
      </c>
      <c r="L27">
        <v>62</v>
      </c>
      <c r="M27">
        <v>83</v>
      </c>
      <c r="N27">
        <v>95</v>
      </c>
      <c r="O27">
        <v>57</v>
      </c>
      <c r="P27">
        <v>86</v>
      </c>
      <c r="Q27">
        <v>101</v>
      </c>
      <c r="R27">
        <v>58</v>
      </c>
      <c r="S27">
        <v>83</v>
      </c>
      <c r="T27">
        <v>98.25</v>
      </c>
      <c r="U27">
        <v>59.5</v>
      </c>
      <c r="V27">
        <v>81.75</v>
      </c>
      <c r="W27">
        <f>MIN(Table1[[#This Row],[B_SBP_left_1]],Table1[[#This Row],[B_SBP_right_1]],Table1[[#This Row],[B_SBP_left_2]],Table1[[#This Row],[B_SBP_left_3]])</f>
        <v>95</v>
      </c>
      <c r="X27">
        <f>MIN(Table1[[#This Row],[B_DBP_left_1]],Table1[[#This Row],[B_DBP_right_1]],Table1[[#This Row],[B_DBP_left_2]],Table1[[#This Row],[B_DBP_left_3]])</f>
        <v>57</v>
      </c>
      <c r="Y27">
        <f>MIN(Table1[[#This Row],[B_HR_1B]],Table1[[#This Row],[B_HR_1A]],Table1[[#This Row],[B_HR_2]],Table1[[#This Row],[B_HR_3]])</f>
        <v>75</v>
      </c>
      <c r="Z27">
        <v>12</v>
      </c>
      <c r="AA27" t="s">
        <v>64</v>
      </c>
      <c r="AB27">
        <v>8</v>
      </c>
      <c r="AC27">
        <v>95</v>
      </c>
      <c r="AD27">
        <v>57</v>
      </c>
      <c r="AE27">
        <v>90</v>
      </c>
      <c r="AF27">
        <v>97</v>
      </c>
      <c r="AG27">
        <v>59</v>
      </c>
      <c r="AH27">
        <v>90</v>
      </c>
      <c r="AI27">
        <v>94</v>
      </c>
      <c r="AJ27">
        <v>52</v>
      </c>
      <c r="AK27">
        <v>91</v>
      </c>
      <c r="AL27">
        <v>95</v>
      </c>
      <c r="AM27">
        <v>55</v>
      </c>
      <c r="AN27">
        <v>100</v>
      </c>
      <c r="AO27">
        <v>88</v>
      </c>
      <c r="AP27">
        <v>56</v>
      </c>
      <c r="AQ27">
        <v>100</v>
      </c>
      <c r="AR27" s="1">
        <f>AVERAGE(Table1[[#This Row],[R1_SBP_left_1]],Table1[[#This Row],[R1_SBP_left_2]],Table1[[#This Row],[R1_SBP_left_3]],Table1[[#This Row],[R1_SBP_left_4]],Table1[[#This Row],[R1_SBP_left_5]])</f>
        <v>93.8</v>
      </c>
      <c r="AS27" s="1">
        <f>AVERAGE(Table1[[#This Row],[R1_DBP_left_1]],Table1[[#This Row],[R1_DBP_left_2]],Table1[[#This Row],[R1_DBP_left_3]],Table1[[#This Row],[R1_DBP_left_4]],Table1[[#This Row],[R1_DBP_left_5]])</f>
        <v>55.8</v>
      </c>
      <c r="AT27" s="1">
        <f>AVERAGE(Table1[[#This Row],[R1_HR_1]],Table1[[#This Row],[R1_HR_2]],Table1[[#This Row],[R1_HR_3]],Table1[[#This Row],[R1_HR_4]],Table1[[#This Row],[R1_HR_5]])</f>
        <v>94.2</v>
      </c>
      <c r="AU27">
        <f>MIN(Table1[[#This Row],[R1_SBP_left_1]],Table1[[#This Row],[R1_SBP_left_2]],Table1[[#This Row],[R1_SBP_left_3]],Table1[[#This Row],[R1_SBP_left_4]],Table1[[#This Row],[R1_SBP_left_5]])</f>
        <v>88</v>
      </c>
      <c r="AV27">
        <f>MIN(Table1[[#This Row],[R1_DBP_left_1]],Table1[[#This Row],[R1_DBP_left_2]],Table1[[#This Row],[R1_DBP_left_3]],Table1[[#This Row],[R1_DBP_left_4]],Table1[[#This Row],[R1_DBP_left_5]])</f>
        <v>52</v>
      </c>
      <c r="AW27">
        <f>MIN(Table1[[#This Row],[R1_HR_1]],Table1[[#This Row],[R1_HR_2]],Table1[[#This Row],[R1_HR_3]],Table1[[#This Row],[R1_HR_4]],Table1[[#This Row],[R1_HR_5]])</f>
        <v>90</v>
      </c>
      <c r="AX27" s="1">
        <f>Table1[[#This Row],[R1_avg_sbp]]-Table1[[#This Row],[avg sbp]]</f>
        <v>-4.4500000000000028</v>
      </c>
      <c r="AY27" s="1">
        <f>Table1[[#This Row],[R1_avg_dbp]]-Table1[[#This Row],[avg dbp]]</f>
        <v>-3.7000000000000028</v>
      </c>
      <c r="AZ27" s="1">
        <f>Table1[[#This Row],[R1_avg_HR]]-Table1[[#This Row],[avg hr]]</f>
        <v>12.450000000000003</v>
      </c>
      <c r="BA27">
        <v>101</v>
      </c>
      <c r="BB27">
        <v>50</v>
      </c>
      <c r="BC27">
        <v>94</v>
      </c>
      <c r="BD27">
        <v>94</v>
      </c>
      <c r="BE27">
        <v>60</v>
      </c>
      <c r="BF27">
        <v>86</v>
      </c>
      <c r="BG27">
        <v>97</v>
      </c>
      <c r="BH27">
        <v>63</v>
      </c>
      <c r="BI27">
        <v>84</v>
      </c>
      <c r="BJ27">
        <v>95</v>
      </c>
      <c r="BK27">
        <v>61</v>
      </c>
      <c r="BL27">
        <v>95</v>
      </c>
      <c r="BM27">
        <v>96</v>
      </c>
      <c r="BN27">
        <v>64</v>
      </c>
      <c r="BO27">
        <v>90</v>
      </c>
      <c r="BP27" s="1">
        <f>AVERAGE(Table1[[#This Row],[R2_SBP_left_1]],Table1[[#This Row],[R2_SBP_left_2]],Table1[[#This Row],[R2_SBP_left_3]],Table1[[#This Row],[R2_SBP_left_4]],Table1[[#This Row],[R2_SBP_left_5]])</f>
        <v>96.6</v>
      </c>
      <c r="BQ27" s="1">
        <f>AVERAGE(Table1[[#This Row],[R2_DBP_left_1]],Table1[[#This Row],[R2_DBP_left_2]],Table1[[#This Row],[R2_DBP_left_3]],Table1[[#This Row],[R2_DBP_left_4]],Table1[[#This Row],[R2_DBP_left_5]])</f>
        <v>59.6</v>
      </c>
      <c r="BR27" s="1">
        <f>AVERAGE(Table1[[#This Row],[R2_HR_1]],Table1[[#This Row],[R2_HR_2]],Table1[[#This Row],[R2_HR_3]],Table1[[#This Row],[R2_HR_4]],Table1[[#This Row],[R2_HR_5]])</f>
        <v>89.8</v>
      </c>
      <c r="BS27" s="1">
        <f>Table1[[#This Row],[R2_avg_sbp]]-Table1[[#This Row],[avg sbp]]</f>
        <v>-1.6500000000000057</v>
      </c>
      <c r="BT27" s="1">
        <f>Table1[[#This Row],[R2_avg_dbp]]-Table1[[#This Row],[avg dbp]]</f>
        <v>0.10000000000000142</v>
      </c>
      <c r="BU27" s="1">
        <f>Table1[[#This Row],[R2_avg_HR]]-Table1[[#This Row],[avg hr]]</f>
        <v>8.0499999999999972</v>
      </c>
      <c r="BV27">
        <f>MIN(Table1[[#This Row],[R2_SBP_left_1]],Table1[[#This Row],[R2_SBP_left_2]],Table1[[#This Row],[R2_SBP_left_3]],Table1[[#This Row],[R2_SBP_left_4]],Table1[[#This Row],[R2_SBP_left_5]])</f>
        <v>94</v>
      </c>
      <c r="BW27">
        <f>MIN(Table1[[#This Row],[R2_DBP_left_1]],Table1[[#This Row],[R2_DBP_left_2]],Table1[[#This Row],[R2_DBP_left_3]],Table1[[#This Row],[R2_DBP_left_4]],Table1[[#This Row],[R2_DBP_left_5]])</f>
        <v>50</v>
      </c>
      <c r="BX27">
        <f>MIN(Table1[[#This Row],[R2_HR_1]],Table1[[#This Row],[R2_HR_2]],Table1[[#This Row],[R2_HR_3]],Table1[[#This Row],[R2_HR_4]],Table1[[#This Row],[R2_HR_5]])</f>
        <v>84</v>
      </c>
    </row>
    <row r="28" spans="1:76" x14ac:dyDescent="0.35">
      <c r="A28" t="s">
        <v>129</v>
      </c>
      <c r="B28">
        <v>20</v>
      </c>
      <c r="C28" t="s">
        <v>78</v>
      </c>
      <c r="D28" t="s">
        <v>73</v>
      </c>
      <c r="E28">
        <v>159</v>
      </c>
      <c r="F28">
        <v>53</v>
      </c>
      <c r="G28">
        <v>20.964360589999998</v>
      </c>
      <c r="H28">
        <v>113</v>
      </c>
      <c r="I28">
        <v>70</v>
      </c>
      <c r="J28">
        <v>80</v>
      </c>
      <c r="K28">
        <v>114</v>
      </c>
      <c r="L28">
        <v>65</v>
      </c>
      <c r="M28">
        <v>78</v>
      </c>
      <c r="N28">
        <v>112</v>
      </c>
      <c r="O28">
        <v>66</v>
      </c>
      <c r="P28">
        <v>83</v>
      </c>
      <c r="Q28">
        <v>115</v>
      </c>
      <c r="R28">
        <v>62</v>
      </c>
      <c r="S28">
        <v>77</v>
      </c>
      <c r="T28">
        <v>113.5</v>
      </c>
      <c r="U28">
        <v>65.75</v>
      </c>
      <c r="V28">
        <v>79.5</v>
      </c>
      <c r="W28">
        <f>MIN(Table1[[#This Row],[B_SBP_left_1]],Table1[[#This Row],[B_SBP_right_1]],Table1[[#This Row],[B_SBP_left_2]],Table1[[#This Row],[B_SBP_left_3]])</f>
        <v>112</v>
      </c>
      <c r="X28">
        <f>MIN(Table1[[#This Row],[B_DBP_left_1]],Table1[[#This Row],[B_DBP_right_1]],Table1[[#This Row],[B_DBP_left_2]],Table1[[#This Row],[B_DBP_left_3]])</f>
        <v>62</v>
      </c>
      <c r="Y28">
        <f>MIN(Table1[[#This Row],[B_HR_1B]],Table1[[#This Row],[B_HR_1A]],Table1[[#This Row],[B_HR_2]],Table1[[#This Row],[B_HR_3]])</f>
        <v>77</v>
      </c>
      <c r="Z28">
        <v>18</v>
      </c>
      <c r="AA28" t="s">
        <v>66</v>
      </c>
      <c r="AB28">
        <v>-13</v>
      </c>
      <c r="AC28">
        <v>108</v>
      </c>
      <c r="AD28">
        <v>73</v>
      </c>
      <c r="AE28">
        <v>82</v>
      </c>
      <c r="AF28">
        <v>109</v>
      </c>
      <c r="AG28">
        <v>72</v>
      </c>
      <c r="AH28">
        <v>96</v>
      </c>
      <c r="AI28">
        <v>120</v>
      </c>
      <c r="AJ28">
        <v>66</v>
      </c>
      <c r="AK28">
        <v>80</v>
      </c>
      <c r="AL28">
        <v>118</v>
      </c>
      <c r="AM28">
        <v>67</v>
      </c>
      <c r="AN28">
        <v>85</v>
      </c>
      <c r="AO28">
        <v>111</v>
      </c>
      <c r="AP28">
        <v>75</v>
      </c>
      <c r="AQ28">
        <v>93</v>
      </c>
      <c r="AR28" s="1">
        <f>AVERAGE(Table1[[#This Row],[R1_SBP_left_1]],Table1[[#This Row],[R1_SBP_left_2]],Table1[[#This Row],[R1_SBP_left_3]],Table1[[#This Row],[R1_SBP_left_4]],Table1[[#This Row],[R1_SBP_left_5]])</f>
        <v>113.2</v>
      </c>
      <c r="AS28" s="1">
        <f>AVERAGE(Table1[[#This Row],[R1_DBP_left_1]],Table1[[#This Row],[R1_DBP_left_2]],Table1[[#This Row],[R1_DBP_left_3]],Table1[[#This Row],[R1_DBP_left_4]],Table1[[#This Row],[R1_DBP_left_5]])</f>
        <v>70.599999999999994</v>
      </c>
      <c r="AT28" s="1">
        <f>AVERAGE(Table1[[#This Row],[R1_HR_1]],Table1[[#This Row],[R1_HR_2]],Table1[[#This Row],[R1_HR_3]],Table1[[#This Row],[R1_HR_4]],Table1[[#This Row],[R1_HR_5]])</f>
        <v>87.2</v>
      </c>
      <c r="AU28">
        <f>MIN(Table1[[#This Row],[R1_SBP_left_1]],Table1[[#This Row],[R1_SBP_left_2]],Table1[[#This Row],[R1_SBP_left_3]],Table1[[#This Row],[R1_SBP_left_4]],Table1[[#This Row],[R1_SBP_left_5]])</f>
        <v>108</v>
      </c>
      <c r="AV28">
        <f>MIN(Table1[[#This Row],[R1_DBP_left_1]],Table1[[#This Row],[R1_DBP_left_2]],Table1[[#This Row],[R1_DBP_left_3]],Table1[[#This Row],[R1_DBP_left_4]],Table1[[#This Row],[R1_DBP_left_5]])</f>
        <v>66</v>
      </c>
      <c r="AW28">
        <f>MIN(Table1[[#This Row],[R1_HR_1]],Table1[[#This Row],[R1_HR_2]],Table1[[#This Row],[R1_HR_3]],Table1[[#This Row],[R1_HR_4]],Table1[[#This Row],[R1_HR_5]])</f>
        <v>80</v>
      </c>
      <c r="AX28" s="1">
        <f>Table1[[#This Row],[R1_avg_sbp]]-Table1[[#This Row],[avg sbp]]</f>
        <v>-0.29999999999999716</v>
      </c>
      <c r="AY28" s="1">
        <f>Table1[[#This Row],[R1_avg_dbp]]-Table1[[#This Row],[avg dbp]]</f>
        <v>4.8499999999999943</v>
      </c>
      <c r="AZ28" s="1">
        <f>Table1[[#This Row],[R1_avg_HR]]-Table1[[#This Row],[avg hr]]</f>
        <v>7.7000000000000028</v>
      </c>
      <c r="BA28">
        <v>116</v>
      </c>
      <c r="BB28">
        <v>60</v>
      </c>
      <c r="BC28">
        <v>80</v>
      </c>
      <c r="BD28">
        <v>108</v>
      </c>
      <c r="BE28">
        <v>58</v>
      </c>
      <c r="BF28">
        <v>88</v>
      </c>
      <c r="BG28">
        <v>115</v>
      </c>
      <c r="BH28">
        <v>53</v>
      </c>
      <c r="BI28">
        <v>83</v>
      </c>
      <c r="BJ28">
        <v>108</v>
      </c>
      <c r="BK28">
        <v>63</v>
      </c>
      <c r="BL28">
        <v>92</v>
      </c>
      <c r="BM28">
        <v>107</v>
      </c>
      <c r="BN28">
        <v>61</v>
      </c>
      <c r="BO28">
        <v>83</v>
      </c>
      <c r="BP28" s="1">
        <f>AVERAGE(Table1[[#This Row],[R2_SBP_left_1]],Table1[[#This Row],[R2_SBP_left_2]],Table1[[#This Row],[R2_SBP_left_3]],Table1[[#This Row],[R2_SBP_left_4]],Table1[[#This Row],[R2_SBP_left_5]])</f>
        <v>110.8</v>
      </c>
      <c r="BQ28" s="1">
        <f>AVERAGE(Table1[[#This Row],[R2_DBP_left_1]],Table1[[#This Row],[R2_DBP_left_2]],Table1[[#This Row],[R2_DBP_left_3]],Table1[[#This Row],[R2_DBP_left_4]],Table1[[#This Row],[R2_DBP_left_5]])</f>
        <v>59</v>
      </c>
      <c r="BR28" s="1">
        <f>AVERAGE(Table1[[#This Row],[R2_HR_1]],Table1[[#This Row],[R2_HR_2]],Table1[[#This Row],[R2_HR_3]],Table1[[#This Row],[R2_HR_4]],Table1[[#This Row],[R2_HR_5]])</f>
        <v>85.2</v>
      </c>
      <c r="BS28" s="1">
        <f>Table1[[#This Row],[R2_avg_sbp]]-Table1[[#This Row],[avg sbp]]</f>
        <v>-2.7000000000000028</v>
      </c>
      <c r="BT28" s="1">
        <f>Table1[[#This Row],[R2_avg_dbp]]-Table1[[#This Row],[avg dbp]]</f>
        <v>-6.75</v>
      </c>
      <c r="BU28" s="1">
        <f>Table1[[#This Row],[R2_avg_HR]]-Table1[[#This Row],[avg hr]]</f>
        <v>5.7000000000000028</v>
      </c>
      <c r="BV28">
        <f>MIN(Table1[[#This Row],[R2_SBP_left_1]],Table1[[#This Row],[R2_SBP_left_2]],Table1[[#This Row],[R2_SBP_left_3]],Table1[[#This Row],[R2_SBP_left_4]],Table1[[#This Row],[R2_SBP_left_5]])</f>
        <v>107</v>
      </c>
      <c r="BW28">
        <f>MIN(Table1[[#This Row],[R2_DBP_left_1]],Table1[[#This Row],[R2_DBP_left_2]],Table1[[#This Row],[R2_DBP_left_3]],Table1[[#This Row],[R2_DBP_left_4]],Table1[[#This Row],[R2_DBP_left_5]])</f>
        <v>53</v>
      </c>
      <c r="BX28">
        <f>MIN(Table1[[#This Row],[R2_HR_1]],Table1[[#This Row],[R2_HR_2]],Table1[[#This Row],[R2_HR_3]],Table1[[#This Row],[R2_HR_4]],Table1[[#This Row],[R2_HR_5]])</f>
        <v>80</v>
      </c>
    </row>
    <row r="29" spans="1:76" x14ac:dyDescent="0.35">
      <c r="A29" t="s">
        <v>128</v>
      </c>
      <c r="B29">
        <v>19</v>
      </c>
      <c r="C29" t="s">
        <v>78</v>
      </c>
      <c r="D29" t="s">
        <v>73</v>
      </c>
      <c r="E29">
        <v>162</v>
      </c>
      <c r="F29">
        <v>55</v>
      </c>
      <c r="G29">
        <v>20.957171160000001</v>
      </c>
      <c r="H29">
        <v>115</v>
      </c>
      <c r="I29">
        <v>65</v>
      </c>
      <c r="J29">
        <v>65</v>
      </c>
      <c r="K29">
        <v>108</v>
      </c>
      <c r="L29">
        <v>61</v>
      </c>
      <c r="M29">
        <v>69</v>
      </c>
      <c r="N29">
        <v>110</v>
      </c>
      <c r="O29">
        <v>59</v>
      </c>
      <c r="P29">
        <v>66</v>
      </c>
      <c r="Q29">
        <v>104</v>
      </c>
      <c r="R29">
        <v>62</v>
      </c>
      <c r="S29">
        <v>75</v>
      </c>
      <c r="T29">
        <v>109.25</v>
      </c>
      <c r="U29">
        <v>61.75</v>
      </c>
      <c r="V29">
        <v>68.75</v>
      </c>
      <c r="W29">
        <f>MIN(Table1[[#This Row],[B_SBP_left_1]],Table1[[#This Row],[B_SBP_right_1]],Table1[[#This Row],[B_SBP_left_2]],Table1[[#This Row],[B_SBP_left_3]])</f>
        <v>104</v>
      </c>
      <c r="X29">
        <f>MIN(Table1[[#This Row],[B_DBP_left_1]],Table1[[#This Row],[B_DBP_right_1]],Table1[[#This Row],[B_DBP_left_2]],Table1[[#This Row],[B_DBP_left_3]])</f>
        <v>59</v>
      </c>
      <c r="Y29">
        <f>MIN(Table1[[#This Row],[B_HR_1B]],Table1[[#This Row],[B_HR_1A]],Table1[[#This Row],[B_HR_2]],Table1[[#This Row],[B_HR_3]])</f>
        <v>65</v>
      </c>
      <c r="Z29">
        <v>20</v>
      </c>
      <c r="AA29" t="s">
        <v>68</v>
      </c>
      <c r="AB29">
        <v>-10</v>
      </c>
      <c r="AC29">
        <v>112</v>
      </c>
      <c r="AD29">
        <v>56</v>
      </c>
      <c r="AE29">
        <v>81</v>
      </c>
      <c r="AF29">
        <v>109</v>
      </c>
      <c r="AG29">
        <v>53</v>
      </c>
      <c r="AH29">
        <v>68</v>
      </c>
      <c r="AI29">
        <v>114</v>
      </c>
      <c r="AJ29">
        <v>56</v>
      </c>
      <c r="AK29">
        <v>88</v>
      </c>
      <c r="AL29">
        <v>109</v>
      </c>
      <c r="AM29">
        <v>51</v>
      </c>
      <c r="AN29">
        <v>83</v>
      </c>
      <c r="AO29">
        <v>110</v>
      </c>
      <c r="AP29">
        <v>56</v>
      </c>
      <c r="AQ29">
        <v>82</v>
      </c>
      <c r="AR29" s="1">
        <f>AVERAGE(Table1[[#This Row],[R1_SBP_left_1]],Table1[[#This Row],[R1_SBP_left_2]],Table1[[#This Row],[R1_SBP_left_3]],Table1[[#This Row],[R1_SBP_left_4]],Table1[[#This Row],[R1_SBP_left_5]])</f>
        <v>110.8</v>
      </c>
      <c r="AS29" s="1">
        <f>AVERAGE(Table1[[#This Row],[R1_DBP_left_1]],Table1[[#This Row],[R1_DBP_left_2]],Table1[[#This Row],[R1_DBP_left_3]],Table1[[#This Row],[R1_DBP_left_4]],Table1[[#This Row],[R1_DBP_left_5]])</f>
        <v>54.4</v>
      </c>
      <c r="AT29" s="1">
        <f>AVERAGE(Table1[[#This Row],[R1_HR_1]],Table1[[#This Row],[R1_HR_2]],Table1[[#This Row],[R1_HR_3]],Table1[[#This Row],[R1_HR_4]],Table1[[#This Row],[R1_HR_5]])</f>
        <v>80.400000000000006</v>
      </c>
      <c r="AU29">
        <f>MIN(Table1[[#This Row],[R1_SBP_left_1]],Table1[[#This Row],[R1_SBP_left_2]],Table1[[#This Row],[R1_SBP_left_3]],Table1[[#This Row],[R1_SBP_left_4]],Table1[[#This Row],[R1_SBP_left_5]])</f>
        <v>109</v>
      </c>
      <c r="AV29">
        <f>MIN(Table1[[#This Row],[R1_DBP_left_1]],Table1[[#This Row],[R1_DBP_left_2]],Table1[[#This Row],[R1_DBP_left_3]],Table1[[#This Row],[R1_DBP_left_4]],Table1[[#This Row],[R1_DBP_left_5]])</f>
        <v>51</v>
      </c>
      <c r="AW29">
        <f>MIN(Table1[[#This Row],[R1_HR_1]],Table1[[#This Row],[R1_HR_2]],Table1[[#This Row],[R1_HR_3]],Table1[[#This Row],[R1_HR_4]],Table1[[#This Row],[R1_HR_5]])</f>
        <v>68</v>
      </c>
      <c r="AX29" s="1">
        <f>Table1[[#This Row],[R1_avg_sbp]]-Table1[[#This Row],[avg sbp]]</f>
        <v>1.5499999999999972</v>
      </c>
      <c r="AY29" s="1">
        <f>Table1[[#This Row],[R1_avg_dbp]]-Table1[[#This Row],[avg dbp]]</f>
        <v>-7.3500000000000014</v>
      </c>
      <c r="AZ29" s="1">
        <f>Table1[[#This Row],[R1_avg_HR]]-Table1[[#This Row],[avg hr]]</f>
        <v>11.650000000000006</v>
      </c>
      <c r="BA29">
        <v>97</v>
      </c>
      <c r="BB29">
        <v>62</v>
      </c>
      <c r="BC29">
        <v>83</v>
      </c>
      <c r="BD29">
        <v>90</v>
      </c>
      <c r="BE29">
        <v>59</v>
      </c>
      <c r="BF29">
        <v>83</v>
      </c>
      <c r="BG29">
        <v>106</v>
      </c>
      <c r="BH29">
        <v>54</v>
      </c>
      <c r="BI29">
        <v>82</v>
      </c>
      <c r="BJ29">
        <v>98</v>
      </c>
      <c r="BK29">
        <v>60</v>
      </c>
      <c r="BL29">
        <v>85</v>
      </c>
      <c r="BM29">
        <v>95</v>
      </c>
      <c r="BN29">
        <v>54</v>
      </c>
      <c r="BO29">
        <v>86</v>
      </c>
      <c r="BP29" s="1">
        <f>AVERAGE(Table1[[#This Row],[R2_SBP_left_1]],Table1[[#This Row],[R2_SBP_left_2]],Table1[[#This Row],[R2_SBP_left_3]],Table1[[#This Row],[R2_SBP_left_4]],Table1[[#This Row],[R2_SBP_left_5]])</f>
        <v>97.2</v>
      </c>
      <c r="BQ29" s="1">
        <f>AVERAGE(Table1[[#This Row],[R2_DBP_left_1]],Table1[[#This Row],[R2_DBP_left_2]],Table1[[#This Row],[R2_DBP_left_3]],Table1[[#This Row],[R2_DBP_left_4]],Table1[[#This Row],[R2_DBP_left_5]])</f>
        <v>57.8</v>
      </c>
      <c r="BR29" s="1">
        <f>AVERAGE(Table1[[#This Row],[R2_HR_1]],Table1[[#This Row],[R2_HR_2]],Table1[[#This Row],[R2_HR_3]],Table1[[#This Row],[R2_HR_4]],Table1[[#This Row],[R2_HR_5]])</f>
        <v>83.8</v>
      </c>
      <c r="BS29" s="1">
        <f>Table1[[#This Row],[R2_avg_sbp]]-Table1[[#This Row],[avg sbp]]</f>
        <v>-12.049999999999997</v>
      </c>
      <c r="BT29" s="1">
        <f>Table1[[#This Row],[R2_avg_dbp]]-Table1[[#This Row],[avg dbp]]</f>
        <v>-3.9500000000000028</v>
      </c>
      <c r="BU29" s="1">
        <f>Table1[[#This Row],[R2_avg_HR]]-Table1[[#This Row],[avg hr]]</f>
        <v>15.049999999999997</v>
      </c>
      <c r="BV29">
        <f>MIN(Table1[[#This Row],[R2_SBP_left_1]],Table1[[#This Row],[R2_SBP_left_2]],Table1[[#This Row],[R2_SBP_left_3]],Table1[[#This Row],[R2_SBP_left_4]],Table1[[#This Row],[R2_SBP_left_5]])</f>
        <v>90</v>
      </c>
      <c r="BW29">
        <f>MIN(Table1[[#This Row],[R2_DBP_left_1]],Table1[[#This Row],[R2_DBP_left_2]],Table1[[#This Row],[R2_DBP_left_3]],Table1[[#This Row],[R2_DBP_left_4]],Table1[[#This Row],[R2_DBP_left_5]])</f>
        <v>54</v>
      </c>
      <c r="BX29">
        <f>MIN(Table1[[#This Row],[R2_HR_1]],Table1[[#This Row],[R2_HR_2]],Table1[[#This Row],[R2_HR_3]],Table1[[#This Row],[R2_HR_4]],Table1[[#This Row],[R2_HR_5]])</f>
        <v>82</v>
      </c>
    </row>
    <row r="30" spans="1:76" x14ac:dyDescent="0.35">
      <c r="A30" t="s">
        <v>127</v>
      </c>
      <c r="B30">
        <v>19</v>
      </c>
      <c r="C30" t="s">
        <v>78</v>
      </c>
      <c r="D30" t="s">
        <v>73</v>
      </c>
      <c r="E30">
        <v>164</v>
      </c>
      <c r="F30">
        <v>63</v>
      </c>
      <c r="G30">
        <v>23.423557410000001</v>
      </c>
      <c r="H30">
        <v>103</v>
      </c>
      <c r="I30">
        <v>54</v>
      </c>
      <c r="J30">
        <v>68</v>
      </c>
      <c r="K30">
        <v>106</v>
      </c>
      <c r="L30">
        <v>60</v>
      </c>
      <c r="M30">
        <v>70</v>
      </c>
      <c r="N30">
        <v>103</v>
      </c>
      <c r="O30">
        <v>60</v>
      </c>
      <c r="P30">
        <v>77</v>
      </c>
      <c r="Q30">
        <v>104</v>
      </c>
      <c r="R30">
        <v>63</v>
      </c>
      <c r="S30">
        <v>85</v>
      </c>
      <c r="T30">
        <v>104</v>
      </c>
      <c r="U30">
        <v>59.25</v>
      </c>
      <c r="V30">
        <v>75</v>
      </c>
      <c r="W30">
        <f>MIN(Table1[[#This Row],[B_SBP_left_1]],Table1[[#This Row],[B_SBP_right_1]],Table1[[#This Row],[B_SBP_left_2]],Table1[[#This Row],[B_SBP_left_3]])</f>
        <v>103</v>
      </c>
      <c r="X30">
        <f>MIN(Table1[[#This Row],[B_DBP_left_1]],Table1[[#This Row],[B_DBP_right_1]],Table1[[#This Row],[B_DBP_left_2]],Table1[[#This Row],[B_DBP_left_3]])</f>
        <v>54</v>
      </c>
      <c r="Y30">
        <f>MIN(Table1[[#This Row],[B_HR_1B]],Table1[[#This Row],[B_HR_1A]],Table1[[#This Row],[B_HR_2]],Table1[[#This Row],[B_HR_3]])</f>
        <v>68</v>
      </c>
      <c r="Z30">
        <v>15</v>
      </c>
      <c r="AA30" t="s">
        <v>66</v>
      </c>
      <c r="AB30">
        <v>-10</v>
      </c>
      <c r="AC30">
        <v>102</v>
      </c>
      <c r="AD30">
        <v>53</v>
      </c>
      <c r="AE30">
        <v>66</v>
      </c>
      <c r="AF30">
        <v>100</v>
      </c>
      <c r="AG30">
        <v>53</v>
      </c>
      <c r="AH30">
        <v>68</v>
      </c>
      <c r="AI30">
        <v>95</v>
      </c>
      <c r="AJ30">
        <v>46</v>
      </c>
      <c r="AK30">
        <v>71</v>
      </c>
      <c r="AL30">
        <v>91</v>
      </c>
      <c r="AM30">
        <v>49</v>
      </c>
      <c r="AN30">
        <v>72</v>
      </c>
      <c r="AO30">
        <v>97</v>
      </c>
      <c r="AP30">
        <v>44</v>
      </c>
      <c r="AQ30">
        <v>69</v>
      </c>
      <c r="AR30" s="1">
        <f>AVERAGE(Table1[[#This Row],[R1_SBP_left_1]],Table1[[#This Row],[R1_SBP_left_2]],Table1[[#This Row],[R1_SBP_left_3]],Table1[[#This Row],[R1_SBP_left_4]],Table1[[#This Row],[R1_SBP_left_5]])</f>
        <v>97</v>
      </c>
      <c r="AS30" s="1">
        <f>AVERAGE(Table1[[#This Row],[R1_DBP_left_1]],Table1[[#This Row],[R1_DBP_left_2]],Table1[[#This Row],[R1_DBP_left_3]],Table1[[#This Row],[R1_DBP_left_4]],Table1[[#This Row],[R1_DBP_left_5]])</f>
        <v>49</v>
      </c>
      <c r="AT30" s="1">
        <f>AVERAGE(Table1[[#This Row],[R1_HR_1]],Table1[[#This Row],[R1_HR_2]],Table1[[#This Row],[R1_HR_3]],Table1[[#This Row],[R1_HR_4]],Table1[[#This Row],[R1_HR_5]])</f>
        <v>69.2</v>
      </c>
      <c r="AU30">
        <f>MIN(Table1[[#This Row],[R1_SBP_left_1]],Table1[[#This Row],[R1_SBP_left_2]],Table1[[#This Row],[R1_SBP_left_3]],Table1[[#This Row],[R1_SBP_left_4]],Table1[[#This Row],[R1_SBP_left_5]])</f>
        <v>91</v>
      </c>
      <c r="AV30">
        <f>MIN(Table1[[#This Row],[R1_DBP_left_1]],Table1[[#This Row],[R1_DBP_left_2]],Table1[[#This Row],[R1_DBP_left_3]],Table1[[#This Row],[R1_DBP_left_4]],Table1[[#This Row],[R1_DBP_left_5]])</f>
        <v>44</v>
      </c>
      <c r="AW30">
        <f>MIN(Table1[[#This Row],[R1_HR_1]],Table1[[#This Row],[R1_HR_2]],Table1[[#This Row],[R1_HR_3]],Table1[[#This Row],[R1_HR_4]],Table1[[#This Row],[R1_HR_5]])</f>
        <v>66</v>
      </c>
      <c r="AX30" s="1">
        <f>Table1[[#This Row],[R1_avg_sbp]]-Table1[[#This Row],[avg sbp]]</f>
        <v>-7</v>
      </c>
      <c r="AY30" s="1">
        <f>Table1[[#This Row],[R1_avg_dbp]]-Table1[[#This Row],[avg dbp]]</f>
        <v>-10.25</v>
      </c>
      <c r="AZ30" s="1">
        <f>Table1[[#This Row],[R1_avg_HR]]-Table1[[#This Row],[avg hr]]</f>
        <v>-5.7999999999999972</v>
      </c>
      <c r="BA30">
        <v>98</v>
      </c>
      <c r="BB30">
        <v>51</v>
      </c>
      <c r="BC30">
        <v>67</v>
      </c>
      <c r="BD30">
        <v>96</v>
      </c>
      <c r="BE30">
        <v>53</v>
      </c>
      <c r="BF30">
        <v>79</v>
      </c>
      <c r="BG30">
        <v>101</v>
      </c>
      <c r="BH30">
        <v>58</v>
      </c>
      <c r="BI30">
        <v>81</v>
      </c>
      <c r="BJ30">
        <v>95</v>
      </c>
      <c r="BK30">
        <v>53</v>
      </c>
      <c r="BL30">
        <v>77</v>
      </c>
      <c r="BM30">
        <v>91</v>
      </c>
      <c r="BN30">
        <v>46</v>
      </c>
      <c r="BO30">
        <v>74</v>
      </c>
      <c r="BP30" s="1">
        <f>AVERAGE(Table1[[#This Row],[R2_SBP_left_1]],Table1[[#This Row],[R2_SBP_left_2]],Table1[[#This Row],[R2_SBP_left_3]],Table1[[#This Row],[R2_SBP_left_4]],Table1[[#This Row],[R2_SBP_left_5]])</f>
        <v>96.2</v>
      </c>
      <c r="BQ30" s="1">
        <f>AVERAGE(Table1[[#This Row],[R2_DBP_left_1]],Table1[[#This Row],[R2_DBP_left_2]],Table1[[#This Row],[R2_DBP_left_3]],Table1[[#This Row],[R2_DBP_left_4]],Table1[[#This Row],[R2_DBP_left_5]])</f>
        <v>52.2</v>
      </c>
      <c r="BR30" s="1">
        <f>AVERAGE(Table1[[#This Row],[R2_HR_1]],Table1[[#This Row],[R2_HR_2]],Table1[[#This Row],[R2_HR_3]],Table1[[#This Row],[R2_HR_4]],Table1[[#This Row],[R2_HR_5]])</f>
        <v>75.599999999999994</v>
      </c>
      <c r="BS30" s="1">
        <f>Table1[[#This Row],[R2_avg_sbp]]-Table1[[#This Row],[avg sbp]]</f>
        <v>-7.7999999999999972</v>
      </c>
      <c r="BT30" s="1">
        <f>Table1[[#This Row],[R2_avg_dbp]]-Table1[[#This Row],[avg dbp]]</f>
        <v>-7.0499999999999972</v>
      </c>
      <c r="BU30" s="1">
        <f>Table1[[#This Row],[R2_avg_HR]]-Table1[[#This Row],[avg hr]]</f>
        <v>0.59999999999999432</v>
      </c>
      <c r="BV30">
        <f>MIN(Table1[[#This Row],[R2_SBP_left_1]],Table1[[#This Row],[R2_SBP_left_2]],Table1[[#This Row],[R2_SBP_left_3]],Table1[[#This Row],[R2_SBP_left_4]],Table1[[#This Row],[R2_SBP_left_5]])</f>
        <v>91</v>
      </c>
      <c r="BW30">
        <f>MIN(Table1[[#This Row],[R2_DBP_left_1]],Table1[[#This Row],[R2_DBP_left_2]],Table1[[#This Row],[R2_DBP_left_3]],Table1[[#This Row],[R2_DBP_left_4]],Table1[[#This Row],[R2_DBP_left_5]])</f>
        <v>46</v>
      </c>
      <c r="BX30">
        <f>MIN(Table1[[#This Row],[R2_HR_1]],Table1[[#This Row],[R2_HR_2]],Table1[[#This Row],[R2_HR_3]],Table1[[#This Row],[R2_HR_4]],Table1[[#This Row],[R2_HR_5]])</f>
        <v>67</v>
      </c>
    </row>
    <row r="31" spans="1:76" x14ac:dyDescent="0.35">
      <c r="A31" t="s">
        <v>126</v>
      </c>
      <c r="B31">
        <v>40</v>
      </c>
      <c r="C31" t="s">
        <v>72</v>
      </c>
      <c r="D31" t="s">
        <v>73</v>
      </c>
      <c r="E31">
        <v>164</v>
      </c>
      <c r="F31">
        <v>63.5</v>
      </c>
      <c r="G31">
        <v>23.609458660000001</v>
      </c>
      <c r="H31">
        <v>129</v>
      </c>
      <c r="I31">
        <v>88</v>
      </c>
      <c r="J31">
        <v>91</v>
      </c>
      <c r="K31">
        <v>129</v>
      </c>
      <c r="L31">
        <v>85</v>
      </c>
      <c r="M31">
        <v>92</v>
      </c>
      <c r="N31">
        <v>132</v>
      </c>
      <c r="O31">
        <v>83</v>
      </c>
      <c r="P31">
        <v>86</v>
      </c>
      <c r="Q31">
        <v>123</v>
      </c>
      <c r="R31">
        <v>79</v>
      </c>
      <c r="S31">
        <v>87</v>
      </c>
      <c r="T31">
        <v>128.25</v>
      </c>
      <c r="U31">
        <v>83.75</v>
      </c>
      <c r="V31">
        <v>89</v>
      </c>
      <c r="W31">
        <f>MIN(Table1[[#This Row],[B_SBP_left_1]],Table1[[#This Row],[B_SBP_right_1]],Table1[[#This Row],[B_SBP_left_2]],Table1[[#This Row],[B_SBP_left_3]])</f>
        <v>123</v>
      </c>
      <c r="X31">
        <f>MIN(Table1[[#This Row],[B_DBP_left_1]],Table1[[#This Row],[B_DBP_right_1]],Table1[[#This Row],[B_DBP_left_2]],Table1[[#This Row],[B_DBP_left_3]])</f>
        <v>79</v>
      </c>
      <c r="Y31">
        <f>MIN(Table1[[#This Row],[B_HR_1B]],Table1[[#This Row],[B_HR_1A]],Table1[[#This Row],[B_HR_2]],Table1[[#This Row],[B_HR_3]])</f>
        <v>86</v>
      </c>
      <c r="Z31">
        <v>18</v>
      </c>
      <c r="AA31" t="s">
        <v>66</v>
      </c>
      <c r="AB31">
        <v>-13</v>
      </c>
      <c r="AC31">
        <v>113</v>
      </c>
      <c r="AD31">
        <v>80</v>
      </c>
      <c r="AE31">
        <v>79</v>
      </c>
      <c r="AF31">
        <v>115</v>
      </c>
      <c r="AG31">
        <v>71</v>
      </c>
      <c r="AH31">
        <v>85</v>
      </c>
      <c r="AI31">
        <v>115</v>
      </c>
      <c r="AJ31">
        <v>75</v>
      </c>
      <c r="AK31">
        <v>82</v>
      </c>
      <c r="AL31">
        <v>113</v>
      </c>
      <c r="AM31">
        <v>76</v>
      </c>
      <c r="AN31">
        <v>82</v>
      </c>
      <c r="AR31" s="1">
        <f>AVERAGE(Table1[[#This Row],[R1_SBP_left_1]],Table1[[#This Row],[R1_SBP_left_2]],Table1[[#This Row],[R1_SBP_left_3]],Table1[[#This Row],[R1_SBP_left_4]],Table1[[#This Row],[R1_SBP_left_5]])</f>
        <v>114</v>
      </c>
      <c r="AS31" s="1">
        <f>AVERAGE(Table1[[#This Row],[R1_DBP_left_1]],Table1[[#This Row],[R1_DBP_left_2]],Table1[[#This Row],[R1_DBP_left_3]],Table1[[#This Row],[R1_DBP_left_4]],Table1[[#This Row],[R1_DBP_left_5]])</f>
        <v>75.5</v>
      </c>
      <c r="AT31" s="1">
        <f>AVERAGE(Table1[[#This Row],[R1_HR_1]],Table1[[#This Row],[R1_HR_2]],Table1[[#This Row],[R1_HR_3]],Table1[[#This Row],[R1_HR_4]],Table1[[#This Row],[R1_HR_5]])</f>
        <v>82</v>
      </c>
      <c r="AU31">
        <f>MIN(Table1[[#This Row],[R1_SBP_left_1]],Table1[[#This Row],[R1_SBP_left_2]],Table1[[#This Row],[R1_SBP_left_3]],Table1[[#This Row],[R1_SBP_left_4]],Table1[[#This Row],[R1_SBP_left_5]])</f>
        <v>113</v>
      </c>
      <c r="AV31">
        <f>MIN(Table1[[#This Row],[R1_DBP_left_1]],Table1[[#This Row],[R1_DBP_left_2]],Table1[[#This Row],[R1_DBP_left_3]],Table1[[#This Row],[R1_DBP_left_4]],Table1[[#This Row],[R1_DBP_left_5]])</f>
        <v>71</v>
      </c>
      <c r="AW31">
        <f>MIN(Table1[[#This Row],[R1_HR_1]],Table1[[#This Row],[R1_HR_2]],Table1[[#This Row],[R1_HR_3]],Table1[[#This Row],[R1_HR_4]],Table1[[#This Row],[R1_HR_5]])</f>
        <v>79</v>
      </c>
      <c r="AX31" s="1">
        <f>Table1[[#This Row],[R1_avg_sbp]]-Table1[[#This Row],[avg sbp]]</f>
        <v>-14.25</v>
      </c>
      <c r="AY31" s="1">
        <f>Table1[[#This Row],[R1_avg_dbp]]-Table1[[#This Row],[avg dbp]]</f>
        <v>-8.25</v>
      </c>
      <c r="AZ31" s="1">
        <f>Table1[[#This Row],[R1_avg_HR]]-Table1[[#This Row],[avg hr]]</f>
        <v>-7</v>
      </c>
      <c r="BA31">
        <v>116</v>
      </c>
      <c r="BB31">
        <v>77</v>
      </c>
      <c r="BC31">
        <v>79</v>
      </c>
      <c r="BD31">
        <v>107</v>
      </c>
      <c r="BE31">
        <v>83</v>
      </c>
      <c r="BF31">
        <v>84</v>
      </c>
      <c r="BG31">
        <v>116</v>
      </c>
      <c r="BH31">
        <v>68</v>
      </c>
      <c r="BI31">
        <v>80</v>
      </c>
      <c r="BJ31">
        <v>111</v>
      </c>
      <c r="BK31">
        <v>83</v>
      </c>
      <c r="BL31">
        <v>84</v>
      </c>
      <c r="BP31" s="1">
        <f>AVERAGE(Table1[[#This Row],[R2_SBP_left_1]],Table1[[#This Row],[R2_SBP_left_2]],Table1[[#This Row],[R2_SBP_left_3]],Table1[[#This Row],[R2_SBP_left_4]],Table1[[#This Row],[R2_SBP_left_5]])</f>
        <v>112.5</v>
      </c>
      <c r="BQ31" s="1">
        <f>AVERAGE(Table1[[#This Row],[R2_DBP_left_1]],Table1[[#This Row],[R2_DBP_left_2]],Table1[[#This Row],[R2_DBP_left_3]],Table1[[#This Row],[R2_DBP_left_4]],Table1[[#This Row],[R2_DBP_left_5]])</f>
        <v>77.75</v>
      </c>
      <c r="BR31" s="1">
        <f>AVERAGE(Table1[[#This Row],[R2_HR_1]],Table1[[#This Row],[R2_HR_2]],Table1[[#This Row],[R2_HR_3]],Table1[[#This Row],[R2_HR_4]],Table1[[#This Row],[R2_HR_5]])</f>
        <v>81.75</v>
      </c>
      <c r="BS31" s="1">
        <f>Table1[[#This Row],[R2_avg_sbp]]-Table1[[#This Row],[avg sbp]]</f>
        <v>-15.75</v>
      </c>
      <c r="BT31" s="1">
        <f>Table1[[#This Row],[R2_avg_dbp]]-Table1[[#This Row],[avg dbp]]</f>
        <v>-6</v>
      </c>
      <c r="BU31" s="1">
        <f>Table1[[#This Row],[R2_avg_HR]]-Table1[[#This Row],[avg hr]]</f>
        <v>-7.25</v>
      </c>
      <c r="BV31">
        <f>MIN(Table1[[#This Row],[R2_SBP_left_1]],Table1[[#This Row],[R2_SBP_left_2]],Table1[[#This Row],[R2_SBP_left_3]],Table1[[#This Row],[R2_SBP_left_4]],Table1[[#This Row],[R2_SBP_left_5]])</f>
        <v>107</v>
      </c>
      <c r="BW31">
        <f>MIN(Table1[[#This Row],[R2_DBP_left_1]],Table1[[#This Row],[R2_DBP_left_2]],Table1[[#This Row],[R2_DBP_left_3]],Table1[[#This Row],[R2_DBP_left_4]],Table1[[#This Row],[R2_DBP_left_5]])</f>
        <v>68</v>
      </c>
      <c r="BX31">
        <f>MIN(Table1[[#This Row],[R2_HR_1]],Table1[[#This Row],[R2_HR_2]],Table1[[#This Row],[R2_HR_3]],Table1[[#This Row],[R2_HR_4]],Table1[[#This Row],[R2_HR_5]])</f>
        <v>79</v>
      </c>
    </row>
    <row r="32" spans="1:76" x14ac:dyDescent="0.35">
      <c r="A32" t="s">
        <v>125</v>
      </c>
      <c r="B32">
        <v>25</v>
      </c>
      <c r="C32" t="s">
        <v>76</v>
      </c>
      <c r="D32" t="s">
        <v>63</v>
      </c>
      <c r="E32">
        <v>152</v>
      </c>
      <c r="F32">
        <v>54.2</v>
      </c>
      <c r="G32">
        <v>23.45914127</v>
      </c>
      <c r="H32">
        <v>107</v>
      </c>
      <c r="I32">
        <v>66</v>
      </c>
      <c r="J32">
        <v>77</v>
      </c>
      <c r="K32">
        <v>114</v>
      </c>
      <c r="L32">
        <v>72</v>
      </c>
      <c r="M32">
        <v>85</v>
      </c>
      <c r="N32">
        <v>111</v>
      </c>
      <c r="O32">
        <v>67</v>
      </c>
      <c r="P32">
        <v>78</v>
      </c>
      <c r="Q32">
        <v>108</v>
      </c>
      <c r="R32">
        <v>67</v>
      </c>
      <c r="S32">
        <v>77</v>
      </c>
      <c r="T32">
        <v>110</v>
      </c>
      <c r="U32">
        <v>68</v>
      </c>
      <c r="V32">
        <v>79.25</v>
      </c>
      <c r="W32">
        <f>MIN(Table1[[#This Row],[B_SBP_left_1]],Table1[[#This Row],[B_SBP_right_1]],Table1[[#This Row],[B_SBP_left_2]],Table1[[#This Row],[B_SBP_left_3]])</f>
        <v>107</v>
      </c>
      <c r="X32">
        <f>MIN(Table1[[#This Row],[B_DBP_left_1]],Table1[[#This Row],[B_DBP_right_1]],Table1[[#This Row],[B_DBP_left_2]],Table1[[#This Row],[B_DBP_left_3]])</f>
        <v>66</v>
      </c>
      <c r="Y32">
        <f>MIN(Table1[[#This Row],[B_HR_1B]],Table1[[#This Row],[B_HR_1A]],Table1[[#This Row],[B_HR_2]],Table1[[#This Row],[B_HR_3]])</f>
        <v>77</v>
      </c>
      <c r="Z32">
        <v>12</v>
      </c>
      <c r="AA32" t="s">
        <v>68</v>
      </c>
      <c r="AB32">
        <v>-2</v>
      </c>
      <c r="AC32">
        <v>100</v>
      </c>
      <c r="AD32">
        <v>64</v>
      </c>
      <c r="AE32">
        <v>83</v>
      </c>
      <c r="AF32">
        <v>97</v>
      </c>
      <c r="AG32">
        <v>62</v>
      </c>
      <c r="AH32">
        <v>82</v>
      </c>
      <c r="AI32">
        <v>94</v>
      </c>
      <c r="AJ32">
        <v>60</v>
      </c>
      <c r="AK32">
        <v>84</v>
      </c>
      <c r="AL32">
        <v>96</v>
      </c>
      <c r="AM32">
        <v>66</v>
      </c>
      <c r="AN32">
        <v>90</v>
      </c>
      <c r="AR32" s="1">
        <f>AVERAGE(Table1[[#This Row],[R1_SBP_left_1]],Table1[[#This Row],[R1_SBP_left_2]],Table1[[#This Row],[R1_SBP_left_3]],Table1[[#This Row],[R1_SBP_left_4]],Table1[[#This Row],[R1_SBP_left_5]])</f>
        <v>96.75</v>
      </c>
      <c r="AS32" s="1">
        <f>AVERAGE(Table1[[#This Row],[R1_DBP_left_1]],Table1[[#This Row],[R1_DBP_left_2]],Table1[[#This Row],[R1_DBP_left_3]],Table1[[#This Row],[R1_DBP_left_4]],Table1[[#This Row],[R1_DBP_left_5]])</f>
        <v>63</v>
      </c>
      <c r="AT32" s="1">
        <f>AVERAGE(Table1[[#This Row],[R1_HR_1]],Table1[[#This Row],[R1_HR_2]],Table1[[#This Row],[R1_HR_3]],Table1[[#This Row],[R1_HR_4]],Table1[[#This Row],[R1_HR_5]])</f>
        <v>84.75</v>
      </c>
      <c r="AU32">
        <f>MIN(Table1[[#This Row],[R1_SBP_left_1]],Table1[[#This Row],[R1_SBP_left_2]],Table1[[#This Row],[R1_SBP_left_3]],Table1[[#This Row],[R1_SBP_left_4]],Table1[[#This Row],[R1_SBP_left_5]])</f>
        <v>94</v>
      </c>
      <c r="AV32">
        <f>MIN(Table1[[#This Row],[R1_DBP_left_1]],Table1[[#This Row],[R1_DBP_left_2]],Table1[[#This Row],[R1_DBP_left_3]],Table1[[#This Row],[R1_DBP_left_4]],Table1[[#This Row],[R1_DBP_left_5]])</f>
        <v>60</v>
      </c>
      <c r="AW32">
        <f>MIN(Table1[[#This Row],[R1_HR_1]],Table1[[#This Row],[R1_HR_2]],Table1[[#This Row],[R1_HR_3]],Table1[[#This Row],[R1_HR_4]],Table1[[#This Row],[R1_HR_5]])</f>
        <v>82</v>
      </c>
      <c r="AX32" s="1">
        <f>Table1[[#This Row],[R1_avg_sbp]]-Table1[[#This Row],[avg sbp]]</f>
        <v>-13.25</v>
      </c>
      <c r="AY32" s="1">
        <f>Table1[[#This Row],[R1_avg_dbp]]-Table1[[#This Row],[avg dbp]]</f>
        <v>-5</v>
      </c>
      <c r="AZ32" s="1">
        <f>Table1[[#This Row],[R1_avg_HR]]-Table1[[#This Row],[avg hr]]</f>
        <v>5.5</v>
      </c>
      <c r="BA32">
        <v>96</v>
      </c>
      <c r="BB32">
        <v>62</v>
      </c>
      <c r="BC32">
        <v>85</v>
      </c>
      <c r="BD32">
        <v>96</v>
      </c>
      <c r="BE32">
        <v>60</v>
      </c>
      <c r="BF32">
        <v>83</v>
      </c>
      <c r="BG32">
        <v>117</v>
      </c>
      <c r="BH32">
        <v>58</v>
      </c>
      <c r="BI32">
        <v>76</v>
      </c>
      <c r="BJ32">
        <v>97</v>
      </c>
      <c r="BK32">
        <v>60</v>
      </c>
      <c r="BL32">
        <v>81</v>
      </c>
      <c r="BP32" s="1">
        <f>AVERAGE(Table1[[#This Row],[R2_SBP_left_1]],Table1[[#This Row],[R2_SBP_left_2]],Table1[[#This Row],[R2_SBP_left_3]],Table1[[#This Row],[R2_SBP_left_4]],Table1[[#This Row],[R2_SBP_left_5]])</f>
        <v>101.5</v>
      </c>
      <c r="BQ32" s="1">
        <f>AVERAGE(Table1[[#This Row],[R2_DBP_left_1]],Table1[[#This Row],[R2_DBP_left_2]],Table1[[#This Row],[R2_DBP_left_3]],Table1[[#This Row],[R2_DBP_left_4]],Table1[[#This Row],[R2_DBP_left_5]])</f>
        <v>60</v>
      </c>
      <c r="BR32" s="1">
        <f>AVERAGE(Table1[[#This Row],[R2_HR_1]],Table1[[#This Row],[R2_HR_2]],Table1[[#This Row],[R2_HR_3]],Table1[[#This Row],[R2_HR_4]],Table1[[#This Row],[R2_HR_5]])</f>
        <v>81.25</v>
      </c>
      <c r="BS32" s="1">
        <f>Table1[[#This Row],[R2_avg_sbp]]-Table1[[#This Row],[avg sbp]]</f>
        <v>-8.5</v>
      </c>
      <c r="BT32" s="1">
        <f>Table1[[#This Row],[R2_avg_dbp]]-Table1[[#This Row],[avg dbp]]</f>
        <v>-8</v>
      </c>
      <c r="BU32" s="1">
        <f>Table1[[#This Row],[R2_avg_HR]]-Table1[[#This Row],[avg hr]]</f>
        <v>2</v>
      </c>
      <c r="BV32">
        <f>MIN(Table1[[#This Row],[R2_SBP_left_1]],Table1[[#This Row],[R2_SBP_left_2]],Table1[[#This Row],[R2_SBP_left_3]],Table1[[#This Row],[R2_SBP_left_4]],Table1[[#This Row],[R2_SBP_left_5]])</f>
        <v>96</v>
      </c>
      <c r="BW32">
        <f>MIN(Table1[[#This Row],[R2_DBP_left_1]],Table1[[#This Row],[R2_DBP_left_2]],Table1[[#This Row],[R2_DBP_left_3]],Table1[[#This Row],[R2_DBP_left_4]],Table1[[#This Row],[R2_DBP_left_5]])</f>
        <v>58</v>
      </c>
      <c r="BX32">
        <f>MIN(Table1[[#This Row],[R2_HR_1]],Table1[[#This Row],[R2_HR_2]],Table1[[#This Row],[R2_HR_3]],Table1[[#This Row],[R2_HR_4]],Table1[[#This Row],[R2_HR_5]])</f>
        <v>76</v>
      </c>
    </row>
    <row r="33" spans="1:76" x14ac:dyDescent="0.35">
      <c r="A33" t="s">
        <v>124</v>
      </c>
      <c r="B33">
        <v>33</v>
      </c>
      <c r="C33" t="s">
        <v>62</v>
      </c>
      <c r="D33" t="s">
        <v>63</v>
      </c>
      <c r="E33">
        <v>167</v>
      </c>
      <c r="F33">
        <v>63.8</v>
      </c>
      <c r="G33">
        <v>22.876402880000001</v>
      </c>
      <c r="H33">
        <v>125</v>
      </c>
      <c r="I33">
        <v>86</v>
      </c>
      <c r="J33">
        <v>71</v>
      </c>
      <c r="K33">
        <v>122</v>
      </c>
      <c r="L33">
        <v>85</v>
      </c>
      <c r="M33">
        <v>73</v>
      </c>
      <c r="N33">
        <v>118</v>
      </c>
      <c r="O33">
        <v>79</v>
      </c>
      <c r="P33">
        <v>75</v>
      </c>
      <c r="Q33">
        <v>123</v>
      </c>
      <c r="R33">
        <v>80</v>
      </c>
      <c r="S33">
        <v>73</v>
      </c>
      <c r="T33">
        <v>122</v>
      </c>
      <c r="U33">
        <v>82.5</v>
      </c>
      <c r="V33">
        <v>73</v>
      </c>
      <c r="W33">
        <f>MIN(Table1[[#This Row],[B_SBP_left_1]],Table1[[#This Row],[B_SBP_right_1]],Table1[[#This Row],[B_SBP_left_2]],Table1[[#This Row],[B_SBP_left_3]])</f>
        <v>118</v>
      </c>
      <c r="X33">
        <f>MIN(Table1[[#This Row],[B_DBP_left_1]],Table1[[#This Row],[B_DBP_right_1]],Table1[[#This Row],[B_DBP_left_2]],Table1[[#This Row],[B_DBP_left_3]])</f>
        <v>79</v>
      </c>
      <c r="Y33">
        <f>MIN(Table1[[#This Row],[B_HR_1B]],Table1[[#This Row],[B_HR_1A]],Table1[[#This Row],[B_HR_2]],Table1[[#This Row],[B_HR_3]])</f>
        <v>71</v>
      </c>
      <c r="Z33">
        <v>15</v>
      </c>
      <c r="AA33" t="s">
        <v>68</v>
      </c>
      <c r="AB33">
        <v>-5</v>
      </c>
      <c r="AC33">
        <v>118</v>
      </c>
      <c r="AD33">
        <v>77</v>
      </c>
      <c r="AE33">
        <v>88</v>
      </c>
      <c r="AF33">
        <v>115</v>
      </c>
      <c r="AG33">
        <v>80</v>
      </c>
      <c r="AH33">
        <v>91</v>
      </c>
      <c r="AI33">
        <v>113</v>
      </c>
      <c r="AJ33">
        <v>79</v>
      </c>
      <c r="AK33">
        <v>88</v>
      </c>
      <c r="AL33">
        <v>113</v>
      </c>
      <c r="AM33">
        <v>81</v>
      </c>
      <c r="AN33">
        <v>91</v>
      </c>
      <c r="AR33" s="1">
        <f>AVERAGE(Table1[[#This Row],[R1_SBP_left_1]],Table1[[#This Row],[R1_SBP_left_2]],Table1[[#This Row],[R1_SBP_left_3]],Table1[[#This Row],[R1_SBP_left_4]],Table1[[#This Row],[R1_SBP_left_5]])</f>
        <v>114.75</v>
      </c>
      <c r="AS33" s="1">
        <f>AVERAGE(Table1[[#This Row],[R1_DBP_left_1]],Table1[[#This Row],[R1_DBP_left_2]],Table1[[#This Row],[R1_DBP_left_3]],Table1[[#This Row],[R1_DBP_left_4]],Table1[[#This Row],[R1_DBP_left_5]])</f>
        <v>79.25</v>
      </c>
      <c r="AT33" s="1">
        <f>AVERAGE(Table1[[#This Row],[R1_HR_1]],Table1[[#This Row],[R1_HR_2]],Table1[[#This Row],[R1_HR_3]],Table1[[#This Row],[R1_HR_4]],Table1[[#This Row],[R1_HR_5]])</f>
        <v>89.5</v>
      </c>
      <c r="AU33">
        <f>MIN(Table1[[#This Row],[R1_SBP_left_1]],Table1[[#This Row],[R1_SBP_left_2]],Table1[[#This Row],[R1_SBP_left_3]],Table1[[#This Row],[R1_SBP_left_4]],Table1[[#This Row],[R1_SBP_left_5]])</f>
        <v>113</v>
      </c>
      <c r="AV33">
        <f>MIN(Table1[[#This Row],[R1_DBP_left_1]],Table1[[#This Row],[R1_DBP_left_2]],Table1[[#This Row],[R1_DBP_left_3]],Table1[[#This Row],[R1_DBP_left_4]],Table1[[#This Row],[R1_DBP_left_5]])</f>
        <v>77</v>
      </c>
      <c r="AW33">
        <f>MIN(Table1[[#This Row],[R1_HR_1]],Table1[[#This Row],[R1_HR_2]],Table1[[#This Row],[R1_HR_3]],Table1[[#This Row],[R1_HR_4]],Table1[[#This Row],[R1_HR_5]])</f>
        <v>88</v>
      </c>
      <c r="AX33" s="1">
        <f>Table1[[#This Row],[R1_avg_sbp]]-Table1[[#This Row],[avg sbp]]</f>
        <v>-7.25</v>
      </c>
      <c r="AY33" s="1">
        <f>Table1[[#This Row],[R1_avg_dbp]]-Table1[[#This Row],[avg dbp]]</f>
        <v>-3.25</v>
      </c>
      <c r="AZ33" s="1">
        <f>Table1[[#This Row],[R1_avg_HR]]-Table1[[#This Row],[avg hr]]</f>
        <v>16.5</v>
      </c>
      <c r="BA33">
        <v>115</v>
      </c>
      <c r="BB33">
        <v>76</v>
      </c>
      <c r="BC33">
        <v>85</v>
      </c>
      <c r="BD33">
        <v>118</v>
      </c>
      <c r="BE33">
        <v>73</v>
      </c>
      <c r="BF33">
        <v>88</v>
      </c>
      <c r="BG33">
        <v>114</v>
      </c>
      <c r="BH33">
        <v>76</v>
      </c>
      <c r="BI33">
        <v>87</v>
      </c>
      <c r="BJ33">
        <v>111</v>
      </c>
      <c r="BK33">
        <v>74</v>
      </c>
      <c r="BL33">
        <v>87</v>
      </c>
      <c r="BP33" s="1">
        <f>AVERAGE(Table1[[#This Row],[R2_SBP_left_1]],Table1[[#This Row],[R2_SBP_left_2]],Table1[[#This Row],[R2_SBP_left_3]],Table1[[#This Row],[R2_SBP_left_4]],Table1[[#This Row],[R2_SBP_left_5]])</f>
        <v>114.5</v>
      </c>
      <c r="BQ33" s="1">
        <f>AVERAGE(Table1[[#This Row],[R2_DBP_left_1]],Table1[[#This Row],[R2_DBP_left_2]],Table1[[#This Row],[R2_DBP_left_3]],Table1[[#This Row],[R2_DBP_left_4]],Table1[[#This Row],[R2_DBP_left_5]])</f>
        <v>74.75</v>
      </c>
      <c r="BR33" s="1">
        <f>AVERAGE(Table1[[#This Row],[R2_HR_1]],Table1[[#This Row],[R2_HR_2]],Table1[[#This Row],[R2_HR_3]],Table1[[#This Row],[R2_HR_4]],Table1[[#This Row],[R2_HR_5]])</f>
        <v>86.75</v>
      </c>
      <c r="BS33" s="1">
        <f>Table1[[#This Row],[R2_avg_sbp]]-Table1[[#This Row],[avg sbp]]</f>
        <v>-7.5</v>
      </c>
      <c r="BT33" s="1">
        <f>Table1[[#This Row],[R2_avg_dbp]]-Table1[[#This Row],[avg dbp]]</f>
        <v>-7.75</v>
      </c>
      <c r="BU33" s="1">
        <f>Table1[[#This Row],[R2_avg_HR]]-Table1[[#This Row],[avg hr]]</f>
        <v>13.75</v>
      </c>
      <c r="BV33">
        <f>MIN(Table1[[#This Row],[R2_SBP_left_1]],Table1[[#This Row],[R2_SBP_left_2]],Table1[[#This Row],[R2_SBP_left_3]],Table1[[#This Row],[R2_SBP_left_4]],Table1[[#This Row],[R2_SBP_left_5]])</f>
        <v>111</v>
      </c>
      <c r="BW33">
        <f>MIN(Table1[[#This Row],[R2_DBP_left_1]],Table1[[#This Row],[R2_DBP_left_2]],Table1[[#This Row],[R2_DBP_left_3]],Table1[[#This Row],[R2_DBP_left_4]],Table1[[#This Row],[R2_DBP_left_5]])</f>
        <v>73</v>
      </c>
      <c r="BX33">
        <f>MIN(Table1[[#This Row],[R2_HR_1]],Table1[[#This Row],[R2_HR_2]],Table1[[#This Row],[R2_HR_3]],Table1[[#This Row],[R2_HR_4]],Table1[[#This Row],[R2_HR_5]])</f>
        <v>85</v>
      </c>
    </row>
    <row r="34" spans="1:76" x14ac:dyDescent="0.35">
      <c r="A34" t="s">
        <v>123</v>
      </c>
      <c r="B34">
        <v>20</v>
      </c>
      <c r="C34" t="s">
        <v>78</v>
      </c>
      <c r="D34" t="s">
        <v>73</v>
      </c>
      <c r="E34">
        <v>158</v>
      </c>
      <c r="F34">
        <v>56</v>
      </c>
      <c r="G34">
        <v>22.43230252</v>
      </c>
      <c r="H34">
        <v>116</v>
      </c>
      <c r="I34">
        <v>67</v>
      </c>
      <c r="J34">
        <v>75</v>
      </c>
      <c r="K34">
        <v>112</v>
      </c>
      <c r="L34">
        <v>67</v>
      </c>
      <c r="M34">
        <v>93</v>
      </c>
      <c r="N34">
        <v>113</v>
      </c>
      <c r="O34">
        <v>67</v>
      </c>
      <c r="P34">
        <v>82</v>
      </c>
      <c r="Q34">
        <v>105</v>
      </c>
      <c r="R34">
        <v>68</v>
      </c>
      <c r="S34">
        <v>95</v>
      </c>
      <c r="T34">
        <v>111.5</v>
      </c>
      <c r="U34">
        <v>67.25</v>
      </c>
      <c r="V34">
        <v>86.25</v>
      </c>
      <c r="W34">
        <f>MIN(Table1[[#This Row],[B_SBP_left_1]],Table1[[#This Row],[B_SBP_right_1]],Table1[[#This Row],[B_SBP_left_2]],Table1[[#This Row],[B_SBP_left_3]])</f>
        <v>105</v>
      </c>
      <c r="X34">
        <f>MIN(Table1[[#This Row],[B_DBP_left_1]],Table1[[#This Row],[B_DBP_right_1]],Table1[[#This Row],[B_DBP_left_2]],Table1[[#This Row],[B_DBP_left_3]])</f>
        <v>67</v>
      </c>
      <c r="Y34">
        <f>MIN(Table1[[#This Row],[B_HR_1B]],Table1[[#This Row],[B_HR_1A]],Table1[[#This Row],[B_HR_2]],Table1[[#This Row],[B_HR_3]])</f>
        <v>75</v>
      </c>
      <c r="Z34">
        <v>18</v>
      </c>
      <c r="AA34" t="s">
        <v>64</v>
      </c>
      <c r="AB34">
        <v>2</v>
      </c>
      <c r="AC34">
        <v>108</v>
      </c>
      <c r="AD34">
        <v>61</v>
      </c>
      <c r="AE34">
        <v>94</v>
      </c>
      <c r="AF34">
        <v>100</v>
      </c>
      <c r="AG34">
        <v>58</v>
      </c>
      <c r="AH34">
        <v>91</v>
      </c>
      <c r="AI34">
        <v>102</v>
      </c>
      <c r="AJ34">
        <v>60</v>
      </c>
      <c r="AK34">
        <v>87</v>
      </c>
      <c r="AL34">
        <v>98</v>
      </c>
      <c r="AM34">
        <v>56</v>
      </c>
      <c r="AN34">
        <v>91</v>
      </c>
      <c r="AO34">
        <v>98</v>
      </c>
      <c r="AP34">
        <v>53</v>
      </c>
      <c r="AQ34">
        <v>83</v>
      </c>
      <c r="AR34" s="1">
        <f>AVERAGE(Table1[[#This Row],[R1_SBP_left_1]],Table1[[#This Row],[R1_SBP_left_2]],Table1[[#This Row],[R1_SBP_left_3]],Table1[[#This Row],[R1_SBP_left_4]],Table1[[#This Row],[R1_SBP_left_5]])</f>
        <v>101.2</v>
      </c>
      <c r="AS34" s="1">
        <f>AVERAGE(Table1[[#This Row],[R1_DBP_left_1]],Table1[[#This Row],[R1_DBP_left_2]],Table1[[#This Row],[R1_DBP_left_3]],Table1[[#This Row],[R1_DBP_left_4]],Table1[[#This Row],[R1_DBP_left_5]])</f>
        <v>57.6</v>
      </c>
      <c r="AT34" s="1">
        <f>AVERAGE(Table1[[#This Row],[R1_HR_1]],Table1[[#This Row],[R1_HR_2]],Table1[[#This Row],[R1_HR_3]],Table1[[#This Row],[R1_HR_4]],Table1[[#This Row],[R1_HR_5]])</f>
        <v>89.2</v>
      </c>
      <c r="AU34">
        <f>MIN(Table1[[#This Row],[R1_SBP_left_1]],Table1[[#This Row],[R1_SBP_left_2]],Table1[[#This Row],[R1_SBP_left_3]],Table1[[#This Row],[R1_SBP_left_4]],Table1[[#This Row],[R1_SBP_left_5]])</f>
        <v>98</v>
      </c>
      <c r="AV34">
        <f>MIN(Table1[[#This Row],[R1_DBP_left_1]],Table1[[#This Row],[R1_DBP_left_2]],Table1[[#This Row],[R1_DBP_left_3]],Table1[[#This Row],[R1_DBP_left_4]],Table1[[#This Row],[R1_DBP_left_5]])</f>
        <v>53</v>
      </c>
      <c r="AW34">
        <f>MIN(Table1[[#This Row],[R1_HR_1]],Table1[[#This Row],[R1_HR_2]],Table1[[#This Row],[R1_HR_3]],Table1[[#This Row],[R1_HR_4]],Table1[[#This Row],[R1_HR_5]])</f>
        <v>83</v>
      </c>
      <c r="AX34" s="1">
        <f>Table1[[#This Row],[R1_avg_sbp]]-Table1[[#This Row],[avg sbp]]</f>
        <v>-10.299999999999997</v>
      </c>
      <c r="AY34" s="1">
        <f>Table1[[#This Row],[R1_avg_dbp]]-Table1[[#This Row],[avg dbp]]</f>
        <v>-9.6499999999999986</v>
      </c>
      <c r="AZ34" s="1">
        <f>Table1[[#This Row],[R1_avg_HR]]-Table1[[#This Row],[avg hr]]</f>
        <v>2.9500000000000028</v>
      </c>
      <c r="BA34">
        <v>102</v>
      </c>
      <c r="BB34">
        <v>61</v>
      </c>
      <c r="BC34">
        <v>96</v>
      </c>
      <c r="BD34">
        <v>101</v>
      </c>
      <c r="BE34">
        <v>60</v>
      </c>
      <c r="BF34">
        <v>89</v>
      </c>
      <c r="BG34">
        <v>102</v>
      </c>
      <c r="BH34">
        <v>58</v>
      </c>
      <c r="BI34">
        <v>88</v>
      </c>
      <c r="BJ34">
        <v>98</v>
      </c>
      <c r="BK34">
        <v>54</v>
      </c>
      <c r="BL34">
        <v>83</v>
      </c>
      <c r="BM34">
        <v>96</v>
      </c>
      <c r="BN34">
        <v>58</v>
      </c>
      <c r="BO34">
        <v>89</v>
      </c>
      <c r="BP34" s="1">
        <f>AVERAGE(Table1[[#This Row],[R2_SBP_left_1]],Table1[[#This Row],[R2_SBP_left_2]],Table1[[#This Row],[R2_SBP_left_3]],Table1[[#This Row],[R2_SBP_left_4]],Table1[[#This Row],[R2_SBP_left_5]])</f>
        <v>99.8</v>
      </c>
      <c r="BQ34" s="1">
        <f>AVERAGE(Table1[[#This Row],[R2_DBP_left_1]],Table1[[#This Row],[R2_DBP_left_2]],Table1[[#This Row],[R2_DBP_left_3]],Table1[[#This Row],[R2_DBP_left_4]],Table1[[#This Row],[R2_DBP_left_5]])</f>
        <v>58.2</v>
      </c>
      <c r="BR34" s="1">
        <f>AVERAGE(Table1[[#This Row],[R2_HR_1]],Table1[[#This Row],[R2_HR_2]],Table1[[#This Row],[R2_HR_3]],Table1[[#This Row],[R2_HR_4]],Table1[[#This Row],[R2_HR_5]])</f>
        <v>89</v>
      </c>
      <c r="BS34" s="1">
        <f>Table1[[#This Row],[R2_avg_sbp]]-Table1[[#This Row],[avg sbp]]</f>
        <v>-11.700000000000003</v>
      </c>
      <c r="BT34" s="1">
        <f>Table1[[#This Row],[R2_avg_dbp]]-Table1[[#This Row],[avg dbp]]</f>
        <v>-9.0499999999999972</v>
      </c>
      <c r="BU34" s="1">
        <f>Table1[[#This Row],[R2_avg_HR]]-Table1[[#This Row],[avg hr]]</f>
        <v>2.75</v>
      </c>
      <c r="BV34">
        <f>MIN(Table1[[#This Row],[R2_SBP_left_1]],Table1[[#This Row],[R2_SBP_left_2]],Table1[[#This Row],[R2_SBP_left_3]],Table1[[#This Row],[R2_SBP_left_4]],Table1[[#This Row],[R2_SBP_left_5]])</f>
        <v>96</v>
      </c>
      <c r="BW34">
        <f>MIN(Table1[[#This Row],[R2_DBP_left_1]],Table1[[#This Row],[R2_DBP_left_2]],Table1[[#This Row],[R2_DBP_left_3]],Table1[[#This Row],[R2_DBP_left_4]],Table1[[#This Row],[R2_DBP_left_5]])</f>
        <v>54</v>
      </c>
      <c r="BX34">
        <f>MIN(Table1[[#This Row],[R2_HR_1]],Table1[[#This Row],[R2_HR_2]],Table1[[#This Row],[R2_HR_3]],Table1[[#This Row],[R2_HR_4]],Table1[[#This Row],[R2_HR_5]])</f>
        <v>83</v>
      </c>
    </row>
    <row r="35" spans="1:76" x14ac:dyDescent="0.35">
      <c r="A35" t="s">
        <v>122</v>
      </c>
      <c r="B35">
        <v>20</v>
      </c>
      <c r="C35" t="s">
        <v>78</v>
      </c>
      <c r="D35" t="s">
        <v>73</v>
      </c>
      <c r="E35">
        <v>159</v>
      </c>
      <c r="F35">
        <v>50</v>
      </c>
      <c r="G35">
        <v>19.777698669999999</v>
      </c>
      <c r="H35">
        <v>110</v>
      </c>
      <c r="I35">
        <v>66</v>
      </c>
      <c r="J35">
        <v>66</v>
      </c>
      <c r="K35">
        <v>110</v>
      </c>
      <c r="L35">
        <v>66</v>
      </c>
      <c r="M35">
        <v>73</v>
      </c>
      <c r="N35">
        <v>106</v>
      </c>
      <c r="O35">
        <v>64</v>
      </c>
      <c r="P35">
        <v>66</v>
      </c>
      <c r="Q35">
        <v>104</v>
      </c>
      <c r="R35">
        <v>61</v>
      </c>
      <c r="S35">
        <v>69</v>
      </c>
      <c r="T35">
        <v>107.5</v>
      </c>
      <c r="U35">
        <v>64.25</v>
      </c>
      <c r="V35">
        <v>68.5</v>
      </c>
      <c r="W35">
        <f>MIN(Table1[[#This Row],[B_SBP_left_1]],Table1[[#This Row],[B_SBP_right_1]],Table1[[#This Row],[B_SBP_left_2]],Table1[[#This Row],[B_SBP_left_3]])</f>
        <v>104</v>
      </c>
      <c r="X35">
        <f>MIN(Table1[[#This Row],[B_DBP_left_1]],Table1[[#This Row],[B_DBP_right_1]],Table1[[#This Row],[B_DBP_left_2]],Table1[[#This Row],[B_DBP_left_3]])</f>
        <v>61</v>
      </c>
      <c r="Y35">
        <f>MIN(Table1[[#This Row],[B_HR_1B]],Table1[[#This Row],[B_HR_1A]],Table1[[#This Row],[B_HR_2]],Table1[[#This Row],[B_HR_3]])</f>
        <v>66</v>
      </c>
      <c r="Z35">
        <v>18</v>
      </c>
      <c r="AA35" t="s">
        <v>64</v>
      </c>
      <c r="AB35">
        <v>2</v>
      </c>
      <c r="AC35">
        <v>102</v>
      </c>
      <c r="AD35">
        <v>63</v>
      </c>
      <c r="AE35">
        <v>68</v>
      </c>
      <c r="AF35">
        <v>99</v>
      </c>
      <c r="AG35">
        <v>59</v>
      </c>
      <c r="AH35">
        <v>70</v>
      </c>
      <c r="AI35">
        <v>98</v>
      </c>
      <c r="AJ35">
        <v>62</v>
      </c>
      <c r="AK35">
        <v>70</v>
      </c>
      <c r="AL35">
        <v>99</v>
      </c>
      <c r="AM35">
        <v>60</v>
      </c>
      <c r="AN35">
        <v>71</v>
      </c>
      <c r="AO35">
        <v>100</v>
      </c>
      <c r="AP35">
        <v>63</v>
      </c>
      <c r="AQ35">
        <v>71</v>
      </c>
      <c r="AR35" s="1">
        <f>AVERAGE(Table1[[#This Row],[R1_SBP_left_1]],Table1[[#This Row],[R1_SBP_left_2]],Table1[[#This Row],[R1_SBP_left_3]],Table1[[#This Row],[R1_SBP_left_4]],Table1[[#This Row],[R1_SBP_left_5]])</f>
        <v>99.6</v>
      </c>
      <c r="AS35" s="1">
        <f>AVERAGE(Table1[[#This Row],[R1_DBP_left_1]],Table1[[#This Row],[R1_DBP_left_2]],Table1[[#This Row],[R1_DBP_left_3]],Table1[[#This Row],[R1_DBP_left_4]],Table1[[#This Row],[R1_DBP_left_5]])</f>
        <v>61.4</v>
      </c>
      <c r="AT35" s="1">
        <f>AVERAGE(Table1[[#This Row],[R1_HR_1]],Table1[[#This Row],[R1_HR_2]],Table1[[#This Row],[R1_HR_3]],Table1[[#This Row],[R1_HR_4]],Table1[[#This Row],[R1_HR_5]])</f>
        <v>70</v>
      </c>
      <c r="AU35">
        <f>MIN(Table1[[#This Row],[R1_SBP_left_1]],Table1[[#This Row],[R1_SBP_left_2]],Table1[[#This Row],[R1_SBP_left_3]],Table1[[#This Row],[R1_SBP_left_4]],Table1[[#This Row],[R1_SBP_left_5]])</f>
        <v>98</v>
      </c>
      <c r="AV35">
        <f>MIN(Table1[[#This Row],[R1_DBP_left_1]],Table1[[#This Row],[R1_DBP_left_2]],Table1[[#This Row],[R1_DBP_left_3]],Table1[[#This Row],[R1_DBP_left_4]],Table1[[#This Row],[R1_DBP_left_5]])</f>
        <v>59</v>
      </c>
      <c r="AW35">
        <f>MIN(Table1[[#This Row],[R1_HR_1]],Table1[[#This Row],[R1_HR_2]],Table1[[#This Row],[R1_HR_3]],Table1[[#This Row],[R1_HR_4]],Table1[[#This Row],[R1_HR_5]])</f>
        <v>68</v>
      </c>
      <c r="AX35" s="1">
        <f>Table1[[#This Row],[R1_avg_sbp]]-Table1[[#This Row],[avg sbp]]</f>
        <v>-7.9000000000000057</v>
      </c>
      <c r="AY35" s="1">
        <f>Table1[[#This Row],[R1_avg_dbp]]-Table1[[#This Row],[avg dbp]]</f>
        <v>-2.8500000000000014</v>
      </c>
      <c r="AZ35" s="1">
        <f>Table1[[#This Row],[R1_avg_HR]]-Table1[[#This Row],[avg hr]]</f>
        <v>1.5</v>
      </c>
      <c r="BA35">
        <v>103</v>
      </c>
      <c r="BB35">
        <v>64</v>
      </c>
      <c r="BC35">
        <v>67</v>
      </c>
      <c r="BD35">
        <v>102</v>
      </c>
      <c r="BE35">
        <v>58</v>
      </c>
      <c r="BF35">
        <v>66</v>
      </c>
      <c r="BG35">
        <v>103</v>
      </c>
      <c r="BH35">
        <v>64</v>
      </c>
      <c r="BI35">
        <v>70</v>
      </c>
      <c r="BJ35">
        <v>101</v>
      </c>
      <c r="BK35">
        <v>64</v>
      </c>
      <c r="BL35">
        <v>68</v>
      </c>
      <c r="BM35">
        <v>101</v>
      </c>
      <c r="BN35">
        <v>63</v>
      </c>
      <c r="BO35">
        <v>65</v>
      </c>
      <c r="BP35" s="1">
        <f>AVERAGE(Table1[[#This Row],[R2_SBP_left_1]],Table1[[#This Row],[R2_SBP_left_2]],Table1[[#This Row],[R2_SBP_left_3]],Table1[[#This Row],[R2_SBP_left_4]],Table1[[#This Row],[R2_SBP_left_5]])</f>
        <v>102</v>
      </c>
      <c r="BQ35" s="1">
        <f>AVERAGE(Table1[[#This Row],[R2_DBP_left_1]],Table1[[#This Row],[R2_DBP_left_2]],Table1[[#This Row],[R2_DBP_left_3]],Table1[[#This Row],[R2_DBP_left_4]],Table1[[#This Row],[R2_DBP_left_5]])</f>
        <v>62.6</v>
      </c>
      <c r="BR35" s="1">
        <f>AVERAGE(Table1[[#This Row],[R2_HR_1]],Table1[[#This Row],[R2_HR_2]],Table1[[#This Row],[R2_HR_3]],Table1[[#This Row],[R2_HR_4]],Table1[[#This Row],[R2_HR_5]])</f>
        <v>67.2</v>
      </c>
      <c r="BS35" s="1">
        <f>Table1[[#This Row],[R2_avg_sbp]]-Table1[[#This Row],[avg sbp]]</f>
        <v>-5.5</v>
      </c>
      <c r="BT35" s="1">
        <f>Table1[[#This Row],[R2_avg_dbp]]-Table1[[#This Row],[avg dbp]]</f>
        <v>-1.6499999999999986</v>
      </c>
      <c r="BU35" s="1">
        <f>Table1[[#This Row],[R2_avg_HR]]-Table1[[#This Row],[avg hr]]</f>
        <v>-1.2999999999999972</v>
      </c>
      <c r="BV35">
        <f>MIN(Table1[[#This Row],[R2_SBP_left_1]],Table1[[#This Row],[R2_SBP_left_2]],Table1[[#This Row],[R2_SBP_left_3]],Table1[[#This Row],[R2_SBP_left_4]],Table1[[#This Row],[R2_SBP_left_5]])</f>
        <v>101</v>
      </c>
      <c r="BW35">
        <f>MIN(Table1[[#This Row],[R2_DBP_left_1]],Table1[[#This Row],[R2_DBP_left_2]],Table1[[#This Row],[R2_DBP_left_3]],Table1[[#This Row],[R2_DBP_left_4]],Table1[[#This Row],[R2_DBP_left_5]])</f>
        <v>58</v>
      </c>
      <c r="BX35">
        <f>MIN(Table1[[#This Row],[R2_HR_1]],Table1[[#This Row],[R2_HR_2]],Table1[[#This Row],[R2_HR_3]],Table1[[#This Row],[R2_HR_4]],Table1[[#This Row],[R2_HR_5]])</f>
        <v>65</v>
      </c>
    </row>
    <row r="36" spans="1:76" x14ac:dyDescent="0.35">
      <c r="A36" t="s">
        <v>121</v>
      </c>
      <c r="B36">
        <v>20</v>
      </c>
      <c r="C36" t="s">
        <v>78</v>
      </c>
      <c r="D36" t="s">
        <v>63</v>
      </c>
      <c r="E36">
        <v>167</v>
      </c>
      <c r="F36">
        <v>69</v>
      </c>
      <c r="G36">
        <v>24.740937290000002</v>
      </c>
      <c r="H36">
        <v>109</v>
      </c>
      <c r="I36">
        <v>62</v>
      </c>
      <c r="J36">
        <v>60</v>
      </c>
      <c r="K36">
        <v>113</v>
      </c>
      <c r="L36">
        <v>63</v>
      </c>
      <c r="M36">
        <v>61</v>
      </c>
      <c r="N36">
        <v>117</v>
      </c>
      <c r="O36">
        <v>64</v>
      </c>
      <c r="P36">
        <v>65</v>
      </c>
      <c r="Q36">
        <v>119</v>
      </c>
      <c r="R36">
        <v>66</v>
      </c>
      <c r="S36">
        <v>68</v>
      </c>
      <c r="T36">
        <v>114.5</v>
      </c>
      <c r="U36">
        <v>63.75</v>
      </c>
      <c r="V36">
        <v>63.5</v>
      </c>
      <c r="W36">
        <f>MIN(Table1[[#This Row],[B_SBP_left_1]],Table1[[#This Row],[B_SBP_right_1]],Table1[[#This Row],[B_SBP_left_2]],Table1[[#This Row],[B_SBP_left_3]])</f>
        <v>109</v>
      </c>
      <c r="X36">
        <f>MIN(Table1[[#This Row],[B_DBP_left_1]],Table1[[#This Row],[B_DBP_right_1]],Table1[[#This Row],[B_DBP_left_2]],Table1[[#This Row],[B_DBP_left_3]])</f>
        <v>62</v>
      </c>
      <c r="Y36">
        <f>MIN(Table1[[#This Row],[B_HR_1B]],Table1[[#This Row],[B_HR_1A]],Table1[[#This Row],[B_HR_2]],Table1[[#This Row],[B_HR_3]])</f>
        <v>60</v>
      </c>
      <c r="Z36">
        <v>15</v>
      </c>
      <c r="AA36" t="s">
        <v>64</v>
      </c>
      <c r="AB36">
        <v>5</v>
      </c>
      <c r="AC36">
        <v>114</v>
      </c>
      <c r="AD36">
        <v>66</v>
      </c>
      <c r="AE36">
        <v>65</v>
      </c>
      <c r="AF36">
        <v>107</v>
      </c>
      <c r="AG36">
        <v>65</v>
      </c>
      <c r="AH36">
        <v>64</v>
      </c>
      <c r="AI36">
        <v>109</v>
      </c>
      <c r="AJ36">
        <v>61</v>
      </c>
      <c r="AK36">
        <v>65</v>
      </c>
      <c r="AL36">
        <v>106</v>
      </c>
      <c r="AM36">
        <v>61</v>
      </c>
      <c r="AN36">
        <v>67</v>
      </c>
      <c r="AO36">
        <v>106</v>
      </c>
      <c r="AP36">
        <v>59</v>
      </c>
      <c r="AQ36">
        <v>65</v>
      </c>
      <c r="AR36" s="1">
        <f>AVERAGE(Table1[[#This Row],[R1_SBP_left_1]],Table1[[#This Row],[R1_SBP_left_2]],Table1[[#This Row],[R1_SBP_left_3]],Table1[[#This Row],[R1_SBP_left_4]],Table1[[#This Row],[R1_SBP_left_5]])</f>
        <v>108.4</v>
      </c>
      <c r="AS36" s="1">
        <f>AVERAGE(Table1[[#This Row],[R1_DBP_left_1]],Table1[[#This Row],[R1_DBP_left_2]],Table1[[#This Row],[R1_DBP_left_3]],Table1[[#This Row],[R1_DBP_left_4]],Table1[[#This Row],[R1_DBP_left_5]])</f>
        <v>62.4</v>
      </c>
      <c r="AT36" s="1">
        <f>AVERAGE(Table1[[#This Row],[R1_HR_1]],Table1[[#This Row],[R1_HR_2]],Table1[[#This Row],[R1_HR_3]],Table1[[#This Row],[R1_HR_4]],Table1[[#This Row],[R1_HR_5]])</f>
        <v>65.2</v>
      </c>
      <c r="AU36">
        <f>MIN(Table1[[#This Row],[R1_SBP_left_1]],Table1[[#This Row],[R1_SBP_left_2]],Table1[[#This Row],[R1_SBP_left_3]],Table1[[#This Row],[R1_SBP_left_4]],Table1[[#This Row],[R1_SBP_left_5]])</f>
        <v>106</v>
      </c>
      <c r="AV36">
        <f>MIN(Table1[[#This Row],[R1_DBP_left_1]],Table1[[#This Row],[R1_DBP_left_2]],Table1[[#This Row],[R1_DBP_left_3]],Table1[[#This Row],[R1_DBP_left_4]],Table1[[#This Row],[R1_DBP_left_5]])</f>
        <v>59</v>
      </c>
      <c r="AW36">
        <f>MIN(Table1[[#This Row],[R1_HR_1]],Table1[[#This Row],[R1_HR_2]],Table1[[#This Row],[R1_HR_3]],Table1[[#This Row],[R1_HR_4]],Table1[[#This Row],[R1_HR_5]])</f>
        <v>64</v>
      </c>
      <c r="AX36" s="1">
        <f>Table1[[#This Row],[R1_avg_sbp]]-Table1[[#This Row],[avg sbp]]</f>
        <v>-6.0999999999999943</v>
      </c>
      <c r="AY36" s="1">
        <f>Table1[[#This Row],[R1_avg_dbp]]-Table1[[#This Row],[avg dbp]]</f>
        <v>-1.3500000000000014</v>
      </c>
      <c r="AZ36" s="1">
        <f>Table1[[#This Row],[R1_avg_HR]]-Table1[[#This Row],[avg hr]]</f>
        <v>1.7000000000000028</v>
      </c>
      <c r="BA36">
        <v>107</v>
      </c>
      <c r="BB36">
        <v>69</v>
      </c>
      <c r="BC36">
        <v>65</v>
      </c>
      <c r="BD36">
        <v>115</v>
      </c>
      <c r="BE36">
        <v>65</v>
      </c>
      <c r="BF36">
        <v>65</v>
      </c>
      <c r="BG36">
        <v>104</v>
      </c>
      <c r="BH36">
        <v>63</v>
      </c>
      <c r="BI36">
        <v>64</v>
      </c>
      <c r="BJ36">
        <v>104</v>
      </c>
      <c r="BK36">
        <v>60</v>
      </c>
      <c r="BL36">
        <v>63</v>
      </c>
      <c r="BM36">
        <v>102</v>
      </c>
      <c r="BN36">
        <v>59</v>
      </c>
      <c r="BO36">
        <v>63</v>
      </c>
      <c r="BP36" s="1">
        <f>AVERAGE(Table1[[#This Row],[R2_SBP_left_1]],Table1[[#This Row],[R2_SBP_left_2]],Table1[[#This Row],[R2_SBP_left_3]],Table1[[#This Row],[R2_SBP_left_4]],Table1[[#This Row],[R2_SBP_left_5]])</f>
        <v>106.4</v>
      </c>
      <c r="BQ36" s="1">
        <f>AVERAGE(Table1[[#This Row],[R2_DBP_left_1]],Table1[[#This Row],[R2_DBP_left_2]],Table1[[#This Row],[R2_DBP_left_3]],Table1[[#This Row],[R2_DBP_left_4]],Table1[[#This Row],[R2_DBP_left_5]])</f>
        <v>63.2</v>
      </c>
      <c r="BR36" s="1">
        <f>AVERAGE(Table1[[#This Row],[R2_HR_1]],Table1[[#This Row],[R2_HR_2]],Table1[[#This Row],[R2_HR_3]],Table1[[#This Row],[R2_HR_4]],Table1[[#This Row],[R2_HR_5]])</f>
        <v>64</v>
      </c>
      <c r="BS36" s="1">
        <f>Table1[[#This Row],[R2_avg_sbp]]-Table1[[#This Row],[avg sbp]]</f>
        <v>-8.0999999999999943</v>
      </c>
      <c r="BT36" s="1">
        <f>Table1[[#This Row],[R2_avg_dbp]]-Table1[[#This Row],[avg dbp]]</f>
        <v>-0.54999999999999716</v>
      </c>
      <c r="BU36" s="1">
        <f>Table1[[#This Row],[R2_avg_HR]]-Table1[[#This Row],[avg hr]]</f>
        <v>0.5</v>
      </c>
      <c r="BV36">
        <f>MIN(Table1[[#This Row],[R2_SBP_left_1]],Table1[[#This Row],[R2_SBP_left_2]],Table1[[#This Row],[R2_SBP_left_3]],Table1[[#This Row],[R2_SBP_left_4]],Table1[[#This Row],[R2_SBP_left_5]])</f>
        <v>102</v>
      </c>
      <c r="BW36">
        <f>MIN(Table1[[#This Row],[R2_DBP_left_1]],Table1[[#This Row],[R2_DBP_left_2]],Table1[[#This Row],[R2_DBP_left_3]],Table1[[#This Row],[R2_DBP_left_4]],Table1[[#This Row],[R2_DBP_left_5]])</f>
        <v>59</v>
      </c>
      <c r="BX36">
        <f>MIN(Table1[[#This Row],[R2_HR_1]],Table1[[#This Row],[R2_HR_2]],Table1[[#This Row],[R2_HR_3]],Table1[[#This Row],[R2_HR_4]],Table1[[#This Row],[R2_HR_5]])</f>
        <v>63</v>
      </c>
    </row>
    <row r="37" spans="1:76" x14ac:dyDescent="0.35">
      <c r="A37" t="s">
        <v>120</v>
      </c>
      <c r="B37">
        <v>23</v>
      </c>
      <c r="C37" t="s">
        <v>78</v>
      </c>
      <c r="D37" t="s">
        <v>73</v>
      </c>
      <c r="E37">
        <v>157</v>
      </c>
      <c r="F37">
        <v>51</v>
      </c>
      <c r="G37">
        <v>20.69049454</v>
      </c>
      <c r="H37">
        <v>99</v>
      </c>
      <c r="I37">
        <v>63</v>
      </c>
      <c r="J37">
        <v>69</v>
      </c>
      <c r="K37">
        <v>98</v>
      </c>
      <c r="L37">
        <v>57</v>
      </c>
      <c r="M37">
        <v>68</v>
      </c>
      <c r="N37">
        <v>96</v>
      </c>
      <c r="O37">
        <v>58</v>
      </c>
      <c r="P37">
        <v>68</v>
      </c>
      <c r="Q37">
        <v>93</v>
      </c>
      <c r="R37">
        <v>54</v>
      </c>
      <c r="S37">
        <v>69</v>
      </c>
      <c r="T37">
        <v>96.5</v>
      </c>
      <c r="U37">
        <v>58</v>
      </c>
      <c r="V37">
        <v>68.5</v>
      </c>
      <c r="W37">
        <f>MIN(Table1[[#This Row],[B_SBP_left_1]],Table1[[#This Row],[B_SBP_right_1]],Table1[[#This Row],[B_SBP_left_2]],Table1[[#This Row],[B_SBP_left_3]])</f>
        <v>93</v>
      </c>
      <c r="X37">
        <f>MIN(Table1[[#This Row],[B_DBP_left_1]],Table1[[#This Row],[B_DBP_right_1]],Table1[[#This Row],[B_DBP_left_2]],Table1[[#This Row],[B_DBP_left_3]])</f>
        <v>54</v>
      </c>
      <c r="Y37">
        <f>MIN(Table1[[#This Row],[B_HR_1B]],Table1[[#This Row],[B_HR_1A]],Table1[[#This Row],[B_HR_2]],Table1[[#This Row],[B_HR_3]])</f>
        <v>68</v>
      </c>
      <c r="Z37">
        <v>15</v>
      </c>
      <c r="AA37" t="s">
        <v>68</v>
      </c>
      <c r="AB37">
        <v>-5</v>
      </c>
      <c r="AC37">
        <v>99</v>
      </c>
      <c r="AD37">
        <v>55</v>
      </c>
      <c r="AE37">
        <v>74</v>
      </c>
      <c r="AF37">
        <v>93</v>
      </c>
      <c r="AG37">
        <v>53</v>
      </c>
      <c r="AH37">
        <v>68</v>
      </c>
      <c r="AI37">
        <v>98</v>
      </c>
      <c r="AJ37">
        <v>51</v>
      </c>
      <c r="AK37">
        <v>71</v>
      </c>
      <c r="AL37">
        <v>98</v>
      </c>
      <c r="AM37">
        <v>55</v>
      </c>
      <c r="AN37">
        <v>74</v>
      </c>
      <c r="AO37">
        <v>89</v>
      </c>
      <c r="AP37">
        <v>56</v>
      </c>
      <c r="AQ37">
        <v>75</v>
      </c>
      <c r="AR37" s="1">
        <f>AVERAGE(Table1[[#This Row],[R1_SBP_left_1]],Table1[[#This Row],[R1_SBP_left_2]],Table1[[#This Row],[R1_SBP_left_3]],Table1[[#This Row],[R1_SBP_left_4]],Table1[[#This Row],[R1_SBP_left_5]])</f>
        <v>95.4</v>
      </c>
      <c r="AS37" s="1">
        <f>AVERAGE(Table1[[#This Row],[R1_DBP_left_1]],Table1[[#This Row],[R1_DBP_left_2]],Table1[[#This Row],[R1_DBP_left_3]],Table1[[#This Row],[R1_DBP_left_4]],Table1[[#This Row],[R1_DBP_left_5]])</f>
        <v>54</v>
      </c>
      <c r="AT37" s="1">
        <f>AVERAGE(Table1[[#This Row],[R1_HR_1]],Table1[[#This Row],[R1_HR_2]],Table1[[#This Row],[R1_HR_3]],Table1[[#This Row],[R1_HR_4]],Table1[[#This Row],[R1_HR_5]])</f>
        <v>72.400000000000006</v>
      </c>
      <c r="AU37">
        <f>MIN(Table1[[#This Row],[R1_SBP_left_1]],Table1[[#This Row],[R1_SBP_left_2]],Table1[[#This Row],[R1_SBP_left_3]],Table1[[#This Row],[R1_SBP_left_4]],Table1[[#This Row],[R1_SBP_left_5]])</f>
        <v>89</v>
      </c>
      <c r="AV37">
        <f>MIN(Table1[[#This Row],[R1_DBP_left_1]],Table1[[#This Row],[R1_DBP_left_2]],Table1[[#This Row],[R1_DBP_left_3]],Table1[[#This Row],[R1_DBP_left_4]],Table1[[#This Row],[R1_DBP_left_5]])</f>
        <v>51</v>
      </c>
      <c r="AW37">
        <f>MIN(Table1[[#This Row],[R1_HR_1]],Table1[[#This Row],[R1_HR_2]],Table1[[#This Row],[R1_HR_3]],Table1[[#This Row],[R1_HR_4]],Table1[[#This Row],[R1_HR_5]])</f>
        <v>68</v>
      </c>
      <c r="AX37" s="1">
        <f>Table1[[#This Row],[R1_avg_sbp]]-Table1[[#This Row],[avg sbp]]</f>
        <v>-1.0999999999999943</v>
      </c>
      <c r="AY37" s="1">
        <f>Table1[[#This Row],[R1_avg_dbp]]-Table1[[#This Row],[avg dbp]]</f>
        <v>-4</v>
      </c>
      <c r="AZ37" s="1">
        <f>Table1[[#This Row],[R1_avg_HR]]-Table1[[#This Row],[avg hr]]</f>
        <v>3.9000000000000057</v>
      </c>
      <c r="BA37">
        <v>95</v>
      </c>
      <c r="BB37">
        <v>58</v>
      </c>
      <c r="BC37">
        <v>75</v>
      </c>
      <c r="BD37">
        <v>92</v>
      </c>
      <c r="BE37">
        <v>55</v>
      </c>
      <c r="BF37">
        <v>72</v>
      </c>
      <c r="BG37">
        <v>90</v>
      </c>
      <c r="BH37">
        <v>53</v>
      </c>
      <c r="BI37">
        <v>72</v>
      </c>
      <c r="BJ37">
        <v>95</v>
      </c>
      <c r="BK37">
        <v>48</v>
      </c>
      <c r="BL37">
        <v>72</v>
      </c>
      <c r="BM37">
        <v>95</v>
      </c>
      <c r="BN37">
        <v>56</v>
      </c>
      <c r="BO37">
        <v>78</v>
      </c>
      <c r="BP37" s="1">
        <f>AVERAGE(Table1[[#This Row],[R2_SBP_left_1]],Table1[[#This Row],[R2_SBP_left_2]],Table1[[#This Row],[R2_SBP_left_3]],Table1[[#This Row],[R2_SBP_left_4]],Table1[[#This Row],[R2_SBP_left_5]])</f>
        <v>93.4</v>
      </c>
      <c r="BQ37" s="1">
        <f>AVERAGE(Table1[[#This Row],[R2_DBP_left_1]],Table1[[#This Row],[R2_DBP_left_2]],Table1[[#This Row],[R2_DBP_left_3]],Table1[[#This Row],[R2_DBP_left_4]],Table1[[#This Row],[R2_DBP_left_5]])</f>
        <v>54</v>
      </c>
      <c r="BR37" s="1">
        <f>AVERAGE(Table1[[#This Row],[R2_HR_1]],Table1[[#This Row],[R2_HR_2]],Table1[[#This Row],[R2_HR_3]],Table1[[#This Row],[R2_HR_4]],Table1[[#This Row],[R2_HR_5]])</f>
        <v>73.8</v>
      </c>
      <c r="BS37" s="1">
        <f>Table1[[#This Row],[R2_avg_sbp]]-Table1[[#This Row],[avg sbp]]</f>
        <v>-3.0999999999999943</v>
      </c>
      <c r="BT37" s="1">
        <f>Table1[[#This Row],[R2_avg_dbp]]-Table1[[#This Row],[avg dbp]]</f>
        <v>-4</v>
      </c>
      <c r="BU37" s="1">
        <f>Table1[[#This Row],[R2_avg_HR]]-Table1[[#This Row],[avg hr]]</f>
        <v>5.2999999999999972</v>
      </c>
      <c r="BV37">
        <f>MIN(Table1[[#This Row],[R2_SBP_left_1]],Table1[[#This Row],[R2_SBP_left_2]],Table1[[#This Row],[R2_SBP_left_3]],Table1[[#This Row],[R2_SBP_left_4]],Table1[[#This Row],[R2_SBP_left_5]])</f>
        <v>90</v>
      </c>
      <c r="BW37">
        <f>MIN(Table1[[#This Row],[R2_DBP_left_1]],Table1[[#This Row],[R2_DBP_left_2]],Table1[[#This Row],[R2_DBP_left_3]],Table1[[#This Row],[R2_DBP_left_4]],Table1[[#This Row],[R2_DBP_left_5]])</f>
        <v>48</v>
      </c>
      <c r="BX37">
        <f>MIN(Table1[[#This Row],[R2_HR_1]],Table1[[#This Row],[R2_HR_2]],Table1[[#This Row],[R2_HR_3]],Table1[[#This Row],[R2_HR_4]],Table1[[#This Row],[R2_HR_5]])</f>
        <v>72</v>
      </c>
    </row>
    <row r="38" spans="1:76" x14ac:dyDescent="0.35">
      <c r="A38" t="s">
        <v>119</v>
      </c>
      <c r="B38">
        <v>38</v>
      </c>
      <c r="C38" t="s">
        <v>72</v>
      </c>
      <c r="D38" t="s">
        <v>73</v>
      </c>
      <c r="E38">
        <v>157</v>
      </c>
      <c r="F38">
        <v>61.2</v>
      </c>
      <c r="G38">
        <v>24.82859345</v>
      </c>
      <c r="H38">
        <v>136</v>
      </c>
      <c r="I38">
        <v>86</v>
      </c>
      <c r="J38">
        <v>65</v>
      </c>
      <c r="K38">
        <v>127</v>
      </c>
      <c r="L38">
        <v>88</v>
      </c>
      <c r="M38">
        <v>66</v>
      </c>
      <c r="N38">
        <v>138</v>
      </c>
      <c r="O38">
        <v>81</v>
      </c>
      <c r="P38">
        <v>63</v>
      </c>
      <c r="Q38">
        <v>121</v>
      </c>
      <c r="R38">
        <v>83</v>
      </c>
      <c r="S38">
        <v>66</v>
      </c>
      <c r="T38">
        <v>130.5</v>
      </c>
      <c r="U38">
        <v>84.5</v>
      </c>
      <c r="V38">
        <v>65</v>
      </c>
      <c r="W38">
        <f>MIN(Table1[[#This Row],[B_SBP_left_1]],Table1[[#This Row],[B_SBP_right_1]],Table1[[#This Row],[B_SBP_left_2]],Table1[[#This Row],[B_SBP_left_3]])</f>
        <v>121</v>
      </c>
      <c r="X38">
        <f>MIN(Table1[[#This Row],[B_DBP_left_1]],Table1[[#This Row],[B_DBP_right_1]],Table1[[#This Row],[B_DBP_left_2]],Table1[[#This Row],[B_DBP_left_3]])</f>
        <v>81</v>
      </c>
      <c r="Y38">
        <f>MIN(Table1[[#This Row],[B_HR_1B]],Table1[[#This Row],[B_HR_1A]],Table1[[#This Row],[B_HR_2]],Table1[[#This Row],[B_HR_3]])</f>
        <v>63</v>
      </c>
      <c r="Z38">
        <v>12</v>
      </c>
      <c r="AA38" t="s">
        <v>68</v>
      </c>
      <c r="AB38">
        <v>-2</v>
      </c>
      <c r="AC38">
        <v>121</v>
      </c>
      <c r="AD38">
        <v>83</v>
      </c>
      <c r="AE38">
        <v>66</v>
      </c>
      <c r="AF38">
        <v>124</v>
      </c>
      <c r="AG38">
        <v>78</v>
      </c>
      <c r="AH38">
        <v>44</v>
      </c>
      <c r="AI38">
        <v>122</v>
      </c>
      <c r="AJ38">
        <v>79</v>
      </c>
      <c r="AK38">
        <v>70</v>
      </c>
      <c r="AL38">
        <v>124</v>
      </c>
      <c r="AM38">
        <v>80</v>
      </c>
      <c r="AN38">
        <v>72</v>
      </c>
      <c r="AO38">
        <v>118</v>
      </c>
      <c r="AP38">
        <v>81</v>
      </c>
      <c r="AQ38">
        <v>82</v>
      </c>
      <c r="AR38" s="1">
        <f>AVERAGE(Table1[[#This Row],[R1_SBP_left_1]],Table1[[#This Row],[R1_SBP_left_2]],Table1[[#This Row],[R1_SBP_left_3]],Table1[[#This Row],[R1_SBP_left_4]],Table1[[#This Row],[R1_SBP_left_5]])</f>
        <v>121.8</v>
      </c>
      <c r="AS38" s="1">
        <f>AVERAGE(Table1[[#This Row],[R1_DBP_left_1]],Table1[[#This Row],[R1_DBP_left_2]],Table1[[#This Row],[R1_DBP_left_3]],Table1[[#This Row],[R1_DBP_left_4]],Table1[[#This Row],[R1_DBP_left_5]])</f>
        <v>80.2</v>
      </c>
      <c r="AT38" s="1">
        <f>AVERAGE(Table1[[#This Row],[R1_HR_1]],Table1[[#This Row],[R1_HR_2]],Table1[[#This Row],[R1_HR_3]],Table1[[#This Row],[R1_HR_4]],Table1[[#This Row],[R1_HR_5]])</f>
        <v>66.8</v>
      </c>
      <c r="AU38">
        <f>MIN(Table1[[#This Row],[R1_SBP_left_1]],Table1[[#This Row],[R1_SBP_left_2]],Table1[[#This Row],[R1_SBP_left_3]],Table1[[#This Row],[R1_SBP_left_4]],Table1[[#This Row],[R1_SBP_left_5]])</f>
        <v>118</v>
      </c>
      <c r="AV38">
        <f>MIN(Table1[[#This Row],[R1_DBP_left_1]],Table1[[#This Row],[R1_DBP_left_2]],Table1[[#This Row],[R1_DBP_left_3]],Table1[[#This Row],[R1_DBP_left_4]],Table1[[#This Row],[R1_DBP_left_5]])</f>
        <v>78</v>
      </c>
      <c r="AW38">
        <f>MIN(Table1[[#This Row],[R1_HR_1]],Table1[[#This Row],[R1_HR_2]],Table1[[#This Row],[R1_HR_3]],Table1[[#This Row],[R1_HR_4]],Table1[[#This Row],[R1_HR_5]])</f>
        <v>44</v>
      </c>
      <c r="AX38" s="1">
        <f>Table1[[#This Row],[R1_avg_sbp]]-Table1[[#This Row],[avg sbp]]</f>
        <v>-8.7000000000000028</v>
      </c>
      <c r="AY38" s="1">
        <f>Table1[[#This Row],[R1_avg_dbp]]-Table1[[#This Row],[avg dbp]]</f>
        <v>-4.2999999999999972</v>
      </c>
      <c r="AZ38" s="1">
        <f>Table1[[#This Row],[R1_avg_HR]]-Table1[[#This Row],[avg hr]]</f>
        <v>1.7999999999999972</v>
      </c>
      <c r="BA38">
        <v>126</v>
      </c>
      <c r="BB38">
        <v>86</v>
      </c>
      <c r="BC38">
        <v>79</v>
      </c>
      <c r="BD38">
        <v>117</v>
      </c>
      <c r="BE38">
        <v>79</v>
      </c>
      <c r="BF38">
        <v>76</v>
      </c>
      <c r="BG38">
        <v>119</v>
      </c>
      <c r="BH38">
        <v>82</v>
      </c>
      <c r="BI38">
        <v>90</v>
      </c>
      <c r="BJ38">
        <v>118</v>
      </c>
      <c r="BK38">
        <v>84</v>
      </c>
      <c r="BL38">
        <v>90</v>
      </c>
      <c r="BP38" s="1">
        <f>AVERAGE(Table1[[#This Row],[R2_SBP_left_1]],Table1[[#This Row],[R2_SBP_left_2]],Table1[[#This Row],[R2_SBP_left_3]],Table1[[#This Row],[R2_SBP_left_4]],Table1[[#This Row],[R2_SBP_left_5]])</f>
        <v>120</v>
      </c>
      <c r="BQ38" s="1">
        <f>AVERAGE(Table1[[#This Row],[R2_DBP_left_1]],Table1[[#This Row],[R2_DBP_left_2]],Table1[[#This Row],[R2_DBP_left_3]],Table1[[#This Row],[R2_DBP_left_4]],Table1[[#This Row],[R2_DBP_left_5]])</f>
        <v>82.75</v>
      </c>
      <c r="BR38" s="1">
        <f>AVERAGE(Table1[[#This Row],[R2_HR_1]],Table1[[#This Row],[R2_HR_2]],Table1[[#This Row],[R2_HR_3]],Table1[[#This Row],[R2_HR_4]],Table1[[#This Row],[R2_HR_5]])</f>
        <v>83.75</v>
      </c>
      <c r="BS38" s="1">
        <f>Table1[[#This Row],[R2_avg_sbp]]-Table1[[#This Row],[avg sbp]]</f>
        <v>-10.5</v>
      </c>
      <c r="BT38" s="1">
        <f>Table1[[#This Row],[R2_avg_dbp]]-Table1[[#This Row],[avg dbp]]</f>
        <v>-1.75</v>
      </c>
      <c r="BU38" s="1">
        <f>Table1[[#This Row],[R2_avg_HR]]-Table1[[#This Row],[avg hr]]</f>
        <v>18.75</v>
      </c>
      <c r="BV38">
        <f>MIN(Table1[[#This Row],[R2_SBP_left_1]],Table1[[#This Row],[R2_SBP_left_2]],Table1[[#This Row],[R2_SBP_left_3]],Table1[[#This Row],[R2_SBP_left_4]],Table1[[#This Row],[R2_SBP_left_5]])</f>
        <v>117</v>
      </c>
      <c r="BW38">
        <f>MIN(Table1[[#This Row],[R2_DBP_left_1]],Table1[[#This Row],[R2_DBP_left_2]],Table1[[#This Row],[R2_DBP_left_3]],Table1[[#This Row],[R2_DBP_left_4]],Table1[[#This Row],[R2_DBP_left_5]])</f>
        <v>79</v>
      </c>
      <c r="BX38">
        <f>MIN(Table1[[#This Row],[R2_HR_1]],Table1[[#This Row],[R2_HR_2]],Table1[[#This Row],[R2_HR_3]],Table1[[#This Row],[R2_HR_4]],Table1[[#This Row],[R2_HR_5]])</f>
        <v>76</v>
      </c>
    </row>
    <row r="39" spans="1:76" x14ac:dyDescent="0.35">
      <c r="A39" t="s">
        <v>118</v>
      </c>
      <c r="B39">
        <v>37</v>
      </c>
      <c r="C39" t="s">
        <v>72</v>
      </c>
      <c r="D39" t="s">
        <v>73</v>
      </c>
      <c r="E39">
        <v>160</v>
      </c>
      <c r="F39">
        <v>54</v>
      </c>
      <c r="G39">
        <v>21.09375</v>
      </c>
      <c r="H39">
        <v>122</v>
      </c>
      <c r="I39">
        <v>74</v>
      </c>
      <c r="J39">
        <v>67</v>
      </c>
      <c r="K39">
        <v>119</v>
      </c>
      <c r="L39">
        <v>67</v>
      </c>
      <c r="M39">
        <v>65</v>
      </c>
      <c r="N39">
        <v>116</v>
      </c>
      <c r="O39">
        <v>68</v>
      </c>
      <c r="P39">
        <v>68</v>
      </c>
      <c r="Q39">
        <v>112</v>
      </c>
      <c r="R39">
        <v>83</v>
      </c>
      <c r="S39">
        <v>70</v>
      </c>
      <c r="T39">
        <v>117.25</v>
      </c>
      <c r="U39">
        <v>73</v>
      </c>
      <c r="V39">
        <v>67.5</v>
      </c>
      <c r="W39">
        <f>MIN(Table1[[#This Row],[B_SBP_left_1]],Table1[[#This Row],[B_SBP_right_1]],Table1[[#This Row],[B_SBP_left_2]],Table1[[#This Row],[B_SBP_left_3]])</f>
        <v>112</v>
      </c>
      <c r="X39">
        <f>MIN(Table1[[#This Row],[B_DBP_left_1]],Table1[[#This Row],[B_DBP_right_1]],Table1[[#This Row],[B_DBP_left_2]],Table1[[#This Row],[B_DBP_left_3]])</f>
        <v>67</v>
      </c>
      <c r="Y39">
        <f>MIN(Table1[[#This Row],[B_HR_1B]],Table1[[#This Row],[B_HR_1A]],Table1[[#This Row],[B_HR_2]],Table1[[#This Row],[B_HR_3]])</f>
        <v>65</v>
      </c>
      <c r="Z39">
        <v>15</v>
      </c>
      <c r="AA39" t="s">
        <v>64</v>
      </c>
      <c r="AB39">
        <v>5</v>
      </c>
      <c r="AC39">
        <v>108</v>
      </c>
      <c r="AD39">
        <v>68</v>
      </c>
      <c r="AE39">
        <v>69</v>
      </c>
      <c r="AF39">
        <v>104</v>
      </c>
      <c r="AG39">
        <v>63</v>
      </c>
      <c r="AH39">
        <v>69</v>
      </c>
      <c r="AI39">
        <v>104</v>
      </c>
      <c r="AJ39">
        <v>66</v>
      </c>
      <c r="AK39">
        <v>70</v>
      </c>
      <c r="AR39" s="1">
        <f>AVERAGE(Table1[[#This Row],[R1_SBP_left_1]],Table1[[#This Row],[R1_SBP_left_2]],Table1[[#This Row],[R1_SBP_left_3]],Table1[[#This Row],[R1_SBP_left_4]],Table1[[#This Row],[R1_SBP_left_5]])</f>
        <v>105.33333333333333</v>
      </c>
      <c r="AS39" s="1">
        <f>AVERAGE(Table1[[#This Row],[R1_DBP_left_1]],Table1[[#This Row],[R1_DBP_left_2]],Table1[[#This Row],[R1_DBP_left_3]],Table1[[#This Row],[R1_DBP_left_4]],Table1[[#This Row],[R1_DBP_left_5]])</f>
        <v>65.666666666666671</v>
      </c>
      <c r="AT39" s="1">
        <f>AVERAGE(Table1[[#This Row],[R1_HR_1]],Table1[[#This Row],[R1_HR_2]],Table1[[#This Row],[R1_HR_3]],Table1[[#This Row],[R1_HR_4]],Table1[[#This Row],[R1_HR_5]])</f>
        <v>69.333333333333329</v>
      </c>
      <c r="AU39">
        <f>MIN(Table1[[#This Row],[R1_SBP_left_1]],Table1[[#This Row],[R1_SBP_left_2]],Table1[[#This Row],[R1_SBP_left_3]],Table1[[#This Row],[R1_SBP_left_4]],Table1[[#This Row],[R1_SBP_left_5]])</f>
        <v>104</v>
      </c>
      <c r="AV39">
        <f>MIN(Table1[[#This Row],[R1_DBP_left_1]],Table1[[#This Row],[R1_DBP_left_2]],Table1[[#This Row],[R1_DBP_left_3]],Table1[[#This Row],[R1_DBP_left_4]],Table1[[#This Row],[R1_DBP_left_5]])</f>
        <v>63</v>
      </c>
      <c r="AW39">
        <f>MIN(Table1[[#This Row],[R1_HR_1]],Table1[[#This Row],[R1_HR_2]],Table1[[#This Row],[R1_HR_3]],Table1[[#This Row],[R1_HR_4]],Table1[[#This Row],[R1_HR_5]])</f>
        <v>69</v>
      </c>
      <c r="AX39" s="1">
        <f>Table1[[#This Row],[R1_avg_sbp]]-Table1[[#This Row],[avg sbp]]</f>
        <v>-11.916666666666671</v>
      </c>
      <c r="AY39" s="1">
        <f>Table1[[#This Row],[R1_avg_dbp]]-Table1[[#This Row],[avg dbp]]</f>
        <v>-7.3333333333333286</v>
      </c>
      <c r="AZ39" s="1">
        <f>Table1[[#This Row],[R1_avg_HR]]-Table1[[#This Row],[avg hr]]</f>
        <v>1.8333333333333286</v>
      </c>
      <c r="BA39">
        <v>103</v>
      </c>
      <c r="BB39">
        <v>68</v>
      </c>
      <c r="BC39">
        <v>63</v>
      </c>
      <c r="BD39">
        <v>98</v>
      </c>
      <c r="BE39">
        <v>64</v>
      </c>
      <c r="BF39">
        <v>68</v>
      </c>
      <c r="BG39">
        <v>100</v>
      </c>
      <c r="BH39">
        <v>63</v>
      </c>
      <c r="BI39">
        <v>68</v>
      </c>
      <c r="BP39" s="1">
        <f>AVERAGE(Table1[[#This Row],[R2_SBP_left_1]],Table1[[#This Row],[R2_SBP_left_2]],Table1[[#This Row],[R2_SBP_left_3]],Table1[[#This Row],[R2_SBP_left_4]],Table1[[#This Row],[R2_SBP_left_5]])</f>
        <v>100.33333333333333</v>
      </c>
      <c r="BQ39" s="1">
        <f>AVERAGE(Table1[[#This Row],[R2_DBP_left_1]],Table1[[#This Row],[R2_DBP_left_2]],Table1[[#This Row],[R2_DBP_left_3]],Table1[[#This Row],[R2_DBP_left_4]],Table1[[#This Row],[R2_DBP_left_5]])</f>
        <v>65</v>
      </c>
      <c r="BR39" s="1">
        <f>AVERAGE(Table1[[#This Row],[R2_HR_1]],Table1[[#This Row],[R2_HR_2]],Table1[[#This Row],[R2_HR_3]],Table1[[#This Row],[R2_HR_4]],Table1[[#This Row],[R2_HR_5]])</f>
        <v>66.333333333333329</v>
      </c>
      <c r="BS39" s="1">
        <f>Table1[[#This Row],[R2_avg_sbp]]-Table1[[#This Row],[avg sbp]]</f>
        <v>-16.916666666666671</v>
      </c>
      <c r="BT39" s="1">
        <f>Table1[[#This Row],[R2_avg_dbp]]-Table1[[#This Row],[avg dbp]]</f>
        <v>-8</v>
      </c>
      <c r="BU39" s="1">
        <f>Table1[[#This Row],[R2_avg_HR]]-Table1[[#This Row],[avg hr]]</f>
        <v>-1.1666666666666714</v>
      </c>
      <c r="BV39">
        <f>MIN(Table1[[#This Row],[R2_SBP_left_1]],Table1[[#This Row],[R2_SBP_left_2]],Table1[[#This Row],[R2_SBP_left_3]],Table1[[#This Row],[R2_SBP_left_4]],Table1[[#This Row],[R2_SBP_left_5]])</f>
        <v>98</v>
      </c>
      <c r="BW39">
        <f>MIN(Table1[[#This Row],[R2_DBP_left_1]],Table1[[#This Row],[R2_DBP_left_2]],Table1[[#This Row],[R2_DBP_left_3]],Table1[[#This Row],[R2_DBP_left_4]],Table1[[#This Row],[R2_DBP_left_5]])</f>
        <v>63</v>
      </c>
      <c r="BX39">
        <f>MIN(Table1[[#This Row],[R2_HR_1]],Table1[[#This Row],[R2_HR_2]],Table1[[#This Row],[R2_HR_3]],Table1[[#This Row],[R2_HR_4]],Table1[[#This Row],[R2_HR_5]])</f>
        <v>63</v>
      </c>
    </row>
    <row r="40" spans="1:76" x14ac:dyDescent="0.35">
      <c r="A40" t="s">
        <v>117</v>
      </c>
      <c r="B40">
        <v>29</v>
      </c>
      <c r="C40" t="s">
        <v>76</v>
      </c>
      <c r="D40" t="s">
        <v>63</v>
      </c>
      <c r="E40">
        <v>167</v>
      </c>
      <c r="F40">
        <v>65</v>
      </c>
      <c r="G40">
        <v>23.306680050000001</v>
      </c>
      <c r="H40">
        <v>122</v>
      </c>
      <c r="I40">
        <v>75</v>
      </c>
      <c r="J40">
        <v>64</v>
      </c>
      <c r="K40">
        <v>123</v>
      </c>
      <c r="L40">
        <v>77</v>
      </c>
      <c r="M40">
        <v>67</v>
      </c>
      <c r="N40">
        <v>122</v>
      </c>
      <c r="O40">
        <v>80</v>
      </c>
      <c r="P40">
        <v>69</v>
      </c>
      <c r="Q40">
        <v>118</v>
      </c>
      <c r="R40">
        <v>79</v>
      </c>
      <c r="S40">
        <v>75</v>
      </c>
      <c r="T40">
        <v>121.25</v>
      </c>
      <c r="U40">
        <v>77.75</v>
      </c>
      <c r="V40">
        <v>68.75</v>
      </c>
      <c r="W40">
        <f>MIN(Table1[[#This Row],[B_SBP_left_1]],Table1[[#This Row],[B_SBP_right_1]],Table1[[#This Row],[B_SBP_left_2]],Table1[[#This Row],[B_SBP_left_3]])</f>
        <v>118</v>
      </c>
      <c r="X40">
        <f>MIN(Table1[[#This Row],[B_DBP_left_1]],Table1[[#This Row],[B_DBP_right_1]],Table1[[#This Row],[B_DBP_left_2]],Table1[[#This Row],[B_DBP_left_3]])</f>
        <v>75</v>
      </c>
      <c r="Y40">
        <f>MIN(Table1[[#This Row],[B_HR_1B]],Table1[[#This Row],[B_HR_1A]],Table1[[#This Row],[B_HR_2]],Table1[[#This Row],[B_HR_3]])</f>
        <v>64</v>
      </c>
      <c r="Z40">
        <v>15</v>
      </c>
      <c r="AA40" t="s">
        <v>64</v>
      </c>
      <c r="AB40">
        <v>5</v>
      </c>
      <c r="AC40">
        <v>117</v>
      </c>
      <c r="AD40">
        <v>66</v>
      </c>
      <c r="AE40">
        <v>84</v>
      </c>
      <c r="AF40">
        <v>115</v>
      </c>
      <c r="AG40">
        <v>68</v>
      </c>
      <c r="AH40">
        <v>88</v>
      </c>
      <c r="AI40">
        <v>115</v>
      </c>
      <c r="AJ40">
        <v>68</v>
      </c>
      <c r="AK40">
        <v>93</v>
      </c>
      <c r="AL40">
        <v>122</v>
      </c>
      <c r="AM40">
        <v>74</v>
      </c>
      <c r="AN40">
        <v>94</v>
      </c>
      <c r="AR40" s="1">
        <f>AVERAGE(Table1[[#This Row],[R1_SBP_left_1]],Table1[[#This Row],[R1_SBP_left_2]],Table1[[#This Row],[R1_SBP_left_3]],Table1[[#This Row],[R1_SBP_left_4]],Table1[[#This Row],[R1_SBP_left_5]])</f>
        <v>117.25</v>
      </c>
      <c r="AS40" s="1">
        <f>AVERAGE(Table1[[#This Row],[R1_DBP_left_1]],Table1[[#This Row],[R1_DBP_left_2]],Table1[[#This Row],[R1_DBP_left_3]],Table1[[#This Row],[R1_DBP_left_4]],Table1[[#This Row],[R1_DBP_left_5]])</f>
        <v>69</v>
      </c>
      <c r="AT40" s="1">
        <f>AVERAGE(Table1[[#This Row],[R1_HR_1]],Table1[[#This Row],[R1_HR_2]],Table1[[#This Row],[R1_HR_3]],Table1[[#This Row],[R1_HR_4]],Table1[[#This Row],[R1_HR_5]])</f>
        <v>89.75</v>
      </c>
      <c r="AU40">
        <f>MIN(Table1[[#This Row],[R1_SBP_left_1]],Table1[[#This Row],[R1_SBP_left_2]],Table1[[#This Row],[R1_SBP_left_3]],Table1[[#This Row],[R1_SBP_left_4]],Table1[[#This Row],[R1_SBP_left_5]])</f>
        <v>115</v>
      </c>
      <c r="AV40">
        <f>MIN(Table1[[#This Row],[R1_DBP_left_1]],Table1[[#This Row],[R1_DBP_left_2]],Table1[[#This Row],[R1_DBP_left_3]],Table1[[#This Row],[R1_DBP_left_4]],Table1[[#This Row],[R1_DBP_left_5]])</f>
        <v>66</v>
      </c>
      <c r="AW40">
        <f>MIN(Table1[[#This Row],[R1_HR_1]],Table1[[#This Row],[R1_HR_2]],Table1[[#This Row],[R1_HR_3]],Table1[[#This Row],[R1_HR_4]],Table1[[#This Row],[R1_HR_5]])</f>
        <v>84</v>
      </c>
      <c r="AX40" s="1">
        <f>Table1[[#This Row],[R1_avg_sbp]]-Table1[[#This Row],[avg sbp]]</f>
        <v>-4</v>
      </c>
      <c r="AY40" s="1">
        <f>Table1[[#This Row],[R1_avg_dbp]]-Table1[[#This Row],[avg dbp]]</f>
        <v>-8.75</v>
      </c>
      <c r="AZ40" s="1">
        <f>Table1[[#This Row],[R1_avg_HR]]-Table1[[#This Row],[avg hr]]</f>
        <v>21</v>
      </c>
      <c r="BA40">
        <v>115</v>
      </c>
      <c r="BB40">
        <v>63</v>
      </c>
      <c r="BC40">
        <v>88</v>
      </c>
      <c r="BD40">
        <v>112</v>
      </c>
      <c r="BE40">
        <v>69</v>
      </c>
      <c r="BF40">
        <v>86</v>
      </c>
      <c r="BG40">
        <v>111</v>
      </c>
      <c r="BH40">
        <v>71</v>
      </c>
      <c r="BI40">
        <v>86</v>
      </c>
      <c r="BP40" s="1">
        <f>AVERAGE(Table1[[#This Row],[R2_SBP_left_1]],Table1[[#This Row],[R2_SBP_left_2]],Table1[[#This Row],[R2_SBP_left_3]],Table1[[#This Row],[R2_SBP_left_4]],Table1[[#This Row],[R2_SBP_left_5]])</f>
        <v>112.66666666666667</v>
      </c>
      <c r="BQ40" s="1">
        <f>AVERAGE(Table1[[#This Row],[R2_DBP_left_1]],Table1[[#This Row],[R2_DBP_left_2]],Table1[[#This Row],[R2_DBP_left_3]],Table1[[#This Row],[R2_DBP_left_4]],Table1[[#This Row],[R2_DBP_left_5]])</f>
        <v>67.666666666666671</v>
      </c>
      <c r="BR40" s="1">
        <f>AVERAGE(Table1[[#This Row],[R2_HR_1]],Table1[[#This Row],[R2_HR_2]],Table1[[#This Row],[R2_HR_3]],Table1[[#This Row],[R2_HR_4]],Table1[[#This Row],[R2_HR_5]])</f>
        <v>86.666666666666671</v>
      </c>
      <c r="BS40" s="1">
        <f>Table1[[#This Row],[R2_avg_sbp]]-Table1[[#This Row],[avg sbp]]</f>
        <v>-8.5833333333333286</v>
      </c>
      <c r="BT40" s="1">
        <f>Table1[[#This Row],[R2_avg_dbp]]-Table1[[#This Row],[avg dbp]]</f>
        <v>-10.083333333333329</v>
      </c>
      <c r="BU40" s="1">
        <f>Table1[[#This Row],[R2_avg_HR]]-Table1[[#This Row],[avg hr]]</f>
        <v>17.916666666666671</v>
      </c>
      <c r="BV40">
        <f>MIN(Table1[[#This Row],[R2_SBP_left_1]],Table1[[#This Row],[R2_SBP_left_2]],Table1[[#This Row],[R2_SBP_left_3]],Table1[[#This Row],[R2_SBP_left_4]],Table1[[#This Row],[R2_SBP_left_5]])</f>
        <v>111</v>
      </c>
      <c r="BW40">
        <f>MIN(Table1[[#This Row],[R2_DBP_left_1]],Table1[[#This Row],[R2_DBP_left_2]],Table1[[#This Row],[R2_DBP_left_3]],Table1[[#This Row],[R2_DBP_left_4]],Table1[[#This Row],[R2_DBP_left_5]])</f>
        <v>63</v>
      </c>
      <c r="BX40">
        <f>MIN(Table1[[#This Row],[R2_HR_1]],Table1[[#This Row],[R2_HR_2]],Table1[[#This Row],[R2_HR_3]],Table1[[#This Row],[R2_HR_4]],Table1[[#This Row],[R2_HR_5]])</f>
        <v>86</v>
      </c>
    </row>
    <row r="41" spans="1:76" x14ac:dyDescent="0.35">
      <c r="A41" t="s">
        <v>116</v>
      </c>
      <c r="B41">
        <v>25</v>
      </c>
      <c r="C41" t="s">
        <v>76</v>
      </c>
      <c r="D41" t="s">
        <v>63</v>
      </c>
      <c r="E41">
        <v>180</v>
      </c>
      <c r="F41">
        <v>80.5</v>
      </c>
      <c r="G41">
        <v>24.845679010000001</v>
      </c>
      <c r="H41">
        <v>130</v>
      </c>
      <c r="I41">
        <v>77</v>
      </c>
      <c r="J41">
        <v>76</v>
      </c>
      <c r="K41">
        <v>134</v>
      </c>
      <c r="L41">
        <v>76</v>
      </c>
      <c r="M41">
        <v>79</v>
      </c>
      <c r="N41">
        <v>124</v>
      </c>
      <c r="O41">
        <v>76</v>
      </c>
      <c r="P41">
        <v>80</v>
      </c>
      <c r="Q41">
        <v>137</v>
      </c>
      <c r="R41">
        <v>76</v>
      </c>
      <c r="S41">
        <v>79</v>
      </c>
      <c r="T41">
        <v>131.25</v>
      </c>
      <c r="U41">
        <v>76.25</v>
      </c>
      <c r="V41">
        <v>78.5</v>
      </c>
      <c r="W41">
        <f>MIN(Table1[[#This Row],[B_SBP_left_1]],Table1[[#This Row],[B_SBP_right_1]],Table1[[#This Row],[B_SBP_left_2]],Table1[[#This Row],[B_SBP_left_3]])</f>
        <v>124</v>
      </c>
      <c r="X41">
        <f>MIN(Table1[[#This Row],[B_DBP_left_1]],Table1[[#This Row],[B_DBP_right_1]],Table1[[#This Row],[B_DBP_left_2]],Table1[[#This Row],[B_DBP_left_3]])</f>
        <v>76</v>
      </c>
      <c r="Y41">
        <f>MIN(Table1[[#This Row],[B_HR_1B]],Table1[[#This Row],[B_HR_1A]],Table1[[#This Row],[B_HR_2]],Table1[[#This Row],[B_HR_3]])</f>
        <v>76</v>
      </c>
      <c r="Z41">
        <v>18</v>
      </c>
      <c r="AA41" t="s">
        <v>68</v>
      </c>
      <c r="AB41">
        <v>-8</v>
      </c>
      <c r="AC41">
        <v>121</v>
      </c>
      <c r="AD41">
        <v>64</v>
      </c>
      <c r="AE41">
        <v>73</v>
      </c>
      <c r="AF41">
        <v>120</v>
      </c>
      <c r="AG41">
        <v>63</v>
      </c>
      <c r="AH41">
        <v>76</v>
      </c>
      <c r="AI41">
        <v>116</v>
      </c>
      <c r="AJ41">
        <v>62</v>
      </c>
      <c r="AK41">
        <v>83</v>
      </c>
      <c r="AL41">
        <v>119</v>
      </c>
      <c r="AM41">
        <v>62</v>
      </c>
      <c r="AN41">
        <v>84</v>
      </c>
      <c r="AR41" s="1">
        <f>AVERAGE(Table1[[#This Row],[R1_SBP_left_1]],Table1[[#This Row],[R1_SBP_left_2]],Table1[[#This Row],[R1_SBP_left_3]],Table1[[#This Row],[R1_SBP_left_4]],Table1[[#This Row],[R1_SBP_left_5]])</f>
        <v>119</v>
      </c>
      <c r="AS41" s="1">
        <f>AVERAGE(Table1[[#This Row],[R1_DBP_left_1]],Table1[[#This Row],[R1_DBP_left_2]],Table1[[#This Row],[R1_DBP_left_3]],Table1[[#This Row],[R1_DBP_left_4]],Table1[[#This Row],[R1_DBP_left_5]])</f>
        <v>62.75</v>
      </c>
      <c r="AT41" s="1">
        <f>AVERAGE(Table1[[#This Row],[R1_HR_1]],Table1[[#This Row],[R1_HR_2]],Table1[[#This Row],[R1_HR_3]],Table1[[#This Row],[R1_HR_4]],Table1[[#This Row],[R1_HR_5]])</f>
        <v>79</v>
      </c>
      <c r="AU41">
        <f>MIN(Table1[[#This Row],[R1_SBP_left_1]],Table1[[#This Row],[R1_SBP_left_2]],Table1[[#This Row],[R1_SBP_left_3]],Table1[[#This Row],[R1_SBP_left_4]],Table1[[#This Row],[R1_SBP_left_5]])</f>
        <v>116</v>
      </c>
      <c r="AV41">
        <f>MIN(Table1[[#This Row],[R1_DBP_left_1]],Table1[[#This Row],[R1_DBP_left_2]],Table1[[#This Row],[R1_DBP_left_3]],Table1[[#This Row],[R1_DBP_left_4]],Table1[[#This Row],[R1_DBP_left_5]])</f>
        <v>62</v>
      </c>
      <c r="AW41">
        <f>MIN(Table1[[#This Row],[R1_HR_1]],Table1[[#This Row],[R1_HR_2]],Table1[[#This Row],[R1_HR_3]],Table1[[#This Row],[R1_HR_4]],Table1[[#This Row],[R1_HR_5]])</f>
        <v>73</v>
      </c>
      <c r="AX41" s="1">
        <f>Table1[[#This Row],[R1_avg_sbp]]-Table1[[#This Row],[avg sbp]]</f>
        <v>-12.25</v>
      </c>
      <c r="AY41" s="1">
        <f>Table1[[#This Row],[R1_avg_dbp]]-Table1[[#This Row],[avg dbp]]</f>
        <v>-13.5</v>
      </c>
      <c r="AZ41" s="1">
        <f>Table1[[#This Row],[R1_avg_HR]]-Table1[[#This Row],[avg hr]]</f>
        <v>0.5</v>
      </c>
      <c r="BA41">
        <v>122</v>
      </c>
      <c r="BB41">
        <v>63</v>
      </c>
      <c r="BC41">
        <v>73</v>
      </c>
      <c r="BD41">
        <v>126</v>
      </c>
      <c r="BE41">
        <v>62</v>
      </c>
      <c r="BF41">
        <v>77</v>
      </c>
      <c r="BG41">
        <v>129</v>
      </c>
      <c r="BH41">
        <v>62</v>
      </c>
      <c r="BI41">
        <v>75</v>
      </c>
      <c r="BJ41">
        <v>116</v>
      </c>
      <c r="BK41">
        <v>59</v>
      </c>
      <c r="BL41">
        <v>72</v>
      </c>
      <c r="BP41" s="1">
        <f>AVERAGE(Table1[[#This Row],[R2_SBP_left_1]],Table1[[#This Row],[R2_SBP_left_2]],Table1[[#This Row],[R2_SBP_left_3]],Table1[[#This Row],[R2_SBP_left_4]],Table1[[#This Row],[R2_SBP_left_5]])</f>
        <v>123.25</v>
      </c>
      <c r="BQ41" s="1">
        <f>AVERAGE(Table1[[#This Row],[R2_DBP_left_1]],Table1[[#This Row],[R2_DBP_left_2]],Table1[[#This Row],[R2_DBP_left_3]],Table1[[#This Row],[R2_DBP_left_4]],Table1[[#This Row],[R2_DBP_left_5]])</f>
        <v>61.5</v>
      </c>
      <c r="BR41" s="1">
        <f>AVERAGE(Table1[[#This Row],[R2_HR_1]],Table1[[#This Row],[R2_HR_2]],Table1[[#This Row],[R2_HR_3]],Table1[[#This Row],[R2_HR_4]],Table1[[#This Row],[R2_HR_5]])</f>
        <v>74.25</v>
      </c>
      <c r="BS41" s="1">
        <f>Table1[[#This Row],[R2_avg_sbp]]-Table1[[#This Row],[avg sbp]]</f>
        <v>-8</v>
      </c>
      <c r="BT41" s="1">
        <f>Table1[[#This Row],[R2_avg_dbp]]-Table1[[#This Row],[avg dbp]]</f>
        <v>-14.75</v>
      </c>
      <c r="BU41" s="1">
        <f>Table1[[#This Row],[R2_avg_HR]]-Table1[[#This Row],[avg hr]]</f>
        <v>-4.25</v>
      </c>
      <c r="BV41">
        <f>MIN(Table1[[#This Row],[R2_SBP_left_1]],Table1[[#This Row],[R2_SBP_left_2]],Table1[[#This Row],[R2_SBP_left_3]],Table1[[#This Row],[R2_SBP_left_4]],Table1[[#This Row],[R2_SBP_left_5]])</f>
        <v>116</v>
      </c>
      <c r="BW41">
        <f>MIN(Table1[[#This Row],[R2_DBP_left_1]],Table1[[#This Row],[R2_DBP_left_2]],Table1[[#This Row],[R2_DBP_left_3]],Table1[[#This Row],[R2_DBP_left_4]],Table1[[#This Row],[R2_DBP_left_5]])</f>
        <v>59</v>
      </c>
      <c r="BX41">
        <f>MIN(Table1[[#This Row],[R2_HR_1]],Table1[[#This Row],[R2_HR_2]],Table1[[#This Row],[R2_HR_3]],Table1[[#This Row],[R2_HR_4]],Table1[[#This Row],[R2_HR_5]])</f>
        <v>72</v>
      </c>
    </row>
    <row r="42" spans="1:76" x14ac:dyDescent="0.35">
      <c r="A42" t="s">
        <v>115</v>
      </c>
      <c r="B42">
        <v>22</v>
      </c>
      <c r="C42" t="s">
        <v>78</v>
      </c>
      <c r="D42" t="s">
        <v>63</v>
      </c>
      <c r="E42">
        <v>162</v>
      </c>
      <c r="F42">
        <v>62</v>
      </c>
      <c r="G42">
        <v>23.624447490000001</v>
      </c>
      <c r="H42">
        <v>126</v>
      </c>
      <c r="I42">
        <v>74</v>
      </c>
      <c r="J42">
        <v>80</v>
      </c>
      <c r="K42">
        <v>117</v>
      </c>
      <c r="L42">
        <v>75</v>
      </c>
      <c r="M42">
        <v>94</v>
      </c>
      <c r="N42">
        <v>113</v>
      </c>
      <c r="O42">
        <v>65</v>
      </c>
      <c r="P42">
        <v>82</v>
      </c>
      <c r="Q42">
        <v>120</v>
      </c>
      <c r="R42">
        <v>77</v>
      </c>
      <c r="S42">
        <v>89</v>
      </c>
      <c r="T42">
        <v>119</v>
      </c>
      <c r="U42">
        <v>72.75</v>
      </c>
      <c r="V42">
        <v>86.25</v>
      </c>
      <c r="W42">
        <f>MIN(Table1[[#This Row],[B_SBP_left_1]],Table1[[#This Row],[B_SBP_right_1]],Table1[[#This Row],[B_SBP_left_2]],Table1[[#This Row],[B_SBP_left_3]])</f>
        <v>113</v>
      </c>
      <c r="X42">
        <f>MIN(Table1[[#This Row],[B_DBP_left_1]],Table1[[#This Row],[B_DBP_right_1]],Table1[[#This Row],[B_DBP_left_2]],Table1[[#This Row],[B_DBP_left_3]])</f>
        <v>65</v>
      </c>
      <c r="Y42">
        <f>MIN(Table1[[#This Row],[B_HR_1B]],Table1[[#This Row],[B_HR_1A]],Table1[[#This Row],[B_HR_2]],Table1[[#This Row],[B_HR_3]])</f>
        <v>80</v>
      </c>
      <c r="Z42">
        <v>18</v>
      </c>
      <c r="AA42" t="s">
        <v>68</v>
      </c>
      <c r="AB42">
        <v>-8</v>
      </c>
      <c r="AC42">
        <v>119</v>
      </c>
      <c r="AD42">
        <v>73</v>
      </c>
      <c r="AE42">
        <v>95</v>
      </c>
      <c r="AF42">
        <v>111</v>
      </c>
      <c r="AG42">
        <v>70</v>
      </c>
      <c r="AH42">
        <v>103</v>
      </c>
      <c r="AI42">
        <v>99</v>
      </c>
      <c r="AJ42">
        <v>69</v>
      </c>
      <c r="AK42">
        <v>102</v>
      </c>
      <c r="AL42">
        <v>102</v>
      </c>
      <c r="AM42">
        <v>72</v>
      </c>
      <c r="AN42">
        <v>103</v>
      </c>
      <c r="AO42">
        <v>99</v>
      </c>
      <c r="AP42">
        <v>70</v>
      </c>
      <c r="AQ42">
        <v>101</v>
      </c>
      <c r="AR42" s="1">
        <f>AVERAGE(Table1[[#This Row],[R1_SBP_left_1]],Table1[[#This Row],[R1_SBP_left_2]],Table1[[#This Row],[R1_SBP_left_3]],Table1[[#This Row],[R1_SBP_left_4]],Table1[[#This Row],[R1_SBP_left_5]])</f>
        <v>106</v>
      </c>
      <c r="AS42" s="1">
        <f>AVERAGE(Table1[[#This Row],[R1_DBP_left_1]],Table1[[#This Row],[R1_DBP_left_2]],Table1[[#This Row],[R1_DBP_left_3]],Table1[[#This Row],[R1_DBP_left_4]],Table1[[#This Row],[R1_DBP_left_5]])</f>
        <v>70.8</v>
      </c>
      <c r="AT42" s="1">
        <f>AVERAGE(Table1[[#This Row],[R1_HR_1]],Table1[[#This Row],[R1_HR_2]],Table1[[#This Row],[R1_HR_3]],Table1[[#This Row],[R1_HR_4]],Table1[[#This Row],[R1_HR_5]])</f>
        <v>100.8</v>
      </c>
      <c r="AU42">
        <f>MIN(Table1[[#This Row],[R1_SBP_left_1]],Table1[[#This Row],[R1_SBP_left_2]],Table1[[#This Row],[R1_SBP_left_3]],Table1[[#This Row],[R1_SBP_left_4]],Table1[[#This Row],[R1_SBP_left_5]])</f>
        <v>99</v>
      </c>
      <c r="AV42">
        <f>MIN(Table1[[#This Row],[R1_DBP_left_1]],Table1[[#This Row],[R1_DBP_left_2]],Table1[[#This Row],[R1_DBP_left_3]],Table1[[#This Row],[R1_DBP_left_4]],Table1[[#This Row],[R1_DBP_left_5]])</f>
        <v>69</v>
      </c>
      <c r="AW42">
        <f>MIN(Table1[[#This Row],[R1_HR_1]],Table1[[#This Row],[R1_HR_2]],Table1[[#This Row],[R1_HR_3]],Table1[[#This Row],[R1_HR_4]],Table1[[#This Row],[R1_HR_5]])</f>
        <v>95</v>
      </c>
      <c r="AX42" s="1">
        <f>Table1[[#This Row],[R1_avg_sbp]]-Table1[[#This Row],[avg sbp]]</f>
        <v>-13</v>
      </c>
      <c r="AY42" s="1">
        <f>Table1[[#This Row],[R1_avg_dbp]]-Table1[[#This Row],[avg dbp]]</f>
        <v>-1.9500000000000028</v>
      </c>
      <c r="AZ42" s="1">
        <f>Table1[[#This Row],[R1_avg_HR]]-Table1[[#This Row],[avg hr]]</f>
        <v>14.549999999999997</v>
      </c>
      <c r="BA42">
        <v>106</v>
      </c>
      <c r="BB42">
        <v>70</v>
      </c>
      <c r="BC42">
        <v>94</v>
      </c>
      <c r="BD42">
        <v>100</v>
      </c>
      <c r="BE42">
        <v>68</v>
      </c>
      <c r="BF42">
        <v>100</v>
      </c>
      <c r="BG42">
        <v>108</v>
      </c>
      <c r="BH42">
        <v>71</v>
      </c>
      <c r="BI42">
        <v>100</v>
      </c>
      <c r="BJ42">
        <v>105</v>
      </c>
      <c r="BK42">
        <v>68</v>
      </c>
      <c r="BL42">
        <v>99</v>
      </c>
      <c r="BM42">
        <v>102</v>
      </c>
      <c r="BN42">
        <v>67</v>
      </c>
      <c r="BO42">
        <v>92</v>
      </c>
      <c r="BP42" s="1">
        <f>AVERAGE(Table1[[#This Row],[R2_SBP_left_1]],Table1[[#This Row],[R2_SBP_left_2]],Table1[[#This Row],[R2_SBP_left_3]],Table1[[#This Row],[R2_SBP_left_4]],Table1[[#This Row],[R2_SBP_left_5]])</f>
        <v>104.2</v>
      </c>
      <c r="BQ42" s="1">
        <f>AVERAGE(Table1[[#This Row],[R2_DBP_left_1]],Table1[[#This Row],[R2_DBP_left_2]],Table1[[#This Row],[R2_DBP_left_3]],Table1[[#This Row],[R2_DBP_left_4]],Table1[[#This Row],[R2_DBP_left_5]])</f>
        <v>68.8</v>
      </c>
      <c r="BR42" s="1">
        <f>AVERAGE(Table1[[#This Row],[R2_HR_1]],Table1[[#This Row],[R2_HR_2]],Table1[[#This Row],[R2_HR_3]],Table1[[#This Row],[R2_HR_4]],Table1[[#This Row],[R2_HR_5]])</f>
        <v>97</v>
      </c>
      <c r="BS42" s="1">
        <f>Table1[[#This Row],[R2_avg_sbp]]-Table1[[#This Row],[avg sbp]]</f>
        <v>-14.799999999999997</v>
      </c>
      <c r="BT42" s="1">
        <f>Table1[[#This Row],[R2_avg_dbp]]-Table1[[#This Row],[avg dbp]]</f>
        <v>-3.9500000000000028</v>
      </c>
      <c r="BU42" s="1">
        <f>Table1[[#This Row],[R2_avg_HR]]-Table1[[#This Row],[avg hr]]</f>
        <v>10.75</v>
      </c>
      <c r="BV42">
        <f>MIN(Table1[[#This Row],[R2_SBP_left_1]],Table1[[#This Row],[R2_SBP_left_2]],Table1[[#This Row],[R2_SBP_left_3]],Table1[[#This Row],[R2_SBP_left_4]],Table1[[#This Row],[R2_SBP_left_5]])</f>
        <v>100</v>
      </c>
      <c r="BW42">
        <f>MIN(Table1[[#This Row],[R2_DBP_left_1]],Table1[[#This Row],[R2_DBP_left_2]],Table1[[#This Row],[R2_DBP_left_3]],Table1[[#This Row],[R2_DBP_left_4]],Table1[[#This Row],[R2_DBP_left_5]])</f>
        <v>67</v>
      </c>
      <c r="BX42">
        <f>MIN(Table1[[#This Row],[R2_HR_1]],Table1[[#This Row],[R2_HR_2]],Table1[[#This Row],[R2_HR_3]],Table1[[#This Row],[R2_HR_4]],Table1[[#This Row],[R2_HR_5]])</f>
        <v>92</v>
      </c>
    </row>
    <row r="43" spans="1:76" x14ac:dyDescent="0.35">
      <c r="A43" t="s">
        <v>171</v>
      </c>
      <c r="B43">
        <v>30</v>
      </c>
      <c r="C43" t="s">
        <v>62</v>
      </c>
      <c r="D43" t="s">
        <v>73</v>
      </c>
      <c r="E43">
        <v>162</v>
      </c>
      <c r="F43">
        <v>54.7</v>
      </c>
      <c r="G43">
        <v>20.842859319999999</v>
      </c>
      <c r="H43">
        <v>112</v>
      </c>
      <c r="I43">
        <v>73</v>
      </c>
      <c r="J43">
        <v>70</v>
      </c>
      <c r="K43">
        <v>102</v>
      </c>
      <c r="L43">
        <v>69</v>
      </c>
      <c r="M43">
        <v>71</v>
      </c>
      <c r="N43">
        <v>104</v>
      </c>
      <c r="O43">
        <v>67</v>
      </c>
      <c r="P43">
        <v>67</v>
      </c>
      <c r="Q43">
        <v>104</v>
      </c>
      <c r="R43">
        <v>66</v>
      </c>
      <c r="S43">
        <v>69</v>
      </c>
      <c r="T43">
        <v>105.5</v>
      </c>
      <c r="U43">
        <v>68.75</v>
      </c>
      <c r="V43">
        <v>69.25</v>
      </c>
      <c r="W43">
        <f>MIN(Table1[[#This Row],[B_SBP_left_1]],Table1[[#This Row],[B_SBP_right_1]],Table1[[#This Row],[B_SBP_left_2]],Table1[[#This Row],[B_SBP_left_3]])</f>
        <v>102</v>
      </c>
      <c r="X43">
        <f>MIN(Table1[[#This Row],[B_DBP_left_1]],Table1[[#This Row],[B_DBP_right_1]],Table1[[#This Row],[B_DBP_left_2]],Table1[[#This Row],[B_DBP_left_3]])</f>
        <v>66</v>
      </c>
      <c r="Y43">
        <f>MIN(Table1[[#This Row],[B_HR_1B]],Table1[[#This Row],[B_HR_1A]],Table1[[#This Row],[B_HR_2]],Table1[[#This Row],[B_HR_3]])</f>
        <v>67</v>
      </c>
      <c r="Z43">
        <v>15</v>
      </c>
      <c r="AA43" t="s">
        <v>68</v>
      </c>
      <c r="AB43">
        <v>-5</v>
      </c>
      <c r="AC43">
        <v>103</v>
      </c>
      <c r="AD43">
        <v>66</v>
      </c>
      <c r="AE43">
        <v>77</v>
      </c>
      <c r="AF43">
        <v>94</v>
      </c>
      <c r="AG43">
        <v>61</v>
      </c>
      <c r="AH43">
        <v>70</v>
      </c>
      <c r="AI43">
        <v>104</v>
      </c>
      <c r="AJ43">
        <v>63</v>
      </c>
      <c r="AK43">
        <v>71</v>
      </c>
      <c r="AL43">
        <v>104</v>
      </c>
      <c r="AM43">
        <v>70</v>
      </c>
      <c r="AN43">
        <v>78</v>
      </c>
      <c r="AR43" s="1">
        <f>AVERAGE(Table1[[#This Row],[R1_SBP_left_1]],Table1[[#This Row],[R1_SBP_left_2]],Table1[[#This Row],[R1_SBP_left_3]],Table1[[#This Row],[R1_SBP_left_4]],Table1[[#This Row],[R1_SBP_left_5]])</f>
        <v>101.25</v>
      </c>
      <c r="AS43" s="1">
        <f>AVERAGE(Table1[[#This Row],[R1_DBP_left_1]],Table1[[#This Row],[R1_DBP_left_2]],Table1[[#This Row],[R1_DBP_left_3]],Table1[[#This Row],[R1_DBP_left_4]],Table1[[#This Row],[R1_DBP_left_5]])</f>
        <v>65</v>
      </c>
      <c r="AT43" s="1">
        <f>AVERAGE(Table1[[#This Row],[R1_HR_1]],Table1[[#This Row],[R1_HR_2]],Table1[[#This Row],[R1_HR_3]],Table1[[#This Row],[R1_HR_4]],Table1[[#This Row],[R1_HR_5]])</f>
        <v>74</v>
      </c>
      <c r="AU43">
        <f>MIN(Table1[[#This Row],[R1_SBP_left_1]],Table1[[#This Row],[R1_SBP_left_2]],Table1[[#This Row],[R1_SBP_left_3]],Table1[[#This Row],[R1_SBP_left_4]],Table1[[#This Row],[R1_SBP_left_5]])</f>
        <v>94</v>
      </c>
      <c r="AV43">
        <f>MIN(Table1[[#This Row],[R1_DBP_left_1]],Table1[[#This Row],[R1_DBP_left_2]],Table1[[#This Row],[R1_DBP_left_3]],Table1[[#This Row],[R1_DBP_left_4]],Table1[[#This Row],[R1_DBP_left_5]])</f>
        <v>61</v>
      </c>
      <c r="AW43">
        <f>MIN(Table1[[#This Row],[R1_HR_1]],Table1[[#This Row],[R1_HR_2]],Table1[[#This Row],[R1_HR_3]],Table1[[#This Row],[R1_HR_4]],Table1[[#This Row],[R1_HR_5]])</f>
        <v>70</v>
      </c>
      <c r="AX43" s="1">
        <f>Table1[[#This Row],[R1_avg_sbp]]-Table1[[#This Row],[avg sbp]]</f>
        <v>-4.25</v>
      </c>
      <c r="AY43" s="1">
        <f>Table1[[#This Row],[R1_avg_dbp]]-Table1[[#This Row],[avg dbp]]</f>
        <v>-3.75</v>
      </c>
      <c r="AZ43" s="1">
        <f>Table1[[#This Row],[R1_avg_HR]]-Table1[[#This Row],[avg hr]]</f>
        <v>4.75</v>
      </c>
      <c r="BA43">
        <v>98</v>
      </c>
      <c r="BB43">
        <v>62</v>
      </c>
      <c r="BC43">
        <v>64</v>
      </c>
      <c r="BD43">
        <v>100</v>
      </c>
      <c r="BE43">
        <v>62</v>
      </c>
      <c r="BF43">
        <v>71</v>
      </c>
      <c r="BG43">
        <v>98</v>
      </c>
      <c r="BH43">
        <v>63</v>
      </c>
      <c r="BI43">
        <v>72</v>
      </c>
      <c r="BJ43">
        <v>110</v>
      </c>
      <c r="BK43">
        <v>66</v>
      </c>
      <c r="BL43">
        <v>71</v>
      </c>
      <c r="BP43" s="1">
        <f>AVERAGE(Table1[[#This Row],[R2_SBP_left_1]],Table1[[#This Row],[R2_SBP_left_2]],Table1[[#This Row],[R2_SBP_left_3]],Table1[[#This Row],[R2_SBP_left_4]],Table1[[#This Row],[R2_SBP_left_5]])</f>
        <v>101.5</v>
      </c>
      <c r="BQ43" s="1">
        <f>AVERAGE(Table1[[#This Row],[R2_DBP_left_1]],Table1[[#This Row],[R2_DBP_left_2]],Table1[[#This Row],[R2_DBP_left_3]],Table1[[#This Row],[R2_DBP_left_4]],Table1[[#This Row],[R2_DBP_left_5]])</f>
        <v>63.25</v>
      </c>
      <c r="BR43" s="1">
        <f>AVERAGE(Table1[[#This Row],[R2_HR_1]],Table1[[#This Row],[R2_HR_2]],Table1[[#This Row],[R2_HR_3]],Table1[[#This Row],[R2_HR_4]],Table1[[#This Row],[R2_HR_5]])</f>
        <v>69.5</v>
      </c>
      <c r="BS43" s="1">
        <f>Table1[[#This Row],[R2_avg_sbp]]-Table1[[#This Row],[avg sbp]]</f>
        <v>-4</v>
      </c>
      <c r="BT43" s="1">
        <f>Table1[[#This Row],[R2_avg_dbp]]-Table1[[#This Row],[avg dbp]]</f>
        <v>-5.5</v>
      </c>
      <c r="BU43" s="1">
        <f>Table1[[#This Row],[R2_avg_HR]]-Table1[[#This Row],[avg hr]]</f>
        <v>0.25</v>
      </c>
      <c r="BV43">
        <f>MIN(Table1[[#This Row],[R2_SBP_left_1]],Table1[[#This Row],[R2_SBP_left_2]],Table1[[#This Row],[R2_SBP_left_3]],Table1[[#This Row],[R2_SBP_left_4]],Table1[[#This Row],[R2_SBP_left_5]])</f>
        <v>98</v>
      </c>
      <c r="BW43">
        <f>MIN(Table1[[#This Row],[R2_DBP_left_1]],Table1[[#This Row],[R2_DBP_left_2]],Table1[[#This Row],[R2_DBP_left_3]],Table1[[#This Row],[R2_DBP_left_4]],Table1[[#This Row],[R2_DBP_left_5]])</f>
        <v>62</v>
      </c>
      <c r="BX43">
        <f>MIN(Table1[[#This Row],[R2_HR_1]],Table1[[#This Row],[R2_HR_2]],Table1[[#This Row],[R2_HR_3]],Table1[[#This Row],[R2_HR_4]],Table1[[#This Row],[R2_HR_5]])</f>
        <v>64</v>
      </c>
    </row>
    <row r="44" spans="1:76" x14ac:dyDescent="0.35">
      <c r="A44" t="s">
        <v>163</v>
      </c>
      <c r="B44">
        <v>27</v>
      </c>
      <c r="C44" t="s">
        <v>76</v>
      </c>
      <c r="D44" t="s">
        <v>73</v>
      </c>
      <c r="E44">
        <v>158</v>
      </c>
      <c r="F44">
        <v>62</v>
      </c>
      <c r="G44">
        <v>24.835763499999999</v>
      </c>
      <c r="H44">
        <v>128</v>
      </c>
      <c r="I44">
        <v>81</v>
      </c>
      <c r="J44">
        <v>90</v>
      </c>
      <c r="K44">
        <v>119</v>
      </c>
      <c r="L44">
        <v>72</v>
      </c>
      <c r="M44">
        <v>83</v>
      </c>
      <c r="N44">
        <v>124</v>
      </c>
      <c r="O44">
        <v>71</v>
      </c>
      <c r="P44">
        <v>87</v>
      </c>
      <c r="Q44">
        <v>123</v>
      </c>
      <c r="R44">
        <v>74</v>
      </c>
      <c r="S44">
        <v>81</v>
      </c>
      <c r="T44">
        <v>123.5</v>
      </c>
      <c r="U44">
        <v>74.5</v>
      </c>
      <c r="V44">
        <v>85.25</v>
      </c>
      <c r="W44">
        <f>MIN(Table1[[#This Row],[B_SBP_left_1]],Table1[[#This Row],[B_SBP_right_1]],Table1[[#This Row],[B_SBP_left_2]],Table1[[#This Row],[B_SBP_left_3]])</f>
        <v>119</v>
      </c>
      <c r="X44">
        <f>MIN(Table1[[#This Row],[B_DBP_left_1]],Table1[[#This Row],[B_DBP_right_1]],Table1[[#This Row],[B_DBP_left_2]],Table1[[#This Row],[B_DBP_left_3]])</f>
        <v>71</v>
      </c>
      <c r="Y44">
        <f>MIN(Table1[[#This Row],[B_HR_1B]],Table1[[#This Row],[B_HR_1A]],Table1[[#This Row],[B_HR_2]],Table1[[#This Row],[B_HR_3]])</f>
        <v>81</v>
      </c>
      <c r="Z44">
        <v>15</v>
      </c>
      <c r="AA44" t="s">
        <v>66</v>
      </c>
      <c r="AB44">
        <v>-10</v>
      </c>
      <c r="AC44">
        <v>126</v>
      </c>
      <c r="AD44">
        <v>84</v>
      </c>
      <c r="AE44">
        <v>93</v>
      </c>
      <c r="AF44">
        <v>115</v>
      </c>
      <c r="AG44">
        <v>70</v>
      </c>
      <c r="AH44">
        <v>87</v>
      </c>
      <c r="AI44">
        <v>122</v>
      </c>
      <c r="AJ44">
        <v>77</v>
      </c>
      <c r="AK44">
        <v>90</v>
      </c>
      <c r="AL44">
        <v>121</v>
      </c>
      <c r="AM44">
        <v>77</v>
      </c>
      <c r="AN44">
        <v>100</v>
      </c>
      <c r="AR44" s="1">
        <f>AVERAGE(Table1[[#This Row],[R1_SBP_left_1]],Table1[[#This Row],[R1_SBP_left_2]],Table1[[#This Row],[R1_SBP_left_3]],Table1[[#This Row],[R1_SBP_left_4]],Table1[[#This Row],[R1_SBP_left_5]])</f>
        <v>121</v>
      </c>
      <c r="AS44" s="1">
        <f>AVERAGE(Table1[[#This Row],[R1_DBP_left_1]],Table1[[#This Row],[R1_DBP_left_2]],Table1[[#This Row],[R1_DBP_left_3]],Table1[[#This Row],[R1_DBP_left_4]],Table1[[#This Row],[R1_DBP_left_5]])</f>
        <v>77</v>
      </c>
      <c r="AT44" s="1">
        <f>AVERAGE(Table1[[#This Row],[R1_HR_1]],Table1[[#This Row],[R1_HR_2]],Table1[[#This Row],[R1_HR_3]],Table1[[#This Row],[R1_HR_4]],Table1[[#This Row],[R1_HR_5]])</f>
        <v>92.5</v>
      </c>
      <c r="AU44">
        <f>MIN(Table1[[#This Row],[R1_SBP_left_1]],Table1[[#This Row],[R1_SBP_left_2]],Table1[[#This Row],[R1_SBP_left_3]],Table1[[#This Row],[R1_SBP_left_4]],Table1[[#This Row],[R1_SBP_left_5]])</f>
        <v>115</v>
      </c>
      <c r="AV44">
        <f>MIN(Table1[[#This Row],[R1_DBP_left_1]],Table1[[#This Row],[R1_DBP_left_2]],Table1[[#This Row],[R1_DBP_left_3]],Table1[[#This Row],[R1_DBP_left_4]],Table1[[#This Row],[R1_DBP_left_5]])</f>
        <v>70</v>
      </c>
      <c r="AW44">
        <f>MIN(Table1[[#This Row],[R1_HR_1]],Table1[[#This Row],[R1_HR_2]],Table1[[#This Row],[R1_HR_3]],Table1[[#This Row],[R1_HR_4]],Table1[[#This Row],[R1_HR_5]])</f>
        <v>87</v>
      </c>
      <c r="AX44" s="1">
        <f>Table1[[#This Row],[R1_avg_sbp]]-Table1[[#This Row],[avg sbp]]</f>
        <v>-2.5</v>
      </c>
      <c r="AY44" s="1">
        <f>Table1[[#This Row],[R1_avg_dbp]]-Table1[[#This Row],[avg dbp]]</f>
        <v>2.5</v>
      </c>
      <c r="AZ44" s="1">
        <f>Table1[[#This Row],[R1_avg_HR]]-Table1[[#This Row],[avg hr]]</f>
        <v>7.25</v>
      </c>
      <c r="BA44">
        <v>121</v>
      </c>
      <c r="BB44">
        <v>79</v>
      </c>
      <c r="BC44">
        <v>84</v>
      </c>
      <c r="BD44">
        <v>125</v>
      </c>
      <c r="BE44">
        <v>83</v>
      </c>
      <c r="BF44">
        <v>80</v>
      </c>
      <c r="BG44">
        <v>113</v>
      </c>
      <c r="BH44">
        <v>72</v>
      </c>
      <c r="BI44">
        <v>87</v>
      </c>
      <c r="BJ44">
        <v>121</v>
      </c>
      <c r="BK44">
        <v>73</v>
      </c>
      <c r="BL44">
        <v>83</v>
      </c>
      <c r="BP44" s="1">
        <f>AVERAGE(Table1[[#This Row],[R2_SBP_left_1]],Table1[[#This Row],[R2_SBP_left_2]],Table1[[#This Row],[R2_SBP_left_3]],Table1[[#This Row],[R2_SBP_left_4]],Table1[[#This Row],[R2_SBP_left_5]])</f>
        <v>120</v>
      </c>
      <c r="BQ44" s="1">
        <f>AVERAGE(Table1[[#This Row],[R2_DBP_left_1]],Table1[[#This Row],[R2_DBP_left_2]],Table1[[#This Row],[R2_DBP_left_3]],Table1[[#This Row],[R2_DBP_left_4]],Table1[[#This Row],[R2_DBP_left_5]])</f>
        <v>76.75</v>
      </c>
      <c r="BR44" s="1">
        <f>AVERAGE(Table1[[#This Row],[R2_HR_1]],Table1[[#This Row],[R2_HR_2]],Table1[[#This Row],[R2_HR_3]],Table1[[#This Row],[R2_HR_4]],Table1[[#This Row],[R2_HR_5]])</f>
        <v>83.5</v>
      </c>
      <c r="BS44" s="1">
        <f>Table1[[#This Row],[R2_avg_sbp]]-Table1[[#This Row],[avg sbp]]</f>
        <v>-3.5</v>
      </c>
      <c r="BT44" s="1">
        <f>Table1[[#This Row],[R2_avg_dbp]]-Table1[[#This Row],[avg dbp]]</f>
        <v>2.25</v>
      </c>
      <c r="BU44" s="1">
        <f>Table1[[#This Row],[R2_avg_HR]]-Table1[[#This Row],[avg hr]]</f>
        <v>-1.75</v>
      </c>
      <c r="BV44">
        <f>MIN(Table1[[#This Row],[R2_SBP_left_1]],Table1[[#This Row],[R2_SBP_left_2]],Table1[[#This Row],[R2_SBP_left_3]],Table1[[#This Row],[R2_SBP_left_4]],Table1[[#This Row],[R2_SBP_left_5]])</f>
        <v>113</v>
      </c>
      <c r="BW44">
        <f>MIN(Table1[[#This Row],[R2_DBP_left_1]],Table1[[#This Row],[R2_DBP_left_2]],Table1[[#This Row],[R2_DBP_left_3]],Table1[[#This Row],[R2_DBP_left_4]],Table1[[#This Row],[R2_DBP_left_5]])</f>
        <v>72</v>
      </c>
      <c r="BX44">
        <f>MIN(Table1[[#This Row],[R2_HR_1]],Table1[[#This Row],[R2_HR_2]],Table1[[#This Row],[R2_HR_3]],Table1[[#This Row],[R2_HR_4]],Table1[[#This Row],[R2_HR_5]])</f>
        <v>80</v>
      </c>
    </row>
    <row r="45" spans="1:76" x14ac:dyDescent="0.35">
      <c r="A45" t="s">
        <v>162</v>
      </c>
      <c r="B45">
        <v>32</v>
      </c>
      <c r="C45" t="s">
        <v>62</v>
      </c>
      <c r="D45" t="s">
        <v>73</v>
      </c>
      <c r="E45">
        <v>152</v>
      </c>
      <c r="F45">
        <v>56.5</v>
      </c>
      <c r="G45">
        <v>24.454639889999999</v>
      </c>
      <c r="H45">
        <v>111</v>
      </c>
      <c r="I45">
        <v>75</v>
      </c>
      <c r="J45">
        <v>90</v>
      </c>
      <c r="K45">
        <v>109</v>
      </c>
      <c r="L45">
        <v>70</v>
      </c>
      <c r="M45">
        <v>92</v>
      </c>
      <c r="N45">
        <v>106</v>
      </c>
      <c r="O45">
        <v>68</v>
      </c>
      <c r="P45">
        <v>91</v>
      </c>
      <c r="Q45">
        <v>104</v>
      </c>
      <c r="R45">
        <v>69</v>
      </c>
      <c r="S45">
        <v>91</v>
      </c>
      <c r="T45">
        <v>107.5</v>
      </c>
      <c r="U45">
        <v>70.5</v>
      </c>
      <c r="V45">
        <v>91</v>
      </c>
      <c r="W45">
        <f>MIN(Table1[[#This Row],[B_SBP_left_1]],Table1[[#This Row],[B_SBP_right_1]],Table1[[#This Row],[B_SBP_left_2]],Table1[[#This Row],[B_SBP_left_3]])</f>
        <v>104</v>
      </c>
      <c r="X45">
        <f>MIN(Table1[[#This Row],[B_DBP_left_1]],Table1[[#This Row],[B_DBP_right_1]],Table1[[#This Row],[B_DBP_left_2]],Table1[[#This Row],[B_DBP_left_3]])</f>
        <v>68</v>
      </c>
      <c r="Y45">
        <f>MIN(Table1[[#This Row],[B_HR_1B]],Table1[[#This Row],[B_HR_1A]],Table1[[#This Row],[B_HR_2]],Table1[[#This Row],[B_HR_3]])</f>
        <v>90</v>
      </c>
      <c r="Z45">
        <v>18</v>
      </c>
      <c r="AA45" t="s">
        <v>68</v>
      </c>
      <c r="AB45">
        <v>-8</v>
      </c>
      <c r="AC45">
        <v>103</v>
      </c>
      <c r="AD45">
        <v>64</v>
      </c>
      <c r="AE45">
        <v>85</v>
      </c>
      <c r="AF45">
        <v>93</v>
      </c>
      <c r="AG45">
        <v>63</v>
      </c>
      <c r="AH45">
        <v>90</v>
      </c>
      <c r="AI45">
        <v>97</v>
      </c>
      <c r="AJ45">
        <v>59</v>
      </c>
      <c r="AK45">
        <v>84</v>
      </c>
      <c r="AL45">
        <v>103</v>
      </c>
      <c r="AM45">
        <v>60</v>
      </c>
      <c r="AN45">
        <v>86</v>
      </c>
      <c r="AR45" s="1">
        <f>AVERAGE(Table1[[#This Row],[R1_SBP_left_1]],Table1[[#This Row],[R1_SBP_left_2]],Table1[[#This Row],[R1_SBP_left_3]],Table1[[#This Row],[R1_SBP_left_4]],Table1[[#This Row],[R1_SBP_left_5]])</f>
        <v>99</v>
      </c>
      <c r="AS45" s="1">
        <f>AVERAGE(Table1[[#This Row],[R1_DBP_left_1]],Table1[[#This Row],[R1_DBP_left_2]],Table1[[#This Row],[R1_DBP_left_3]],Table1[[#This Row],[R1_DBP_left_4]],Table1[[#This Row],[R1_DBP_left_5]])</f>
        <v>61.5</v>
      </c>
      <c r="AT45" s="1">
        <f>AVERAGE(Table1[[#This Row],[R1_HR_1]],Table1[[#This Row],[R1_HR_2]],Table1[[#This Row],[R1_HR_3]],Table1[[#This Row],[R1_HR_4]],Table1[[#This Row],[R1_HR_5]])</f>
        <v>86.25</v>
      </c>
      <c r="AU45">
        <f>MIN(Table1[[#This Row],[R1_SBP_left_1]],Table1[[#This Row],[R1_SBP_left_2]],Table1[[#This Row],[R1_SBP_left_3]],Table1[[#This Row],[R1_SBP_left_4]],Table1[[#This Row],[R1_SBP_left_5]])</f>
        <v>93</v>
      </c>
      <c r="AV45">
        <f>MIN(Table1[[#This Row],[R1_DBP_left_1]],Table1[[#This Row],[R1_DBP_left_2]],Table1[[#This Row],[R1_DBP_left_3]],Table1[[#This Row],[R1_DBP_left_4]],Table1[[#This Row],[R1_DBP_left_5]])</f>
        <v>59</v>
      </c>
      <c r="AW45">
        <f>MIN(Table1[[#This Row],[R1_HR_1]],Table1[[#This Row],[R1_HR_2]],Table1[[#This Row],[R1_HR_3]],Table1[[#This Row],[R1_HR_4]],Table1[[#This Row],[R1_HR_5]])</f>
        <v>84</v>
      </c>
      <c r="AX45" s="1">
        <f>Table1[[#This Row],[R1_avg_sbp]]-Table1[[#This Row],[avg sbp]]</f>
        <v>-8.5</v>
      </c>
      <c r="AY45" s="1">
        <f>Table1[[#This Row],[R1_avg_dbp]]-Table1[[#This Row],[avg dbp]]</f>
        <v>-9</v>
      </c>
      <c r="AZ45" s="1">
        <f>Table1[[#This Row],[R1_avg_HR]]-Table1[[#This Row],[avg hr]]</f>
        <v>-4.75</v>
      </c>
      <c r="BA45">
        <v>101</v>
      </c>
      <c r="BB45">
        <v>70</v>
      </c>
      <c r="BC45">
        <v>85</v>
      </c>
      <c r="BD45">
        <v>108</v>
      </c>
      <c r="BE45">
        <v>64</v>
      </c>
      <c r="BF45">
        <v>83</v>
      </c>
      <c r="BG45">
        <v>95</v>
      </c>
      <c r="BH45">
        <v>63</v>
      </c>
      <c r="BI45">
        <v>79</v>
      </c>
      <c r="BP45" s="1">
        <f>AVERAGE(Table1[[#This Row],[R2_SBP_left_1]],Table1[[#This Row],[R2_SBP_left_2]],Table1[[#This Row],[R2_SBP_left_3]],Table1[[#This Row],[R2_SBP_left_4]],Table1[[#This Row],[R2_SBP_left_5]])</f>
        <v>101.33333333333333</v>
      </c>
      <c r="BQ45" s="1">
        <f>AVERAGE(Table1[[#This Row],[R2_DBP_left_1]],Table1[[#This Row],[R2_DBP_left_2]],Table1[[#This Row],[R2_DBP_left_3]],Table1[[#This Row],[R2_DBP_left_4]],Table1[[#This Row],[R2_DBP_left_5]])</f>
        <v>65.666666666666671</v>
      </c>
      <c r="BR45" s="1">
        <f>AVERAGE(Table1[[#This Row],[R2_HR_1]],Table1[[#This Row],[R2_HR_2]],Table1[[#This Row],[R2_HR_3]],Table1[[#This Row],[R2_HR_4]],Table1[[#This Row],[R2_HR_5]])</f>
        <v>82.333333333333329</v>
      </c>
      <c r="BS45" s="1">
        <f>Table1[[#This Row],[R2_avg_sbp]]-Table1[[#This Row],[avg sbp]]</f>
        <v>-6.1666666666666714</v>
      </c>
      <c r="BT45" s="1">
        <f>Table1[[#This Row],[R2_avg_dbp]]-Table1[[#This Row],[avg dbp]]</f>
        <v>-4.8333333333333286</v>
      </c>
      <c r="BU45" s="1">
        <f>Table1[[#This Row],[R2_avg_HR]]-Table1[[#This Row],[avg hr]]</f>
        <v>-8.6666666666666714</v>
      </c>
      <c r="BV45">
        <f>MIN(Table1[[#This Row],[R2_SBP_left_1]],Table1[[#This Row],[R2_SBP_left_2]],Table1[[#This Row],[R2_SBP_left_3]],Table1[[#This Row],[R2_SBP_left_4]],Table1[[#This Row],[R2_SBP_left_5]])</f>
        <v>95</v>
      </c>
      <c r="BW45">
        <f>MIN(Table1[[#This Row],[R2_DBP_left_1]],Table1[[#This Row],[R2_DBP_left_2]],Table1[[#This Row],[R2_DBP_left_3]],Table1[[#This Row],[R2_DBP_left_4]],Table1[[#This Row],[R2_DBP_left_5]])</f>
        <v>63</v>
      </c>
      <c r="BX45">
        <f>MIN(Table1[[#This Row],[R2_HR_1]],Table1[[#This Row],[R2_HR_2]],Table1[[#This Row],[R2_HR_3]],Table1[[#This Row],[R2_HR_4]],Table1[[#This Row],[R2_HR_5]])</f>
        <v>79</v>
      </c>
    </row>
    <row r="46" spans="1:76" x14ac:dyDescent="0.35">
      <c r="A46" t="s">
        <v>161</v>
      </c>
      <c r="B46">
        <v>40</v>
      </c>
      <c r="C46" t="s">
        <v>72</v>
      </c>
      <c r="D46" t="s">
        <v>73</v>
      </c>
      <c r="E46">
        <v>165</v>
      </c>
      <c r="F46">
        <v>65</v>
      </c>
      <c r="G46">
        <v>23.875114780000001</v>
      </c>
      <c r="H46">
        <v>117</v>
      </c>
      <c r="I46">
        <v>69</v>
      </c>
      <c r="J46">
        <v>58</v>
      </c>
      <c r="K46">
        <v>114</v>
      </c>
      <c r="L46">
        <v>68</v>
      </c>
      <c r="M46">
        <v>60</v>
      </c>
      <c r="N46">
        <v>113</v>
      </c>
      <c r="O46">
        <v>67</v>
      </c>
      <c r="P46">
        <v>61</v>
      </c>
      <c r="Q46">
        <v>107</v>
      </c>
      <c r="R46">
        <v>69</v>
      </c>
      <c r="S46">
        <v>62</v>
      </c>
      <c r="T46">
        <v>112.75</v>
      </c>
      <c r="U46">
        <v>68.25</v>
      </c>
      <c r="V46">
        <v>60.25</v>
      </c>
      <c r="W46">
        <f>MIN(Table1[[#This Row],[B_SBP_left_1]],Table1[[#This Row],[B_SBP_right_1]],Table1[[#This Row],[B_SBP_left_2]],Table1[[#This Row],[B_SBP_left_3]])</f>
        <v>107</v>
      </c>
      <c r="X46">
        <f>MIN(Table1[[#This Row],[B_DBP_left_1]],Table1[[#This Row],[B_DBP_right_1]],Table1[[#This Row],[B_DBP_left_2]],Table1[[#This Row],[B_DBP_left_3]])</f>
        <v>67</v>
      </c>
      <c r="Y46">
        <f>MIN(Table1[[#This Row],[B_HR_1B]],Table1[[#This Row],[B_HR_1A]],Table1[[#This Row],[B_HR_2]],Table1[[#This Row],[B_HR_3]])</f>
        <v>58</v>
      </c>
      <c r="Z46">
        <v>18</v>
      </c>
      <c r="AA46" t="s">
        <v>68</v>
      </c>
      <c r="AB46">
        <v>-8</v>
      </c>
      <c r="AC46">
        <v>111</v>
      </c>
      <c r="AD46">
        <v>63</v>
      </c>
      <c r="AE46">
        <v>62</v>
      </c>
      <c r="AF46">
        <v>103</v>
      </c>
      <c r="AG46">
        <v>63</v>
      </c>
      <c r="AH46">
        <v>62</v>
      </c>
      <c r="AI46">
        <v>106</v>
      </c>
      <c r="AJ46">
        <v>66</v>
      </c>
      <c r="AK46">
        <v>63</v>
      </c>
      <c r="AL46">
        <v>105</v>
      </c>
      <c r="AM46">
        <v>64</v>
      </c>
      <c r="AN46">
        <v>63</v>
      </c>
      <c r="AR46" s="1">
        <f>AVERAGE(Table1[[#This Row],[R1_SBP_left_1]],Table1[[#This Row],[R1_SBP_left_2]],Table1[[#This Row],[R1_SBP_left_3]],Table1[[#This Row],[R1_SBP_left_4]],Table1[[#This Row],[R1_SBP_left_5]])</f>
        <v>106.25</v>
      </c>
      <c r="AS46" s="1">
        <f>AVERAGE(Table1[[#This Row],[R1_DBP_left_1]],Table1[[#This Row],[R1_DBP_left_2]],Table1[[#This Row],[R1_DBP_left_3]],Table1[[#This Row],[R1_DBP_left_4]],Table1[[#This Row],[R1_DBP_left_5]])</f>
        <v>64</v>
      </c>
      <c r="AT46" s="1">
        <f>AVERAGE(Table1[[#This Row],[R1_HR_1]],Table1[[#This Row],[R1_HR_2]],Table1[[#This Row],[R1_HR_3]],Table1[[#This Row],[R1_HR_4]],Table1[[#This Row],[R1_HR_5]])</f>
        <v>62.5</v>
      </c>
      <c r="AU46">
        <f>MIN(Table1[[#This Row],[R1_SBP_left_1]],Table1[[#This Row],[R1_SBP_left_2]],Table1[[#This Row],[R1_SBP_left_3]],Table1[[#This Row],[R1_SBP_left_4]],Table1[[#This Row],[R1_SBP_left_5]])</f>
        <v>103</v>
      </c>
      <c r="AV46">
        <f>MIN(Table1[[#This Row],[R1_DBP_left_1]],Table1[[#This Row],[R1_DBP_left_2]],Table1[[#This Row],[R1_DBP_left_3]],Table1[[#This Row],[R1_DBP_left_4]],Table1[[#This Row],[R1_DBP_left_5]])</f>
        <v>63</v>
      </c>
      <c r="AW46">
        <f>MIN(Table1[[#This Row],[R1_HR_1]],Table1[[#This Row],[R1_HR_2]],Table1[[#This Row],[R1_HR_3]],Table1[[#This Row],[R1_HR_4]],Table1[[#This Row],[R1_HR_5]])</f>
        <v>62</v>
      </c>
      <c r="AX46" s="1">
        <f>Table1[[#This Row],[R1_avg_sbp]]-Table1[[#This Row],[avg sbp]]</f>
        <v>-6.5</v>
      </c>
      <c r="AY46" s="1">
        <f>Table1[[#This Row],[R1_avg_dbp]]-Table1[[#This Row],[avg dbp]]</f>
        <v>-4.25</v>
      </c>
      <c r="AZ46" s="1">
        <f>Table1[[#This Row],[R1_avg_HR]]-Table1[[#This Row],[avg hr]]</f>
        <v>2.25</v>
      </c>
      <c r="BA46">
        <v>105</v>
      </c>
      <c r="BB46">
        <v>65</v>
      </c>
      <c r="BC46">
        <v>60</v>
      </c>
      <c r="BD46">
        <v>104</v>
      </c>
      <c r="BE46">
        <v>67</v>
      </c>
      <c r="BF46">
        <v>60</v>
      </c>
      <c r="BG46">
        <v>106</v>
      </c>
      <c r="BH46">
        <v>68</v>
      </c>
      <c r="BI46">
        <v>63</v>
      </c>
      <c r="BJ46">
        <v>106</v>
      </c>
      <c r="BK46">
        <v>68</v>
      </c>
      <c r="BL46">
        <v>65</v>
      </c>
      <c r="BP46" s="1">
        <f>AVERAGE(Table1[[#This Row],[R2_SBP_left_1]],Table1[[#This Row],[R2_SBP_left_2]],Table1[[#This Row],[R2_SBP_left_3]],Table1[[#This Row],[R2_SBP_left_4]],Table1[[#This Row],[R2_SBP_left_5]])</f>
        <v>105.25</v>
      </c>
      <c r="BQ46" s="1">
        <f>AVERAGE(Table1[[#This Row],[R2_DBP_left_1]],Table1[[#This Row],[R2_DBP_left_2]],Table1[[#This Row],[R2_DBP_left_3]],Table1[[#This Row],[R2_DBP_left_4]],Table1[[#This Row],[R2_DBP_left_5]])</f>
        <v>67</v>
      </c>
      <c r="BR46" s="1">
        <f>AVERAGE(Table1[[#This Row],[R2_HR_1]],Table1[[#This Row],[R2_HR_2]],Table1[[#This Row],[R2_HR_3]],Table1[[#This Row],[R2_HR_4]],Table1[[#This Row],[R2_HR_5]])</f>
        <v>62</v>
      </c>
      <c r="BS46" s="1">
        <f>Table1[[#This Row],[R2_avg_sbp]]-Table1[[#This Row],[avg sbp]]</f>
        <v>-7.5</v>
      </c>
      <c r="BT46" s="1">
        <f>Table1[[#This Row],[R2_avg_dbp]]-Table1[[#This Row],[avg dbp]]</f>
        <v>-1.25</v>
      </c>
      <c r="BU46" s="1">
        <f>Table1[[#This Row],[R2_avg_HR]]-Table1[[#This Row],[avg hr]]</f>
        <v>1.75</v>
      </c>
      <c r="BV46">
        <f>MIN(Table1[[#This Row],[R2_SBP_left_1]],Table1[[#This Row],[R2_SBP_left_2]],Table1[[#This Row],[R2_SBP_left_3]],Table1[[#This Row],[R2_SBP_left_4]],Table1[[#This Row],[R2_SBP_left_5]])</f>
        <v>104</v>
      </c>
      <c r="BW46">
        <f>MIN(Table1[[#This Row],[R2_DBP_left_1]],Table1[[#This Row],[R2_DBP_left_2]],Table1[[#This Row],[R2_DBP_left_3]],Table1[[#This Row],[R2_DBP_left_4]],Table1[[#This Row],[R2_DBP_left_5]])</f>
        <v>65</v>
      </c>
      <c r="BX46">
        <f>MIN(Table1[[#This Row],[R2_HR_1]],Table1[[#This Row],[R2_HR_2]],Table1[[#This Row],[R2_HR_3]],Table1[[#This Row],[R2_HR_4]],Table1[[#This Row],[R2_HR_5]])</f>
        <v>60</v>
      </c>
    </row>
    <row r="47" spans="1:76" x14ac:dyDescent="0.35">
      <c r="A47" t="s">
        <v>160</v>
      </c>
      <c r="B47">
        <v>35</v>
      </c>
      <c r="C47" t="s">
        <v>72</v>
      </c>
      <c r="D47" t="s">
        <v>73</v>
      </c>
      <c r="E47">
        <v>159</v>
      </c>
      <c r="F47">
        <v>62</v>
      </c>
      <c r="G47">
        <v>24.524346349999998</v>
      </c>
      <c r="H47">
        <v>118</v>
      </c>
      <c r="I47">
        <v>80</v>
      </c>
      <c r="J47">
        <v>81</v>
      </c>
      <c r="K47">
        <v>118</v>
      </c>
      <c r="L47">
        <v>80</v>
      </c>
      <c r="M47">
        <v>82</v>
      </c>
      <c r="N47">
        <v>114</v>
      </c>
      <c r="O47">
        <v>86</v>
      </c>
      <c r="P47">
        <v>95</v>
      </c>
      <c r="Q47">
        <v>118</v>
      </c>
      <c r="R47">
        <v>84</v>
      </c>
      <c r="S47">
        <v>87</v>
      </c>
      <c r="T47">
        <v>117</v>
      </c>
      <c r="U47">
        <v>82.5</v>
      </c>
      <c r="V47">
        <v>86.25</v>
      </c>
      <c r="W47">
        <f>MIN(Table1[[#This Row],[B_SBP_left_1]],Table1[[#This Row],[B_SBP_right_1]],Table1[[#This Row],[B_SBP_left_2]],Table1[[#This Row],[B_SBP_left_3]])</f>
        <v>114</v>
      </c>
      <c r="X47">
        <f>MIN(Table1[[#This Row],[B_DBP_left_1]],Table1[[#This Row],[B_DBP_right_1]],Table1[[#This Row],[B_DBP_left_2]],Table1[[#This Row],[B_DBP_left_3]])</f>
        <v>80</v>
      </c>
      <c r="Y47">
        <f>MIN(Table1[[#This Row],[B_HR_1B]],Table1[[#This Row],[B_HR_1A]],Table1[[#This Row],[B_HR_2]],Table1[[#This Row],[B_HR_3]])</f>
        <v>81</v>
      </c>
      <c r="Z47">
        <v>18</v>
      </c>
      <c r="AA47" t="s">
        <v>66</v>
      </c>
      <c r="AB47">
        <v>-13</v>
      </c>
      <c r="AC47">
        <v>110</v>
      </c>
      <c r="AD47">
        <v>77</v>
      </c>
      <c r="AE47">
        <v>88</v>
      </c>
      <c r="AF47">
        <v>111</v>
      </c>
      <c r="AG47">
        <v>82</v>
      </c>
      <c r="AH47">
        <v>84</v>
      </c>
      <c r="AI47">
        <v>118</v>
      </c>
      <c r="AJ47">
        <v>67</v>
      </c>
      <c r="AK47">
        <v>89</v>
      </c>
      <c r="AL47">
        <v>110</v>
      </c>
      <c r="AM47">
        <v>79</v>
      </c>
      <c r="AN47">
        <v>87</v>
      </c>
      <c r="AO47">
        <v>105</v>
      </c>
      <c r="AP47">
        <v>70</v>
      </c>
      <c r="AQ47">
        <v>80</v>
      </c>
      <c r="AR47" s="1">
        <f>AVERAGE(Table1[[#This Row],[R1_SBP_left_1]],Table1[[#This Row],[R1_SBP_left_2]],Table1[[#This Row],[R1_SBP_left_3]],Table1[[#This Row],[R1_SBP_left_4]],Table1[[#This Row],[R1_SBP_left_5]])</f>
        <v>110.8</v>
      </c>
      <c r="AS47" s="1">
        <f>AVERAGE(Table1[[#This Row],[R1_DBP_left_1]],Table1[[#This Row],[R1_DBP_left_2]],Table1[[#This Row],[R1_DBP_left_3]],Table1[[#This Row],[R1_DBP_left_4]],Table1[[#This Row],[R1_DBP_left_5]])</f>
        <v>75</v>
      </c>
      <c r="AT47" s="1">
        <f>AVERAGE(Table1[[#This Row],[R1_HR_1]],Table1[[#This Row],[R1_HR_2]],Table1[[#This Row],[R1_HR_3]],Table1[[#This Row],[R1_HR_4]],Table1[[#This Row],[R1_HR_5]])</f>
        <v>85.6</v>
      </c>
      <c r="AU47">
        <f>MIN(Table1[[#This Row],[R1_SBP_left_1]],Table1[[#This Row],[R1_SBP_left_2]],Table1[[#This Row],[R1_SBP_left_3]],Table1[[#This Row],[R1_SBP_left_4]],Table1[[#This Row],[R1_SBP_left_5]])</f>
        <v>105</v>
      </c>
      <c r="AV47">
        <f>MIN(Table1[[#This Row],[R1_DBP_left_1]],Table1[[#This Row],[R1_DBP_left_2]],Table1[[#This Row],[R1_DBP_left_3]],Table1[[#This Row],[R1_DBP_left_4]],Table1[[#This Row],[R1_DBP_left_5]])</f>
        <v>67</v>
      </c>
      <c r="AW47">
        <f>MIN(Table1[[#This Row],[R1_HR_1]],Table1[[#This Row],[R1_HR_2]],Table1[[#This Row],[R1_HR_3]],Table1[[#This Row],[R1_HR_4]],Table1[[#This Row],[R1_HR_5]])</f>
        <v>80</v>
      </c>
      <c r="AX47" s="1">
        <f>Table1[[#This Row],[R1_avg_sbp]]-Table1[[#This Row],[avg sbp]]</f>
        <v>-6.2000000000000028</v>
      </c>
      <c r="AY47" s="1">
        <f>Table1[[#This Row],[R1_avg_dbp]]-Table1[[#This Row],[avg dbp]]</f>
        <v>-7.5</v>
      </c>
      <c r="AZ47" s="1">
        <f>Table1[[#This Row],[R1_avg_HR]]-Table1[[#This Row],[avg hr]]</f>
        <v>-0.65000000000000568</v>
      </c>
      <c r="BA47">
        <v>115</v>
      </c>
      <c r="BB47">
        <v>80</v>
      </c>
      <c r="BC47">
        <v>86</v>
      </c>
      <c r="BD47">
        <v>106</v>
      </c>
      <c r="BE47">
        <v>79</v>
      </c>
      <c r="BF47">
        <v>91</v>
      </c>
      <c r="BG47">
        <v>120</v>
      </c>
      <c r="BH47">
        <v>67</v>
      </c>
      <c r="BI47">
        <v>86</v>
      </c>
      <c r="BJ47">
        <v>107</v>
      </c>
      <c r="BK47">
        <v>78</v>
      </c>
      <c r="BL47">
        <v>91</v>
      </c>
      <c r="BM47">
        <v>103</v>
      </c>
      <c r="BN47">
        <v>72</v>
      </c>
      <c r="BO47">
        <v>91</v>
      </c>
      <c r="BP47" s="1">
        <f>AVERAGE(Table1[[#This Row],[R2_SBP_left_1]],Table1[[#This Row],[R2_SBP_left_2]],Table1[[#This Row],[R2_SBP_left_3]],Table1[[#This Row],[R2_SBP_left_4]],Table1[[#This Row],[R2_SBP_left_5]])</f>
        <v>110.2</v>
      </c>
      <c r="BQ47" s="1">
        <f>AVERAGE(Table1[[#This Row],[R2_DBP_left_1]],Table1[[#This Row],[R2_DBP_left_2]],Table1[[#This Row],[R2_DBP_left_3]],Table1[[#This Row],[R2_DBP_left_4]],Table1[[#This Row],[R2_DBP_left_5]])</f>
        <v>75.2</v>
      </c>
      <c r="BR47" s="1">
        <f>AVERAGE(Table1[[#This Row],[R2_HR_1]],Table1[[#This Row],[R2_HR_2]],Table1[[#This Row],[R2_HR_3]],Table1[[#This Row],[R2_HR_4]],Table1[[#This Row],[R2_HR_5]])</f>
        <v>89</v>
      </c>
      <c r="BS47" s="1">
        <f>Table1[[#This Row],[R2_avg_sbp]]-Table1[[#This Row],[avg sbp]]</f>
        <v>-6.7999999999999972</v>
      </c>
      <c r="BT47" s="1">
        <f>Table1[[#This Row],[R2_avg_dbp]]-Table1[[#This Row],[avg dbp]]</f>
        <v>-7.2999999999999972</v>
      </c>
      <c r="BU47" s="1">
        <f>Table1[[#This Row],[R2_avg_HR]]-Table1[[#This Row],[avg hr]]</f>
        <v>2.75</v>
      </c>
      <c r="BV47">
        <f>MIN(Table1[[#This Row],[R2_SBP_left_1]],Table1[[#This Row],[R2_SBP_left_2]],Table1[[#This Row],[R2_SBP_left_3]],Table1[[#This Row],[R2_SBP_left_4]],Table1[[#This Row],[R2_SBP_left_5]])</f>
        <v>103</v>
      </c>
      <c r="BW47">
        <f>MIN(Table1[[#This Row],[R2_DBP_left_1]],Table1[[#This Row],[R2_DBP_left_2]],Table1[[#This Row],[R2_DBP_left_3]],Table1[[#This Row],[R2_DBP_left_4]],Table1[[#This Row],[R2_DBP_left_5]])</f>
        <v>67</v>
      </c>
      <c r="BX47">
        <f>MIN(Table1[[#This Row],[R2_HR_1]],Table1[[#This Row],[R2_HR_2]],Table1[[#This Row],[R2_HR_3]],Table1[[#This Row],[R2_HR_4]],Table1[[#This Row],[R2_HR_5]])</f>
        <v>86</v>
      </c>
    </row>
    <row r="48" spans="1:76" x14ac:dyDescent="0.35">
      <c r="A48" t="s">
        <v>159</v>
      </c>
      <c r="B48">
        <v>40</v>
      </c>
      <c r="C48" t="s">
        <v>72</v>
      </c>
      <c r="D48" t="s">
        <v>73</v>
      </c>
      <c r="E48">
        <v>164</v>
      </c>
      <c r="F48">
        <v>63</v>
      </c>
      <c r="G48">
        <v>23.423557410000001</v>
      </c>
      <c r="H48">
        <v>118</v>
      </c>
      <c r="I48">
        <v>83</v>
      </c>
      <c r="J48">
        <v>87</v>
      </c>
      <c r="K48">
        <v>116</v>
      </c>
      <c r="L48">
        <v>72</v>
      </c>
      <c r="M48">
        <v>77</v>
      </c>
      <c r="N48">
        <v>112</v>
      </c>
      <c r="O48">
        <v>71</v>
      </c>
      <c r="P48">
        <v>82</v>
      </c>
      <c r="Q48">
        <v>112</v>
      </c>
      <c r="R48">
        <v>70</v>
      </c>
      <c r="S48">
        <v>82</v>
      </c>
      <c r="T48">
        <v>114.5</v>
      </c>
      <c r="U48">
        <v>74</v>
      </c>
      <c r="V48">
        <v>82</v>
      </c>
      <c r="W48">
        <f>MIN(Table1[[#This Row],[B_SBP_left_1]],Table1[[#This Row],[B_SBP_right_1]],Table1[[#This Row],[B_SBP_left_2]],Table1[[#This Row],[B_SBP_left_3]])</f>
        <v>112</v>
      </c>
      <c r="X48">
        <f>MIN(Table1[[#This Row],[B_DBP_left_1]],Table1[[#This Row],[B_DBP_right_1]],Table1[[#This Row],[B_DBP_left_2]],Table1[[#This Row],[B_DBP_left_3]])</f>
        <v>70</v>
      </c>
      <c r="Y48">
        <f>MIN(Table1[[#This Row],[B_HR_1B]],Table1[[#This Row],[B_HR_1A]],Table1[[#This Row],[B_HR_2]],Table1[[#This Row],[B_HR_3]])</f>
        <v>77</v>
      </c>
      <c r="Z48">
        <v>20</v>
      </c>
      <c r="AA48" t="s">
        <v>64</v>
      </c>
      <c r="AB48">
        <v>0</v>
      </c>
      <c r="AC48">
        <v>112</v>
      </c>
      <c r="AD48">
        <v>71</v>
      </c>
      <c r="AE48">
        <v>79</v>
      </c>
      <c r="AF48">
        <v>106</v>
      </c>
      <c r="AG48">
        <v>67</v>
      </c>
      <c r="AH48">
        <v>79</v>
      </c>
      <c r="AI48">
        <v>97</v>
      </c>
      <c r="AJ48">
        <v>63</v>
      </c>
      <c r="AK48">
        <v>80</v>
      </c>
      <c r="AR48" s="1">
        <f>AVERAGE(Table1[[#This Row],[R1_SBP_left_1]],Table1[[#This Row],[R1_SBP_left_2]],Table1[[#This Row],[R1_SBP_left_3]],Table1[[#This Row],[R1_SBP_left_4]],Table1[[#This Row],[R1_SBP_left_5]])</f>
        <v>105</v>
      </c>
      <c r="AS48" s="1">
        <f>AVERAGE(Table1[[#This Row],[R1_DBP_left_1]],Table1[[#This Row],[R1_DBP_left_2]],Table1[[#This Row],[R1_DBP_left_3]],Table1[[#This Row],[R1_DBP_left_4]],Table1[[#This Row],[R1_DBP_left_5]])</f>
        <v>67</v>
      </c>
      <c r="AT48" s="1">
        <f>AVERAGE(Table1[[#This Row],[R1_HR_1]],Table1[[#This Row],[R1_HR_2]],Table1[[#This Row],[R1_HR_3]],Table1[[#This Row],[R1_HR_4]],Table1[[#This Row],[R1_HR_5]])</f>
        <v>79.333333333333329</v>
      </c>
      <c r="AU48">
        <f>MIN(Table1[[#This Row],[R1_SBP_left_1]],Table1[[#This Row],[R1_SBP_left_2]],Table1[[#This Row],[R1_SBP_left_3]],Table1[[#This Row],[R1_SBP_left_4]],Table1[[#This Row],[R1_SBP_left_5]])</f>
        <v>97</v>
      </c>
      <c r="AV48">
        <f>MIN(Table1[[#This Row],[R1_DBP_left_1]],Table1[[#This Row],[R1_DBP_left_2]],Table1[[#This Row],[R1_DBP_left_3]],Table1[[#This Row],[R1_DBP_left_4]],Table1[[#This Row],[R1_DBP_left_5]])</f>
        <v>63</v>
      </c>
      <c r="AW48">
        <f>MIN(Table1[[#This Row],[R1_HR_1]],Table1[[#This Row],[R1_HR_2]],Table1[[#This Row],[R1_HR_3]],Table1[[#This Row],[R1_HR_4]],Table1[[#This Row],[R1_HR_5]])</f>
        <v>79</v>
      </c>
      <c r="AX48" s="1">
        <f>Table1[[#This Row],[R1_avg_sbp]]-Table1[[#This Row],[avg sbp]]</f>
        <v>-9.5</v>
      </c>
      <c r="AY48" s="1">
        <f>Table1[[#This Row],[R1_avg_dbp]]-Table1[[#This Row],[avg dbp]]</f>
        <v>-7</v>
      </c>
      <c r="AZ48" s="1">
        <f>Table1[[#This Row],[R1_avg_HR]]-Table1[[#This Row],[avg hr]]</f>
        <v>-2.6666666666666714</v>
      </c>
      <c r="BA48">
        <v>112</v>
      </c>
      <c r="BB48">
        <v>71</v>
      </c>
      <c r="BC48">
        <v>79</v>
      </c>
      <c r="BD48">
        <v>106</v>
      </c>
      <c r="BE48">
        <v>67</v>
      </c>
      <c r="BF48">
        <v>79</v>
      </c>
      <c r="BG48">
        <v>97</v>
      </c>
      <c r="BH48">
        <v>63</v>
      </c>
      <c r="BI48">
        <v>80</v>
      </c>
      <c r="BP48" s="1">
        <f>AVERAGE(Table1[[#This Row],[R2_SBP_left_1]],Table1[[#This Row],[R2_SBP_left_2]],Table1[[#This Row],[R2_SBP_left_3]],Table1[[#This Row],[R2_SBP_left_4]],Table1[[#This Row],[R2_SBP_left_5]])</f>
        <v>105</v>
      </c>
      <c r="BQ48" s="1">
        <f>AVERAGE(Table1[[#This Row],[R2_DBP_left_1]],Table1[[#This Row],[R2_DBP_left_2]],Table1[[#This Row],[R2_DBP_left_3]],Table1[[#This Row],[R2_DBP_left_4]],Table1[[#This Row],[R2_DBP_left_5]])</f>
        <v>67</v>
      </c>
      <c r="BR48" s="1">
        <f>AVERAGE(Table1[[#This Row],[R2_HR_1]],Table1[[#This Row],[R2_HR_2]],Table1[[#This Row],[R2_HR_3]],Table1[[#This Row],[R2_HR_4]],Table1[[#This Row],[R2_HR_5]])</f>
        <v>79.333333333333329</v>
      </c>
      <c r="BS48" s="1">
        <f>Table1[[#This Row],[R2_avg_sbp]]-Table1[[#This Row],[avg sbp]]</f>
        <v>-9.5</v>
      </c>
      <c r="BT48" s="1">
        <f>Table1[[#This Row],[R2_avg_dbp]]-Table1[[#This Row],[avg dbp]]</f>
        <v>-7</v>
      </c>
      <c r="BU48" s="1">
        <f>Table1[[#This Row],[R2_avg_HR]]-Table1[[#This Row],[avg hr]]</f>
        <v>-2.6666666666666714</v>
      </c>
      <c r="BV48">
        <f>MIN(Table1[[#This Row],[R2_SBP_left_1]],Table1[[#This Row],[R2_SBP_left_2]],Table1[[#This Row],[R2_SBP_left_3]],Table1[[#This Row],[R2_SBP_left_4]],Table1[[#This Row],[R2_SBP_left_5]])</f>
        <v>97</v>
      </c>
      <c r="BW48">
        <f>MIN(Table1[[#This Row],[R2_DBP_left_1]],Table1[[#This Row],[R2_DBP_left_2]],Table1[[#This Row],[R2_DBP_left_3]],Table1[[#This Row],[R2_DBP_left_4]],Table1[[#This Row],[R2_DBP_left_5]])</f>
        <v>63</v>
      </c>
      <c r="BX48">
        <f>MIN(Table1[[#This Row],[R2_HR_1]],Table1[[#This Row],[R2_HR_2]],Table1[[#This Row],[R2_HR_3]],Table1[[#This Row],[R2_HR_4]],Table1[[#This Row],[R2_HR_5]])</f>
        <v>79</v>
      </c>
    </row>
    <row r="49" spans="1:76" x14ac:dyDescent="0.35">
      <c r="A49" t="s">
        <v>158</v>
      </c>
      <c r="B49">
        <v>25</v>
      </c>
      <c r="C49" t="s">
        <v>76</v>
      </c>
      <c r="D49" t="s">
        <v>73</v>
      </c>
      <c r="E49">
        <v>160</v>
      </c>
      <c r="F49">
        <v>55</v>
      </c>
      <c r="G49">
        <v>21.484375</v>
      </c>
      <c r="H49">
        <v>123</v>
      </c>
      <c r="I49">
        <v>85</v>
      </c>
      <c r="J49">
        <v>85</v>
      </c>
      <c r="K49">
        <v>115</v>
      </c>
      <c r="L49">
        <v>79</v>
      </c>
      <c r="M49">
        <v>87</v>
      </c>
      <c r="N49">
        <v>109</v>
      </c>
      <c r="O49">
        <v>80</v>
      </c>
      <c r="P49">
        <v>86</v>
      </c>
      <c r="Q49">
        <v>109</v>
      </c>
      <c r="R49">
        <v>81</v>
      </c>
      <c r="S49">
        <v>98</v>
      </c>
      <c r="T49">
        <v>114</v>
      </c>
      <c r="U49">
        <v>81.25</v>
      </c>
      <c r="V49">
        <v>89</v>
      </c>
      <c r="W49">
        <f>MIN(Table1[[#This Row],[B_SBP_left_1]],Table1[[#This Row],[B_SBP_right_1]],Table1[[#This Row],[B_SBP_left_2]],Table1[[#This Row],[B_SBP_left_3]])</f>
        <v>109</v>
      </c>
      <c r="X49">
        <f>MIN(Table1[[#This Row],[B_DBP_left_1]],Table1[[#This Row],[B_DBP_right_1]],Table1[[#This Row],[B_DBP_left_2]],Table1[[#This Row],[B_DBP_left_3]])</f>
        <v>79</v>
      </c>
      <c r="Y49">
        <f>MIN(Table1[[#This Row],[B_HR_1B]],Table1[[#This Row],[B_HR_1A]],Table1[[#This Row],[B_HR_2]],Table1[[#This Row],[B_HR_3]])</f>
        <v>85</v>
      </c>
      <c r="Z49">
        <v>15</v>
      </c>
      <c r="AA49" t="s">
        <v>66</v>
      </c>
      <c r="AB49">
        <v>-10</v>
      </c>
      <c r="AC49">
        <v>113</v>
      </c>
      <c r="AD49">
        <v>72</v>
      </c>
      <c r="AE49">
        <v>89</v>
      </c>
      <c r="AF49">
        <v>113</v>
      </c>
      <c r="AG49">
        <v>73</v>
      </c>
      <c r="AH49">
        <v>82</v>
      </c>
      <c r="AI49">
        <v>117</v>
      </c>
      <c r="AJ49">
        <v>71</v>
      </c>
      <c r="AK49">
        <v>80</v>
      </c>
      <c r="AL49">
        <v>97</v>
      </c>
      <c r="AM49">
        <v>76</v>
      </c>
      <c r="AN49">
        <v>108</v>
      </c>
      <c r="AR49" s="1">
        <f>AVERAGE(Table1[[#This Row],[R1_SBP_left_1]],Table1[[#This Row],[R1_SBP_left_2]],Table1[[#This Row],[R1_SBP_left_3]],Table1[[#This Row],[R1_SBP_left_4]],Table1[[#This Row],[R1_SBP_left_5]])</f>
        <v>110</v>
      </c>
      <c r="AS49" s="1">
        <f>AVERAGE(Table1[[#This Row],[R1_DBP_left_1]],Table1[[#This Row],[R1_DBP_left_2]],Table1[[#This Row],[R1_DBP_left_3]],Table1[[#This Row],[R1_DBP_left_4]],Table1[[#This Row],[R1_DBP_left_5]])</f>
        <v>73</v>
      </c>
      <c r="AT49" s="1">
        <f>AVERAGE(Table1[[#This Row],[R1_HR_1]],Table1[[#This Row],[R1_HR_2]],Table1[[#This Row],[R1_HR_3]],Table1[[#This Row],[R1_HR_4]],Table1[[#This Row],[R1_HR_5]])</f>
        <v>89.75</v>
      </c>
      <c r="AU49">
        <f>MIN(Table1[[#This Row],[R1_SBP_left_1]],Table1[[#This Row],[R1_SBP_left_2]],Table1[[#This Row],[R1_SBP_left_3]],Table1[[#This Row],[R1_SBP_left_4]],Table1[[#This Row],[R1_SBP_left_5]])</f>
        <v>97</v>
      </c>
      <c r="AV49">
        <f>MIN(Table1[[#This Row],[R1_DBP_left_1]],Table1[[#This Row],[R1_DBP_left_2]],Table1[[#This Row],[R1_DBP_left_3]],Table1[[#This Row],[R1_DBP_left_4]],Table1[[#This Row],[R1_DBP_left_5]])</f>
        <v>71</v>
      </c>
      <c r="AW49">
        <f>MIN(Table1[[#This Row],[R1_HR_1]],Table1[[#This Row],[R1_HR_2]],Table1[[#This Row],[R1_HR_3]],Table1[[#This Row],[R1_HR_4]],Table1[[#This Row],[R1_HR_5]])</f>
        <v>80</v>
      </c>
      <c r="AX49" s="1">
        <f>Table1[[#This Row],[R1_avg_sbp]]-Table1[[#This Row],[avg sbp]]</f>
        <v>-4</v>
      </c>
      <c r="AY49" s="1">
        <f>Table1[[#This Row],[R1_avg_dbp]]-Table1[[#This Row],[avg dbp]]</f>
        <v>-8.25</v>
      </c>
      <c r="AZ49" s="1">
        <f>Table1[[#This Row],[R1_avg_HR]]-Table1[[#This Row],[avg hr]]</f>
        <v>0.75</v>
      </c>
      <c r="BA49">
        <v>118</v>
      </c>
      <c r="BB49">
        <v>73</v>
      </c>
      <c r="BC49">
        <v>82</v>
      </c>
      <c r="BD49">
        <v>95</v>
      </c>
      <c r="BE49">
        <v>76</v>
      </c>
      <c r="BF49">
        <v>113</v>
      </c>
      <c r="BG49">
        <v>116</v>
      </c>
      <c r="BH49">
        <v>69</v>
      </c>
      <c r="BI49">
        <v>85</v>
      </c>
      <c r="BJ49">
        <v>114</v>
      </c>
      <c r="BK49">
        <v>72</v>
      </c>
      <c r="BL49">
        <v>92</v>
      </c>
      <c r="BP49" s="1">
        <f>AVERAGE(Table1[[#This Row],[R2_SBP_left_1]],Table1[[#This Row],[R2_SBP_left_2]],Table1[[#This Row],[R2_SBP_left_3]],Table1[[#This Row],[R2_SBP_left_4]],Table1[[#This Row],[R2_SBP_left_5]])</f>
        <v>110.75</v>
      </c>
      <c r="BQ49" s="1">
        <f>AVERAGE(Table1[[#This Row],[R2_DBP_left_1]],Table1[[#This Row],[R2_DBP_left_2]],Table1[[#This Row],[R2_DBP_left_3]],Table1[[#This Row],[R2_DBP_left_4]],Table1[[#This Row],[R2_DBP_left_5]])</f>
        <v>72.5</v>
      </c>
      <c r="BR49" s="1">
        <f>AVERAGE(Table1[[#This Row],[R2_HR_1]],Table1[[#This Row],[R2_HR_2]],Table1[[#This Row],[R2_HR_3]],Table1[[#This Row],[R2_HR_4]],Table1[[#This Row],[R2_HR_5]])</f>
        <v>93</v>
      </c>
      <c r="BS49" s="1">
        <f>Table1[[#This Row],[R2_avg_sbp]]-Table1[[#This Row],[avg sbp]]</f>
        <v>-3.25</v>
      </c>
      <c r="BT49" s="1">
        <f>Table1[[#This Row],[R2_avg_dbp]]-Table1[[#This Row],[avg dbp]]</f>
        <v>-8.75</v>
      </c>
      <c r="BU49" s="1">
        <f>Table1[[#This Row],[R2_avg_HR]]-Table1[[#This Row],[avg hr]]</f>
        <v>4</v>
      </c>
      <c r="BV49">
        <f>MIN(Table1[[#This Row],[R2_SBP_left_1]],Table1[[#This Row],[R2_SBP_left_2]],Table1[[#This Row],[R2_SBP_left_3]],Table1[[#This Row],[R2_SBP_left_4]],Table1[[#This Row],[R2_SBP_left_5]])</f>
        <v>95</v>
      </c>
      <c r="BW49">
        <f>MIN(Table1[[#This Row],[R2_DBP_left_1]],Table1[[#This Row],[R2_DBP_left_2]],Table1[[#This Row],[R2_DBP_left_3]],Table1[[#This Row],[R2_DBP_left_4]],Table1[[#This Row],[R2_DBP_left_5]])</f>
        <v>69</v>
      </c>
      <c r="BX49">
        <f>MIN(Table1[[#This Row],[R2_HR_1]],Table1[[#This Row],[R2_HR_2]],Table1[[#This Row],[R2_HR_3]],Table1[[#This Row],[R2_HR_4]],Table1[[#This Row],[R2_HR_5]])</f>
        <v>82</v>
      </c>
    </row>
    <row r="50" spans="1:76" x14ac:dyDescent="0.35">
      <c r="A50" t="s">
        <v>157</v>
      </c>
      <c r="B50">
        <v>26</v>
      </c>
      <c r="C50" t="s">
        <v>76</v>
      </c>
      <c r="D50" t="s">
        <v>73</v>
      </c>
      <c r="E50">
        <v>162</v>
      </c>
      <c r="F50">
        <v>52</v>
      </c>
      <c r="G50">
        <v>19.814052740000001</v>
      </c>
      <c r="H50">
        <v>114</v>
      </c>
      <c r="I50">
        <v>68</v>
      </c>
      <c r="J50">
        <v>81</v>
      </c>
      <c r="K50">
        <v>106</v>
      </c>
      <c r="L50">
        <v>68</v>
      </c>
      <c r="M50">
        <v>91</v>
      </c>
      <c r="N50">
        <v>107</v>
      </c>
      <c r="O50">
        <v>70</v>
      </c>
      <c r="P50">
        <v>87</v>
      </c>
      <c r="Q50">
        <v>106</v>
      </c>
      <c r="R50">
        <v>62</v>
      </c>
      <c r="S50">
        <v>86</v>
      </c>
      <c r="T50">
        <v>108.25</v>
      </c>
      <c r="U50">
        <v>67</v>
      </c>
      <c r="V50">
        <v>86.25</v>
      </c>
      <c r="W50">
        <f>MIN(Table1[[#This Row],[B_SBP_left_1]],Table1[[#This Row],[B_SBP_right_1]],Table1[[#This Row],[B_SBP_left_2]],Table1[[#This Row],[B_SBP_left_3]])</f>
        <v>106</v>
      </c>
      <c r="X50">
        <f>MIN(Table1[[#This Row],[B_DBP_left_1]],Table1[[#This Row],[B_DBP_right_1]],Table1[[#This Row],[B_DBP_left_2]],Table1[[#This Row],[B_DBP_left_3]])</f>
        <v>62</v>
      </c>
      <c r="Y50">
        <f>MIN(Table1[[#This Row],[B_HR_1B]],Table1[[#This Row],[B_HR_1A]],Table1[[#This Row],[B_HR_2]],Table1[[#This Row],[B_HR_3]])</f>
        <v>81</v>
      </c>
      <c r="Z50">
        <v>20</v>
      </c>
      <c r="AA50" t="s">
        <v>68</v>
      </c>
      <c r="AB50">
        <v>-10</v>
      </c>
      <c r="AC50">
        <v>106</v>
      </c>
      <c r="AD50">
        <v>59</v>
      </c>
      <c r="AE50">
        <v>81</v>
      </c>
      <c r="AF50">
        <v>96</v>
      </c>
      <c r="AG50">
        <v>61</v>
      </c>
      <c r="AH50">
        <v>85</v>
      </c>
      <c r="AI50">
        <v>106</v>
      </c>
      <c r="AJ50">
        <v>58</v>
      </c>
      <c r="AK50">
        <v>87</v>
      </c>
      <c r="AL50">
        <v>97</v>
      </c>
      <c r="AM50">
        <v>67</v>
      </c>
      <c r="AN50">
        <v>93</v>
      </c>
      <c r="AR50" s="1">
        <f>AVERAGE(Table1[[#This Row],[R1_SBP_left_1]],Table1[[#This Row],[R1_SBP_left_2]],Table1[[#This Row],[R1_SBP_left_3]],Table1[[#This Row],[R1_SBP_left_4]],Table1[[#This Row],[R1_SBP_left_5]])</f>
        <v>101.25</v>
      </c>
      <c r="AS50" s="1">
        <f>AVERAGE(Table1[[#This Row],[R1_DBP_left_1]],Table1[[#This Row],[R1_DBP_left_2]],Table1[[#This Row],[R1_DBP_left_3]],Table1[[#This Row],[R1_DBP_left_4]],Table1[[#This Row],[R1_DBP_left_5]])</f>
        <v>61.25</v>
      </c>
      <c r="AT50" s="1">
        <f>AVERAGE(Table1[[#This Row],[R1_HR_1]],Table1[[#This Row],[R1_HR_2]],Table1[[#This Row],[R1_HR_3]],Table1[[#This Row],[R1_HR_4]],Table1[[#This Row],[R1_HR_5]])</f>
        <v>86.5</v>
      </c>
      <c r="AU50">
        <f>MIN(Table1[[#This Row],[R1_SBP_left_1]],Table1[[#This Row],[R1_SBP_left_2]],Table1[[#This Row],[R1_SBP_left_3]],Table1[[#This Row],[R1_SBP_left_4]],Table1[[#This Row],[R1_SBP_left_5]])</f>
        <v>96</v>
      </c>
      <c r="AV50">
        <f>MIN(Table1[[#This Row],[R1_DBP_left_1]],Table1[[#This Row],[R1_DBP_left_2]],Table1[[#This Row],[R1_DBP_left_3]],Table1[[#This Row],[R1_DBP_left_4]],Table1[[#This Row],[R1_DBP_left_5]])</f>
        <v>58</v>
      </c>
      <c r="AW50">
        <f>MIN(Table1[[#This Row],[R1_HR_1]],Table1[[#This Row],[R1_HR_2]],Table1[[#This Row],[R1_HR_3]],Table1[[#This Row],[R1_HR_4]],Table1[[#This Row],[R1_HR_5]])</f>
        <v>81</v>
      </c>
      <c r="AX50" s="1">
        <f>Table1[[#This Row],[R1_avg_sbp]]-Table1[[#This Row],[avg sbp]]</f>
        <v>-7</v>
      </c>
      <c r="AY50" s="1">
        <f>Table1[[#This Row],[R1_avg_dbp]]-Table1[[#This Row],[avg dbp]]</f>
        <v>-5.75</v>
      </c>
      <c r="AZ50" s="1">
        <f>Table1[[#This Row],[R1_avg_HR]]-Table1[[#This Row],[avg hr]]</f>
        <v>0.25</v>
      </c>
      <c r="BA50">
        <v>111</v>
      </c>
      <c r="BB50">
        <v>63</v>
      </c>
      <c r="BC50">
        <v>79</v>
      </c>
      <c r="BD50">
        <v>107</v>
      </c>
      <c r="BE50">
        <v>61</v>
      </c>
      <c r="BF50">
        <v>88</v>
      </c>
      <c r="BG50">
        <v>104</v>
      </c>
      <c r="BH50">
        <v>63</v>
      </c>
      <c r="BI50">
        <v>88</v>
      </c>
      <c r="BJ50">
        <v>103</v>
      </c>
      <c r="BK50">
        <v>68</v>
      </c>
      <c r="BL50">
        <v>86</v>
      </c>
      <c r="BP50" s="1">
        <f>AVERAGE(Table1[[#This Row],[R2_SBP_left_1]],Table1[[#This Row],[R2_SBP_left_2]],Table1[[#This Row],[R2_SBP_left_3]],Table1[[#This Row],[R2_SBP_left_4]],Table1[[#This Row],[R2_SBP_left_5]])</f>
        <v>106.25</v>
      </c>
      <c r="BQ50" s="1">
        <f>AVERAGE(Table1[[#This Row],[R2_DBP_left_1]],Table1[[#This Row],[R2_DBP_left_2]],Table1[[#This Row],[R2_DBP_left_3]],Table1[[#This Row],[R2_DBP_left_4]],Table1[[#This Row],[R2_DBP_left_5]])</f>
        <v>63.75</v>
      </c>
      <c r="BR50" s="1">
        <f>AVERAGE(Table1[[#This Row],[R2_HR_1]],Table1[[#This Row],[R2_HR_2]],Table1[[#This Row],[R2_HR_3]],Table1[[#This Row],[R2_HR_4]],Table1[[#This Row],[R2_HR_5]])</f>
        <v>85.25</v>
      </c>
      <c r="BS50" s="1">
        <f>Table1[[#This Row],[R2_avg_sbp]]-Table1[[#This Row],[avg sbp]]</f>
        <v>-2</v>
      </c>
      <c r="BT50" s="1">
        <f>Table1[[#This Row],[R2_avg_dbp]]-Table1[[#This Row],[avg dbp]]</f>
        <v>-3.25</v>
      </c>
      <c r="BU50" s="1">
        <f>Table1[[#This Row],[R2_avg_HR]]-Table1[[#This Row],[avg hr]]</f>
        <v>-1</v>
      </c>
      <c r="BV50">
        <f>MIN(Table1[[#This Row],[R2_SBP_left_1]],Table1[[#This Row],[R2_SBP_left_2]],Table1[[#This Row],[R2_SBP_left_3]],Table1[[#This Row],[R2_SBP_left_4]],Table1[[#This Row],[R2_SBP_left_5]])</f>
        <v>103</v>
      </c>
      <c r="BW50">
        <f>MIN(Table1[[#This Row],[R2_DBP_left_1]],Table1[[#This Row],[R2_DBP_left_2]],Table1[[#This Row],[R2_DBP_left_3]],Table1[[#This Row],[R2_DBP_left_4]],Table1[[#This Row],[R2_DBP_left_5]])</f>
        <v>61</v>
      </c>
      <c r="BX50">
        <f>MIN(Table1[[#This Row],[R2_HR_1]],Table1[[#This Row],[R2_HR_2]],Table1[[#This Row],[R2_HR_3]],Table1[[#This Row],[R2_HR_4]],Table1[[#This Row],[R2_HR_5]])</f>
        <v>79</v>
      </c>
    </row>
    <row r="51" spans="1:76" x14ac:dyDescent="0.35">
      <c r="A51" t="s">
        <v>156</v>
      </c>
      <c r="B51">
        <v>33</v>
      </c>
      <c r="C51" t="s">
        <v>62</v>
      </c>
      <c r="D51" t="s">
        <v>63</v>
      </c>
      <c r="E51">
        <v>169</v>
      </c>
      <c r="F51">
        <v>71</v>
      </c>
      <c r="G51">
        <v>24.859073559999999</v>
      </c>
      <c r="H51">
        <v>132</v>
      </c>
      <c r="I51">
        <v>84</v>
      </c>
      <c r="J51">
        <v>64</v>
      </c>
      <c r="K51">
        <v>129</v>
      </c>
      <c r="L51">
        <v>82</v>
      </c>
      <c r="M51">
        <v>63</v>
      </c>
      <c r="N51">
        <v>125</v>
      </c>
      <c r="O51">
        <v>81</v>
      </c>
      <c r="P51">
        <v>63</v>
      </c>
      <c r="Q51">
        <v>120</v>
      </c>
      <c r="R51">
        <v>81</v>
      </c>
      <c r="S51">
        <v>63</v>
      </c>
      <c r="T51">
        <v>126.5</v>
      </c>
      <c r="U51">
        <v>82</v>
      </c>
      <c r="V51">
        <v>63.25</v>
      </c>
      <c r="W51">
        <f>MIN(Table1[[#This Row],[B_SBP_left_1]],Table1[[#This Row],[B_SBP_right_1]],Table1[[#This Row],[B_SBP_left_2]],Table1[[#This Row],[B_SBP_left_3]])</f>
        <v>120</v>
      </c>
      <c r="X51">
        <f>MIN(Table1[[#This Row],[B_DBP_left_1]],Table1[[#This Row],[B_DBP_right_1]],Table1[[#This Row],[B_DBP_left_2]],Table1[[#This Row],[B_DBP_left_3]])</f>
        <v>81</v>
      </c>
      <c r="Y51">
        <f>MIN(Table1[[#This Row],[B_HR_1B]],Table1[[#This Row],[B_HR_1A]],Table1[[#This Row],[B_HR_2]],Table1[[#This Row],[B_HR_3]])</f>
        <v>63</v>
      </c>
      <c r="Z51">
        <v>15</v>
      </c>
      <c r="AA51" t="s">
        <v>64</v>
      </c>
      <c r="AB51">
        <v>5</v>
      </c>
      <c r="AC51">
        <v>115</v>
      </c>
      <c r="AD51">
        <v>81</v>
      </c>
      <c r="AE51">
        <v>63</v>
      </c>
      <c r="AF51">
        <v>115</v>
      </c>
      <c r="AG51">
        <v>78</v>
      </c>
      <c r="AH51">
        <v>72</v>
      </c>
      <c r="AI51">
        <v>118</v>
      </c>
      <c r="AJ51">
        <v>74</v>
      </c>
      <c r="AK51">
        <v>69</v>
      </c>
      <c r="AL51">
        <v>119</v>
      </c>
      <c r="AM51">
        <v>73</v>
      </c>
      <c r="AN51">
        <v>66</v>
      </c>
      <c r="AR51" s="1">
        <f>AVERAGE(Table1[[#This Row],[R1_SBP_left_1]],Table1[[#This Row],[R1_SBP_left_2]],Table1[[#This Row],[R1_SBP_left_3]],Table1[[#This Row],[R1_SBP_left_4]],Table1[[#This Row],[R1_SBP_left_5]])</f>
        <v>116.75</v>
      </c>
      <c r="AS51" s="1">
        <f>AVERAGE(Table1[[#This Row],[R1_DBP_left_1]],Table1[[#This Row],[R1_DBP_left_2]],Table1[[#This Row],[R1_DBP_left_3]],Table1[[#This Row],[R1_DBP_left_4]],Table1[[#This Row],[R1_DBP_left_5]])</f>
        <v>76.5</v>
      </c>
      <c r="AT51" s="1">
        <f>AVERAGE(Table1[[#This Row],[R1_HR_1]],Table1[[#This Row],[R1_HR_2]],Table1[[#This Row],[R1_HR_3]],Table1[[#This Row],[R1_HR_4]],Table1[[#This Row],[R1_HR_5]])</f>
        <v>67.5</v>
      </c>
      <c r="AU51">
        <f>MIN(Table1[[#This Row],[R1_SBP_left_1]],Table1[[#This Row],[R1_SBP_left_2]],Table1[[#This Row],[R1_SBP_left_3]],Table1[[#This Row],[R1_SBP_left_4]],Table1[[#This Row],[R1_SBP_left_5]])</f>
        <v>115</v>
      </c>
      <c r="AV51">
        <f>MIN(Table1[[#This Row],[R1_DBP_left_1]],Table1[[#This Row],[R1_DBP_left_2]],Table1[[#This Row],[R1_DBP_left_3]],Table1[[#This Row],[R1_DBP_left_4]],Table1[[#This Row],[R1_DBP_left_5]])</f>
        <v>73</v>
      </c>
      <c r="AW51">
        <f>MIN(Table1[[#This Row],[R1_HR_1]],Table1[[#This Row],[R1_HR_2]],Table1[[#This Row],[R1_HR_3]],Table1[[#This Row],[R1_HR_4]],Table1[[#This Row],[R1_HR_5]])</f>
        <v>63</v>
      </c>
      <c r="AX51" s="1">
        <f>Table1[[#This Row],[R1_avg_sbp]]-Table1[[#This Row],[avg sbp]]</f>
        <v>-9.75</v>
      </c>
      <c r="AY51" s="1">
        <f>Table1[[#This Row],[R1_avg_dbp]]-Table1[[#This Row],[avg dbp]]</f>
        <v>-5.5</v>
      </c>
      <c r="AZ51" s="1">
        <f>Table1[[#This Row],[R1_avg_HR]]-Table1[[#This Row],[avg hr]]</f>
        <v>4.25</v>
      </c>
      <c r="BA51">
        <v>113</v>
      </c>
      <c r="BB51">
        <v>81</v>
      </c>
      <c r="BC51">
        <v>69</v>
      </c>
      <c r="BD51">
        <v>115</v>
      </c>
      <c r="BE51">
        <v>73</v>
      </c>
      <c r="BF51">
        <v>69</v>
      </c>
      <c r="BG51">
        <v>115</v>
      </c>
      <c r="BH51">
        <v>77</v>
      </c>
      <c r="BI51">
        <v>68</v>
      </c>
      <c r="BJ51">
        <v>117</v>
      </c>
      <c r="BK51">
        <v>76</v>
      </c>
      <c r="BL51">
        <v>67</v>
      </c>
      <c r="BP51" s="1">
        <f>AVERAGE(Table1[[#This Row],[R2_SBP_left_1]],Table1[[#This Row],[R2_SBP_left_2]],Table1[[#This Row],[R2_SBP_left_3]],Table1[[#This Row],[R2_SBP_left_4]],Table1[[#This Row],[R2_SBP_left_5]])</f>
        <v>115</v>
      </c>
      <c r="BQ51" s="1">
        <f>AVERAGE(Table1[[#This Row],[R2_DBP_left_1]],Table1[[#This Row],[R2_DBP_left_2]],Table1[[#This Row],[R2_DBP_left_3]],Table1[[#This Row],[R2_DBP_left_4]],Table1[[#This Row],[R2_DBP_left_5]])</f>
        <v>76.75</v>
      </c>
      <c r="BR51" s="1">
        <f>AVERAGE(Table1[[#This Row],[R2_HR_1]],Table1[[#This Row],[R2_HR_2]],Table1[[#This Row],[R2_HR_3]],Table1[[#This Row],[R2_HR_4]],Table1[[#This Row],[R2_HR_5]])</f>
        <v>68.25</v>
      </c>
      <c r="BS51" s="1">
        <f>Table1[[#This Row],[R2_avg_sbp]]-Table1[[#This Row],[avg sbp]]</f>
        <v>-11.5</v>
      </c>
      <c r="BT51" s="1">
        <f>Table1[[#This Row],[R2_avg_dbp]]-Table1[[#This Row],[avg dbp]]</f>
        <v>-5.25</v>
      </c>
      <c r="BU51" s="1">
        <f>Table1[[#This Row],[R2_avg_HR]]-Table1[[#This Row],[avg hr]]</f>
        <v>5</v>
      </c>
      <c r="BV51">
        <f>MIN(Table1[[#This Row],[R2_SBP_left_1]],Table1[[#This Row],[R2_SBP_left_2]],Table1[[#This Row],[R2_SBP_left_3]],Table1[[#This Row],[R2_SBP_left_4]],Table1[[#This Row],[R2_SBP_left_5]])</f>
        <v>113</v>
      </c>
      <c r="BW51">
        <f>MIN(Table1[[#This Row],[R2_DBP_left_1]],Table1[[#This Row],[R2_DBP_left_2]],Table1[[#This Row],[R2_DBP_left_3]],Table1[[#This Row],[R2_DBP_left_4]],Table1[[#This Row],[R2_DBP_left_5]])</f>
        <v>73</v>
      </c>
      <c r="BX51">
        <f>MIN(Table1[[#This Row],[R2_HR_1]],Table1[[#This Row],[R2_HR_2]],Table1[[#This Row],[R2_HR_3]],Table1[[#This Row],[R2_HR_4]],Table1[[#This Row],[R2_HR_5]])</f>
        <v>67</v>
      </c>
    </row>
    <row r="52" spans="1:76" x14ac:dyDescent="0.35">
      <c r="A52" t="s">
        <v>114</v>
      </c>
      <c r="B52">
        <v>37</v>
      </c>
      <c r="C52" t="s">
        <v>72</v>
      </c>
      <c r="D52" t="s">
        <v>63</v>
      </c>
      <c r="E52">
        <v>165</v>
      </c>
      <c r="F52">
        <v>67</v>
      </c>
      <c r="G52">
        <v>24.6097337</v>
      </c>
      <c r="H52">
        <v>130</v>
      </c>
      <c r="I52">
        <v>71</v>
      </c>
      <c r="J52">
        <v>88</v>
      </c>
      <c r="K52">
        <v>135</v>
      </c>
      <c r="L52">
        <v>80</v>
      </c>
      <c r="M52">
        <v>90</v>
      </c>
      <c r="N52">
        <v>128</v>
      </c>
      <c r="O52">
        <v>78</v>
      </c>
      <c r="P52">
        <v>87</v>
      </c>
      <c r="Q52">
        <v>131</v>
      </c>
      <c r="R52">
        <v>80</v>
      </c>
      <c r="S52">
        <v>92</v>
      </c>
      <c r="T52">
        <v>131</v>
      </c>
      <c r="U52">
        <v>77.25</v>
      </c>
      <c r="V52">
        <v>89.25</v>
      </c>
      <c r="W52">
        <f>MIN(Table1[[#This Row],[B_SBP_left_1]],Table1[[#This Row],[B_SBP_right_1]],Table1[[#This Row],[B_SBP_left_2]],Table1[[#This Row],[B_SBP_left_3]])</f>
        <v>128</v>
      </c>
      <c r="X52">
        <f>MIN(Table1[[#This Row],[B_DBP_left_1]],Table1[[#This Row],[B_DBP_right_1]],Table1[[#This Row],[B_DBP_left_2]],Table1[[#This Row],[B_DBP_left_3]])</f>
        <v>71</v>
      </c>
      <c r="Y52">
        <f>MIN(Table1[[#This Row],[B_HR_1B]],Table1[[#This Row],[B_HR_1A]],Table1[[#This Row],[B_HR_2]],Table1[[#This Row],[B_HR_3]])</f>
        <v>87</v>
      </c>
      <c r="Z52">
        <v>19</v>
      </c>
      <c r="AA52" t="s">
        <v>64</v>
      </c>
      <c r="AB52">
        <v>1</v>
      </c>
      <c r="AC52">
        <v>133</v>
      </c>
      <c r="AD52">
        <v>72</v>
      </c>
      <c r="AE52">
        <v>100</v>
      </c>
      <c r="AF52">
        <v>129</v>
      </c>
      <c r="AG52">
        <v>72</v>
      </c>
      <c r="AH52">
        <v>102</v>
      </c>
      <c r="AI52">
        <v>126</v>
      </c>
      <c r="AJ52">
        <v>75</v>
      </c>
      <c r="AK52">
        <v>104</v>
      </c>
      <c r="AL52">
        <v>124</v>
      </c>
      <c r="AM52">
        <v>73</v>
      </c>
      <c r="AN52">
        <v>104</v>
      </c>
      <c r="AO52">
        <v>125</v>
      </c>
      <c r="AP52">
        <v>77</v>
      </c>
      <c r="AQ52">
        <v>105</v>
      </c>
      <c r="AR52" s="1">
        <f>AVERAGE(Table1[[#This Row],[R1_SBP_left_1]],Table1[[#This Row],[R1_SBP_left_2]],Table1[[#This Row],[R1_SBP_left_3]],Table1[[#This Row],[R1_SBP_left_4]],Table1[[#This Row],[R1_SBP_left_5]])</f>
        <v>127.4</v>
      </c>
      <c r="AS52" s="1">
        <f>AVERAGE(Table1[[#This Row],[R1_DBP_left_1]],Table1[[#This Row],[R1_DBP_left_2]],Table1[[#This Row],[R1_DBP_left_3]],Table1[[#This Row],[R1_DBP_left_4]],Table1[[#This Row],[R1_DBP_left_5]])</f>
        <v>73.8</v>
      </c>
      <c r="AT52" s="1">
        <f>AVERAGE(Table1[[#This Row],[R1_HR_1]],Table1[[#This Row],[R1_HR_2]],Table1[[#This Row],[R1_HR_3]],Table1[[#This Row],[R1_HR_4]],Table1[[#This Row],[R1_HR_5]])</f>
        <v>103</v>
      </c>
      <c r="AU52">
        <f>MIN(Table1[[#This Row],[R1_SBP_left_1]],Table1[[#This Row],[R1_SBP_left_2]],Table1[[#This Row],[R1_SBP_left_3]],Table1[[#This Row],[R1_SBP_left_4]],Table1[[#This Row],[R1_SBP_left_5]])</f>
        <v>124</v>
      </c>
      <c r="AV52">
        <f>MIN(Table1[[#This Row],[R1_DBP_left_1]],Table1[[#This Row],[R1_DBP_left_2]],Table1[[#This Row],[R1_DBP_left_3]],Table1[[#This Row],[R1_DBP_left_4]],Table1[[#This Row],[R1_DBP_left_5]])</f>
        <v>72</v>
      </c>
      <c r="AW52">
        <f>MIN(Table1[[#This Row],[R1_HR_1]],Table1[[#This Row],[R1_HR_2]],Table1[[#This Row],[R1_HR_3]],Table1[[#This Row],[R1_HR_4]],Table1[[#This Row],[R1_HR_5]])</f>
        <v>100</v>
      </c>
      <c r="AX52" s="1">
        <f>Table1[[#This Row],[R1_avg_sbp]]-Table1[[#This Row],[avg sbp]]</f>
        <v>-3.5999999999999943</v>
      </c>
      <c r="AY52" s="1">
        <f>Table1[[#This Row],[R1_avg_dbp]]-Table1[[#This Row],[avg dbp]]</f>
        <v>-3.4500000000000028</v>
      </c>
      <c r="AZ52" s="1">
        <f>Table1[[#This Row],[R1_avg_HR]]-Table1[[#This Row],[avg hr]]</f>
        <v>13.75</v>
      </c>
      <c r="BA52">
        <v>136</v>
      </c>
      <c r="BB52">
        <v>76</v>
      </c>
      <c r="BC52">
        <v>97</v>
      </c>
      <c r="BD52">
        <v>127</v>
      </c>
      <c r="BE52">
        <v>78</v>
      </c>
      <c r="BF52">
        <v>100</v>
      </c>
      <c r="BG52">
        <v>126</v>
      </c>
      <c r="BH52">
        <v>78</v>
      </c>
      <c r="BI52">
        <v>99</v>
      </c>
      <c r="BJ52">
        <v>133</v>
      </c>
      <c r="BK52">
        <v>76</v>
      </c>
      <c r="BL52">
        <v>101</v>
      </c>
      <c r="BM52">
        <v>139</v>
      </c>
      <c r="BN52">
        <v>78</v>
      </c>
      <c r="BO52">
        <v>101</v>
      </c>
      <c r="BP52" s="1">
        <f>AVERAGE(Table1[[#This Row],[R2_SBP_left_1]],Table1[[#This Row],[R2_SBP_left_2]],Table1[[#This Row],[R2_SBP_left_3]],Table1[[#This Row],[R2_SBP_left_4]],Table1[[#This Row],[R2_SBP_left_5]])</f>
        <v>132.19999999999999</v>
      </c>
      <c r="BQ52" s="1">
        <f>AVERAGE(Table1[[#This Row],[R2_DBP_left_1]],Table1[[#This Row],[R2_DBP_left_2]],Table1[[#This Row],[R2_DBP_left_3]],Table1[[#This Row],[R2_DBP_left_4]],Table1[[#This Row],[R2_DBP_left_5]])</f>
        <v>77.2</v>
      </c>
      <c r="BR52" s="1">
        <f>AVERAGE(Table1[[#This Row],[R2_HR_1]],Table1[[#This Row],[R2_HR_2]],Table1[[#This Row],[R2_HR_3]],Table1[[#This Row],[R2_HR_4]],Table1[[#This Row],[R2_HR_5]])</f>
        <v>99.6</v>
      </c>
      <c r="BS52" s="1">
        <f>Table1[[#This Row],[R2_avg_sbp]]-Table1[[#This Row],[avg sbp]]</f>
        <v>1.1999999999999886</v>
      </c>
      <c r="BT52" s="1">
        <f>Table1[[#This Row],[R2_avg_dbp]]-Table1[[#This Row],[avg dbp]]</f>
        <v>-4.9999999999997158E-2</v>
      </c>
      <c r="BU52" s="1">
        <f>Table1[[#This Row],[R2_avg_HR]]-Table1[[#This Row],[avg hr]]</f>
        <v>10.349999999999994</v>
      </c>
      <c r="BV52">
        <f>MIN(Table1[[#This Row],[R2_SBP_left_1]],Table1[[#This Row],[R2_SBP_left_2]],Table1[[#This Row],[R2_SBP_left_3]],Table1[[#This Row],[R2_SBP_left_4]],Table1[[#This Row],[R2_SBP_left_5]])</f>
        <v>126</v>
      </c>
      <c r="BW52">
        <f>MIN(Table1[[#This Row],[R2_DBP_left_1]],Table1[[#This Row],[R2_DBP_left_2]],Table1[[#This Row],[R2_DBP_left_3]],Table1[[#This Row],[R2_DBP_left_4]],Table1[[#This Row],[R2_DBP_left_5]])</f>
        <v>76</v>
      </c>
      <c r="BX52">
        <f>MIN(Table1[[#This Row],[R2_HR_1]],Table1[[#This Row],[R2_HR_2]],Table1[[#This Row],[R2_HR_3]],Table1[[#This Row],[R2_HR_4]],Table1[[#This Row],[R2_HR_5]])</f>
        <v>97</v>
      </c>
    </row>
    <row r="53" spans="1:76" x14ac:dyDescent="0.35">
      <c r="A53" t="s">
        <v>113</v>
      </c>
      <c r="B53">
        <v>40</v>
      </c>
      <c r="C53" t="s">
        <v>72</v>
      </c>
      <c r="D53" t="s">
        <v>63</v>
      </c>
      <c r="E53">
        <v>168</v>
      </c>
      <c r="F53">
        <v>69</v>
      </c>
      <c r="G53">
        <v>24.447278910000001</v>
      </c>
      <c r="H53">
        <v>114</v>
      </c>
      <c r="I53">
        <v>72</v>
      </c>
      <c r="J53">
        <v>70</v>
      </c>
      <c r="K53">
        <v>114</v>
      </c>
      <c r="L53">
        <v>77</v>
      </c>
      <c r="M53">
        <v>66</v>
      </c>
      <c r="N53">
        <v>105</v>
      </c>
      <c r="O53">
        <v>77</v>
      </c>
      <c r="P53">
        <v>72</v>
      </c>
      <c r="Q53">
        <v>96</v>
      </c>
      <c r="R53">
        <v>71</v>
      </c>
      <c r="S53">
        <v>70</v>
      </c>
      <c r="T53">
        <v>107.25</v>
      </c>
      <c r="U53">
        <v>74.25</v>
      </c>
      <c r="V53">
        <v>69.5</v>
      </c>
      <c r="W53">
        <f>MIN(Table1[[#This Row],[B_SBP_left_1]],Table1[[#This Row],[B_SBP_right_1]],Table1[[#This Row],[B_SBP_left_2]],Table1[[#This Row],[B_SBP_left_3]])</f>
        <v>96</v>
      </c>
      <c r="X53">
        <f>MIN(Table1[[#This Row],[B_DBP_left_1]],Table1[[#This Row],[B_DBP_right_1]],Table1[[#This Row],[B_DBP_left_2]],Table1[[#This Row],[B_DBP_left_3]])</f>
        <v>71</v>
      </c>
      <c r="Y53">
        <f>MIN(Table1[[#This Row],[B_HR_1B]],Table1[[#This Row],[B_HR_1A]],Table1[[#This Row],[B_HR_2]],Table1[[#This Row],[B_HR_3]])</f>
        <v>66</v>
      </c>
      <c r="Z53">
        <v>18</v>
      </c>
      <c r="AA53" t="s">
        <v>66</v>
      </c>
      <c r="AB53">
        <v>-13</v>
      </c>
      <c r="AC53">
        <v>113</v>
      </c>
      <c r="AD53">
        <v>81</v>
      </c>
      <c r="AE53">
        <v>78</v>
      </c>
      <c r="AF53">
        <v>105</v>
      </c>
      <c r="AG53">
        <v>77</v>
      </c>
      <c r="AH53">
        <v>72</v>
      </c>
      <c r="AI53">
        <v>110</v>
      </c>
      <c r="AJ53">
        <v>81</v>
      </c>
      <c r="AK53">
        <v>79</v>
      </c>
      <c r="AL53">
        <v>112</v>
      </c>
      <c r="AM53">
        <v>71</v>
      </c>
      <c r="AN53">
        <v>74</v>
      </c>
      <c r="AR53" s="1">
        <f>AVERAGE(Table1[[#This Row],[R1_SBP_left_1]],Table1[[#This Row],[R1_SBP_left_2]],Table1[[#This Row],[R1_SBP_left_3]],Table1[[#This Row],[R1_SBP_left_4]],Table1[[#This Row],[R1_SBP_left_5]])</f>
        <v>110</v>
      </c>
      <c r="AS53" s="1">
        <f>AVERAGE(Table1[[#This Row],[R1_DBP_left_1]],Table1[[#This Row],[R1_DBP_left_2]],Table1[[#This Row],[R1_DBP_left_3]],Table1[[#This Row],[R1_DBP_left_4]],Table1[[#This Row],[R1_DBP_left_5]])</f>
        <v>77.5</v>
      </c>
      <c r="AT53" s="1">
        <f>AVERAGE(Table1[[#This Row],[R1_HR_1]],Table1[[#This Row],[R1_HR_2]],Table1[[#This Row],[R1_HR_3]],Table1[[#This Row],[R1_HR_4]],Table1[[#This Row],[R1_HR_5]])</f>
        <v>75.75</v>
      </c>
      <c r="AU53">
        <f>MIN(Table1[[#This Row],[R1_SBP_left_1]],Table1[[#This Row],[R1_SBP_left_2]],Table1[[#This Row],[R1_SBP_left_3]],Table1[[#This Row],[R1_SBP_left_4]],Table1[[#This Row],[R1_SBP_left_5]])</f>
        <v>105</v>
      </c>
      <c r="AV53">
        <f>MIN(Table1[[#This Row],[R1_DBP_left_1]],Table1[[#This Row],[R1_DBP_left_2]],Table1[[#This Row],[R1_DBP_left_3]],Table1[[#This Row],[R1_DBP_left_4]],Table1[[#This Row],[R1_DBP_left_5]])</f>
        <v>71</v>
      </c>
      <c r="AW53">
        <f>MIN(Table1[[#This Row],[R1_HR_1]],Table1[[#This Row],[R1_HR_2]],Table1[[#This Row],[R1_HR_3]],Table1[[#This Row],[R1_HR_4]],Table1[[#This Row],[R1_HR_5]])</f>
        <v>72</v>
      </c>
      <c r="AX53" s="1">
        <f>Table1[[#This Row],[R1_avg_sbp]]-Table1[[#This Row],[avg sbp]]</f>
        <v>2.75</v>
      </c>
      <c r="AY53" s="1">
        <f>Table1[[#This Row],[R1_avg_dbp]]-Table1[[#This Row],[avg dbp]]</f>
        <v>3.25</v>
      </c>
      <c r="AZ53" s="1">
        <f>Table1[[#This Row],[R1_avg_HR]]-Table1[[#This Row],[avg hr]]</f>
        <v>6.25</v>
      </c>
      <c r="BA53">
        <v>109</v>
      </c>
      <c r="BB53">
        <v>77</v>
      </c>
      <c r="BC53">
        <v>72</v>
      </c>
      <c r="BD53">
        <v>109</v>
      </c>
      <c r="BE53">
        <v>78</v>
      </c>
      <c r="BF53">
        <v>77</v>
      </c>
      <c r="BG53">
        <v>112</v>
      </c>
      <c r="BH53">
        <v>81</v>
      </c>
      <c r="BI53">
        <v>74</v>
      </c>
      <c r="BJ53">
        <v>99</v>
      </c>
      <c r="BK53">
        <v>75</v>
      </c>
      <c r="BL53">
        <v>75</v>
      </c>
      <c r="BM53">
        <v>112</v>
      </c>
      <c r="BN53">
        <v>74</v>
      </c>
      <c r="BO53">
        <v>79</v>
      </c>
      <c r="BP53" s="1">
        <f>AVERAGE(Table1[[#This Row],[R2_SBP_left_1]],Table1[[#This Row],[R2_SBP_left_2]],Table1[[#This Row],[R2_SBP_left_3]],Table1[[#This Row],[R2_SBP_left_4]],Table1[[#This Row],[R2_SBP_left_5]])</f>
        <v>108.2</v>
      </c>
      <c r="BQ53" s="1">
        <f>AVERAGE(Table1[[#This Row],[R2_DBP_left_1]],Table1[[#This Row],[R2_DBP_left_2]],Table1[[#This Row],[R2_DBP_left_3]],Table1[[#This Row],[R2_DBP_left_4]],Table1[[#This Row],[R2_DBP_left_5]])</f>
        <v>77</v>
      </c>
      <c r="BR53" s="1">
        <f>AVERAGE(Table1[[#This Row],[R2_HR_1]],Table1[[#This Row],[R2_HR_2]],Table1[[#This Row],[R2_HR_3]],Table1[[#This Row],[R2_HR_4]],Table1[[#This Row],[R2_HR_5]])</f>
        <v>75.400000000000006</v>
      </c>
      <c r="BS53" s="1">
        <f>Table1[[#This Row],[R2_avg_sbp]]-Table1[[#This Row],[avg sbp]]</f>
        <v>0.95000000000000284</v>
      </c>
      <c r="BT53" s="1">
        <f>Table1[[#This Row],[R2_avg_dbp]]-Table1[[#This Row],[avg dbp]]</f>
        <v>2.75</v>
      </c>
      <c r="BU53" s="1">
        <f>Table1[[#This Row],[R2_avg_HR]]-Table1[[#This Row],[avg hr]]</f>
        <v>5.9000000000000057</v>
      </c>
      <c r="BV53">
        <f>MIN(Table1[[#This Row],[R2_SBP_left_1]],Table1[[#This Row],[R2_SBP_left_2]],Table1[[#This Row],[R2_SBP_left_3]],Table1[[#This Row],[R2_SBP_left_4]],Table1[[#This Row],[R2_SBP_left_5]])</f>
        <v>99</v>
      </c>
      <c r="BW53">
        <f>MIN(Table1[[#This Row],[R2_DBP_left_1]],Table1[[#This Row],[R2_DBP_left_2]],Table1[[#This Row],[R2_DBP_left_3]],Table1[[#This Row],[R2_DBP_left_4]],Table1[[#This Row],[R2_DBP_left_5]])</f>
        <v>74</v>
      </c>
      <c r="BX53">
        <f>MIN(Table1[[#This Row],[R2_HR_1]],Table1[[#This Row],[R2_HR_2]],Table1[[#This Row],[R2_HR_3]],Table1[[#This Row],[R2_HR_4]],Table1[[#This Row],[R2_HR_5]])</f>
        <v>72</v>
      </c>
    </row>
    <row r="54" spans="1:76" x14ac:dyDescent="0.35">
      <c r="A54" t="s">
        <v>112</v>
      </c>
      <c r="B54">
        <v>28</v>
      </c>
      <c r="C54" t="s">
        <v>76</v>
      </c>
      <c r="D54" t="s">
        <v>73</v>
      </c>
      <c r="E54">
        <v>155</v>
      </c>
      <c r="F54">
        <v>52</v>
      </c>
      <c r="G54">
        <v>21.644120709999999</v>
      </c>
      <c r="H54">
        <v>96</v>
      </c>
      <c r="I54">
        <v>57</v>
      </c>
      <c r="J54">
        <v>60</v>
      </c>
      <c r="K54">
        <v>101</v>
      </c>
      <c r="L54">
        <v>64</v>
      </c>
      <c r="M54">
        <v>57</v>
      </c>
      <c r="N54">
        <v>96</v>
      </c>
      <c r="O54">
        <v>60</v>
      </c>
      <c r="P54">
        <v>62</v>
      </c>
      <c r="Q54">
        <v>98</v>
      </c>
      <c r="R54">
        <v>65</v>
      </c>
      <c r="S54">
        <v>63</v>
      </c>
      <c r="T54">
        <v>97.75</v>
      </c>
      <c r="U54">
        <v>61.5</v>
      </c>
      <c r="V54">
        <v>60.5</v>
      </c>
      <c r="W54">
        <f>MIN(Table1[[#This Row],[B_SBP_left_1]],Table1[[#This Row],[B_SBP_right_1]],Table1[[#This Row],[B_SBP_left_2]],Table1[[#This Row],[B_SBP_left_3]])</f>
        <v>96</v>
      </c>
      <c r="X54">
        <f>MIN(Table1[[#This Row],[B_DBP_left_1]],Table1[[#This Row],[B_DBP_right_1]],Table1[[#This Row],[B_DBP_left_2]],Table1[[#This Row],[B_DBP_left_3]])</f>
        <v>57</v>
      </c>
      <c r="Y54">
        <f>MIN(Table1[[#This Row],[B_HR_1B]],Table1[[#This Row],[B_HR_1A]],Table1[[#This Row],[B_HR_2]],Table1[[#This Row],[B_HR_3]])</f>
        <v>57</v>
      </c>
      <c r="Z54">
        <v>16</v>
      </c>
      <c r="AA54" t="s">
        <v>64</v>
      </c>
      <c r="AB54">
        <v>4</v>
      </c>
      <c r="AC54">
        <v>95</v>
      </c>
      <c r="AD54">
        <v>57</v>
      </c>
      <c r="AE54">
        <v>70</v>
      </c>
      <c r="AF54">
        <v>95</v>
      </c>
      <c r="AG54">
        <v>59</v>
      </c>
      <c r="AH54">
        <v>74</v>
      </c>
      <c r="AI54">
        <v>91</v>
      </c>
      <c r="AJ54">
        <v>60</v>
      </c>
      <c r="AK54">
        <v>75</v>
      </c>
      <c r="AR54" s="1">
        <f>AVERAGE(Table1[[#This Row],[R1_SBP_left_1]],Table1[[#This Row],[R1_SBP_left_2]],Table1[[#This Row],[R1_SBP_left_3]],Table1[[#This Row],[R1_SBP_left_4]],Table1[[#This Row],[R1_SBP_left_5]])</f>
        <v>93.666666666666671</v>
      </c>
      <c r="AS54" s="1">
        <f>AVERAGE(Table1[[#This Row],[R1_DBP_left_1]],Table1[[#This Row],[R1_DBP_left_2]],Table1[[#This Row],[R1_DBP_left_3]],Table1[[#This Row],[R1_DBP_left_4]],Table1[[#This Row],[R1_DBP_left_5]])</f>
        <v>58.666666666666664</v>
      </c>
      <c r="AT54" s="1">
        <f>AVERAGE(Table1[[#This Row],[R1_HR_1]],Table1[[#This Row],[R1_HR_2]],Table1[[#This Row],[R1_HR_3]],Table1[[#This Row],[R1_HR_4]],Table1[[#This Row],[R1_HR_5]])</f>
        <v>73</v>
      </c>
      <c r="AU54">
        <f>MIN(Table1[[#This Row],[R1_SBP_left_1]],Table1[[#This Row],[R1_SBP_left_2]],Table1[[#This Row],[R1_SBP_left_3]],Table1[[#This Row],[R1_SBP_left_4]],Table1[[#This Row],[R1_SBP_left_5]])</f>
        <v>91</v>
      </c>
      <c r="AV54">
        <f>MIN(Table1[[#This Row],[R1_DBP_left_1]],Table1[[#This Row],[R1_DBP_left_2]],Table1[[#This Row],[R1_DBP_left_3]],Table1[[#This Row],[R1_DBP_left_4]],Table1[[#This Row],[R1_DBP_left_5]])</f>
        <v>57</v>
      </c>
      <c r="AW54">
        <f>MIN(Table1[[#This Row],[R1_HR_1]],Table1[[#This Row],[R1_HR_2]],Table1[[#This Row],[R1_HR_3]],Table1[[#This Row],[R1_HR_4]],Table1[[#This Row],[R1_HR_5]])</f>
        <v>70</v>
      </c>
      <c r="AX54" s="1">
        <f>Table1[[#This Row],[R1_avg_sbp]]-Table1[[#This Row],[avg sbp]]</f>
        <v>-4.0833333333333286</v>
      </c>
      <c r="AY54" s="1">
        <f>Table1[[#This Row],[R1_avg_dbp]]-Table1[[#This Row],[avg dbp]]</f>
        <v>-2.8333333333333357</v>
      </c>
      <c r="AZ54" s="1">
        <f>Table1[[#This Row],[R1_avg_HR]]-Table1[[#This Row],[avg hr]]</f>
        <v>12.5</v>
      </c>
      <c r="BA54">
        <v>95</v>
      </c>
      <c r="BB54">
        <v>58</v>
      </c>
      <c r="BC54">
        <v>64</v>
      </c>
      <c r="BD54">
        <v>89</v>
      </c>
      <c r="BE54">
        <v>60</v>
      </c>
      <c r="BF54">
        <v>74</v>
      </c>
      <c r="BG54">
        <v>86</v>
      </c>
      <c r="BH54">
        <v>61</v>
      </c>
      <c r="BI54">
        <v>68</v>
      </c>
      <c r="BJ54">
        <v>91</v>
      </c>
      <c r="BK54">
        <v>59</v>
      </c>
      <c r="BL54">
        <v>69</v>
      </c>
      <c r="BP54" s="1">
        <f>AVERAGE(Table1[[#This Row],[R2_SBP_left_1]],Table1[[#This Row],[R2_SBP_left_2]],Table1[[#This Row],[R2_SBP_left_3]],Table1[[#This Row],[R2_SBP_left_4]],Table1[[#This Row],[R2_SBP_left_5]])</f>
        <v>90.25</v>
      </c>
      <c r="BQ54" s="1">
        <f>AVERAGE(Table1[[#This Row],[R2_DBP_left_1]],Table1[[#This Row],[R2_DBP_left_2]],Table1[[#This Row],[R2_DBP_left_3]],Table1[[#This Row],[R2_DBP_left_4]],Table1[[#This Row],[R2_DBP_left_5]])</f>
        <v>59.5</v>
      </c>
      <c r="BR54" s="1">
        <f>AVERAGE(Table1[[#This Row],[R2_HR_1]],Table1[[#This Row],[R2_HR_2]],Table1[[#This Row],[R2_HR_3]],Table1[[#This Row],[R2_HR_4]],Table1[[#This Row],[R2_HR_5]])</f>
        <v>68.75</v>
      </c>
      <c r="BS54" s="1">
        <f>Table1[[#This Row],[R2_avg_sbp]]-Table1[[#This Row],[avg sbp]]</f>
        <v>-7.5</v>
      </c>
      <c r="BT54" s="1">
        <f>Table1[[#This Row],[R2_avg_dbp]]-Table1[[#This Row],[avg dbp]]</f>
        <v>-2</v>
      </c>
      <c r="BU54" s="1">
        <f>Table1[[#This Row],[R2_avg_HR]]-Table1[[#This Row],[avg hr]]</f>
        <v>8.25</v>
      </c>
      <c r="BV54">
        <f>MIN(Table1[[#This Row],[R2_SBP_left_1]],Table1[[#This Row],[R2_SBP_left_2]],Table1[[#This Row],[R2_SBP_left_3]],Table1[[#This Row],[R2_SBP_left_4]],Table1[[#This Row],[R2_SBP_left_5]])</f>
        <v>86</v>
      </c>
      <c r="BW54">
        <f>MIN(Table1[[#This Row],[R2_DBP_left_1]],Table1[[#This Row],[R2_DBP_left_2]],Table1[[#This Row],[R2_DBP_left_3]],Table1[[#This Row],[R2_DBP_left_4]],Table1[[#This Row],[R2_DBP_left_5]])</f>
        <v>58</v>
      </c>
      <c r="BX54">
        <f>MIN(Table1[[#This Row],[R2_HR_1]],Table1[[#This Row],[R2_HR_2]],Table1[[#This Row],[R2_HR_3]],Table1[[#This Row],[R2_HR_4]],Table1[[#This Row],[R2_HR_5]])</f>
        <v>64</v>
      </c>
    </row>
    <row r="55" spans="1:76" x14ac:dyDescent="0.35">
      <c r="A55" t="s">
        <v>111</v>
      </c>
      <c r="B55">
        <v>22</v>
      </c>
      <c r="C55" t="s">
        <v>78</v>
      </c>
      <c r="D55" t="s">
        <v>63</v>
      </c>
      <c r="E55">
        <v>178</v>
      </c>
      <c r="F55">
        <v>79</v>
      </c>
      <c r="G55">
        <v>24.933720489999999</v>
      </c>
      <c r="H55">
        <v>129</v>
      </c>
      <c r="I55">
        <v>89</v>
      </c>
      <c r="J55">
        <v>81</v>
      </c>
      <c r="K55">
        <v>123</v>
      </c>
      <c r="L55">
        <v>82</v>
      </c>
      <c r="M55">
        <v>74</v>
      </c>
      <c r="N55">
        <v>117</v>
      </c>
      <c r="O55">
        <v>87</v>
      </c>
      <c r="P55">
        <v>78</v>
      </c>
      <c r="Q55">
        <v>119</v>
      </c>
      <c r="R55">
        <v>85</v>
      </c>
      <c r="S55">
        <v>84</v>
      </c>
      <c r="T55">
        <v>122</v>
      </c>
      <c r="U55">
        <v>85.75</v>
      </c>
      <c r="V55">
        <v>79.25</v>
      </c>
      <c r="W55">
        <f>MIN(Table1[[#This Row],[B_SBP_left_1]],Table1[[#This Row],[B_SBP_right_1]],Table1[[#This Row],[B_SBP_left_2]],Table1[[#This Row],[B_SBP_left_3]])</f>
        <v>117</v>
      </c>
      <c r="X55">
        <f>MIN(Table1[[#This Row],[B_DBP_left_1]],Table1[[#This Row],[B_DBP_right_1]],Table1[[#This Row],[B_DBP_left_2]],Table1[[#This Row],[B_DBP_left_3]])</f>
        <v>82</v>
      </c>
      <c r="Y55">
        <f>MIN(Table1[[#This Row],[B_HR_1B]],Table1[[#This Row],[B_HR_1A]],Table1[[#This Row],[B_HR_2]],Table1[[#This Row],[B_HR_3]])</f>
        <v>74</v>
      </c>
      <c r="Z55">
        <v>14</v>
      </c>
      <c r="AA55" t="s">
        <v>68</v>
      </c>
      <c r="AB55">
        <v>-4</v>
      </c>
      <c r="AC55">
        <v>112</v>
      </c>
      <c r="AD55">
        <v>82</v>
      </c>
      <c r="AE55">
        <v>91</v>
      </c>
      <c r="AF55">
        <v>109</v>
      </c>
      <c r="AG55">
        <v>78</v>
      </c>
      <c r="AH55">
        <v>90</v>
      </c>
      <c r="AI55">
        <v>106</v>
      </c>
      <c r="AJ55">
        <v>77</v>
      </c>
      <c r="AK55">
        <v>92</v>
      </c>
      <c r="AL55">
        <v>105</v>
      </c>
      <c r="AM55">
        <v>79</v>
      </c>
      <c r="AN55">
        <v>93</v>
      </c>
      <c r="AR55" s="1">
        <f>AVERAGE(Table1[[#This Row],[R1_SBP_left_1]],Table1[[#This Row],[R1_SBP_left_2]],Table1[[#This Row],[R1_SBP_left_3]],Table1[[#This Row],[R1_SBP_left_4]],Table1[[#This Row],[R1_SBP_left_5]])</f>
        <v>108</v>
      </c>
      <c r="AS55" s="1">
        <f>AVERAGE(Table1[[#This Row],[R1_DBP_left_1]],Table1[[#This Row],[R1_DBP_left_2]],Table1[[#This Row],[R1_DBP_left_3]],Table1[[#This Row],[R1_DBP_left_4]],Table1[[#This Row],[R1_DBP_left_5]])</f>
        <v>79</v>
      </c>
      <c r="AT55" s="1">
        <f>AVERAGE(Table1[[#This Row],[R1_HR_1]],Table1[[#This Row],[R1_HR_2]],Table1[[#This Row],[R1_HR_3]],Table1[[#This Row],[R1_HR_4]],Table1[[#This Row],[R1_HR_5]])</f>
        <v>91.5</v>
      </c>
      <c r="AU55">
        <f>MIN(Table1[[#This Row],[R1_SBP_left_1]],Table1[[#This Row],[R1_SBP_left_2]],Table1[[#This Row],[R1_SBP_left_3]],Table1[[#This Row],[R1_SBP_left_4]],Table1[[#This Row],[R1_SBP_left_5]])</f>
        <v>105</v>
      </c>
      <c r="AV55">
        <f>MIN(Table1[[#This Row],[R1_DBP_left_1]],Table1[[#This Row],[R1_DBP_left_2]],Table1[[#This Row],[R1_DBP_left_3]],Table1[[#This Row],[R1_DBP_left_4]],Table1[[#This Row],[R1_DBP_left_5]])</f>
        <v>77</v>
      </c>
      <c r="AW55">
        <f>MIN(Table1[[#This Row],[R1_HR_1]],Table1[[#This Row],[R1_HR_2]],Table1[[#This Row],[R1_HR_3]],Table1[[#This Row],[R1_HR_4]],Table1[[#This Row],[R1_HR_5]])</f>
        <v>90</v>
      </c>
      <c r="AX55" s="1">
        <f>Table1[[#This Row],[R1_avg_sbp]]-Table1[[#This Row],[avg sbp]]</f>
        <v>-14</v>
      </c>
      <c r="AY55" s="1">
        <f>Table1[[#This Row],[R1_avg_dbp]]-Table1[[#This Row],[avg dbp]]</f>
        <v>-6.75</v>
      </c>
      <c r="AZ55" s="1">
        <f>Table1[[#This Row],[R1_avg_HR]]-Table1[[#This Row],[avg hr]]</f>
        <v>12.25</v>
      </c>
      <c r="BA55">
        <v>108</v>
      </c>
      <c r="BB55">
        <v>79</v>
      </c>
      <c r="BC55">
        <v>87</v>
      </c>
      <c r="BD55">
        <v>106</v>
      </c>
      <c r="BE55">
        <v>76</v>
      </c>
      <c r="BF55">
        <v>87</v>
      </c>
      <c r="BG55">
        <v>102</v>
      </c>
      <c r="BH55">
        <v>73</v>
      </c>
      <c r="BI55">
        <v>88</v>
      </c>
      <c r="BJ55">
        <v>104</v>
      </c>
      <c r="BK55">
        <v>77</v>
      </c>
      <c r="BL55">
        <v>91</v>
      </c>
      <c r="BP55" s="1">
        <f>AVERAGE(Table1[[#This Row],[R2_SBP_left_1]],Table1[[#This Row],[R2_SBP_left_2]],Table1[[#This Row],[R2_SBP_left_3]],Table1[[#This Row],[R2_SBP_left_4]],Table1[[#This Row],[R2_SBP_left_5]])</f>
        <v>105</v>
      </c>
      <c r="BQ55" s="1">
        <f>AVERAGE(Table1[[#This Row],[R2_DBP_left_1]],Table1[[#This Row],[R2_DBP_left_2]],Table1[[#This Row],[R2_DBP_left_3]],Table1[[#This Row],[R2_DBP_left_4]],Table1[[#This Row],[R2_DBP_left_5]])</f>
        <v>76.25</v>
      </c>
      <c r="BR55" s="1">
        <f>AVERAGE(Table1[[#This Row],[R2_HR_1]],Table1[[#This Row],[R2_HR_2]],Table1[[#This Row],[R2_HR_3]],Table1[[#This Row],[R2_HR_4]],Table1[[#This Row],[R2_HR_5]])</f>
        <v>88.25</v>
      </c>
      <c r="BS55" s="1">
        <f>Table1[[#This Row],[R2_avg_sbp]]-Table1[[#This Row],[avg sbp]]</f>
        <v>-17</v>
      </c>
      <c r="BT55" s="1">
        <f>Table1[[#This Row],[R2_avg_dbp]]-Table1[[#This Row],[avg dbp]]</f>
        <v>-9.5</v>
      </c>
      <c r="BU55" s="1">
        <f>Table1[[#This Row],[R2_avg_HR]]-Table1[[#This Row],[avg hr]]</f>
        <v>9</v>
      </c>
      <c r="BV55">
        <f>MIN(Table1[[#This Row],[R2_SBP_left_1]],Table1[[#This Row],[R2_SBP_left_2]],Table1[[#This Row],[R2_SBP_left_3]],Table1[[#This Row],[R2_SBP_left_4]],Table1[[#This Row],[R2_SBP_left_5]])</f>
        <v>102</v>
      </c>
      <c r="BW55">
        <f>MIN(Table1[[#This Row],[R2_DBP_left_1]],Table1[[#This Row],[R2_DBP_left_2]],Table1[[#This Row],[R2_DBP_left_3]],Table1[[#This Row],[R2_DBP_left_4]],Table1[[#This Row],[R2_DBP_left_5]])</f>
        <v>73</v>
      </c>
      <c r="BX55">
        <f>MIN(Table1[[#This Row],[R2_HR_1]],Table1[[#This Row],[R2_HR_2]],Table1[[#This Row],[R2_HR_3]],Table1[[#This Row],[R2_HR_4]],Table1[[#This Row],[R2_HR_5]])</f>
        <v>87</v>
      </c>
    </row>
    <row r="56" spans="1:76" x14ac:dyDescent="0.35">
      <c r="A56" t="s">
        <v>110</v>
      </c>
      <c r="B56">
        <v>27</v>
      </c>
      <c r="C56" t="s">
        <v>76</v>
      </c>
      <c r="D56" t="s">
        <v>63</v>
      </c>
      <c r="E56">
        <v>170</v>
      </c>
      <c r="F56">
        <v>68.599999999999994</v>
      </c>
      <c r="G56">
        <v>23.737024219999999</v>
      </c>
      <c r="H56">
        <v>125</v>
      </c>
      <c r="I56">
        <v>55</v>
      </c>
      <c r="J56">
        <v>71</v>
      </c>
      <c r="K56">
        <v>126</v>
      </c>
      <c r="L56">
        <v>66</v>
      </c>
      <c r="M56">
        <v>71</v>
      </c>
      <c r="N56">
        <v>126</v>
      </c>
      <c r="O56">
        <v>63</v>
      </c>
      <c r="P56">
        <v>66</v>
      </c>
      <c r="Q56">
        <v>121</v>
      </c>
      <c r="R56">
        <v>64</v>
      </c>
      <c r="S56">
        <v>70</v>
      </c>
      <c r="T56">
        <v>124.5</v>
      </c>
      <c r="U56">
        <v>62</v>
      </c>
      <c r="V56">
        <v>69.5</v>
      </c>
      <c r="W56">
        <f>MIN(Table1[[#This Row],[B_SBP_left_1]],Table1[[#This Row],[B_SBP_right_1]],Table1[[#This Row],[B_SBP_left_2]],Table1[[#This Row],[B_SBP_left_3]])</f>
        <v>121</v>
      </c>
      <c r="X56">
        <f>MIN(Table1[[#This Row],[B_DBP_left_1]],Table1[[#This Row],[B_DBP_right_1]],Table1[[#This Row],[B_DBP_left_2]],Table1[[#This Row],[B_DBP_left_3]])</f>
        <v>55</v>
      </c>
      <c r="Y56">
        <f>MIN(Table1[[#This Row],[B_HR_1B]],Table1[[#This Row],[B_HR_1A]],Table1[[#This Row],[B_HR_2]],Table1[[#This Row],[B_HR_3]])</f>
        <v>66</v>
      </c>
      <c r="Z56">
        <v>17</v>
      </c>
      <c r="AA56" t="s">
        <v>66</v>
      </c>
      <c r="AB56">
        <v>-12</v>
      </c>
      <c r="AC56">
        <v>121</v>
      </c>
      <c r="AD56">
        <v>64</v>
      </c>
      <c r="AE56">
        <v>70</v>
      </c>
      <c r="AF56">
        <v>120</v>
      </c>
      <c r="AG56">
        <v>59</v>
      </c>
      <c r="AH56">
        <v>65</v>
      </c>
      <c r="AI56">
        <v>110</v>
      </c>
      <c r="AJ56">
        <v>64</v>
      </c>
      <c r="AK56">
        <v>69</v>
      </c>
      <c r="AL56">
        <v>111</v>
      </c>
      <c r="AM56">
        <v>68</v>
      </c>
      <c r="AN56">
        <v>72</v>
      </c>
      <c r="AR56" s="1">
        <f>AVERAGE(Table1[[#This Row],[R1_SBP_left_1]],Table1[[#This Row],[R1_SBP_left_2]],Table1[[#This Row],[R1_SBP_left_3]],Table1[[#This Row],[R1_SBP_left_4]],Table1[[#This Row],[R1_SBP_left_5]])</f>
        <v>115.5</v>
      </c>
      <c r="AS56" s="1">
        <f>AVERAGE(Table1[[#This Row],[R1_DBP_left_1]],Table1[[#This Row],[R1_DBP_left_2]],Table1[[#This Row],[R1_DBP_left_3]],Table1[[#This Row],[R1_DBP_left_4]],Table1[[#This Row],[R1_DBP_left_5]])</f>
        <v>63.75</v>
      </c>
      <c r="AT56" s="1">
        <f>AVERAGE(Table1[[#This Row],[R1_HR_1]],Table1[[#This Row],[R1_HR_2]],Table1[[#This Row],[R1_HR_3]],Table1[[#This Row],[R1_HR_4]],Table1[[#This Row],[R1_HR_5]])</f>
        <v>69</v>
      </c>
      <c r="AU56">
        <f>MIN(Table1[[#This Row],[R1_SBP_left_1]],Table1[[#This Row],[R1_SBP_left_2]],Table1[[#This Row],[R1_SBP_left_3]],Table1[[#This Row],[R1_SBP_left_4]],Table1[[#This Row],[R1_SBP_left_5]])</f>
        <v>110</v>
      </c>
      <c r="AV56">
        <f>MIN(Table1[[#This Row],[R1_DBP_left_1]],Table1[[#This Row],[R1_DBP_left_2]],Table1[[#This Row],[R1_DBP_left_3]],Table1[[#This Row],[R1_DBP_left_4]],Table1[[#This Row],[R1_DBP_left_5]])</f>
        <v>59</v>
      </c>
      <c r="AW56">
        <f>MIN(Table1[[#This Row],[R1_HR_1]],Table1[[#This Row],[R1_HR_2]],Table1[[#This Row],[R1_HR_3]],Table1[[#This Row],[R1_HR_4]],Table1[[#This Row],[R1_HR_5]])</f>
        <v>65</v>
      </c>
      <c r="AX56" s="1">
        <f>Table1[[#This Row],[R1_avg_sbp]]-Table1[[#This Row],[avg sbp]]</f>
        <v>-9</v>
      </c>
      <c r="AY56" s="1">
        <f>Table1[[#This Row],[R1_avg_dbp]]-Table1[[#This Row],[avg dbp]]</f>
        <v>1.75</v>
      </c>
      <c r="AZ56" s="1">
        <f>Table1[[#This Row],[R1_avg_HR]]-Table1[[#This Row],[avg hr]]</f>
        <v>-0.5</v>
      </c>
      <c r="BA56">
        <v>119</v>
      </c>
      <c r="BB56">
        <v>62</v>
      </c>
      <c r="BC56">
        <v>73</v>
      </c>
      <c r="BD56">
        <v>113</v>
      </c>
      <c r="BE56">
        <v>53</v>
      </c>
      <c r="BF56">
        <v>66</v>
      </c>
      <c r="BG56">
        <v>115</v>
      </c>
      <c r="BH56">
        <v>63</v>
      </c>
      <c r="BI56">
        <v>73</v>
      </c>
      <c r="BJ56">
        <v>113</v>
      </c>
      <c r="BK56">
        <v>53</v>
      </c>
      <c r="BL56">
        <v>67</v>
      </c>
      <c r="BP56" s="1">
        <f>AVERAGE(Table1[[#This Row],[R2_SBP_left_1]],Table1[[#This Row],[R2_SBP_left_2]],Table1[[#This Row],[R2_SBP_left_3]],Table1[[#This Row],[R2_SBP_left_4]],Table1[[#This Row],[R2_SBP_left_5]])</f>
        <v>115</v>
      </c>
      <c r="BQ56" s="1">
        <f>AVERAGE(Table1[[#This Row],[R2_DBP_left_1]],Table1[[#This Row],[R2_DBP_left_2]],Table1[[#This Row],[R2_DBP_left_3]],Table1[[#This Row],[R2_DBP_left_4]],Table1[[#This Row],[R2_DBP_left_5]])</f>
        <v>57.75</v>
      </c>
      <c r="BR56" s="1">
        <f>AVERAGE(Table1[[#This Row],[R2_HR_1]],Table1[[#This Row],[R2_HR_2]],Table1[[#This Row],[R2_HR_3]],Table1[[#This Row],[R2_HR_4]],Table1[[#This Row],[R2_HR_5]])</f>
        <v>69.75</v>
      </c>
      <c r="BS56" s="1">
        <f>Table1[[#This Row],[R2_avg_sbp]]-Table1[[#This Row],[avg sbp]]</f>
        <v>-9.5</v>
      </c>
      <c r="BT56" s="1">
        <f>Table1[[#This Row],[R2_avg_dbp]]-Table1[[#This Row],[avg dbp]]</f>
        <v>-4.25</v>
      </c>
      <c r="BU56" s="1">
        <f>Table1[[#This Row],[R2_avg_HR]]-Table1[[#This Row],[avg hr]]</f>
        <v>0.25</v>
      </c>
      <c r="BV56">
        <f>MIN(Table1[[#This Row],[R2_SBP_left_1]],Table1[[#This Row],[R2_SBP_left_2]],Table1[[#This Row],[R2_SBP_left_3]],Table1[[#This Row],[R2_SBP_left_4]],Table1[[#This Row],[R2_SBP_left_5]])</f>
        <v>113</v>
      </c>
      <c r="BW56">
        <f>MIN(Table1[[#This Row],[R2_DBP_left_1]],Table1[[#This Row],[R2_DBP_left_2]],Table1[[#This Row],[R2_DBP_left_3]],Table1[[#This Row],[R2_DBP_left_4]],Table1[[#This Row],[R2_DBP_left_5]])</f>
        <v>53</v>
      </c>
      <c r="BX56">
        <f>MIN(Table1[[#This Row],[R2_HR_1]],Table1[[#This Row],[R2_HR_2]],Table1[[#This Row],[R2_HR_3]],Table1[[#This Row],[R2_HR_4]],Table1[[#This Row],[R2_HR_5]])</f>
        <v>66</v>
      </c>
    </row>
    <row r="57" spans="1:76" x14ac:dyDescent="0.35">
      <c r="A57" t="s">
        <v>109</v>
      </c>
      <c r="B57">
        <v>40</v>
      </c>
      <c r="C57" t="s">
        <v>72</v>
      </c>
      <c r="D57" t="s">
        <v>63</v>
      </c>
      <c r="E57">
        <v>158</v>
      </c>
      <c r="F57">
        <v>54.2</v>
      </c>
      <c r="G57">
        <v>21.71126422</v>
      </c>
      <c r="H57">
        <v>121</v>
      </c>
      <c r="I57">
        <v>72</v>
      </c>
      <c r="J57">
        <v>68</v>
      </c>
      <c r="K57">
        <v>124</v>
      </c>
      <c r="L57">
        <v>77</v>
      </c>
      <c r="M57">
        <v>71</v>
      </c>
      <c r="N57">
        <v>123</v>
      </c>
      <c r="O57">
        <v>76</v>
      </c>
      <c r="P57">
        <v>73</v>
      </c>
      <c r="Q57">
        <v>114</v>
      </c>
      <c r="R57">
        <v>71</v>
      </c>
      <c r="S57">
        <v>67</v>
      </c>
      <c r="T57">
        <v>120.5</v>
      </c>
      <c r="U57">
        <v>74</v>
      </c>
      <c r="V57">
        <v>69.75</v>
      </c>
      <c r="W57">
        <f>MIN(Table1[[#This Row],[B_SBP_left_1]],Table1[[#This Row],[B_SBP_right_1]],Table1[[#This Row],[B_SBP_left_2]],Table1[[#This Row],[B_SBP_left_3]])</f>
        <v>114</v>
      </c>
      <c r="X57">
        <f>MIN(Table1[[#This Row],[B_DBP_left_1]],Table1[[#This Row],[B_DBP_right_1]],Table1[[#This Row],[B_DBP_left_2]],Table1[[#This Row],[B_DBP_left_3]])</f>
        <v>71</v>
      </c>
      <c r="Y57">
        <f>MIN(Table1[[#This Row],[B_HR_1B]],Table1[[#This Row],[B_HR_1A]],Table1[[#This Row],[B_HR_2]],Table1[[#This Row],[B_HR_3]])</f>
        <v>67</v>
      </c>
      <c r="Z57">
        <v>17</v>
      </c>
      <c r="AA57" t="s">
        <v>66</v>
      </c>
      <c r="AB57">
        <v>-12</v>
      </c>
      <c r="AC57">
        <v>129</v>
      </c>
      <c r="AD57">
        <v>69</v>
      </c>
      <c r="AE57">
        <v>75</v>
      </c>
      <c r="AF57">
        <v>116</v>
      </c>
      <c r="AG57">
        <v>76</v>
      </c>
      <c r="AH57">
        <v>84</v>
      </c>
      <c r="AI57">
        <v>118</v>
      </c>
      <c r="AJ57">
        <v>74</v>
      </c>
      <c r="AK57">
        <v>80</v>
      </c>
      <c r="AL57">
        <v>133</v>
      </c>
      <c r="AM57">
        <v>70</v>
      </c>
      <c r="AN57">
        <v>81</v>
      </c>
      <c r="AO57">
        <v>127</v>
      </c>
      <c r="AP57">
        <v>70</v>
      </c>
      <c r="AQ57">
        <v>73</v>
      </c>
      <c r="AR57" s="1">
        <f>AVERAGE(Table1[[#This Row],[R1_SBP_left_1]],Table1[[#This Row],[R1_SBP_left_2]],Table1[[#This Row],[R1_SBP_left_3]],Table1[[#This Row],[R1_SBP_left_4]],Table1[[#This Row],[R1_SBP_left_5]])</f>
        <v>124.6</v>
      </c>
      <c r="AS57" s="1">
        <f>AVERAGE(Table1[[#This Row],[R1_DBP_left_1]],Table1[[#This Row],[R1_DBP_left_2]],Table1[[#This Row],[R1_DBP_left_3]],Table1[[#This Row],[R1_DBP_left_4]],Table1[[#This Row],[R1_DBP_left_5]])</f>
        <v>71.8</v>
      </c>
      <c r="AT57" s="1">
        <f>AVERAGE(Table1[[#This Row],[R1_HR_1]],Table1[[#This Row],[R1_HR_2]],Table1[[#This Row],[R1_HR_3]],Table1[[#This Row],[R1_HR_4]],Table1[[#This Row],[R1_HR_5]])</f>
        <v>78.599999999999994</v>
      </c>
      <c r="AU57">
        <f>MIN(Table1[[#This Row],[R1_SBP_left_1]],Table1[[#This Row],[R1_SBP_left_2]],Table1[[#This Row],[R1_SBP_left_3]],Table1[[#This Row],[R1_SBP_left_4]],Table1[[#This Row],[R1_SBP_left_5]])</f>
        <v>116</v>
      </c>
      <c r="AV57">
        <f>MIN(Table1[[#This Row],[R1_DBP_left_1]],Table1[[#This Row],[R1_DBP_left_2]],Table1[[#This Row],[R1_DBP_left_3]],Table1[[#This Row],[R1_DBP_left_4]],Table1[[#This Row],[R1_DBP_left_5]])</f>
        <v>69</v>
      </c>
      <c r="AW57">
        <f>MIN(Table1[[#This Row],[R1_HR_1]],Table1[[#This Row],[R1_HR_2]],Table1[[#This Row],[R1_HR_3]],Table1[[#This Row],[R1_HR_4]],Table1[[#This Row],[R1_HR_5]])</f>
        <v>73</v>
      </c>
      <c r="AX57" s="1">
        <f>Table1[[#This Row],[R1_avg_sbp]]-Table1[[#This Row],[avg sbp]]</f>
        <v>4.0999999999999943</v>
      </c>
      <c r="AY57" s="1">
        <f>Table1[[#This Row],[R1_avg_dbp]]-Table1[[#This Row],[avg dbp]]</f>
        <v>-2.2000000000000028</v>
      </c>
      <c r="AZ57" s="1">
        <f>Table1[[#This Row],[R1_avg_HR]]-Table1[[#This Row],[avg hr]]</f>
        <v>8.8499999999999943</v>
      </c>
      <c r="BA57">
        <v>130</v>
      </c>
      <c r="BB57">
        <v>69</v>
      </c>
      <c r="BC57">
        <v>67</v>
      </c>
      <c r="BD57">
        <v>109</v>
      </c>
      <c r="BE57">
        <v>66</v>
      </c>
      <c r="BF57">
        <v>82</v>
      </c>
      <c r="BG57">
        <v>124</v>
      </c>
      <c r="BH57">
        <v>70</v>
      </c>
      <c r="BI57">
        <v>78</v>
      </c>
      <c r="BJ57">
        <v>128</v>
      </c>
      <c r="BK57">
        <v>67</v>
      </c>
      <c r="BL57">
        <v>72</v>
      </c>
      <c r="BM57">
        <v>103</v>
      </c>
      <c r="BN57">
        <v>66</v>
      </c>
      <c r="BO57">
        <v>86</v>
      </c>
      <c r="BP57" s="1">
        <f>AVERAGE(Table1[[#This Row],[R2_SBP_left_1]],Table1[[#This Row],[R2_SBP_left_2]],Table1[[#This Row],[R2_SBP_left_3]],Table1[[#This Row],[R2_SBP_left_4]],Table1[[#This Row],[R2_SBP_left_5]])</f>
        <v>118.8</v>
      </c>
      <c r="BQ57" s="1">
        <f>AVERAGE(Table1[[#This Row],[R2_DBP_left_1]],Table1[[#This Row],[R2_DBP_left_2]],Table1[[#This Row],[R2_DBP_left_3]],Table1[[#This Row],[R2_DBP_left_4]],Table1[[#This Row],[R2_DBP_left_5]])</f>
        <v>67.599999999999994</v>
      </c>
      <c r="BR57" s="1">
        <f>AVERAGE(Table1[[#This Row],[R2_HR_1]],Table1[[#This Row],[R2_HR_2]],Table1[[#This Row],[R2_HR_3]],Table1[[#This Row],[R2_HR_4]],Table1[[#This Row],[R2_HR_5]])</f>
        <v>77</v>
      </c>
      <c r="BS57" s="1">
        <f>Table1[[#This Row],[R2_avg_sbp]]-Table1[[#This Row],[avg sbp]]</f>
        <v>-1.7000000000000028</v>
      </c>
      <c r="BT57" s="1">
        <f>Table1[[#This Row],[R2_avg_dbp]]-Table1[[#This Row],[avg dbp]]</f>
        <v>-6.4000000000000057</v>
      </c>
      <c r="BU57" s="1">
        <f>Table1[[#This Row],[R2_avg_HR]]-Table1[[#This Row],[avg hr]]</f>
        <v>7.25</v>
      </c>
      <c r="BV57">
        <f>MIN(Table1[[#This Row],[R2_SBP_left_1]],Table1[[#This Row],[R2_SBP_left_2]],Table1[[#This Row],[R2_SBP_left_3]],Table1[[#This Row],[R2_SBP_left_4]],Table1[[#This Row],[R2_SBP_left_5]])</f>
        <v>103</v>
      </c>
      <c r="BW57">
        <f>MIN(Table1[[#This Row],[R2_DBP_left_1]],Table1[[#This Row],[R2_DBP_left_2]],Table1[[#This Row],[R2_DBP_left_3]],Table1[[#This Row],[R2_DBP_left_4]],Table1[[#This Row],[R2_DBP_left_5]])</f>
        <v>66</v>
      </c>
      <c r="BX57">
        <f>MIN(Table1[[#This Row],[R2_HR_1]],Table1[[#This Row],[R2_HR_2]],Table1[[#This Row],[R2_HR_3]],Table1[[#This Row],[R2_HR_4]],Table1[[#This Row],[R2_HR_5]])</f>
        <v>67</v>
      </c>
    </row>
    <row r="58" spans="1:76" x14ac:dyDescent="0.35">
      <c r="A58" t="s">
        <v>108</v>
      </c>
      <c r="B58">
        <v>38</v>
      </c>
      <c r="C58" t="s">
        <v>72</v>
      </c>
      <c r="D58" t="s">
        <v>73</v>
      </c>
      <c r="E58">
        <v>154</v>
      </c>
      <c r="F58">
        <v>59.2</v>
      </c>
      <c r="G58">
        <v>24.962050940000001</v>
      </c>
      <c r="H58">
        <v>122</v>
      </c>
      <c r="I58">
        <v>71</v>
      </c>
      <c r="J58">
        <v>58</v>
      </c>
      <c r="K58">
        <v>116</v>
      </c>
      <c r="L58">
        <v>71</v>
      </c>
      <c r="M58">
        <v>59</v>
      </c>
      <c r="N58">
        <v>114</v>
      </c>
      <c r="O58">
        <v>70</v>
      </c>
      <c r="P58">
        <v>62</v>
      </c>
      <c r="Q58">
        <v>108</v>
      </c>
      <c r="R58">
        <v>67</v>
      </c>
      <c r="S58">
        <v>52</v>
      </c>
      <c r="T58">
        <v>115</v>
      </c>
      <c r="U58">
        <v>69.75</v>
      </c>
      <c r="V58">
        <v>57.75</v>
      </c>
      <c r="W58">
        <f>MIN(Table1[[#This Row],[B_SBP_left_1]],Table1[[#This Row],[B_SBP_right_1]],Table1[[#This Row],[B_SBP_left_2]],Table1[[#This Row],[B_SBP_left_3]])</f>
        <v>108</v>
      </c>
      <c r="X58">
        <f>MIN(Table1[[#This Row],[B_DBP_left_1]],Table1[[#This Row],[B_DBP_right_1]],Table1[[#This Row],[B_DBP_left_2]],Table1[[#This Row],[B_DBP_left_3]])</f>
        <v>67</v>
      </c>
      <c r="Y58">
        <f>MIN(Table1[[#This Row],[B_HR_1B]],Table1[[#This Row],[B_HR_1A]],Table1[[#This Row],[B_HR_2]],Table1[[#This Row],[B_HR_3]])</f>
        <v>52</v>
      </c>
      <c r="Z58">
        <v>13</v>
      </c>
      <c r="AA58" t="s">
        <v>68</v>
      </c>
      <c r="AB58">
        <v>-3</v>
      </c>
      <c r="AC58">
        <v>119</v>
      </c>
      <c r="AD58">
        <v>66</v>
      </c>
      <c r="AE58">
        <v>85</v>
      </c>
      <c r="AF58">
        <v>125</v>
      </c>
      <c r="AG58">
        <v>60</v>
      </c>
      <c r="AH58">
        <v>69</v>
      </c>
      <c r="AI58">
        <v>122</v>
      </c>
      <c r="AJ58">
        <v>75</v>
      </c>
      <c r="AK58">
        <v>87</v>
      </c>
      <c r="AL58">
        <v>118</v>
      </c>
      <c r="AM58">
        <v>70</v>
      </c>
      <c r="AN58">
        <v>88</v>
      </c>
      <c r="AR58" s="1">
        <f>AVERAGE(Table1[[#This Row],[R1_SBP_left_1]],Table1[[#This Row],[R1_SBP_left_2]],Table1[[#This Row],[R1_SBP_left_3]],Table1[[#This Row],[R1_SBP_left_4]],Table1[[#This Row],[R1_SBP_left_5]])</f>
        <v>121</v>
      </c>
      <c r="AS58" s="1">
        <f>AVERAGE(Table1[[#This Row],[R1_DBP_left_1]],Table1[[#This Row],[R1_DBP_left_2]],Table1[[#This Row],[R1_DBP_left_3]],Table1[[#This Row],[R1_DBP_left_4]],Table1[[#This Row],[R1_DBP_left_5]])</f>
        <v>67.75</v>
      </c>
      <c r="AT58" s="1">
        <f>AVERAGE(Table1[[#This Row],[R1_HR_1]],Table1[[#This Row],[R1_HR_2]],Table1[[#This Row],[R1_HR_3]],Table1[[#This Row],[R1_HR_4]],Table1[[#This Row],[R1_HR_5]])</f>
        <v>82.25</v>
      </c>
      <c r="AU58">
        <f>MIN(Table1[[#This Row],[R1_SBP_left_1]],Table1[[#This Row],[R1_SBP_left_2]],Table1[[#This Row],[R1_SBP_left_3]],Table1[[#This Row],[R1_SBP_left_4]],Table1[[#This Row],[R1_SBP_left_5]])</f>
        <v>118</v>
      </c>
      <c r="AV58">
        <f>MIN(Table1[[#This Row],[R1_DBP_left_1]],Table1[[#This Row],[R1_DBP_left_2]],Table1[[#This Row],[R1_DBP_left_3]],Table1[[#This Row],[R1_DBP_left_4]],Table1[[#This Row],[R1_DBP_left_5]])</f>
        <v>60</v>
      </c>
      <c r="AW58">
        <f>MIN(Table1[[#This Row],[R1_HR_1]],Table1[[#This Row],[R1_HR_2]],Table1[[#This Row],[R1_HR_3]],Table1[[#This Row],[R1_HR_4]],Table1[[#This Row],[R1_HR_5]])</f>
        <v>69</v>
      </c>
      <c r="AX58" s="1">
        <f>Table1[[#This Row],[R1_avg_sbp]]-Table1[[#This Row],[avg sbp]]</f>
        <v>6</v>
      </c>
      <c r="AY58" s="1">
        <f>Table1[[#This Row],[R1_avg_dbp]]-Table1[[#This Row],[avg dbp]]</f>
        <v>-2</v>
      </c>
      <c r="AZ58" s="1">
        <f>Table1[[#This Row],[R1_avg_HR]]-Table1[[#This Row],[avg hr]]</f>
        <v>24.5</v>
      </c>
      <c r="BA58">
        <v>122</v>
      </c>
      <c r="BB58">
        <v>59</v>
      </c>
      <c r="BC58">
        <v>76</v>
      </c>
      <c r="BD58">
        <v>126</v>
      </c>
      <c r="BE58">
        <v>65</v>
      </c>
      <c r="BF58">
        <v>78</v>
      </c>
      <c r="BG58">
        <v>105</v>
      </c>
      <c r="BH58">
        <v>66</v>
      </c>
      <c r="BI58">
        <v>85</v>
      </c>
      <c r="BJ58">
        <v>107</v>
      </c>
      <c r="BK58">
        <v>71</v>
      </c>
      <c r="BL58">
        <v>84</v>
      </c>
      <c r="BP58" s="1">
        <f>AVERAGE(Table1[[#This Row],[R2_SBP_left_1]],Table1[[#This Row],[R2_SBP_left_2]],Table1[[#This Row],[R2_SBP_left_3]],Table1[[#This Row],[R2_SBP_left_4]],Table1[[#This Row],[R2_SBP_left_5]])</f>
        <v>115</v>
      </c>
      <c r="BQ58" s="1">
        <f>AVERAGE(Table1[[#This Row],[R2_DBP_left_1]],Table1[[#This Row],[R2_DBP_left_2]],Table1[[#This Row],[R2_DBP_left_3]],Table1[[#This Row],[R2_DBP_left_4]],Table1[[#This Row],[R2_DBP_left_5]])</f>
        <v>65.25</v>
      </c>
      <c r="BR58" s="1">
        <f>AVERAGE(Table1[[#This Row],[R2_HR_1]],Table1[[#This Row],[R2_HR_2]],Table1[[#This Row],[R2_HR_3]],Table1[[#This Row],[R2_HR_4]],Table1[[#This Row],[R2_HR_5]])</f>
        <v>80.75</v>
      </c>
      <c r="BS58" s="1">
        <f>Table1[[#This Row],[R2_avg_sbp]]-Table1[[#This Row],[avg sbp]]</f>
        <v>0</v>
      </c>
      <c r="BT58" s="1">
        <f>Table1[[#This Row],[R2_avg_dbp]]-Table1[[#This Row],[avg dbp]]</f>
        <v>-4.5</v>
      </c>
      <c r="BU58" s="1">
        <f>Table1[[#This Row],[R2_avg_HR]]-Table1[[#This Row],[avg hr]]</f>
        <v>23</v>
      </c>
      <c r="BV58">
        <f>MIN(Table1[[#This Row],[R2_SBP_left_1]],Table1[[#This Row],[R2_SBP_left_2]],Table1[[#This Row],[R2_SBP_left_3]],Table1[[#This Row],[R2_SBP_left_4]],Table1[[#This Row],[R2_SBP_left_5]])</f>
        <v>105</v>
      </c>
      <c r="BW58">
        <f>MIN(Table1[[#This Row],[R2_DBP_left_1]],Table1[[#This Row],[R2_DBP_left_2]],Table1[[#This Row],[R2_DBP_left_3]],Table1[[#This Row],[R2_DBP_left_4]],Table1[[#This Row],[R2_DBP_left_5]])</f>
        <v>59</v>
      </c>
      <c r="BX58">
        <f>MIN(Table1[[#This Row],[R2_HR_1]],Table1[[#This Row],[R2_HR_2]],Table1[[#This Row],[R2_HR_3]],Table1[[#This Row],[R2_HR_4]],Table1[[#This Row],[R2_HR_5]])</f>
        <v>76</v>
      </c>
    </row>
    <row r="59" spans="1:76" x14ac:dyDescent="0.35">
      <c r="A59" t="s">
        <v>107</v>
      </c>
      <c r="B59">
        <v>37</v>
      </c>
      <c r="C59" t="s">
        <v>72</v>
      </c>
      <c r="D59" t="s">
        <v>63</v>
      </c>
      <c r="E59">
        <v>173</v>
      </c>
      <c r="F59">
        <v>69.5</v>
      </c>
      <c r="G59">
        <v>23.221624510000002</v>
      </c>
      <c r="H59">
        <v>127</v>
      </c>
      <c r="I59">
        <v>79</v>
      </c>
      <c r="J59">
        <v>79</v>
      </c>
      <c r="K59">
        <v>121</v>
      </c>
      <c r="L59">
        <v>79</v>
      </c>
      <c r="M59">
        <v>83</v>
      </c>
      <c r="N59">
        <v>115</v>
      </c>
      <c r="O59">
        <v>78</v>
      </c>
      <c r="P59">
        <v>77</v>
      </c>
      <c r="Q59">
        <v>110</v>
      </c>
      <c r="R59">
        <v>76</v>
      </c>
      <c r="S59">
        <v>79</v>
      </c>
      <c r="T59">
        <v>118.25</v>
      </c>
      <c r="U59">
        <v>78</v>
      </c>
      <c r="V59">
        <v>79.5</v>
      </c>
      <c r="W59">
        <f>MIN(Table1[[#This Row],[B_SBP_left_1]],Table1[[#This Row],[B_SBP_right_1]],Table1[[#This Row],[B_SBP_left_2]],Table1[[#This Row],[B_SBP_left_3]])</f>
        <v>110</v>
      </c>
      <c r="X59">
        <f>MIN(Table1[[#This Row],[B_DBP_left_1]],Table1[[#This Row],[B_DBP_right_1]],Table1[[#This Row],[B_DBP_left_2]],Table1[[#This Row],[B_DBP_left_3]])</f>
        <v>76</v>
      </c>
      <c r="Y59">
        <f>MIN(Table1[[#This Row],[B_HR_1B]],Table1[[#This Row],[B_HR_1A]],Table1[[#This Row],[B_HR_2]],Table1[[#This Row],[B_HR_3]])</f>
        <v>77</v>
      </c>
      <c r="Z59">
        <v>20</v>
      </c>
      <c r="AA59" t="s">
        <v>66</v>
      </c>
      <c r="AB59">
        <v>-15</v>
      </c>
      <c r="AC59">
        <v>140</v>
      </c>
      <c r="AD59">
        <v>82</v>
      </c>
      <c r="AE59">
        <v>83</v>
      </c>
      <c r="AF59">
        <v>143</v>
      </c>
      <c r="AG59">
        <v>85</v>
      </c>
      <c r="AH59">
        <v>79</v>
      </c>
      <c r="AI59">
        <v>127</v>
      </c>
      <c r="AJ59">
        <v>77</v>
      </c>
      <c r="AK59">
        <v>84</v>
      </c>
      <c r="AL59">
        <v>114</v>
      </c>
      <c r="AM59">
        <v>79</v>
      </c>
      <c r="AN59">
        <v>93</v>
      </c>
      <c r="AO59">
        <v>121</v>
      </c>
      <c r="AP59">
        <v>74</v>
      </c>
      <c r="AQ59">
        <v>86</v>
      </c>
      <c r="AR59" s="1">
        <f>AVERAGE(Table1[[#This Row],[R1_SBP_left_1]],Table1[[#This Row],[R1_SBP_left_2]],Table1[[#This Row],[R1_SBP_left_3]],Table1[[#This Row],[R1_SBP_left_4]],Table1[[#This Row],[R1_SBP_left_5]])</f>
        <v>129</v>
      </c>
      <c r="AS59" s="1">
        <f>AVERAGE(Table1[[#This Row],[R1_DBP_left_1]],Table1[[#This Row],[R1_DBP_left_2]],Table1[[#This Row],[R1_DBP_left_3]],Table1[[#This Row],[R1_DBP_left_4]],Table1[[#This Row],[R1_DBP_left_5]])</f>
        <v>79.400000000000006</v>
      </c>
      <c r="AT59" s="1">
        <f>AVERAGE(Table1[[#This Row],[R1_HR_1]],Table1[[#This Row],[R1_HR_2]],Table1[[#This Row],[R1_HR_3]],Table1[[#This Row],[R1_HR_4]],Table1[[#This Row],[R1_HR_5]])</f>
        <v>85</v>
      </c>
      <c r="AU59">
        <f>MIN(Table1[[#This Row],[R1_SBP_left_1]],Table1[[#This Row],[R1_SBP_left_2]],Table1[[#This Row],[R1_SBP_left_3]],Table1[[#This Row],[R1_SBP_left_4]],Table1[[#This Row],[R1_SBP_left_5]])</f>
        <v>114</v>
      </c>
      <c r="AV59">
        <f>MIN(Table1[[#This Row],[R1_DBP_left_1]],Table1[[#This Row],[R1_DBP_left_2]],Table1[[#This Row],[R1_DBP_left_3]],Table1[[#This Row],[R1_DBP_left_4]],Table1[[#This Row],[R1_DBP_left_5]])</f>
        <v>74</v>
      </c>
      <c r="AW59">
        <f>MIN(Table1[[#This Row],[R1_HR_1]],Table1[[#This Row],[R1_HR_2]],Table1[[#This Row],[R1_HR_3]],Table1[[#This Row],[R1_HR_4]],Table1[[#This Row],[R1_HR_5]])</f>
        <v>79</v>
      </c>
      <c r="AX59" s="1">
        <f>Table1[[#This Row],[R1_avg_sbp]]-Table1[[#This Row],[avg sbp]]</f>
        <v>10.75</v>
      </c>
      <c r="AY59" s="1">
        <f>Table1[[#This Row],[R1_avg_dbp]]-Table1[[#This Row],[avg dbp]]</f>
        <v>1.4000000000000057</v>
      </c>
      <c r="AZ59" s="1">
        <f>Table1[[#This Row],[R1_avg_HR]]-Table1[[#This Row],[avg hr]]</f>
        <v>5.5</v>
      </c>
      <c r="BA59">
        <v>122</v>
      </c>
      <c r="BB59">
        <v>72</v>
      </c>
      <c r="BC59">
        <v>77</v>
      </c>
      <c r="BD59">
        <v>111</v>
      </c>
      <c r="BE59">
        <v>77</v>
      </c>
      <c r="BF59">
        <v>82</v>
      </c>
      <c r="BG59">
        <v>123</v>
      </c>
      <c r="BH59">
        <v>76</v>
      </c>
      <c r="BI59">
        <v>81</v>
      </c>
      <c r="BJ59">
        <v>128</v>
      </c>
      <c r="BK59">
        <v>77</v>
      </c>
      <c r="BL59">
        <v>73</v>
      </c>
      <c r="BP59" s="1">
        <f>AVERAGE(Table1[[#This Row],[R2_SBP_left_1]],Table1[[#This Row],[R2_SBP_left_2]],Table1[[#This Row],[R2_SBP_left_3]],Table1[[#This Row],[R2_SBP_left_4]],Table1[[#This Row],[R2_SBP_left_5]])</f>
        <v>121</v>
      </c>
      <c r="BQ59" s="1">
        <f>AVERAGE(Table1[[#This Row],[R2_DBP_left_1]],Table1[[#This Row],[R2_DBP_left_2]],Table1[[#This Row],[R2_DBP_left_3]],Table1[[#This Row],[R2_DBP_left_4]],Table1[[#This Row],[R2_DBP_left_5]])</f>
        <v>75.5</v>
      </c>
      <c r="BR59" s="1">
        <f>AVERAGE(Table1[[#This Row],[R2_HR_1]],Table1[[#This Row],[R2_HR_2]],Table1[[#This Row],[R2_HR_3]],Table1[[#This Row],[R2_HR_4]],Table1[[#This Row],[R2_HR_5]])</f>
        <v>78.25</v>
      </c>
      <c r="BS59" s="1">
        <f>Table1[[#This Row],[R2_avg_sbp]]-Table1[[#This Row],[avg sbp]]</f>
        <v>2.75</v>
      </c>
      <c r="BT59" s="1">
        <f>Table1[[#This Row],[R2_avg_dbp]]-Table1[[#This Row],[avg dbp]]</f>
        <v>-2.5</v>
      </c>
      <c r="BU59" s="1">
        <f>Table1[[#This Row],[R2_avg_HR]]-Table1[[#This Row],[avg hr]]</f>
        <v>-1.25</v>
      </c>
      <c r="BV59">
        <f>MIN(Table1[[#This Row],[R2_SBP_left_1]],Table1[[#This Row],[R2_SBP_left_2]],Table1[[#This Row],[R2_SBP_left_3]],Table1[[#This Row],[R2_SBP_left_4]],Table1[[#This Row],[R2_SBP_left_5]])</f>
        <v>111</v>
      </c>
      <c r="BW59">
        <f>MIN(Table1[[#This Row],[R2_DBP_left_1]],Table1[[#This Row],[R2_DBP_left_2]],Table1[[#This Row],[R2_DBP_left_3]],Table1[[#This Row],[R2_DBP_left_4]],Table1[[#This Row],[R2_DBP_left_5]])</f>
        <v>72</v>
      </c>
      <c r="BX59">
        <f>MIN(Table1[[#This Row],[R2_HR_1]],Table1[[#This Row],[R2_HR_2]],Table1[[#This Row],[R2_HR_3]],Table1[[#This Row],[R2_HR_4]],Table1[[#This Row],[R2_HR_5]])</f>
        <v>73</v>
      </c>
    </row>
    <row r="60" spans="1:76" x14ac:dyDescent="0.35">
      <c r="A60" t="s">
        <v>106</v>
      </c>
      <c r="B60">
        <v>32</v>
      </c>
      <c r="C60" t="s">
        <v>62</v>
      </c>
      <c r="D60" t="s">
        <v>73</v>
      </c>
      <c r="E60">
        <v>162</v>
      </c>
      <c r="F60">
        <v>65.5</v>
      </c>
      <c r="G60">
        <v>24.958085659999998</v>
      </c>
      <c r="H60">
        <v>113</v>
      </c>
      <c r="I60">
        <v>72</v>
      </c>
      <c r="J60">
        <v>79</v>
      </c>
      <c r="K60">
        <v>114</v>
      </c>
      <c r="L60">
        <v>75</v>
      </c>
      <c r="M60">
        <v>81</v>
      </c>
      <c r="N60">
        <v>111</v>
      </c>
      <c r="O60">
        <v>71</v>
      </c>
      <c r="P60">
        <v>76</v>
      </c>
      <c r="Q60">
        <v>110</v>
      </c>
      <c r="R60">
        <v>72</v>
      </c>
      <c r="S60">
        <v>79</v>
      </c>
      <c r="T60">
        <v>112</v>
      </c>
      <c r="U60">
        <v>72.5</v>
      </c>
      <c r="V60">
        <v>78.75</v>
      </c>
      <c r="W60">
        <f>MIN(Table1[[#This Row],[B_SBP_left_1]],Table1[[#This Row],[B_SBP_right_1]],Table1[[#This Row],[B_SBP_left_2]],Table1[[#This Row],[B_SBP_left_3]])</f>
        <v>110</v>
      </c>
      <c r="X60">
        <f>MIN(Table1[[#This Row],[B_DBP_left_1]],Table1[[#This Row],[B_DBP_right_1]],Table1[[#This Row],[B_DBP_left_2]],Table1[[#This Row],[B_DBP_left_3]])</f>
        <v>71</v>
      </c>
      <c r="Y60">
        <f>MIN(Table1[[#This Row],[B_HR_1B]],Table1[[#This Row],[B_HR_1A]],Table1[[#This Row],[B_HR_2]],Table1[[#This Row],[B_HR_3]])</f>
        <v>76</v>
      </c>
      <c r="Z60">
        <v>20</v>
      </c>
      <c r="AA60" t="s">
        <v>64</v>
      </c>
      <c r="AB60">
        <v>0</v>
      </c>
      <c r="AC60">
        <v>115</v>
      </c>
      <c r="AD60">
        <v>72</v>
      </c>
      <c r="AE60">
        <v>100</v>
      </c>
      <c r="AF60">
        <v>108</v>
      </c>
      <c r="AG60">
        <v>58</v>
      </c>
      <c r="AH60">
        <v>98</v>
      </c>
      <c r="AI60">
        <v>118</v>
      </c>
      <c r="AJ60">
        <v>70</v>
      </c>
      <c r="AK60">
        <v>94</v>
      </c>
      <c r="AR60" s="1">
        <f>AVERAGE(Table1[[#This Row],[R1_SBP_left_1]],Table1[[#This Row],[R1_SBP_left_2]],Table1[[#This Row],[R1_SBP_left_3]],Table1[[#This Row],[R1_SBP_left_4]],Table1[[#This Row],[R1_SBP_left_5]])</f>
        <v>113.66666666666667</v>
      </c>
      <c r="AS60" s="1">
        <f>AVERAGE(Table1[[#This Row],[R1_DBP_left_1]],Table1[[#This Row],[R1_DBP_left_2]],Table1[[#This Row],[R1_DBP_left_3]],Table1[[#This Row],[R1_DBP_left_4]],Table1[[#This Row],[R1_DBP_left_5]])</f>
        <v>66.666666666666671</v>
      </c>
      <c r="AT60" s="1">
        <f>AVERAGE(Table1[[#This Row],[R1_HR_1]],Table1[[#This Row],[R1_HR_2]],Table1[[#This Row],[R1_HR_3]],Table1[[#This Row],[R1_HR_4]],Table1[[#This Row],[R1_HR_5]])</f>
        <v>97.333333333333329</v>
      </c>
      <c r="AU60">
        <f>MIN(Table1[[#This Row],[R1_SBP_left_1]],Table1[[#This Row],[R1_SBP_left_2]],Table1[[#This Row],[R1_SBP_left_3]],Table1[[#This Row],[R1_SBP_left_4]],Table1[[#This Row],[R1_SBP_left_5]])</f>
        <v>108</v>
      </c>
      <c r="AV60">
        <f>MIN(Table1[[#This Row],[R1_DBP_left_1]],Table1[[#This Row],[R1_DBP_left_2]],Table1[[#This Row],[R1_DBP_left_3]],Table1[[#This Row],[R1_DBP_left_4]],Table1[[#This Row],[R1_DBP_left_5]])</f>
        <v>58</v>
      </c>
      <c r="AW60">
        <f>MIN(Table1[[#This Row],[R1_HR_1]],Table1[[#This Row],[R1_HR_2]],Table1[[#This Row],[R1_HR_3]],Table1[[#This Row],[R1_HR_4]],Table1[[#This Row],[R1_HR_5]])</f>
        <v>94</v>
      </c>
      <c r="AX60" s="1">
        <f>Table1[[#This Row],[R1_avg_sbp]]-Table1[[#This Row],[avg sbp]]</f>
        <v>1.6666666666666714</v>
      </c>
      <c r="AY60" s="1">
        <f>Table1[[#This Row],[R1_avg_dbp]]-Table1[[#This Row],[avg dbp]]</f>
        <v>-5.8333333333333286</v>
      </c>
      <c r="AZ60" s="1">
        <f>Table1[[#This Row],[R1_avg_HR]]-Table1[[#This Row],[avg hr]]</f>
        <v>18.583333333333329</v>
      </c>
      <c r="BA60">
        <v>111</v>
      </c>
      <c r="BB60">
        <v>66</v>
      </c>
      <c r="BC60">
        <v>83</v>
      </c>
      <c r="BD60">
        <v>108</v>
      </c>
      <c r="BE60">
        <v>68</v>
      </c>
      <c r="BF60">
        <v>85</v>
      </c>
      <c r="BG60">
        <v>105</v>
      </c>
      <c r="BH60">
        <v>68</v>
      </c>
      <c r="BI60">
        <v>88</v>
      </c>
      <c r="BJ60">
        <v>107</v>
      </c>
      <c r="BK60">
        <v>69</v>
      </c>
      <c r="BL60">
        <v>86</v>
      </c>
      <c r="BP60" s="1">
        <f>AVERAGE(Table1[[#This Row],[R2_SBP_left_1]],Table1[[#This Row],[R2_SBP_left_2]],Table1[[#This Row],[R2_SBP_left_3]],Table1[[#This Row],[R2_SBP_left_4]],Table1[[#This Row],[R2_SBP_left_5]])</f>
        <v>107.75</v>
      </c>
      <c r="BQ60" s="1">
        <f>AVERAGE(Table1[[#This Row],[R2_DBP_left_1]],Table1[[#This Row],[R2_DBP_left_2]],Table1[[#This Row],[R2_DBP_left_3]],Table1[[#This Row],[R2_DBP_left_4]],Table1[[#This Row],[R2_DBP_left_5]])</f>
        <v>67.75</v>
      </c>
      <c r="BR60" s="1">
        <f>AVERAGE(Table1[[#This Row],[R2_HR_1]],Table1[[#This Row],[R2_HR_2]],Table1[[#This Row],[R2_HR_3]],Table1[[#This Row],[R2_HR_4]],Table1[[#This Row],[R2_HR_5]])</f>
        <v>85.5</v>
      </c>
      <c r="BS60" s="1">
        <f>Table1[[#This Row],[R2_avg_sbp]]-Table1[[#This Row],[avg sbp]]</f>
        <v>-4.25</v>
      </c>
      <c r="BT60" s="1">
        <f>Table1[[#This Row],[R2_avg_dbp]]-Table1[[#This Row],[avg dbp]]</f>
        <v>-4.75</v>
      </c>
      <c r="BU60" s="1">
        <f>Table1[[#This Row],[R2_avg_HR]]-Table1[[#This Row],[avg hr]]</f>
        <v>6.75</v>
      </c>
      <c r="BV60">
        <f>MIN(Table1[[#This Row],[R2_SBP_left_1]],Table1[[#This Row],[R2_SBP_left_2]],Table1[[#This Row],[R2_SBP_left_3]],Table1[[#This Row],[R2_SBP_left_4]],Table1[[#This Row],[R2_SBP_left_5]])</f>
        <v>105</v>
      </c>
      <c r="BW60">
        <f>MIN(Table1[[#This Row],[R2_DBP_left_1]],Table1[[#This Row],[R2_DBP_left_2]],Table1[[#This Row],[R2_DBP_left_3]],Table1[[#This Row],[R2_DBP_left_4]],Table1[[#This Row],[R2_DBP_left_5]])</f>
        <v>66</v>
      </c>
      <c r="BX60">
        <f>MIN(Table1[[#This Row],[R2_HR_1]],Table1[[#This Row],[R2_HR_2]],Table1[[#This Row],[R2_HR_3]],Table1[[#This Row],[R2_HR_4]],Table1[[#This Row],[R2_HR_5]])</f>
        <v>83</v>
      </c>
    </row>
    <row r="61" spans="1:76" x14ac:dyDescent="0.35">
      <c r="A61" t="s">
        <v>105</v>
      </c>
      <c r="B61">
        <v>28</v>
      </c>
      <c r="C61" t="s">
        <v>76</v>
      </c>
      <c r="D61" t="s">
        <v>73</v>
      </c>
      <c r="E61">
        <v>159</v>
      </c>
      <c r="F61">
        <v>63</v>
      </c>
      <c r="G61">
        <v>24.91990032</v>
      </c>
      <c r="H61">
        <v>103</v>
      </c>
      <c r="I61">
        <v>62</v>
      </c>
      <c r="J61">
        <v>74</v>
      </c>
      <c r="K61">
        <v>103</v>
      </c>
      <c r="L61">
        <v>68</v>
      </c>
      <c r="M61">
        <v>81</v>
      </c>
      <c r="N61">
        <v>100</v>
      </c>
      <c r="O61">
        <v>71</v>
      </c>
      <c r="P61">
        <v>81</v>
      </c>
      <c r="Q61">
        <v>105</v>
      </c>
      <c r="R61">
        <v>64</v>
      </c>
      <c r="S61">
        <v>82</v>
      </c>
      <c r="T61">
        <v>102.75</v>
      </c>
      <c r="U61">
        <v>66.25</v>
      </c>
      <c r="V61">
        <v>79.5</v>
      </c>
      <c r="W61">
        <f>MIN(Table1[[#This Row],[B_SBP_left_1]],Table1[[#This Row],[B_SBP_right_1]],Table1[[#This Row],[B_SBP_left_2]],Table1[[#This Row],[B_SBP_left_3]])</f>
        <v>100</v>
      </c>
      <c r="X61">
        <f>MIN(Table1[[#This Row],[B_DBP_left_1]],Table1[[#This Row],[B_DBP_right_1]],Table1[[#This Row],[B_DBP_left_2]],Table1[[#This Row],[B_DBP_left_3]])</f>
        <v>62</v>
      </c>
      <c r="Y61">
        <f>MIN(Table1[[#This Row],[B_HR_1B]],Table1[[#This Row],[B_HR_1A]],Table1[[#This Row],[B_HR_2]],Table1[[#This Row],[B_HR_3]])</f>
        <v>74</v>
      </c>
      <c r="Z61">
        <v>13</v>
      </c>
      <c r="AA61" t="s">
        <v>68</v>
      </c>
      <c r="AB61">
        <v>-3</v>
      </c>
      <c r="AC61">
        <v>95</v>
      </c>
      <c r="AD61">
        <v>67</v>
      </c>
      <c r="AE61">
        <v>98</v>
      </c>
      <c r="AF61">
        <v>111</v>
      </c>
      <c r="AG61">
        <v>69</v>
      </c>
      <c r="AH61">
        <v>104</v>
      </c>
      <c r="AI61">
        <v>92</v>
      </c>
      <c r="AJ61">
        <v>65</v>
      </c>
      <c r="AK61">
        <v>109</v>
      </c>
      <c r="AL61">
        <v>110</v>
      </c>
      <c r="AM61">
        <v>70</v>
      </c>
      <c r="AN61">
        <v>107</v>
      </c>
      <c r="AO61">
        <v>98</v>
      </c>
      <c r="AP61">
        <v>66</v>
      </c>
      <c r="AQ61">
        <v>114</v>
      </c>
      <c r="AR61" s="1">
        <f>AVERAGE(Table1[[#This Row],[R1_SBP_left_1]],Table1[[#This Row],[R1_SBP_left_2]],Table1[[#This Row],[R1_SBP_left_3]],Table1[[#This Row],[R1_SBP_left_4]],Table1[[#This Row],[R1_SBP_left_5]])</f>
        <v>101.2</v>
      </c>
      <c r="AS61" s="1">
        <f>AVERAGE(Table1[[#This Row],[R1_DBP_left_1]],Table1[[#This Row],[R1_DBP_left_2]],Table1[[#This Row],[R1_DBP_left_3]],Table1[[#This Row],[R1_DBP_left_4]],Table1[[#This Row],[R1_DBP_left_5]])</f>
        <v>67.400000000000006</v>
      </c>
      <c r="AT61" s="1">
        <f>AVERAGE(Table1[[#This Row],[R1_HR_1]],Table1[[#This Row],[R1_HR_2]],Table1[[#This Row],[R1_HR_3]],Table1[[#This Row],[R1_HR_4]],Table1[[#This Row],[R1_HR_5]])</f>
        <v>106.4</v>
      </c>
      <c r="AU61">
        <f>MIN(Table1[[#This Row],[R1_SBP_left_1]],Table1[[#This Row],[R1_SBP_left_2]],Table1[[#This Row],[R1_SBP_left_3]],Table1[[#This Row],[R1_SBP_left_4]],Table1[[#This Row],[R1_SBP_left_5]])</f>
        <v>92</v>
      </c>
      <c r="AV61">
        <f>MIN(Table1[[#This Row],[R1_DBP_left_1]],Table1[[#This Row],[R1_DBP_left_2]],Table1[[#This Row],[R1_DBP_left_3]],Table1[[#This Row],[R1_DBP_left_4]],Table1[[#This Row],[R1_DBP_left_5]])</f>
        <v>65</v>
      </c>
      <c r="AW61">
        <f>MIN(Table1[[#This Row],[R1_HR_1]],Table1[[#This Row],[R1_HR_2]],Table1[[#This Row],[R1_HR_3]],Table1[[#This Row],[R1_HR_4]],Table1[[#This Row],[R1_HR_5]])</f>
        <v>98</v>
      </c>
      <c r="AX61" s="1">
        <f>Table1[[#This Row],[R1_avg_sbp]]-Table1[[#This Row],[avg sbp]]</f>
        <v>-1.5499999999999972</v>
      </c>
      <c r="AY61" s="1">
        <f>Table1[[#This Row],[R1_avg_dbp]]-Table1[[#This Row],[avg dbp]]</f>
        <v>1.1500000000000057</v>
      </c>
      <c r="AZ61" s="1">
        <f>Table1[[#This Row],[R1_avg_HR]]-Table1[[#This Row],[avg hr]]</f>
        <v>26.900000000000006</v>
      </c>
      <c r="BA61">
        <v>98</v>
      </c>
      <c r="BB61">
        <v>67</v>
      </c>
      <c r="BC61">
        <v>94</v>
      </c>
      <c r="BD61">
        <v>100</v>
      </c>
      <c r="BE61">
        <v>68</v>
      </c>
      <c r="BF61">
        <v>96</v>
      </c>
      <c r="BG61">
        <v>107</v>
      </c>
      <c r="BH61">
        <v>70</v>
      </c>
      <c r="BI61">
        <v>97</v>
      </c>
      <c r="BJ61">
        <v>102</v>
      </c>
      <c r="BK61">
        <v>66</v>
      </c>
      <c r="BL61">
        <v>100</v>
      </c>
      <c r="BM61">
        <v>95</v>
      </c>
      <c r="BN61">
        <v>64</v>
      </c>
      <c r="BO61">
        <v>99</v>
      </c>
      <c r="BP61" s="1">
        <f>AVERAGE(Table1[[#This Row],[R2_SBP_left_1]],Table1[[#This Row],[R2_SBP_left_2]],Table1[[#This Row],[R2_SBP_left_3]],Table1[[#This Row],[R2_SBP_left_4]],Table1[[#This Row],[R2_SBP_left_5]])</f>
        <v>100.4</v>
      </c>
      <c r="BQ61" s="1">
        <f>AVERAGE(Table1[[#This Row],[R2_DBP_left_1]],Table1[[#This Row],[R2_DBP_left_2]],Table1[[#This Row],[R2_DBP_left_3]],Table1[[#This Row],[R2_DBP_left_4]],Table1[[#This Row],[R2_DBP_left_5]])</f>
        <v>67</v>
      </c>
      <c r="BR61" s="1">
        <f>AVERAGE(Table1[[#This Row],[R2_HR_1]],Table1[[#This Row],[R2_HR_2]],Table1[[#This Row],[R2_HR_3]],Table1[[#This Row],[R2_HR_4]],Table1[[#This Row],[R2_HR_5]])</f>
        <v>97.2</v>
      </c>
      <c r="BS61" s="1">
        <f>Table1[[#This Row],[R2_avg_sbp]]-Table1[[#This Row],[avg sbp]]</f>
        <v>-2.3499999999999943</v>
      </c>
      <c r="BT61" s="1">
        <f>Table1[[#This Row],[R2_avg_dbp]]-Table1[[#This Row],[avg dbp]]</f>
        <v>0.75</v>
      </c>
      <c r="BU61" s="1">
        <f>Table1[[#This Row],[R2_avg_HR]]-Table1[[#This Row],[avg hr]]</f>
        <v>17.700000000000003</v>
      </c>
      <c r="BV61">
        <f>MIN(Table1[[#This Row],[R2_SBP_left_1]],Table1[[#This Row],[R2_SBP_left_2]],Table1[[#This Row],[R2_SBP_left_3]],Table1[[#This Row],[R2_SBP_left_4]],Table1[[#This Row],[R2_SBP_left_5]])</f>
        <v>95</v>
      </c>
      <c r="BW61">
        <f>MIN(Table1[[#This Row],[R2_DBP_left_1]],Table1[[#This Row],[R2_DBP_left_2]],Table1[[#This Row],[R2_DBP_left_3]],Table1[[#This Row],[R2_DBP_left_4]],Table1[[#This Row],[R2_DBP_left_5]])</f>
        <v>64</v>
      </c>
      <c r="BX61">
        <f>MIN(Table1[[#This Row],[R2_HR_1]],Table1[[#This Row],[R2_HR_2]],Table1[[#This Row],[R2_HR_3]],Table1[[#This Row],[R2_HR_4]],Table1[[#This Row],[R2_HR_5]])</f>
        <v>94</v>
      </c>
    </row>
    <row r="62" spans="1:76" x14ac:dyDescent="0.35">
      <c r="A62" t="s">
        <v>104</v>
      </c>
      <c r="B62">
        <v>27</v>
      </c>
      <c r="C62" t="s">
        <v>76</v>
      </c>
      <c r="D62" t="s">
        <v>63</v>
      </c>
      <c r="E62">
        <v>167</v>
      </c>
      <c r="F62">
        <v>69.400000000000006</v>
      </c>
      <c r="G62">
        <v>24.884363010000001</v>
      </c>
      <c r="H62">
        <v>124</v>
      </c>
      <c r="I62">
        <v>71</v>
      </c>
      <c r="J62">
        <v>76</v>
      </c>
      <c r="K62">
        <v>126</v>
      </c>
      <c r="L62">
        <v>76</v>
      </c>
      <c r="M62">
        <v>75</v>
      </c>
      <c r="N62">
        <v>125</v>
      </c>
      <c r="O62">
        <v>73</v>
      </c>
      <c r="P62">
        <v>74</v>
      </c>
      <c r="Q62">
        <v>120</v>
      </c>
      <c r="R62">
        <v>70</v>
      </c>
      <c r="S62">
        <v>76</v>
      </c>
      <c r="T62">
        <v>123.75</v>
      </c>
      <c r="U62">
        <v>72.5</v>
      </c>
      <c r="V62">
        <v>75.25</v>
      </c>
      <c r="W62">
        <f>MIN(Table1[[#This Row],[B_SBP_left_1]],Table1[[#This Row],[B_SBP_right_1]],Table1[[#This Row],[B_SBP_left_2]],Table1[[#This Row],[B_SBP_left_3]])</f>
        <v>120</v>
      </c>
      <c r="X62">
        <f>MIN(Table1[[#This Row],[B_DBP_left_1]],Table1[[#This Row],[B_DBP_right_1]],Table1[[#This Row],[B_DBP_left_2]],Table1[[#This Row],[B_DBP_left_3]])</f>
        <v>70</v>
      </c>
      <c r="Y62">
        <f>MIN(Table1[[#This Row],[B_HR_1B]],Table1[[#This Row],[B_HR_1A]],Table1[[#This Row],[B_HR_2]],Table1[[#This Row],[B_HR_3]])</f>
        <v>74</v>
      </c>
      <c r="Z62">
        <v>14</v>
      </c>
      <c r="AA62" t="s">
        <v>66</v>
      </c>
      <c r="AB62">
        <v>-9</v>
      </c>
      <c r="AC62">
        <v>118</v>
      </c>
      <c r="AD62">
        <v>71</v>
      </c>
      <c r="AE62">
        <v>78</v>
      </c>
      <c r="AF62">
        <v>128</v>
      </c>
      <c r="AG62">
        <v>71</v>
      </c>
      <c r="AH62">
        <v>84</v>
      </c>
      <c r="AI62">
        <v>115</v>
      </c>
      <c r="AJ62">
        <v>74</v>
      </c>
      <c r="AK62">
        <v>91</v>
      </c>
      <c r="AL62">
        <v>123</v>
      </c>
      <c r="AM62">
        <v>70</v>
      </c>
      <c r="AN62">
        <v>86</v>
      </c>
      <c r="AO62">
        <v>126</v>
      </c>
      <c r="AP62">
        <v>77</v>
      </c>
      <c r="AQ62">
        <v>84</v>
      </c>
      <c r="AR62" s="1">
        <f>AVERAGE(Table1[[#This Row],[R1_SBP_left_1]],Table1[[#This Row],[R1_SBP_left_2]],Table1[[#This Row],[R1_SBP_left_3]],Table1[[#This Row],[R1_SBP_left_4]],Table1[[#This Row],[R1_SBP_left_5]])</f>
        <v>122</v>
      </c>
      <c r="AS62" s="1">
        <f>AVERAGE(Table1[[#This Row],[R1_DBP_left_1]],Table1[[#This Row],[R1_DBP_left_2]],Table1[[#This Row],[R1_DBP_left_3]],Table1[[#This Row],[R1_DBP_left_4]],Table1[[#This Row],[R1_DBP_left_5]])</f>
        <v>72.599999999999994</v>
      </c>
      <c r="AT62" s="1">
        <f>AVERAGE(Table1[[#This Row],[R1_HR_1]],Table1[[#This Row],[R1_HR_2]],Table1[[#This Row],[R1_HR_3]],Table1[[#This Row],[R1_HR_4]],Table1[[#This Row],[R1_HR_5]])</f>
        <v>84.6</v>
      </c>
      <c r="AU62">
        <f>MIN(Table1[[#This Row],[R1_SBP_left_1]],Table1[[#This Row],[R1_SBP_left_2]],Table1[[#This Row],[R1_SBP_left_3]],Table1[[#This Row],[R1_SBP_left_4]],Table1[[#This Row],[R1_SBP_left_5]])</f>
        <v>115</v>
      </c>
      <c r="AV62">
        <f>MIN(Table1[[#This Row],[R1_DBP_left_1]],Table1[[#This Row],[R1_DBP_left_2]],Table1[[#This Row],[R1_DBP_left_3]],Table1[[#This Row],[R1_DBP_left_4]],Table1[[#This Row],[R1_DBP_left_5]])</f>
        <v>70</v>
      </c>
      <c r="AW62">
        <f>MIN(Table1[[#This Row],[R1_HR_1]],Table1[[#This Row],[R1_HR_2]],Table1[[#This Row],[R1_HR_3]],Table1[[#This Row],[R1_HR_4]],Table1[[#This Row],[R1_HR_5]])</f>
        <v>78</v>
      </c>
      <c r="AX62" s="1">
        <f>Table1[[#This Row],[R1_avg_sbp]]-Table1[[#This Row],[avg sbp]]</f>
        <v>-1.75</v>
      </c>
      <c r="AY62" s="1">
        <f>Table1[[#This Row],[R1_avg_dbp]]-Table1[[#This Row],[avg dbp]]</f>
        <v>9.9999999999994316E-2</v>
      </c>
      <c r="AZ62" s="1">
        <f>Table1[[#This Row],[R1_avg_HR]]-Table1[[#This Row],[avg hr]]</f>
        <v>9.3499999999999943</v>
      </c>
      <c r="BA62">
        <v>120</v>
      </c>
      <c r="BB62">
        <v>69</v>
      </c>
      <c r="BC62">
        <v>76</v>
      </c>
      <c r="BD62">
        <v>124</v>
      </c>
      <c r="BE62">
        <v>68</v>
      </c>
      <c r="BF62">
        <v>80</v>
      </c>
      <c r="BG62">
        <v>114</v>
      </c>
      <c r="BH62">
        <v>71</v>
      </c>
      <c r="BI62">
        <v>75</v>
      </c>
      <c r="BJ62">
        <v>122</v>
      </c>
      <c r="BK62">
        <v>65</v>
      </c>
      <c r="BL62">
        <v>84</v>
      </c>
      <c r="BM62">
        <v>125</v>
      </c>
      <c r="BN62">
        <v>66</v>
      </c>
      <c r="BO62">
        <v>79</v>
      </c>
      <c r="BP62" s="1">
        <f>AVERAGE(Table1[[#This Row],[R2_SBP_left_1]],Table1[[#This Row],[R2_SBP_left_2]],Table1[[#This Row],[R2_SBP_left_3]],Table1[[#This Row],[R2_SBP_left_4]],Table1[[#This Row],[R2_SBP_left_5]])</f>
        <v>121</v>
      </c>
      <c r="BQ62" s="1">
        <f>AVERAGE(Table1[[#This Row],[R2_DBP_left_1]],Table1[[#This Row],[R2_DBP_left_2]],Table1[[#This Row],[R2_DBP_left_3]],Table1[[#This Row],[R2_DBP_left_4]],Table1[[#This Row],[R2_DBP_left_5]])</f>
        <v>67.8</v>
      </c>
      <c r="BR62" s="1">
        <f>AVERAGE(Table1[[#This Row],[R2_HR_1]],Table1[[#This Row],[R2_HR_2]],Table1[[#This Row],[R2_HR_3]],Table1[[#This Row],[R2_HR_4]],Table1[[#This Row],[R2_HR_5]])</f>
        <v>78.8</v>
      </c>
      <c r="BS62" s="1">
        <f>Table1[[#This Row],[R2_avg_sbp]]-Table1[[#This Row],[avg sbp]]</f>
        <v>-2.75</v>
      </c>
      <c r="BT62" s="1">
        <f>Table1[[#This Row],[R2_avg_dbp]]-Table1[[#This Row],[avg dbp]]</f>
        <v>-4.7000000000000028</v>
      </c>
      <c r="BU62" s="1">
        <f>Table1[[#This Row],[R2_avg_HR]]-Table1[[#This Row],[avg hr]]</f>
        <v>3.5499999999999972</v>
      </c>
      <c r="BV62">
        <f>MIN(Table1[[#This Row],[R2_SBP_left_1]],Table1[[#This Row],[R2_SBP_left_2]],Table1[[#This Row],[R2_SBP_left_3]],Table1[[#This Row],[R2_SBP_left_4]],Table1[[#This Row],[R2_SBP_left_5]])</f>
        <v>114</v>
      </c>
      <c r="BW62">
        <f>MIN(Table1[[#This Row],[R2_DBP_left_1]],Table1[[#This Row],[R2_DBP_left_2]],Table1[[#This Row],[R2_DBP_left_3]],Table1[[#This Row],[R2_DBP_left_4]],Table1[[#This Row],[R2_DBP_left_5]])</f>
        <v>65</v>
      </c>
      <c r="BX62">
        <f>MIN(Table1[[#This Row],[R2_HR_1]],Table1[[#This Row],[R2_HR_2]],Table1[[#This Row],[R2_HR_3]],Table1[[#This Row],[R2_HR_4]],Table1[[#This Row],[R2_HR_5]])</f>
        <v>75</v>
      </c>
    </row>
    <row r="63" spans="1:76" x14ac:dyDescent="0.35">
      <c r="A63" t="s">
        <v>103</v>
      </c>
      <c r="B63">
        <v>23</v>
      </c>
      <c r="C63" t="s">
        <v>78</v>
      </c>
      <c r="D63" t="s">
        <v>63</v>
      </c>
      <c r="E63">
        <v>169</v>
      </c>
      <c r="F63">
        <v>71</v>
      </c>
      <c r="G63">
        <v>24.859073559999999</v>
      </c>
      <c r="H63">
        <v>120</v>
      </c>
      <c r="I63">
        <v>64</v>
      </c>
      <c r="J63">
        <v>73</v>
      </c>
      <c r="K63">
        <v>112</v>
      </c>
      <c r="L63">
        <v>60</v>
      </c>
      <c r="M63">
        <v>75</v>
      </c>
      <c r="N63">
        <v>113</v>
      </c>
      <c r="O63">
        <v>54</v>
      </c>
      <c r="P63">
        <v>73</v>
      </c>
      <c r="Q63">
        <v>118</v>
      </c>
      <c r="R63">
        <v>57</v>
      </c>
      <c r="S63">
        <v>74</v>
      </c>
      <c r="T63">
        <v>115.75</v>
      </c>
      <c r="U63">
        <v>58.75</v>
      </c>
      <c r="V63">
        <v>73.75</v>
      </c>
      <c r="W63">
        <f>MIN(Table1[[#This Row],[B_SBP_left_1]],Table1[[#This Row],[B_SBP_right_1]],Table1[[#This Row],[B_SBP_left_2]],Table1[[#This Row],[B_SBP_left_3]])</f>
        <v>112</v>
      </c>
      <c r="X63">
        <f>MIN(Table1[[#This Row],[B_DBP_left_1]],Table1[[#This Row],[B_DBP_right_1]],Table1[[#This Row],[B_DBP_left_2]],Table1[[#This Row],[B_DBP_left_3]])</f>
        <v>54</v>
      </c>
      <c r="Y63">
        <f>MIN(Table1[[#This Row],[B_HR_1B]],Table1[[#This Row],[B_HR_1A]],Table1[[#This Row],[B_HR_2]],Table1[[#This Row],[B_HR_3]])</f>
        <v>73</v>
      </c>
      <c r="Z63">
        <v>15</v>
      </c>
      <c r="AA63" t="s">
        <v>66</v>
      </c>
      <c r="AB63">
        <v>-10</v>
      </c>
      <c r="AC63">
        <v>106</v>
      </c>
      <c r="AD63">
        <v>54</v>
      </c>
      <c r="AE63">
        <v>72</v>
      </c>
      <c r="AF63">
        <v>101</v>
      </c>
      <c r="AG63">
        <v>56</v>
      </c>
      <c r="AH63">
        <v>78</v>
      </c>
      <c r="AI63">
        <v>118</v>
      </c>
      <c r="AJ63">
        <v>54</v>
      </c>
      <c r="AK63">
        <v>75</v>
      </c>
      <c r="AL63">
        <v>100</v>
      </c>
      <c r="AM63">
        <v>51</v>
      </c>
      <c r="AN63">
        <v>76</v>
      </c>
      <c r="AO63">
        <v>103</v>
      </c>
      <c r="AP63">
        <v>52</v>
      </c>
      <c r="AQ63">
        <v>78</v>
      </c>
      <c r="AR63" s="1">
        <f>AVERAGE(Table1[[#This Row],[R1_SBP_left_1]],Table1[[#This Row],[R1_SBP_left_2]],Table1[[#This Row],[R1_SBP_left_3]],Table1[[#This Row],[R1_SBP_left_4]],Table1[[#This Row],[R1_SBP_left_5]])</f>
        <v>105.6</v>
      </c>
      <c r="AS63" s="1">
        <f>AVERAGE(Table1[[#This Row],[R1_DBP_left_1]],Table1[[#This Row],[R1_DBP_left_2]],Table1[[#This Row],[R1_DBP_left_3]],Table1[[#This Row],[R1_DBP_left_4]],Table1[[#This Row],[R1_DBP_left_5]])</f>
        <v>53.4</v>
      </c>
      <c r="AT63" s="1">
        <f>AVERAGE(Table1[[#This Row],[R1_HR_1]],Table1[[#This Row],[R1_HR_2]],Table1[[#This Row],[R1_HR_3]],Table1[[#This Row],[R1_HR_4]],Table1[[#This Row],[R1_HR_5]])</f>
        <v>75.8</v>
      </c>
      <c r="AU63">
        <f>MIN(Table1[[#This Row],[R1_SBP_left_1]],Table1[[#This Row],[R1_SBP_left_2]],Table1[[#This Row],[R1_SBP_left_3]],Table1[[#This Row],[R1_SBP_left_4]],Table1[[#This Row],[R1_SBP_left_5]])</f>
        <v>100</v>
      </c>
      <c r="AV63">
        <f>MIN(Table1[[#This Row],[R1_DBP_left_1]],Table1[[#This Row],[R1_DBP_left_2]],Table1[[#This Row],[R1_DBP_left_3]],Table1[[#This Row],[R1_DBP_left_4]],Table1[[#This Row],[R1_DBP_left_5]])</f>
        <v>51</v>
      </c>
      <c r="AW63">
        <f>MIN(Table1[[#This Row],[R1_HR_1]],Table1[[#This Row],[R1_HR_2]],Table1[[#This Row],[R1_HR_3]],Table1[[#This Row],[R1_HR_4]],Table1[[#This Row],[R1_HR_5]])</f>
        <v>72</v>
      </c>
      <c r="AX63" s="1">
        <f>Table1[[#This Row],[R1_avg_sbp]]-Table1[[#This Row],[avg sbp]]</f>
        <v>-10.150000000000006</v>
      </c>
      <c r="AY63" s="1">
        <f>Table1[[#This Row],[R1_avg_dbp]]-Table1[[#This Row],[avg dbp]]</f>
        <v>-5.3500000000000014</v>
      </c>
      <c r="AZ63" s="1">
        <f>Table1[[#This Row],[R1_avg_HR]]-Table1[[#This Row],[avg hr]]</f>
        <v>2.0499999999999972</v>
      </c>
      <c r="BA63">
        <v>99</v>
      </c>
      <c r="BB63">
        <v>54</v>
      </c>
      <c r="BC63">
        <v>74</v>
      </c>
      <c r="BD63">
        <v>104</v>
      </c>
      <c r="BE63">
        <v>55</v>
      </c>
      <c r="BF63">
        <v>76</v>
      </c>
      <c r="BG63">
        <v>108</v>
      </c>
      <c r="BH63">
        <v>54</v>
      </c>
      <c r="BI63">
        <v>74</v>
      </c>
      <c r="BJ63">
        <v>107</v>
      </c>
      <c r="BK63">
        <v>54</v>
      </c>
      <c r="BL63">
        <v>70</v>
      </c>
      <c r="BP63" s="1">
        <f>AVERAGE(Table1[[#This Row],[R2_SBP_left_1]],Table1[[#This Row],[R2_SBP_left_2]],Table1[[#This Row],[R2_SBP_left_3]],Table1[[#This Row],[R2_SBP_left_4]],Table1[[#This Row],[R2_SBP_left_5]])</f>
        <v>104.5</v>
      </c>
      <c r="BQ63" s="1">
        <f>AVERAGE(Table1[[#This Row],[R2_DBP_left_1]],Table1[[#This Row],[R2_DBP_left_2]],Table1[[#This Row],[R2_DBP_left_3]],Table1[[#This Row],[R2_DBP_left_4]],Table1[[#This Row],[R2_DBP_left_5]])</f>
        <v>54.25</v>
      </c>
      <c r="BR63" s="1">
        <f>AVERAGE(Table1[[#This Row],[R2_HR_1]],Table1[[#This Row],[R2_HR_2]],Table1[[#This Row],[R2_HR_3]],Table1[[#This Row],[R2_HR_4]],Table1[[#This Row],[R2_HR_5]])</f>
        <v>73.5</v>
      </c>
      <c r="BS63" s="1">
        <f>Table1[[#This Row],[R2_avg_sbp]]-Table1[[#This Row],[avg sbp]]</f>
        <v>-11.25</v>
      </c>
      <c r="BT63" s="1">
        <f>Table1[[#This Row],[R2_avg_dbp]]-Table1[[#This Row],[avg dbp]]</f>
        <v>-4.5</v>
      </c>
      <c r="BU63" s="1">
        <f>Table1[[#This Row],[R2_avg_HR]]-Table1[[#This Row],[avg hr]]</f>
        <v>-0.25</v>
      </c>
      <c r="BV63">
        <f>MIN(Table1[[#This Row],[R2_SBP_left_1]],Table1[[#This Row],[R2_SBP_left_2]],Table1[[#This Row],[R2_SBP_left_3]],Table1[[#This Row],[R2_SBP_left_4]],Table1[[#This Row],[R2_SBP_left_5]])</f>
        <v>99</v>
      </c>
      <c r="BW63">
        <f>MIN(Table1[[#This Row],[R2_DBP_left_1]],Table1[[#This Row],[R2_DBP_left_2]],Table1[[#This Row],[R2_DBP_left_3]],Table1[[#This Row],[R2_DBP_left_4]],Table1[[#This Row],[R2_DBP_left_5]])</f>
        <v>54</v>
      </c>
      <c r="BX63">
        <f>MIN(Table1[[#This Row],[R2_HR_1]],Table1[[#This Row],[R2_HR_2]],Table1[[#This Row],[R2_HR_3]],Table1[[#This Row],[R2_HR_4]],Table1[[#This Row],[R2_HR_5]])</f>
        <v>70</v>
      </c>
    </row>
    <row r="64" spans="1:76" x14ac:dyDescent="0.35">
      <c r="A64" t="s">
        <v>102</v>
      </c>
      <c r="B64">
        <v>32</v>
      </c>
      <c r="C64" t="s">
        <v>62</v>
      </c>
      <c r="D64" t="s">
        <v>63</v>
      </c>
      <c r="E64">
        <v>165</v>
      </c>
      <c r="F64">
        <v>67.5</v>
      </c>
      <c r="G64">
        <v>24.79338843</v>
      </c>
      <c r="H64">
        <v>115</v>
      </c>
      <c r="I64">
        <v>68</v>
      </c>
      <c r="J64">
        <v>73</v>
      </c>
      <c r="K64">
        <v>117</v>
      </c>
      <c r="L64">
        <v>68</v>
      </c>
      <c r="M64">
        <v>71</v>
      </c>
      <c r="N64">
        <v>113</v>
      </c>
      <c r="O64">
        <v>69</v>
      </c>
      <c r="P64">
        <v>75</v>
      </c>
      <c r="Q64">
        <v>109</v>
      </c>
      <c r="R64">
        <v>60</v>
      </c>
      <c r="S64">
        <v>71</v>
      </c>
      <c r="T64">
        <v>113.5</v>
      </c>
      <c r="U64">
        <v>66.25</v>
      </c>
      <c r="V64">
        <v>72.5</v>
      </c>
      <c r="W64">
        <f>MIN(Table1[[#This Row],[B_SBP_left_1]],Table1[[#This Row],[B_SBP_right_1]],Table1[[#This Row],[B_SBP_left_2]],Table1[[#This Row],[B_SBP_left_3]])</f>
        <v>109</v>
      </c>
      <c r="X64">
        <f>MIN(Table1[[#This Row],[B_DBP_left_1]],Table1[[#This Row],[B_DBP_right_1]],Table1[[#This Row],[B_DBP_left_2]],Table1[[#This Row],[B_DBP_left_3]])</f>
        <v>60</v>
      </c>
      <c r="Y64">
        <f>MIN(Table1[[#This Row],[B_HR_1B]],Table1[[#This Row],[B_HR_1A]],Table1[[#This Row],[B_HR_2]],Table1[[#This Row],[B_HR_3]])</f>
        <v>71</v>
      </c>
      <c r="Z64">
        <v>19</v>
      </c>
      <c r="AA64" t="s">
        <v>64</v>
      </c>
      <c r="AB64">
        <v>1</v>
      </c>
      <c r="AC64">
        <v>105</v>
      </c>
      <c r="AD64">
        <v>60</v>
      </c>
      <c r="AE64">
        <v>78</v>
      </c>
      <c r="AF64">
        <v>100</v>
      </c>
      <c r="AG64">
        <v>61</v>
      </c>
      <c r="AH64">
        <v>82</v>
      </c>
      <c r="AI64">
        <v>102</v>
      </c>
      <c r="AJ64">
        <v>64</v>
      </c>
      <c r="AK64">
        <v>86</v>
      </c>
      <c r="AL64">
        <v>105</v>
      </c>
      <c r="AM64">
        <v>66</v>
      </c>
      <c r="AN64">
        <v>77</v>
      </c>
      <c r="AR64" s="1">
        <f>AVERAGE(Table1[[#This Row],[R1_SBP_left_1]],Table1[[#This Row],[R1_SBP_left_2]],Table1[[#This Row],[R1_SBP_left_3]],Table1[[#This Row],[R1_SBP_left_4]],Table1[[#This Row],[R1_SBP_left_5]])</f>
        <v>103</v>
      </c>
      <c r="AS64" s="1">
        <f>AVERAGE(Table1[[#This Row],[R1_DBP_left_1]],Table1[[#This Row],[R1_DBP_left_2]],Table1[[#This Row],[R1_DBP_left_3]],Table1[[#This Row],[R1_DBP_left_4]],Table1[[#This Row],[R1_DBP_left_5]])</f>
        <v>62.75</v>
      </c>
      <c r="AT64" s="1">
        <f>AVERAGE(Table1[[#This Row],[R1_HR_1]],Table1[[#This Row],[R1_HR_2]],Table1[[#This Row],[R1_HR_3]],Table1[[#This Row],[R1_HR_4]],Table1[[#This Row],[R1_HR_5]])</f>
        <v>80.75</v>
      </c>
      <c r="AU64">
        <f>MIN(Table1[[#This Row],[R1_SBP_left_1]],Table1[[#This Row],[R1_SBP_left_2]],Table1[[#This Row],[R1_SBP_left_3]],Table1[[#This Row],[R1_SBP_left_4]],Table1[[#This Row],[R1_SBP_left_5]])</f>
        <v>100</v>
      </c>
      <c r="AV64">
        <f>MIN(Table1[[#This Row],[R1_DBP_left_1]],Table1[[#This Row],[R1_DBP_left_2]],Table1[[#This Row],[R1_DBP_left_3]],Table1[[#This Row],[R1_DBP_left_4]],Table1[[#This Row],[R1_DBP_left_5]])</f>
        <v>60</v>
      </c>
      <c r="AW64">
        <f>MIN(Table1[[#This Row],[R1_HR_1]],Table1[[#This Row],[R1_HR_2]],Table1[[#This Row],[R1_HR_3]],Table1[[#This Row],[R1_HR_4]],Table1[[#This Row],[R1_HR_5]])</f>
        <v>77</v>
      </c>
      <c r="AX64" s="1">
        <f>Table1[[#This Row],[R1_avg_sbp]]-Table1[[#This Row],[avg sbp]]</f>
        <v>-10.5</v>
      </c>
      <c r="AY64" s="1">
        <f>Table1[[#This Row],[R1_avg_dbp]]-Table1[[#This Row],[avg dbp]]</f>
        <v>-3.5</v>
      </c>
      <c r="AZ64" s="1">
        <f>Table1[[#This Row],[R1_avg_HR]]-Table1[[#This Row],[avg hr]]</f>
        <v>8.25</v>
      </c>
      <c r="BA64">
        <v>105</v>
      </c>
      <c r="BB64">
        <v>62</v>
      </c>
      <c r="BC64">
        <v>85</v>
      </c>
      <c r="BD64">
        <v>101</v>
      </c>
      <c r="BE64">
        <v>61</v>
      </c>
      <c r="BF64">
        <v>85</v>
      </c>
      <c r="BG64">
        <v>101</v>
      </c>
      <c r="BH64">
        <v>63</v>
      </c>
      <c r="BI64">
        <v>89</v>
      </c>
      <c r="BP64" s="1">
        <f>AVERAGE(Table1[[#This Row],[R2_SBP_left_1]],Table1[[#This Row],[R2_SBP_left_2]],Table1[[#This Row],[R2_SBP_left_3]],Table1[[#This Row],[R2_SBP_left_4]],Table1[[#This Row],[R2_SBP_left_5]])</f>
        <v>102.33333333333333</v>
      </c>
      <c r="BQ64" s="1">
        <f>AVERAGE(Table1[[#This Row],[R2_DBP_left_1]],Table1[[#This Row],[R2_DBP_left_2]],Table1[[#This Row],[R2_DBP_left_3]],Table1[[#This Row],[R2_DBP_left_4]],Table1[[#This Row],[R2_DBP_left_5]])</f>
        <v>62</v>
      </c>
      <c r="BR64" s="1">
        <f>AVERAGE(Table1[[#This Row],[R2_HR_1]],Table1[[#This Row],[R2_HR_2]],Table1[[#This Row],[R2_HR_3]],Table1[[#This Row],[R2_HR_4]],Table1[[#This Row],[R2_HR_5]])</f>
        <v>86.333333333333329</v>
      </c>
      <c r="BS64" s="1">
        <f>Table1[[#This Row],[R2_avg_sbp]]-Table1[[#This Row],[avg sbp]]</f>
        <v>-11.166666666666671</v>
      </c>
      <c r="BT64" s="1">
        <f>Table1[[#This Row],[R2_avg_dbp]]-Table1[[#This Row],[avg dbp]]</f>
        <v>-4.25</v>
      </c>
      <c r="BU64" s="1">
        <f>Table1[[#This Row],[R2_avg_HR]]-Table1[[#This Row],[avg hr]]</f>
        <v>13.833333333333329</v>
      </c>
      <c r="BV64">
        <f>MIN(Table1[[#This Row],[R2_SBP_left_1]],Table1[[#This Row],[R2_SBP_left_2]],Table1[[#This Row],[R2_SBP_left_3]],Table1[[#This Row],[R2_SBP_left_4]],Table1[[#This Row],[R2_SBP_left_5]])</f>
        <v>101</v>
      </c>
      <c r="BW64">
        <f>MIN(Table1[[#This Row],[R2_DBP_left_1]],Table1[[#This Row],[R2_DBP_left_2]],Table1[[#This Row],[R2_DBP_left_3]],Table1[[#This Row],[R2_DBP_left_4]],Table1[[#This Row],[R2_DBP_left_5]])</f>
        <v>61</v>
      </c>
      <c r="BX64">
        <f>MIN(Table1[[#This Row],[R2_HR_1]],Table1[[#This Row],[R2_HR_2]],Table1[[#This Row],[R2_HR_3]],Table1[[#This Row],[R2_HR_4]],Table1[[#This Row],[R2_HR_5]])</f>
        <v>85</v>
      </c>
    </row>
    <row r="65" spans="1:76" x14ac:dyDescent="0.35">
      <c r="A65" t="s">
        <v>101</v>
      </c>
      <c r="B65">
        <v>36</v>
      </c>
      <c r="C65" t="s">
        <v>72</v>
      </c>
      <c r="D65" t="s">
        <v>63</v>
      </c>
      <c r="E65">
        <v>162</v>
      </c>
      <c r="F65">
        <v>64.3</v>
      </c>
      <c r="G65">
        <v>24.500838290000001</v>
      </c>
      <c r="H65">
        <v>102</v>
      </c>
      <c r="I65">
        <v>68</v>
      </c>
      <c r="J65">
        <v>88</v>
      </c>
      <c r="K65">
        <v>101</v>
      </c>
      <c r="L65">
        <v>73</v>
      </c>
      <c r="M65">
        <v>86</v>
      </c>
      <c r="N65">
        <v>104</v>
      </c>
      <c r="O65">
        <v>67</v>
      </c>
      <c r="P65">
        <v>81</v>
      </c>
      <c r="Q65">
        <v>104</v>
      </c>
      <c r="R65">
        <v>67</v>
      </c>
      <c r="S65">
        <v>82</v>
      </c>
      <c r="T65">
        <v>102.75</v>
      </c>
      <c r="U65">
        <v>68.75</v>
      </c>
      <c r="V65">
        <v>84.25</v>
      </c>
      <c r="W65">
        <f>MIN(Table1[[#This Row],[B_SBP_left_1]],Table1[[#This Row],[B_SBP_right_1]],Table1[[#This Row],[B_SBP_left_2]],Table1[[#This Row],[B_SBP_left_3]])</f>
        <v>101</v>
      </c>
      <c r="X65">
        <f>MIN(Table1[[#This Row],[B_DBP_left_1]],Table1[[#This Row],[B_DBP_right_1]],Table1[[#This Row],[B_DBP_left_2]],Table1[[#This Row],[B_DBP_left_3]])</f>
        <v>67</v>
      </c>
      <c r="Y65">
        <f>MIN(Table1[[#This Row],[B_HR_1B]],Table1[[#This Row],[B_HR_1A]],Table1[[#This Row],[B_HR_2]],Table1[[#This Row],[B_HR_3]])</f>
        <v>81</v>
      </c>
      <c r="Z65">
        <v>14</v>
      </c>
      <c r="AA65" t="s">
        <v>66</v>
      </c>
      <c r="AB65">
        <v>-9</v>
      </c>
      <c r="AC65">
        <v>102</v>
      </c>
      <c r="AD65">
        <v>63</v>
      </c>
      <c r="AE65">
        <v>95</v>
      </c>
      <c r="AF65">
        <v>97</v>
      </c>
      <c r="AG65">
        <v>63</v>
      </c>
      <c r="AH65">
        <v>93</v>
      </c>
      <c r="AI65">
        <v>105</v>
      </c>
      <c r="AJ65">
        <v>65</v>
      </c>
      <c r="AK65">
        <v>81</v>
      </c>
      <c r="AR65" s="1">
        <f>AVERAGE(Table1[[#This Row],[R1_SBP_left_1]],Table1[[#This Row],[R1_SBP_left_2]],Table1[[#This Row],[R1_SBP_left_3]],Table1[[#This Row],[R1_SBP_left_4]],Table1[[#This Row],[R1_SBP_left_5]])</f>
        <v>101.33333333333333</v>
      </c>
      <c r="AS65" s="1">
        <f>AVERAGE(Table1[[#This Row],[R1_DBP_left_1]],Table1[[#This Row],[R1_DBP_left_2]],Table1[[#This Row],[R1_DBP_left_3]],Table1[[#This Row],[R1_DBP_left_4]],Table1[[#This Row],[R1_DBP_left_5]])</f>
        <v>63.666666666666664</v>
      </c>
      <c r="AT65" s="1">
        <f>AVERAGE(Table1[[#This Row],[R1_HR_1]],Table1[[#This Row],[R1_HR_2]],Table1[[#This Row],[R1_HR_3]],Table1[[#This Row],[R1_HR_4]],Table1[[#This Row],[R1_HR_5]])</f>
        <v>89.666666666666671</v>
      </c>
      <c r="AU65">
        <f>MIN(Table1[[#This Row],[R1_SBP_left_1]],Table1[[#This Row],[R1_SBP_left_2]],Table1[[#This Row],[R1_SBP_left_3]],Table1[[#This Row],[R1_SBP_left_4]],Table1[[#This Row],[R1_SBP_left_5]])</f>
        <v>97</v>
      </c>
      <c r="AV65">
        <f>MIN(Table1[[#This Row],[R1_DBP_left_1]],Table1[[#This Row],[R1_DBP_left_2]],Table1[[#This Row],[R1_DBP_left_3]],Table1[[#This Row],[R1_DBP_left_4]],Table1[[#This Row],[R1_DBP_left_5]])</f>
        <v>63</v>
      </c>
      <c r="AW65">
        <f>MIN(Table1[[#This Row],[R1_HR_1]],Table1[[#This Row],[R1_HR_2]],Table1[[#This Row],[R1_HR_3]],Table1[[#This Row],[R1_HR_4]],Table1[[#This Row],[R1_HR_5]])</f>
        <v>81</v>
      </c>
      <c r="AX65" s="1">
        <f>Table1[[#This Row],[R1_avg_sbp]]-Table1[[#This Row],[avg sbp]]</f>
        <v>-1.4166666666666714</v>
      </c>
      <c r="AY65" s="1">
        <f>Table1[[#This Row],[R1_avg_dbp]]-Table1[[#This Row],[avg dbp]]</f>
        <v>-5.0833333333333357</v>
      </c>
      <c r="AZ65" s="1">
        <f>Table1[[#This Row],[R1_avg_HR]]-Table1[[#This Row],[avg hr]]</f>
        <v>5.4166666666666714</v>
      </c>
      <c r="BA65">
        <v>95</v>
      </c>
      <c r="BB65">
        <v>72</v>
      </c>
      <c r="BC65">
        <v>95</v>
      </c>
      <c r="BD65">
        <v>90</v>
      </c>
      <c r="BE65">
        <v>61</v>
      </c>
      <c r="BF65">
        <v>95</v>
      </c>
      <c r="BG65">
        <v>103</v>
      </c>
      <c r="BH65">
        <v>61</v>
      </c>
      <c r="BI65">
        <v>79</v>
      </c>
      <c r="BP65" s="1">
        <f>AVERAGE(Table1[[#This Row],[R2_SBP_left_1]],Table1[[#This Row],[R2_SBP_left_2]],Table1[[#This Row],[R2_SBP_left_3]],Table1[[#This Row],[R2_SBP_left_4]],Table1[[#This Row],[R2_SBP_left_5]])</f>
        <v>96</v>
      </c>
      <c r="BQ65" s="1">
        <f>AVERAGE(Table1[[#This Row],[R2_DBP_left_1]],Table1[[#This Row],[R2_DBP_left_2]],Table1[[#This Row],[R2_DBP_left_3]],Table1[[#This Row],[R2_DBP_left_4]],Table1[[#This Row],[R2_DBP_left_5]])</f>
        <v>64.666666666666671</v>
      </c>
      <c r="BR65" s="1">
        <f>AVERAGE(Table1[[#This Row],[R2_HR_1]],Table1[[#This Row],[R2_HR_2]],Table1[[#This Row],[R2_HR_3]],Table1[[#This Row],[R2_HR_4]],Table1[[#This Row],[R2_HR_5]])</f>
        <v>89.666666666666671</v>
      </c>
      <c r="BS65" s="1">
        <f>Table1[[#This Row],[R2_avg_sbp]]-Table1[[#This Row],[avg sbp]]</f>
        <v>-6.75</v>
      </c>
      <c r="BT65" s="1">
        <f>Table1[[#This Row],[R2_avg_dbp]]-Table1[[#This Row],[avg dbp]]</f>
        <v>-4.0833333333333286</v>
      </c>
      <c r="BU65" s="1">
        <f>Table1[[#This Row],[R2_avg_HR]]-Table1[[#This Row],[avg hr]]</f>
        <v>5.4166666666666714</v>
      </c>
      <c r="BV65">
        <f>MIN(Table1[[#This Row],[R2_SBP_left_1]],Table1[[#This Row],[R2_SBP_left_2]],Table1[[#This Row],[R2_SBP_left_3]],Table1[[#This Row],[R2_SBP_left_4]],Table1[[#This Row],[R2_SBP_left_5]])</f>
        <v>90</v>
      </c>
      <c r="BW65">
        <f>MIN(Table1[[#This Row],[R2_DBP_left_1]],Table1[[#This Row],[R2_DBP_left_2]],Table1[[#This Row],[R2_DBP_left_3]],Table1[[#This Row],[R2_DBP_left_4]],Table1[[#This Row],[R2_DBP_left_5]])</f>
        <v>61</v>
      </c>
      <c r="BX65">
        <f>MIN(Table1[[#This Row],[R2_HR_1]],Table1[[#This Row],[R2_HR_2]],Table1[[#This Row],[R2_HR_3]],Table1[[#This Row],[R2_HR_4]],Table1[[#This Row],[R2_HR_5]])</f>
        <v>79</v>
      </c>
    </row>
    <row r="66" spans="1:76" x14ac:dyDescent="0.35">
      <c r="A66" t="s">
        <v>100</v>
      </c>
      <c r="B66">
        <v>26</v>
      </c>
      <c r="C66" t="s">
        <v>76</v>
      </c>
      <c r="D66" t="s">
        <v>73</v>
      </c>
      <c r="E66">
        <v>158</v>
      </c>
      <c r="F66">
        <v>55.5</v>
      </c>
      <c r="G66">
        <v>22.232014100000001</v>
      </c>
      <c r="H66">
        <v>113</v>
      </c>
      <c r="I66">
        <v>67</v>
      </c>
      <c r="J66">
        <v>71</v>
      </c>
      <c r="K66">
        <v>106</v>
      </c>
      <c r="L66">
        <v>69</v>
      </c>
      <c r="M66">
        <v>80</v>
      </c>
      <c r="N66">
        <v>104</v>
      </c>
      <c r="O66">
        <v>67</v>
      </c>
      <c r="P66">
        <v>73</v>
      </c>
      <c r="Q66">
        <v>101</v>
      </c>
      <c r="R66">
        <v>63</v>
      </c>
      <c r="S66">
        <v>79</v>
      </c>
      <c r="T66">
        <v>106</v>
      </c>
      <c r="U66">
        <v>66.5</v>
      </c>
      <c r="V66">
        <v>75.75</v>
      </c>
      <c r="W66">
        <f>MIN(Table1[[#This Row],[B_SBP_left_1]],Table1[[#This Row],[B_SBP_right_1]],Table1[[#This Row],[B_SBP_left_2]],Table1[[#This Row],[B_SBP_left_3]])</f>
        <v>101</v>
      </c>
      <c r="X66">
        <f>MIN(Table1[[#This Row],[B_DBP_left_1]],Table1[[#This Row],[B_DBP_right_1]],Table1[[#This Row],[B_DBP_left_2]],Table1[[#This Row],[B_DBP_left_3]])</f>
        <v>63</v>
      </c>
      <c r="Y66">
        <f>MIN(Table1[[#This Row],[B_HR_1B]],Table1[[#This Row],[B_HR_1A]],Table1[[#This Row],[B_HR_2]],Table1[[#This Row],[B_HR_3]])</f>
        <v>71</v>
      </c>
      <c r="Z66">
        <v>14</v>
      </c>
      <c r="AA66" t="s">
        <v>68</v>
      </c>
      <c r="AB66">
        <v>-4</v>
      </c>
      <c r="AC66">
        <v>103</v>
      </c>
      <c r="AD66">
        <v>64</v>
      </c>
      <c r="AE66">
        <v>98</v>
      </c>
      <c r="AF66">
        <v>92</v>
      </c>
      <c r="AG66">
        <v>62</v>
      </c>
      <c r="AH66">
        <v>91</v>
      </c>
      <c r="AI66">
        <v>101</v>
      </c>
      <c r="AJ66">
        <v>64</v>
      </c>
      <c r="AK66">
        <v>93</v>
      </c>
      <c r="AR66" s="1">
        <f>AVERAGE(Table1[[#This Row],[R1_SBP_left_1]],Table1[[#This Row],[R1_SBP_left_2]],Table1[[#This Row],[R1_SBP_left_3]],Table1[[#This Row],[R1_SBP_left_4]],Table1[[#This Row],[R1_SBP_left_5]])</f>
        <v>98.666666666666671</v>
      </c>
      <c r="AS66" s="1">
        <f>AVERAGE(Table1[[#This Row],[R1_DBP_left_1]],Table1[[#This Row],[R1_DBP_left_2]],Table1[[#This Row],[R1_DBP_left_3]],Table1[[#This Row],[R1_DBP_left_4]],Table1[[#This Row],[R1_DBP_left_5]])</f>
        <v>63.333333333333336</v>
      </c>
      <c r="AT66" s="1">
        <f>AVERAGE(Table1[[#This Row],[R1_HR_1]],Table1[[#This Row],[R1_HR_2]],Table1[[#This Row],[R1_HR_3]],Table1[[#This Row],[R1_HR_4]],Table1[[#This Row],[R1_HR_5]])</f>
        <v>94</v>
      </c>
      <c r="AU66">
        <f>MIN(Table1[[#This Row],[R1_SBP_left_1]],Table1[[#This Row],[R1_SBP_left_2]],Table1[[#This Row],[R1_SBP_left_3]],Table1[[#This Row],[R1_SBP_left_4]],Table1[[#This Row],[R1_SBP_left_5]])</f>
        <v>92</v>
      </c>
      <c r="AV66">
        <f>MIN(Table1[[#This Row],[R1_DBP_left_1]],Table1[[#This Row],[R1_DBP_left_2]],Table1[[#This Row],[R1_DBP_left_3]],Table1[[#This Row],[R1_DBP_left_4]],Table1[[#This Row],[R1_DBP_left_5]])</f>
        <v>62</v>
      </c>
      <c r="AW66">
        <f>MIN(Table1[[#This Row],[R1_HR_1]],Table1[[#This Row],[R1_HR_2]],Table1[[#This Row],[R1_HR_3]],Table1[[#This Row],[R1_HR_4]],Table1[[#This Row],[R1_HR_5]])</f>
        <v>91</v>
      </c>
      <c r="AX66" s="1">
        <f>Table1[[#This Row],[R1_avg_sbp]]-Table1[[#This Row],[avg sbp]]</f>
        <v>-7.3333333333333286</v>
      </c>
      <c r="AY66" s="1">
        <f>Table1[[#This Row],[R1_avg_dbp]]-Table1[[#This Row],[avg dbp]]</f>
        <v>-3.1666666666666643</v>
      </c>
      <c r="AZ66" s="1">
        <f>Table1[[#This Row],[R1_avg_HR]]-Table1[[#This Row],[avg hr]]</f>
        <v>18.25</v>
      </c>
      <c r="BA66">
        <v>94</v>
      </c>
      <c r="BB66">
        <v>65</v>
      </c>
      <c r="BC66">
        <v>89</v>
      </c>
      <c r="BD66">
        <v>96</v>
      </c>
      <c r="BE66">
        <v>67</v>
      </c>
      <c r="BF66">
        <v>91</v>
      </c>
      <c r="BG66">
        <v>91</v>
      </c>
      <c r="BH66">
        <v>62</v>
      </c>
      <c r="BI66">
        <v>87</v>
      </c>
      <c r="BP66" s="1">
        <f>AVERAGE(Table1[[#This Row],[R2_SBP_left_1]],Table1[[#This Row],[R2_SBP_left_2]],Table1[[#This Row],[R2_SBP_left_3]],Table1[[#This Row],[R2_SBP_left_4]],Table1[[#This Row],[R2_SBP_left_5]])</f>
        <v>93.666666666666671</v>
      </c>
      <c r="BQ66" s="1">
        <f>AVERAGE(Table1[[#This Row],[R2_DBP_left_1]],Table1[[#This Row],[R2_DBP_left_2]],Table1[[#This Row],[R2_DBP_left_3]],Table1[[#This Row],[R2_DBP_left_4]],Table1[[#This Row],[R2_DBP_left_5]])</f>
        <v>64.666666666666671</v>
      </c>
      <c r="BR66" s="1">
        <f>AVERAGE(Table1[[#This Row],[R2_HR_1]],Table1[[#This Row],[R2_HR_2]],Table1[[#This Row],[R2_HR_3]],Table1[[#This Row],[R2_HR_4]],Table1[[#This Row],[R2_HR_5]])</f>
        <v>89</v>
      </c>
      <c r="BS66" s="1">
        <f>Table1[[#This Row],[R2_avg_sbp]]-Table1[[#This Row],[avg sbp]]</f>
        <v>-12.333333333333329</v>
      </c>
      <c r="BT66" s="1">
        <f>Table1[[#This Row],[R2_avg_dbp]]-Table1[[#This Row],[avg dbp]]</f>
        <v>-1.8333333333333286</v>
      </c>
      <c r="BU66" s="1">
        <f>Table1[[#This Row],[R2_avg_HR]]-Table1[[#This Row],[avg hr]]</f>
        <v>13.25</v>
      </c>
      <c r="BV66">
        <f>MIN(Table1[[#This Row],[R2_SBP_left_1]],Table1[[#This Row],[R2_SBP_left_2]],Table1[[#This Row],[R2_SBP_left_3]],Table1[[#This Row],[R2_SBP_left_4]],Table1[[#This Row],[R2_SBP_left_5]])</f>
        <v>91</v>
      </c>
      <c r="BW66">
        <f>MIN(Table1[[#This Row],[R2_DBP_left_1]],Table1[[#This Row],[R2_DBP_left_2]],Table1[[#This Row],[R2_DBP_left_3]],Table1[[#This Row],[R2_DBP_left_4]],Table1[[#This Row],[R2_DBP_left_5]])</f>
        <v>62</v>
      </c>
      <c r="BX66">
        <f>MIN(Table1[[#This Row],[R2_HR_1]],Table1[[#This Row],[R2_HR_2]],Table1[[#This Row],[R2_HR_3]],Table1[[#This Row],[R2_HR_4]],Table1[[#This Row],[R2_HR_5]])</f>
        <v>87</v>
      </c>
    </row>
    <row r="67" spans="1:76" x14ac:dyDescent="0.35">
      <c r="A67" t="s">
        <v>99</v>
      </c>
      <c r="B67">
        <v>29</v>
      </c>
      <c r="C67" t="s">
        <v>76</v>
      </c>
      <c r="D67" t="s">
        <v>73</v>
      </c>
      <c r="E67">
        <v>153</v>
      </c>
      <c r="F67">
        <v>56.2</v>
      </c>
      <c r="G67">
        <v>24.007860220000001</v>
      </c>
      <c r="H67">
        <v>118</v>
      </c>
      <c r="I67">
        <v>73</v>
      </c>
      <c r="J67">
        <v>74</v>
      </c>
      <c r="K67">
        <v>117</v>
      </c>
      <c r="L67">
        <v>63</v>
      </c>
      <c r="M67">
        <v>75</v>
      </c>
      <c r="N67">
        <v>111</v>
      </c>
      <c r="O67">
        <v>70</v>
      </c>
      <c r="P67">
        <v>76</v>
      </c>
      <c r="Q67">
        <v>105</v>
      </c>
      <c r="R67">
        <v>66</v>
      </c>
      <c r="S67">
        <v>74</v>
      </c>
      <c r="T67">
        <v>112.75</v>
      </c>
      <c r="U67">
        <v>68</v>
      </c>
      <c r="V67">
        <v>74.75</v>
      </c>
      <c r="W67">
        <f>MIN(Table1[[#This Row],[B_SBP_left_1]],Table1[[#This Row],[B_SBP_right_1]],Table1[[#This Row],[B_SBP_left_2]],Table1[[#This Row],[B_SBP_left_3]])</f>
        <v>105</v>
      </c>
      <c r="X67">
        <f>MIN(Table1[[#This Row],[B_DBP_left_1]],Table1[[#This Row],[B_DBP_right_1]],Table1[[#This Row],[B_DBP_left_2]],Table1[[#This Row],[B_DBP_left_3]])</f>
        <v>63</v>
      </c>
      <c r="Y67">
        <f>MIN(Table1[[#This Row],[B_HR_1B]],Table1[[#This Row],[B_HR_1A]],Table1[[#This Row],[B_HR_2]],Table1[[#This Row],[B_HR_3]])</f>
        <v>74</v>
      </c>
      <c r="Z67">
        <v>14</v>
      </c>
      <c r="AA67" t="s">
        <v>68</v>
      </c>
      <c r="AB67">
        <v>-4</v>
      </c>
      <c r="AC67">
        <v>113</v>
      </c>
      <c r="AD67">
        <v>68</v>
      </c>
      <c r="AE67">
        <v>84</v>
      </c>
      <c r="AF67">
        <v>114</v>
      </c>
      <c r="AG67">
        <v>68</v>
      </c>
      <c r="AH67">
        <v>83</v>
      </c>
      <c r="AI67">
        <v>112</v>
      </c>
      <c r="AJ67">
        <v>68</v>
      </c>
      <c r="AK67">
        <v>85</v>
      </c>
      <c r="AL67">
        <v>110</v>
      </c>
      <c r="AM67">
        <v>65</v>
      </c>
      <c r="AN67">
        <v>81</v>
      </c>
      <c r="AO67">
        <v>103</v>
      </c>
      <c r="AP67">
        <v>65</v>
      </c>
      <c r="AQ67">
        <v>81</v>
      </c>
      <c r="AR67" s="1">
        <f>AVERAGE(Table1[[#This Row],[R1_SBP_left_1]],Table1[[#This Row],[R1_SBP_left_2]],Table1[[#This Row],[R1_SBP_left_3]],Table1[[#This Row],[R1_SBP_left_4]],Table1[[#This Row],[R1_SBP_left_5]])</f>
        <v>110.4</v>
      </c>
      <c r="AS67" s="1">
        <f>AVERAGE(Table1[[#This Row],[R1_DBP_left_1]],Table1[[#This Row],[R1_DBP_left_2]],Table1[[#This Row],[R1_DBP_left_3]],Table1[[#This Row],[R1_DBP_left_4]],Table1[[#This Row],[R1_DBP_left_5]])</f>
        <v>66.8</v>
      </c>
      <c r="AT67" s="1">
        <f>AVERAGE(Table1[[#This Row],[R1_HR_1]],Table1[[#This Row],[R1_HR_2]],Table1[[#This Row],[R1_HR_3]],Table1[[#This Row],[R1_HR_4]],Table1[[#This Row],[R1_HR_5]])</f>
        <v>82.8</v>
      </c>
      <c r="AU67">
        <f>MIN(Table1[[#This Row],[R1_SBP_left_1]],Table1[[#This Row],[R1_SBP_left_2]],Table1[[#This Row],[R1_SBP_left_3]],Table1[[#This Row],[R1_SBP_left_4]],Table1[[#This Row],[R1_SBP_left_5]])</f>
        <v>103</v>
      </c>
      <c r="AV67">
        <f>MIN(Table1[[#This Row],[R1_DBP_left_1]],Table1[[#This Row],[R1_DBP_left_2]],Table1[[#This Row],[R1_DBP_left_3]],Table1[[#This Row],[R1_DBP_left_4]],Table1[[#This Row],[R1_DBP_left_5]])</f>
        <v>65</v>
      </c>
      <c r="AW67">
        <f>MIN(Table1[[#This Row],[R1_HR_1]],Table1[[#This Row],[R1_HR_2]],Table1[[#This Row],[R1_HR_3]],Table1[[#This Row],[R1_HR_4]],Table1[[#This Row],[R1_HR_5]])</f>
        <v>81</v>
      </c>
      <c r="AX67" s="1">
        <f>Table1[[#This Row],[R1_avg_sbp]]-Table1[[#This Row],[avg sbp]]</f>
        <v>-2.3499999999999943</v>
      </c>
      <c r="AY67" s="1">
        <f>Table1[[#This Row],[R1_avg_dbp]]-Table1[[#This Row],[avg dbp]]</f>
        <v>-1.2000000000000028</v>
      </c>
      <c r="AZ67" s="1">
        <f>Table1[[#This Row],[R1_avg_HR]]-Table1[[#This Row],[avg hr]]</f>
        <v>8.0499999999999972</v>
      </c>
      <c r="BA67">
        <v>108</v>
      </c>
      <c r="BB67">
        <v>63</v>
      </c>
      <c r="BC67">
        <v>76</v>
      </c>
      <c r="BD67">
        <v>106</v>
      </c>
      <c r="BE67">
        <v>64</v>
      </c>
      <c r="BF67">
        <v>78</v>
      </c>
      <c r="BG67">
        <v>102</v>
      </c>
      <c r="BH67">
        <v>62</v>
      </c>
      <c r="BI67">
        <v>78</v>
      </c>
      <c r="BP67" s="1">
        <f>AVERAGE(Table1[[#This Row],[R2_SBP_left_1]],Table1[[#This Row],[R2_SBP_left_2]],Table1[[#This Row],[R2_SBP_left_3]],Table1[[#This Row],[R2_SBP_left_4]],Table1[[#This Row],[R2_SBP_left_5]])</f>
        <v>105.33333333333333</v>
      </c>
      <c r="BQ67" s="1">
        <f>AVERAGE(Table1[[#This Row],[R2_DBP_left_1]],Table1[[#This Row],[R2_DBP_left_2]],Table1[[#This Row],[R2_DBP_left_3]],Table1[[#This Row],[R2_DBP_left_4]],Table1[[#This Row],[R2_DBP_left_5]])</f>
        <v>63</v>
      </c>
      <c r="BR67" s="1">
        <f>AVERAGE(Table1[[#This Row],[R2_HR_1]],Table1[[#This Row],[R2_HR_2]],Table1[[#This Row],[R2_HR_3]],Table1[[#This Row],[R2_HR_4]],Table1[[#This Row],[R2_HR_5]])</f>
        <v>77.333333333333329</v>
      </c>
      <c r="BS67" s="1">
        <f>Table1[[#This Row],[R2_avg_sbp]]-Table1[[#This Row],[avg sbp]]</f>
        <v>-7.4166666666666714</v>
      </c>
      <c r="BT67" s="1">
        <f>Table1[[#This Row],[R2_avg_dbp]]-Table1[[#This Row],[avg dbp]]</f>
        <v>-5</v>
      </c>
      <c r="BU67" s="1">
        <f>Table1[[#This Row],[R2_avg_HR]]-Table1[[#This Row],[avg hr]]</f>
        <v>2.5833333333333286</v>
      </c>
      <c r="BV67">
        <f>MIN(Table1[[#This Row],[R2_SBP_left_1]],Table1[[#This Row],[R2_SBP_left_2]],Table1[[#This Row],[R2_SBP_left_3]],Table1[[#This Row],[R2_SBP_left_4]],Table1[[#This Row],[R2_SBP_left_5]])</f>
        <v>102</v>
      </c>
      <c r="BW67">
        <f>MIN(Table1[[#This Row],[R2_DBP_left_1]],Table1[[#This Row],[R2_DBP_left_2]],Table1[[#This Row],[R2_DBP_left_3]],Table1[[#This Row],[R2_DBP_left_4]],Table1[[#This Row],[R2_DBP_left_5]])</f>
        <v>62</v>
      </c>
      <c r="BX67">
        <f>MIN(Table1[[#This Row],[R2_HR_1]],Table1[[#This Row],[R2_HR_2]],Table1[[#This Row],[R2_HR_3]],Table1[[#This Row],[R2_HR_4]],Table1[[#This Row],[R2_HR_5]])</f>
        <v>76</v>
      </c>
    </row>
    <row r="68" spans="1:76" x14ac:dyDescent="0.35">
      <c r="A68" t="s">
        <v>98</v>
      </c>
      <c r="B68">
        <v>23</v>
      </c>
      <c r="C68" t="s">
        <v>78</v>
      </c>
      <c r="D68" t="s">
        <v>73</v>
      </c>
      <c r="E68">
        <v>155</v>
      </c>
      <c r="F68">
        <v>46.3</v>
      </c>
      <c r="G68">
        <v>19.271592089999999</v>
      </c>
      <c r="H68">
        <v>95</v>
      </c>
      <c r="I68">
        <v>61</v>
      </c>
      <c r="J68">
        <v>98</v>
      </c>
      <c r="K68">
        <v>93</v>
      </c>
      <c r="L68">
        <v>57</v>
      </c>
      <c r="M68">
        <v>95</v>
      </c>
      <c r="N68">
        <v>94</v>
      </c>
      <c r="O68">
        <v>57</v>
      </c>
      <c r="P68">
        <v>96</v>
      </c>
      <c r="Q68">
        <v>93</v>
      </c>
      <c r="R68">
        <v>56</v>
      </c>
      <c r="S68">
        <v>96</v>
      </c>
      <c r="T68">
        <v>93.75</v>
      </c>
      <c r="U68">
        <v>57.75</v>
      </c>
      <c r="V68">
        <v>96.25</v>
      </c>
      <c r="W68">
        <f>MIN(Table1[[#This Row],[B_SBP_left_1]],Table1[[#This Row],[B_SBP_right_1]],Table1[[#This Row],[B_SBP_left_2]],Table1[[#This Row],[B_SBP_left_3]])</f>
        <v>93</v>
      </c>
      <c r="X68">
        <f>MIN(Table1[[#This Row],[B_DBP_left_1]],Table1[[#This Row],[B_DBP_right_1]],Table1[[#This Row],[B_DBP_left_2]],Table1[[#This Row],[B_DBP_left_3]])</f>
        <v>56</v>
      </c>
      <c r="Y68">
        <f>MIN(Table1[[#This Row],[B_HR_1B]],Table1[[#This Row],[B_HR_1A]],Table1[[#This Row],[B_HR_2]],Table1[[#This Row],[B_HR_3]])</f>
        <v>95</v>
      </c>
      <c r="Z68">
        <v>15</v>
      </c>
      <c r="AA68" t="s">
        <v>66</v>
      </c>
      <c r="AB68">
        <v>-10</v>
      </c>
      <c r="AC68">
        <v>92</v>
      </c>
      <c r="AD68">
        <v>55</v>
      </c>
      <c r="AE68">
        <v>97</v>
      </c>
      <c r="AF68">
        <v>87</v>
      </c>
      <c r="AG68">
        <v>55</v>
      </c>
      <c r="AH68">
        <v>107</v>
      </c>
      <c r="AI68">
        <v>88</v>
      </c>
      <c r="AJ68">
        <v>58</v>
      </c>
      <c r="AK68">
        <v>111</v>
      </c>
      <c r="AL68">
        <v>96</v>
      </c>
      <c r="AM68">
        <v>61</v>
      </c>
      <c r="AN68">
        <v>98</v>
      </c>
      <c r="AR68" s="1">
        <f>AVERAGE(Table1[[#This Row],[R1_SBP_left_1]],Table1[[#This Row],[R1_SBP_left_2]],Table1[[#This Row],[R1_SBP_left_3]],Table1[[#This Row],[R1_SBP_left_4]],Table1[[#This Row],[R1_SBP_left_5]])</f>
        <v>90.75</v>
      </c>
      <c r="AS68" s="1">
        <f>AVERAGE(Table1[[#This Row],[R1_DBP_left_1]],Table1[[#This Row],[R1_DBP_left_2]],Table1[[#This Row],[R1_DBP_left_3]],Table1[[#This Row],[R1_DBP_left_4]],Table1[[#This Row],[R1_DBP_left_5]])</f>
        <v>57.25</v>
      </c>
      <c r="AT68" s="1">
        <f>AVERAGE(Table1[[#This Row],[R1_HR_1]],Table1[[#This Row],[R1_HR_2]],Table1[[#This Row],[R1_HR_3]],Table1[[#This Row],[R1_HR_4]],Table1[[#This Row],[R1_HR_5]])</f>
        <v>103.25</v>
      </c>
      <c r="AU68">
        <f>MIN(Table1[[#This Row],[R1_SBP_left_1]],Table1[[#This Row],[R1_SBP_left_2]],Table1[[#This Row],[R1_SBP_left_3]],Table1[[#This Row],[R1_SBP_left_4]],Table1[[#This Row],[R1_SBP_left_5]])</f>
        <v>87</v>
      </c>
      <c r="AV68">
        <f>MIN(Table1[[#This Row],[R1_DBP_left_1]],Table1[[#This Row],[R1_DBP_left_2]],Table1[[#This Row],[R1_DBP_left_3]],Table1[[#This Row],[R1_DBP_left_4]],Table1[[#This Row],[R1_DBP_left_5]])</f>
        <v>55</v>
      </c>
      <c r="AW68">
        <f>MIN(Table1[[#This Row],[R1_HR_1]],Table1[[#This Row],[R1_HR_2]],Table1[[#This Row],[R1_HR_3]],Table1[[#This Row],[R1_HR_4]],Table1[[#This Row],[R1_HR_5]])</f>
        <v>97</v>
      </c>
      <c r="AX68" s="1">
        <f>Table1[[#This Row],[R1_avg_sbp]]-Table1[[#This Row],[avg sbp]]</f>
        <v>-3</v>
      </c>
      <c r="AY68" s="1">
        <f>Table1[[#This Row],[R1_avg_dbp]]-Table1[[#This Row],[avg dbp]]</f>
        <v>-0.5</v>
      </c>
      <c r="AZ68" s="1">
        <f>Table1[[#This Row],[R1_avg_HR]]-Table1[[#This Row],[avg hr]]</f>
        <v>7</v>
      </c>
      <c r="BA68">
        <v>91</v>
      </c>
      <c r="BB68">
        <v>64</v>
      </c>
      <c r="BC68">
        <v>105</v>
      </c>
      <c r="BD68">
        <v>95</v>
      </c>
      <c r="BE68">
        <v>54</v>
      </c>
      <c r="BF68">
        <v>97</v>
      </c>
      <c r="BG68">
        <v>89</v>
      </c>
      <c r="BH68">
        <v>60</v>
      </c>
      <c r="BI68">
        <v>101</v>
      </c>
      <c r="BJ68">
        <v>96</v>
      </c>
      <c r="BK68">
        <v>51</v>
      </c>
      <c r="BL68">
        <v>93</v>
      </c>
      <c r="BM68">
        <v>95</v>
      </c>
      <c r="BN68">
        <v>54</v>
      </c>
      <c r="BO68">
        <v>97</v>
      </c>
      <c r="BP68" s="1">
        <f>AVERAGE(Table1[[#This Row],[R2_SBP_left_1]],Table1[[#This Row],[R2_SBP_left_2]],Table1[[#This Row],[R2_SBP_left_3]],Table1[[#This Row],[R2_SBP_left_4]],Table1[[#This Row],[R2_SBP_left_5]])</f>
        <v>93.2</v>
      </c>
      <c r="BQ68" s="1">
        <f>AVERAGE(Table1[[#This Row],[R2_DBP_left_1]],Table1[[#This Row],[R2_DBP_left_2]],Table1[[#This Row],[R2_DBP_left_3]],Table1[[#This Row],[R2_DBP_left_4]],Table1[[#This Row],[R2_DBP_left_5]])</f>
        <v>56.6</v>
      </c>
      <c r="BR68" s="1">
        <f>AVERAGE(Table1[[#This Row],[R2_HR_1]],Table1[[#This Row],[R2_HR_2]],Table1[[#This Row],[R2_HR_3]],Table1[[#This Row],[R2_HR_4]],Table1[[#This Row],[R2_HR_5]])</f>
        <v>98.6</v>
      </c>
      <c r="BS68" s="1">
        <f>Table1[[#This Row],[R2_avg_sbp]]-Table1[[#This Row],[avg sbp]]</f>
        <v>-0.54999999999999716</v>
      </c>
      <c r="BT68" s="1">
        <f>Table1[[#This Row],[R2_avg_dbp]]-Table1[[#This Row],[avg dbp]]</f>
        <v>-1.1499999999999986</v>
      </c>
      <c r="BU68" s="1">
        <f>Table1[[#This Row],[R2_avg_HR]]-Table1[[#This Row],[avg hr]]</f>
        <v>2.3499999999999943</v>
      </c>
      <c r="BV68">
        <f>MIN(Table1[[#This Row],[R2_SBP_left_1]],Table1[[#This Row],[R2_SBP_left_2]],Table1[[#This Row],[R2_SBP_left_3]],Table1[[#This Row],[R2_SBP_left_4]],Table1[[#This Row],[R2_SBP_left_5]])</f>
        <v>89</v>
      </c>
      <c r="BW68">
        <f>MIN(Table1[[#This Row],[R2_DBP_left_1]],Table1[[#This Row],[R2_DBP_left_2]],Table1[[#This Row],[R2_DBP_left_3]],Table1[[#This Row],[R2_DBP_left_4]],Table1[[#This Row],[R2_DBP_left_5]])</f>
        <v>51</v>
      </c>
      <c r="BX68">
        <f>MIN(Table1[[#This Row],[R2_HR_1]],Table1[[#This Row],[R2_HR_2]],Table1[[#This Row],[R2_HR_3]],Table1[[#This Row],[R2_HR_4]],Table1[[#This Row],[R2_HR_5]])</f>
        <v>93</v>
      </c>
    </row>
    <row r="69" spans="1:76" x14ac:dyDescent="0.35">
      <c r="A69" t="s">
        <v>97</v>
      </c>
      <c r="B69">
        <v>37</v>
      </c>
      <c r="C69" t="s">
        <v>72</v>
      </c>
      <c r="D69" t="s">
        <v>73</v>
      </c>
      <c r="E69">
        <v>166</v>
      </c>
      <c r="F69">
        <v>51.4</v>
      </c>
      <c r="G69">
        <v>18.652924949999999</v>
      </c>
      <c r="H69">
        <v>102</v>
      </c>
      <c r="I69">
        <v>62</v>
      </c>
      <c r="J69">
        <v>85</v>
      </c>
      <c r="K69">
        <v>101</v>
      </c>
      <c r="L69">
        <v>58</v>
      </c>
      <c r="M69">
        <v>91</v>
      </c>
      <c r="N69">
        <v>100</v>
      </c>
      <c r="O69">
        <v>59</v>
      </c>
      <c r="P69">
        <v>80</v>
      </c>
      <c r="Q69">
        <v>100</v>
      </c>
      <c r="R69">
        <v>60</v>
      </c>
      <c r="S69">
        <v>87</v>
      </c>
      <c r="T69">
        <v>100.75</v>
      </c>
      <c r="U69">
        <v>59.75</v>
      </c>
      <c r="V69">
        <v>85.75</v>
      </c>
      <c r="W69">
        <f>MIN(Table1[[#This Row],[B_SBP_left_1]],Table1[[#This Row],[B_SBP_right_1]],Table1[[#This Row],[B_SBP_left_2]],Table1[[#This Row],[B_SBP_left_3]])</f>
        <v>100</v>
      </c>
      <c r="X69">
        <f>MIN(Table1[[#This Row],[B_DBP_left_1]],Table1[[#This Row],[B_DBP_right_1]],Table1[[#This Row],[B_DBP_left_2]],Table1[[#This Row],[B_DBP_left_3]])</f>
        <v>58</v>
      </c>
      <c r="Y69">
        <f>MIN(Table1[[#This Row],[B_HR_1B]],Table1[[#This Row],[B_HR_1A]],Table1[[#This Row],[B_HR_2]],Table1[[#This Row],[B_HR_3]])</f>
        <v>80</v>
      </c>
      <c r="Z69">
        <v>15</v>
      </c>
      <c r="AA69" t="s">
        <v>68</v>
      </c>
      <c r="AB69">
        <v>-5</v>
      </c>
      <c r="AC69">
        <v>101</v>
      </c>
      <c r="AD69">
        <v>57</v>
      </c>
      <c r="AE69">
        <v>97</v>
      </c>
      <c r="AF69">
        <v>94</v>
      </c>
      <c r="AG69">
        <v>60</v>
      </c>
      <c r="AH69">
        <v>93</v>
      </c>
      <c r="AI69">
        <v>108</v>
      </c>
      <c r="AJ69">
        <v>62</v>
      </c>
      <c r="AK69">
        <v>92</v>
      </c>
      <c r="AR69" s="1">
        <f>AVERAGE(Table1[[#This Row],[R1_SBP_left_1]],Table1[[#This Row],[R1_SBP_left_2]],Table1[[#This Row],[R1_SBP_left_3]],Table1[[#This Row],[R1_SBP_left_4]],Table1[[#This Row],[R1_SBP_left_5]])</f>
        <v>101</v>
      </c>
      <c r="AS69" s="1">
        <f>AVERAGE(Table1[[#This Row],[R1_DBP_left_1]],Table1[[#This Row],[R1_DBP_left_2]],Table1[[#This Row],[R1_DBP_left_3]],Table1[[#This Row],[R1_DBP_left_4]],Table1[[#This Row],[R1_DBP_left_5]])</f>
        <v>59.666666666666664</v>
      </c>
      <c r="AT69" s="1">
        <f>AVERAGE(Table1[[#This Row],[R1_HR_1]],Table1[[#This Row],[R1_HR_2]],Table1[[#This Row],[R1_HR_3]],Table1[[#This Row],[R1_HR_4]],Table1[[#This Row],[R1_HR_5]])</f>
        <v>94</v>
      </c>
      <c r="AU69">
        <f>MIN(Table1[[#This Row],[R1_SBP_left_1]],Table1[[#This Row],[R1_SBP_left_2]],Table1[[#This Row],[R1_SBP_left_3]],Table1[[#This Row],[R1_SBP_left_4]],Table1[[#This Row],[R1_SBP_left_5]])</f>
        <v>94</v>
      </c>
      <c r="AV69">
        <f>MIN(Table1[[#This Row],[R1_DBP_left_1]],Table1[[#This Row],[R1_DBP_left_2]],Table1[[#This Row],[R1_DBP_left_3]],Table1[[#This Row],[R1_DBP_left_4]],Table1[[#This Row],[R1_DBP_left_5]])</f>
        <v>57</v>
      </c>
      <c r="AW69">
        <f>MIN(Table1[[#This Row],[R1_HR_1]],Table1[[#This Row],[R1_HR_2]],Table1[[#This Row],[R1_HR_3]],Table1[[#This Row],[R1_HR_4]],Table1[[#This Row],[R1_HR_5]])</f>
        <v>92</v>
      </c>
      <c r="AX69" s="1">
        <f>Table1[[#This Row],[R1_avg_sbp]]-Table1[[#This Row],[avg sbp]]</f>
        <v>0.25</v>
      </c>
      <c r="AY69" s="1">
        <f>Table1[[#This Row],[R1_avg_dbp]]-Table1[[#This Row],[avg dbp]]</f>
        <v>-8.3333333333335702E-2</v>
      </c>
      <c r="AZ69" s="1">
        <f>Table1[[#This Row],[R1_avg_HR]]-Table1[[#This Row],[avg hr]]</f>
        <v>8.25</v>
      </c>
      <c r="BA69">
        <v>98</v>
      </c>
      <c r="BB69">
        <v>65</v>
      </c>
      <c r="BC69">
        <v>88</v>
      </c>
      <c r="BD69">
        <v>97</v>
      </c>
      <c r="BE69">
        <v>62</v>
      </c>
      <c r="BF69">
        <v>89</v>
      </c>
      <c r="BG69">
        <v>100</v>
      </c>
      <c r="BH69">
        <v>61</v>
      </c>
      <c r="BI69">
        <v>89</v>
      </c>
      <c r="BJ69">
        <v>99</v>
      </c>
      <c r="BK69">
        <v>58</v>
      </c>
      <c r="BL69">
        <v>92</v>
      </c>
      <c r="BP69" s="1">
        <f>AVERAGE(Table1[[#This Row],[R2_SBP_left_1]],Table1[[#This Row],[R2_SBP_left_2]],Table1[[#This Row],[R2_SBP_left_3]],Table1[[#This Row],[R2_SBP_left_4]],Table1[[#This Row],[R2_SBP_left_5]])</f>
        <v>98.5</v>
      </c>
      <c r="BQ69" s="1">
        <f>AVERAGE(Table1[[#This Row],[R2_DBP_left_1]],Table1[[#This Row],[R2_DBP_left_2]],Table1[[#This Row],[R2_DBP_left_3]],Table1[[#This Row],[R2_DBP_left_4]],Table1[[#This Row],[R2_DBP_left_5]])</f>
        <v>61.5</v>
      </c>
      <c r="BR69" s="1">
        <f>AVERAGE(Table1[[#This Row],[R2_HR_1]],Table1[[#This Row],[R2_HR_2]],Table1[[#This Row],[R2_HR_3]],Table1[[#This Row],[R2_HR_4]],Table1[[#This Row],[R2_HR_5]])</f>
        <v>89.5</v>
      </c>
      <c r="BS69" s="1">
        <f>Table1[[#This Row],[R2_avg_sbp]]-Table1[[#This Row],[avg sbp]]</f>
        <v>-2.25</v>
      </c>
      <c r="BT69" s="1">
        <f>Table1[[#This Row],[R2_avg_dbp]]-Table1[[#This Row],[avg dbp]]</f>
        <v>1.75</v>
      </c>
      <c r="BU69" s="1">
        <f>Table1[[#This Row],[R2_avg_HR]]-Table1[[#This Row],[avg hr]]</f>
        <v>3.75</v>
      </c>
      <c r="BV69">
        <f>MIN(Table1[[#This Row],[R2_SBP_left_1]],Table1[[#This Row],[R2_SBP_left_2]],Table1[[#This Row],[R2_SBP_left_3]],Table1[[#This Row],[R2_SBP_left_4]],Table1[[#This Row],[R2_SBP_left_5]])</f>
        <v>97</v>
      </c>
      <c r="BW69">
        <f>MIN(Table1[[#This Row],[R2_DBP_left_1]],Table1[[#This Row],[R2_DBP_left_2]],Table1[[#This Row],[R2_DBP_left_3]],Table1[[#This Row],[R2_DBP_left_4]],Table1[[#This Row],[R2_DBP_left_5]])</f>
        <v>58</v>
      </c>
      <c r="BX69">
        <f>MIN(Table1[[#This Row],[R2_HR_1]],Table1[[#This Row],[R2_HR_2]],Table1[[#This Row],[R2_HR_3]],Table1[[#This Row],[R2_HR_4]],Table1[[#This Row],[R2_HR_5]])</f>
        <v>88</v>
      </c>
    </row>
    <row r="70" spans="1:76" x14ac:dyDescent="0.35">
      <c r="A70" t="s">
        <v>96</v>
      </c>
      <c r="B70">
        <v>20</v>
      </c>
      <c r="C70" t="s">
        <v>78</v>
      </c>
      <c r="D70" t="s">
        <v>63</v>
      </c>
      <c r="E70">
        <v>155</v>
      </c>
      <c r="F70">
        <v>60</v>
      </c>
      <c r="G70">
        <v>24.973985429999999</v>
      </c>
      <c r="H70">
        <v>117</v>
      </c>
      <c r="I70">
        <v>68</v>
      </c>
      <c r="J70">
        <v>73</v>
      </c>
      <c r="K70">
        <v>108</v>
      </c>
      <c r="L70">
        <v>68</v>
      </c>
      <c r="M70">
        <v>79</v>
      </c>
      <c r="N70">
        <v>109</v>
      </c>
      <c r="O70">
        <v>65</v>
      </c>
      <c r="P70">
        <v>72</v>
      </c>
      <c r="Q70">
        <v>112</v>
      </c>
      <c r="R70">
        <v>63</v>
      </c>
      <c r="S70">
        <v>75</v>
      </c>
      <c r="T70">
        <v>111.5</v>
      </c>
      <c r="U70">
        <v>66</v>
      </c>
      <c r="V70">
        <v>74.75</v>
      </c>
      <c r="W70">
        <f>MIN(Table1[[#This Row],[B_SBP_left_1]],Table1[[#This Row],[B_SBP_right_1]],Table1[[#This Row],[B_SBP_left_2]],Table1[[#This Row],[B_SBP_left_3]])</f>
        <v>108</v>
      </c>
      <c r="X70">
        <f>MIN(Table1[[#This Row],[B_DBP_left_1]],Table1[[#This Row],[B_DBP_right_1]],Table1[[#This Row],[B_DBP_left_2]],Table1[[#This Row],[B_DBP_left_3]])</f>
        <v>63</v>
      </c>
      <c r="Y70">
        <f>MIN(Table1[[#This Row],[B_HR_1B]],Table1[[#This Row],[B_HR_1A]],Table1[[#This Row],[B_HR_2]],Table1[[#This Row],[B_HR_3]])</f>
        <v>72</v>
      </c>
      <c r="Z70">
        <v>13</v>
      </c>
      <c r="AA70" t="s">
        <v>66</v>
      </c>
      <c r="AB70">
        <v>-8</v>
      </c>
      <c r="AC70">
        <v>103</v>
      </c>
      <c r="AD70">
        <v>52</v>
      </c>
      <c r="AE70">
        <v>65</v>
      </c>
      <c r="AF70">
        <v>101</v>
      </c>
      <c r="AG70">
        <v>53</v>
      </c>
      <c r="AH70">
        <v>81</v>
      </c>
      <c r="AI70">
        <v>101</v>
      </c>
      <c r="AJ70">
        <v>47</v>
      </c>
      <c r="AK70">
        <v>73</v>
      </c>
      <c r="AR70" s="1">
        <f>AVERAGE(Table1[[#This Row],[R1_SBP_left_1]],Table1[[#This Row],[R1_SBP_left_2]],Table1[[#This Row],[R1_SBP_left_3]],Table1[[#This Row],[R1_SBP_left_4]],Table1[[#This Row],[R1_SBP_left_5]])</f>
        <v>101.66666666666667</v>
      </c>
      <c r="AS70" s="1">
        <f>AVERAGE(Table1[[#This Row],[R1_DBP_left_1]],Table1[[#This Row],[R1_DBP_left_2]],Table1[[#This Row],[R1_DBP_left_3]],Table1[[#This Row],[R1_DBP_left_4]],Table1[[#This Row],[R1_DBP_left_5]])</f>
        <v>50.666666666666664</v>
      </c>
      <c r="AT70" s="1">
        <f>AVERAGE(Table1[[#This Row],[R1_HR_1]],Table1[[#This Row],[R1_HR_2]],Table1[[#This Row],[R1_HR_3]],Table1[[#This Row],[R1_HR_4]],Table1[[#This Row],[R1_HR_5]])</f>
        <v>73</v>
      </c>
      <c r="AU70">
        <f>MIN(Table1[[#This Row],[R1_SBP_left_1]],Table1[[#This Row],[R1_SBP_left_2]],Table1[[#This Row],[R1_SBP_left_3]],Table1[[#This Row],[R1_SBP_left_4]],Table1[[#This Row],[R1_SBP_left_5]])</f>
        <v>101</v>
      </c>
      <c r="AV70">
        <f>MIN(Table1[[#This Row],[R1_DBP_left_1]],Table1[[#This Row],[R1_DBP_left_2]],Table1[[#This Row],[R1_DBP_left_3]],Table1[[#This Row],[R1_DBP_left_4]],Table1[[#This Row],[R1_DBP_left_5]])</f>
        <v>47</v>
      </c>
      <c r="AW70">
        <f>MIN(Table1[[#This Row],[R1_HR_1]],Table1[[#This Row],[R1_HR_2]],Table1[[#This Row],[R1_HR_3]],Table1[[#This Row],[R1_HR_4]],Table1[[#This Row],[R1_HR_5]])</f>
        <v>65</v>
      </c>
      <c r="AX70" s="1">
        <f>Table1[[#This Row],[R1_avg_sbp]]-Table1[[#This Row],[avg sbp]]</f>
        <v>-9.8333333333333286</v>
      </c>
      <c r="AY70" s="1">
        <f>Table1[[#This Row],[R1_avg_dbp]]-Table1[[#This Row],[avg dbp]]</f>
        <v>-15.333333333333336</v>
      </c>
      <c r="AZ70" s="1">
        <f>Table1[[#This Row],[R1_avg_HR]]-Table1[[#This Row],[avg hr]]</f>
        <v>-1.75</v>
      </c>
      <c r="BA70">
        <v>104</v>
      </c>
      <c r="BB70">
        <v>57</v>
      </c>
      <c r="BC70">
        <v>72</v>
      </c>
      <c r="BD70">
        <v>104</v>
      </c>
      <c r="BE70">
        <v>49</v>
      </c>
      <c r="BF70">
        <v>79</v>
      </c>
      <c r="BG70">
        <v>102</v>
      </c>
      <c r="BH70">
        <v>58</v>
      </c>
      <c r="BI70">
        <v>69</v>
      </c>
      <c r="BJ70">
        <v>107</v>
      </c>
      <c r="BK70">
        <v>52</v>
      </c>
      <c r="BL70">
        <v>71</v>
      </c>
      <c r="BP70" s="1">
        <f>AVERAGE(Table1[[#This Row],[R2_SBP_left_1]],Table1[[#This Row],[R2_SBP_left_2]],Table1[[#This Row],[R2_SBP_left_3]],Table1[[#This Row],[R2_SBP_left_4]],Table1[[#This Row],[R2_SBP_left_5]])</f>
        <v>104.25</v>
      </c>
      <c r="BQ70" s="1">
        <f>AVERAGE(Table1[[#This Row],[R2_DBP_left_1]],Table1[[#This Row],[R2_DBP_left_2]],Table1[[#This Row],[R2_DBP_left_3]],Table1[[#This Row],[R2_DBP_left_4]],Table1[[#This Row],[R2_DBP_left_5]])</f>
        <v>54</v>
      </c>
      <c r="BR70" s="1">
        <f>AVERAGE(Table1[[#This Row],[R2_HR_1]],Table1[[#This Row],[R2_HR_2]],Table1[[#This Row],[R2_HR_3]],Table1[[#This Row],[R2_HR_4]],Table1[[#This Row],[R2_HR_5]])</f>
        <v>72.75</v>
      </c>
      <c r="BS70" s="1">
        <f>Table1[[#This Row],[R2_avg_sbp]]-Table1[[#This Row],[avg sbp]]</f>
        <v>-7.25</v>
      </c>
      <c r="BT70" s="1">
        <f>Table1[[#This Row],[R2_avg_dbp]]-Table1[[#This Row],[avg dbp]]</f>
        <v>-12</v>
      </c>
      <c r="BU70" s="1">
        <f>Table1[[#This Row],[R2_avg_HR]]-Table1[[#This Row],[avg hr]]</f>
        <v>-2</v>
      </c>
      <c r="BV70">
        <f>MIN(Table1[[#This Row],[R2_SBP_left_1]],Table1[[#This Row],[R2_SBP_left_2]],Table1[[#This Row],[R2_SBP_left_3]],Table1[[#This Row],[R2_SBP_left_4]],Table1[[#This Row],[R2_SBP_left_5]])</f>
        <v>102</v>
      </c>
      <c r="BW70">
        <f>MIN(Table1[[#This Row],[R2_DBP_left_1]],Table1[[#This Row],[R2_DBP_left_2]],Table1[[#This Row],[R2_DBP_left_3]],Table1[[#This Row],[R2_DBP_left_4]],Table1[[#This Row],[R2_DBP_left_5]])</f>
        <v>49</v>
      </c>
      <c r="BX70">
        <f>MIN(Table1[[#This Row],[R2_HR_1]],Table1[[#This Row],[R2_HR_2]],Table1[[#This Row],[R2_HR_3]],Table1[[#This Row],[R2_HR_4]],Table1[[#This Row],[R2_HR_5]])</f>
        <v>69</v>
      </c>
    </row>
    <row r="71" spans="1:76" x14ac:dyDescent="0.35">
      <c r="A71" t="s">
        <v>95</v>
      </c>
      <c r="B71">
        <v>30</v>
      </c>
      <c r="C71" t="s">
        <v>62</v>
      </c>
      <c r="D71" t="s">
        <v>73</v>
      </c>
      <c r="E71">
        <v>145</v>
      </c>
      <c r="F71">
        <v>52.2</v>
      </c>
      <c r="G71">
        <v>24.82758621</v>
      </c>
      <c r="H71">
        <v>118</v>
      </c>
      <c r="I71">
        <v>71</v>
      </c>
      <c r="J71">
        <v>78</v>
      </c>
      <c r="K71">
        <v>122</v>
      </c>
      <c r="L71">
        <v>71</v>
      </c>
      <c r="M71">
        <v>82</v>
      </c>
      <c r="N71">
        <v>115</v>
      </c>
      <c r="O71">
        <v>65</v>
      </c>
      <c r="P71">
        <v>78</v>
      </c>
      <c r="Q71">
        <v>111</v>
      </c>
      <c r="R71">
        <v>63</v>
      </c>
      <c r="S71">
        <v>80</v>
      </c>
      <c r="T71">
        <v>116.5</v>
      </c>
      <c r="U71">
        <v>67.5</v>
      </c>
      <c r="V71">
        <v>79.5</v>
      </c>
      <c r="W71">
        <f>MIN(Table1[[#This Row],[B_SBP_left_1]],Table1[[#This Row],[B_SBP_right_1]],Table1[[#This Row],[B_SBP_left_2]],Table1[[#This Row],[B_SBP_left_3]])</f>
        <v>111</v>
      </c>
      <c r="X71">
        <f>MIN(Table1[[#This Row],[B_DBP_left_1]],Table1[[#This Row],[B_DBP_right_1]],Table1[[#This Row],[B_DBP_left_2]],Table1[[#This Row],[B_DBP_left_3]])</f>
        <v>63</v>
      </c>
      <c r="Y71">
        <f>MIN(Table1[[#This Row],[B_HR_1B]],Table1[[#This Row],[B_HR_1A]],Table1[[#This Row],[B_HR_2]],Table1[[#This Row],[B_HR_3]])</f>
        <v>78</v>
      </c>
      <c r="Z71">
        <v>14</v>
      </c>
      <c r="AA71" t="s">
        <v>64</v>
      </c>
      <c r="AB71">
        <v>6</v>
      </c>
      <c r="AC71">
        <v>117</v>
      </c>
      <c r="AD71">
        <v>67</v>
      </c>
      <c r="AE71">
        <v>78</v>
      </c>
      <c r="AF71">
        <v>119</v>
      </c>
      <c r="AG71">
        <v>64</v>
      </c>
      <c r="AH71">
        <v>77</v>
      </c>
      <c r="AI71">
        <v>118</v>
      </c>
      <c r="AJ71">
        <v>62</v>
      </c>
      <c r="AK71">
        <v>85</v>
      </c>
      <c r="AL71">
        <v>118</v>
      </c>
      <c r="AM71">
        <v>61</v>
      </c>
      <c r="AN71">
        <v>89</v>
      </c>
      <c r="AR71" s="1">
        <f>AVERAGE(Table1[[#This Row],[R1_SBP_left_1]],Table1[[#This Row],[R1_SBP_left_2]],Table1[[#This Row],[R1_SBP_left_3]],Table1[[#This Row],[R1_SBP_left_4]],Table1[[#This Row],[R1_SBP_left_5]])</f>
        <v>118</v>
      </c>
      <c r="AS71" s="1">
        <f>AVERAGE(Table1[[#This Row],[R1_DBP_left_1]],Table1[[#This Row],[R1_DBP_left_2]],Table1[[#This Row],[R1_DBP_left_3]],Table1[[#This Row],[R1_DBP_left_4]],Table1[[#This Row],[R1_DBP_left_5]])</f>
        <v>63.5</v>
      </c>
      <c r="AT71" s="1">
        <f>AVERAGE(Table1[[#This Row],[R1_HR_1]],Table1[[#This Row],[R1_HR_2]],Table1[[#This Row],[R1_HR_3]],Table1[[#This Row],[R1_HR_4]],Table1[[#This Row],[R1_HR_5]])</f>
        <v>82.25</v>
      </c>
      <c r="AU71">
        <f>MIN(Table1[[#This Row],[R1_SBP_left_1]],Table1[[#This Row],[R1_SBP_left_2]],Table1[[#This Row],[R1_SBP_left_3]],Table1[[#This Row],[R1_SBP_left_4]],Table1[[#This Row],[R1_SBP_left_5]])</f>
        <v>117</v>
      </c>
      <c r="AV71">
        <f>MIN(Table1[[#This Row],[R1_DBP_left_1]],Table1[[#This Row],[R1_DBP_left_2]],Table1[[#This Row],[R1_DBP_left_3]],Table1[[#This Row],[R1_DBP_left_4]],Table1[[#This Row],[R1_DBP_left_5]])</f>
        <v>61</v>
      </c>
      <c r="AW71">
        <f>MIN(Table1[[#This Row],[R1_HR_1]],Table1[[#This Row],[R1_HR_2]],Table1[[#This Row],[R1_HR_3]],Table1[[#This Row],[R1_HR_4]],Table1[[#This Row],[R1_HR_5]])</f>
        <v>77</v>
      </c>
      <c r="AX71" s="1">
        <f>Table1[[#This Row],[R1_avg_sbp]]-Table1[[#This Row],[avg sbp]]</f>
        <v>1.5</v>
      </c>
      <c r="AY71" s="1">
        <f>Table1[[#This Row],[R1_avg_dbp]]-Table1[[#This Row],[avg dbp]]</f>
        <v>-4</v>
      </c>
      <c r="AZ71" s="1">
        <f>Table1[[#This Row],[R1_avg_HR]]-Table1[[#This Row],[avg hr]]</f>
        <v>2.75</v>
      </c>
      <c r="BA71">
        <v>111</v>
      </c>
      <c r="BB71">
        <v>63</v>
      </c>
      <c r="BC71">
        <v>78</v>
      </c>
      <c r="BD71">
        <v>111</v>
      </c>
      <c r="BE71">
        <v>65</v>
      </c>
      <c r="BF71">
        <v>88</v>
      </c>
      <c r="BG71">
        <v>112</v>
      </c>
      <c r="BH71">
        <v>63</v>
      </c>
      <c r="BI71">
        <v>89</v>
      </c>
      <c r="BJ71">
        <v>110</v>
      </c>
      <c r="BK71">
        <v>65</v>
      </c>
      <c r="BL71">
        <v>79</v>
      </c>
      <c r="BP71" s="1">
        <f>AVERAGE(Table1[[#This Row],[R2_SBP_left_1]],Table1[[#This Row],[R2_SBP_left_2]],Table1[[#This Row],[R2_SBP_left_3]],Table1[[#This Row],[R2_SBP_left_4]],Table1[[#This Row],[R2_SBP_left_5]])</f>
        <v>111</v>
      </c>
      <c r="BQ71" s="1">
        <f>AVERAGE(Table1[[#This Row],[R2_DBP_left_1]],Table1[[#This Row],[R2_DBP_left_2]],Table1[[#This Row],[R2_DBP_left_3]],Table1[[#This Row],[R2_DBP_left_4]],Table1[[#This Row],[R2_DBP_left_5]])</f>
        <v>64</v>
      </c>
      <c r="BR71" s="1">
        <f>AVERAGE(Table1[[#This Row],[R2_HR_1]],Table1[[#This Row],[R2_HR_2]],Table1[[#This Row],[R2_HR_3]],Table1[[#This Row],[R2_HR_4]],Table1[[#This Row],[R2_HR_5]])</f>
        <v>83.5</v>
      </c>
      <c r="BS71" s="1">
        <f>Table1[[#This Row],[R2_avg_sbp]]-Table1[[#This Row],[avg sbp]]</f>
        <v>-5.5</v>
      </c>
      <c r="BT71" s="1">
        <f>Table1[[#This Row],[R2_avg_dbp]]-Table1[[#This Row],[avg dbp]]</f>
        <v>-3.5</v>
      </c>
      <c r="BU71" s="1">
        <f>Table1[[#This Row],[R2_avg_HR]]-Table1[[#This Row],[avg hr]]</f>
        <v>4</v>
      </c>
      <c r="BV71">
        <f>MIN(Table1[[#This Row],[R2_SBP_left_1]],Table1[[#This Row],[R2_SBP_left_2]],Table1[[#This Row],[R2_SBP_left_3]],Table1[[#This Row],[R2_SBP_left_4]],Table1[[#This Row],[R2_SBP_left_5]])</f>
        <v>110</v>
      </c>
      <c r="BW71">
        <f>MIN(Table1[[#This Row],[R2_DBP_left_1]],Table1[[#This Row],[R2_DBP_left_2]],Table1[[#This Row],[R2_DBP_left_3]],Table1[[#This Row],[R2_DBP_left_4]],Table1[[#This Row],[R2_DBP_left_5]])</f>
        <v>63</v>
      </c>
      <c r="BX71">
        <f>MIN(Table1[[#This Row],[R2_HR_1]],Table1[[#This Row],[R2_HR_2]],Table1[[#This Row],[R2_HR_3]],Table1[[#This Row],[R2_HR_4]],Table1[[#This Row],[R2_HR_5]])</f>
        <v>78</v>
      </c>
    </row>
    <row r="72" spans="1:76" x14ac:dyDescent="0.35">
      <c r="A72" t="s">
        <v>94</v>
      </c>
      <c r="B72">
        <v>31</v>
      </c>
      <c r="C72" t="s">
        <v>62</v>
      </c>
      <c r="D72" t="s">
        <v>73</v>
      </c>
      <c r="E72">
        <v>154</v>
      </c>
      <c r="F72">
        <v>56</v>
      </c>
      <c r="G72">
        <v>23.612750890000001</v>
      </c>
      <c r="H72">
        <v>112</v>
      </c>
      <c r="I72">
        <v>62</v>
      </c>
      <c r="J72">
        <v>84</v>
      </c>
      <c r="K72">
        <v>113</v>
      </c>
      <c r="L72">
        <v>68</v>
      </c>
      <c r="M72">
        <v>83</v>
      </c>
      <c r="N72">
        <v>107</v>
      </c>
      <c r="O72">
        <v>61</v>
      </c>
      <c r="P72">
        <v>83</v>
      </c>
      <c r="Q72">
        <v>106</v>
      </c>
      <c r="R72">
        <v>66</v>
      </c>
      <c r="S72">
        <v>83</v>
      </c>
      <c r="T72">
        <v>109.5</v>
      </c>
      <c r="U72">
        <v>64.25</v>
      </c>
      <c r="V72">
        <v>83.25</v>
      </c>
      <c r="W72">
        <f>MIN(Table1[[#This Row],[B_SBP_left_1]],Table1[[#This Row],[B_SBP_right_1]],Table1[[#This Row],[B_SBP_left_2]],Table1[[#This Row],[B_SBP_left_3]])</f>
        <v>106</v>
      </c>
      <c r="X72">
        <f>MIN(Table1[[#This Row],[B_DBP_left_1]],Table1[[#This Row],[B_DBP_right_1]],Table1[[#This Row],[B_DBP_left_2]],Table1[[#This Row],[B_DBP_left_3]])</f>
        <v>61</v>
      </c>
      <c r="Y72">
        <f>MIN(Table1[[#This Row],[B_HR_1B]],Table1[[#This Row],[B_HR_1A]],Table1[[#This Row],[B_HR_2]],Table1[[#This Row],[B_HR_3]])</f>
        <v>83</v>
      </c>
      <c r="Z72">
        <v>15</v>
      </c>
      <c r="AA72" t="s">
        <v>68</v>
      </c>
      <c r="AB72">
        <v>-5</v>
      </c>
      <c r="AC72">
        <v>105</v>
      </c>
      <c r="AD72">
        <v>62</v>
      </c>
      <c r="AE72">
        <v>85</v>
      </c>
      <c r="AF72">
        <v>107</v>
      </c>
      <c r="AG72">
        <v>61</v>
      </c>
      <c r="AH72">
        <v>86</v>
      </c>
      <c r="AI72">
        <v>101</v>
      </c>
      <c r="AJ72">
        <v>63</v>
      </c>
      <c r="AK72">
        <v>86</v>
      </c>
      <c r="AR72" s="1">
        <f>AVERAGE(Table1[[#This Row],[R1_SBP_left_1]],Table1[[#This Row],[R1_SBP_left_2]],Table1[[#This Row],[R1_SBP_left_3]],Table1[[#This Row],[R1_SBP_left_4]],Table1[[#This Row],[R1_SBP_left_5]])</f>
        <v>104.33333333333333</v>
      </c>
      <c r="AS72" s="1">
        <f>AVERAGE(Table1[[#This Row],[R1_DBP_left_1]],Table1[[#This Row],[R1_DBP_left_2]],Table1[[#This Row],[R1_DBP_left_3]],Table1[[#This Row],[R1_DBP_left_4]],Table1[[#This Row],[R1_DBP_left_5]])</f>
        <v>62</v>
      </c>
      <c r="AT72" s="1">
        <f>AVERAGE(Table1[[#This Row],[R1_HR_1]],Table1[[#This Row],[R1_HR_2]],Table1[[#This Row],[R1_HR_3]],Table1[[#This Row],[R1_HR_4]],Table1[[#This Row],[R1_HR_5]])</f>
        <v>85.666666666666671</v>
      </c>
      <c r="AU72">
        <f>MIN(Table1[[#This Row],[R1_SBP_left_1]],Table1[[#This Row],[R1_SBP_left_2]],Table1[[#This Row],[R1_SBP_left_3]],Table1[[#This Row],[R1_SBP_left_4]],Table1[[#This Row],[R1_SBP_left_5]])</f>
        <v>101</v>
      </c>
      <c r="AV72">
        <f>MIN(Table1[[#This Row],[R1_DBP_left_1]],Table1[[#This Row],[R1_DBP_left_2]],Table1[[#This Row],[R1_DBP_left_3]],Table1[[#This Row],[R1_DBP_left_4]],Table1[[#This Row],[R1_DBP_left_5]])</f>
        <v>61</v>
      </c>
      <c r="AW72">
        <f>MIN(Table1[[#This Row],[R1_HR_1]],Table1[[#This Row],[R1_HR_2]],Table1[[#This Row],[R1_HR_3]],Table1[[#This Row],[R1_HR_4]],Table1[[#This Row],[R1_HR_5]])</f>
        <v>85</v>
      </c>
      <c r="AX72" s="1">
        <f>Table1[[#This Row],[R1_avg_sbp]]-Table1[[#This Row],[avg sbp]]</f>
        <v>-5.1666666666666714</v>
      </c>
      <c r="AY72" s="1">
        <f>Table1[[#This Row],[R1_avg_dbp]]-Table1[[#This Row],[avg dbp]]</f>
        <v>-2.25</v>
      </c>
      <c r="AZ72" s="1">
        <f>Table1[[#This Row],[R1_avg_HR]]-Table1[[#This Row],[avg hr]]</f>
        <v>2.4166666666666714</v>
      </c>
      <c r="BA72">
        <v>106</v>
      </c>
      <c r="BB72">
        <v>59</v>
      </c>
      <c r="BC72">
        <v>81</v>
      </c>
      <c r="BD72">
        <v>104</v>
      </c>
      <c r="BE72">
        <v>60</v>
      </c>
      <c r="BF72">
        <v>79</v>
      </c>
      <c r="BG72">
        <v>102</v>
      </c>
      <c r="BH72">
        <v>60</v>
      </c>
      <c r="BI72">
        <v>80</v>
      </c>
      <c r="BP72" s="1">
        <f>AVERAGE(Table1[[#This Row],[R2_SBP_left_1]],Table1[[#This Row],[R2_SBP_left_2]],Table1[[#This Row],[R2_SBP_left_3]],Table1[[#This Row],[R2_SBP_left_4]],Table1[[#This Row],[R2_SBP_left_5]])</f>
        <v>104</v>
      </c>
      <c r="BQ72" s="1">
        <f>AVERAGE(Table1[[#This Row],[R2_DBP_left_1]],Table1[[#This Row],[R2_DBP_left_2]],Table1[[#This Row],[R2_DBP_left_3]],Table1[[#This Row],[R2_DBP_left_4]],Table1[[#This Row],[R2_DBP_left_5]])</f>
        <v>59.666666666666664</v>
      </c>
      <c r="BR72" s="1">
        <f>AVERAGE(Table1[[#This Row],[R2_HR_1]],Table1[[#This Row],[R2_HR_2]],Table1[[#This Row],[R2_HR_3]],Table1[[#This Row],[R2_HR_4]],Table1[[#This Row],[R2_HR_5]])</f>
        <v>80</v>
      </c>
      <c r="BS72" s="1">
        <f>Table1[[#This Row],[R2_avg_sbp]]-Table1[[#This Row],[avg sbp]]</f>
        <v>-5.5</v>
      </c>
      <c r="BT72" s="1">
        <f>Table1[[#This Row],[R2_avg_dbp]]-Table1[[#This Row],[avg dbp]]</f>
        <v>-4.5833333333333357</v>
      </c>
      <c r="BU72" s="1">
        <f>Table1[[#This Row],[R2_avg_HR]]-Table1[[#This Row],[avg hr]]</f>
        <v>-3.25</v>
      </c>
      <c r="BV72">
        <f>MIN(Table1[[#This Row],[R2_SBP_left_1]],Table1[[#This Row],[R2_SBP_left_2]],Table1[[#This Row],[R2_SBP_left_3]],Table1[[#This Row],[R2_SBP_left_4]],Table1[[#This Row],[R2_SBP_left_5]])</f>
        <v>102</v>
      </c>
      <c r="BW72">
        <f>MIN(Table1[[#This Row],[R2_DBP_left_1]],Table1[[#This Row],[R2_DBP_left_2]],Table1[[#This Row],[R2_DBP_left_3]],Table1[[#This Row],[R2_DBP_left_4]],Table1[[#This Row],[R2_DBP_left_5]])</f>
        <v>59</v>
      </c>
      <c r="BX72">
        <f>MIN(Table1[[#This Row],[R2_HR_1]],Table1[[#This Row],[R2_HR_2]],Table1[[#This Row],[R2_HR_3]],Table1[[#This Row],[R2_HR_4]],Table1[[#This Row],[R2_HR_5]])</f>
        <v>79</v>
      </c>
    </row>
    <row r="73" spans="1:76" x14ac:dyDescent="0.35">
      <c r="A73" t="s">
        <v>93</v>
      </c>
      <c r="B73">
        <v>38</v>
      </c>
      <c r="C73" t="s">
        <v>72</v>
      </c>
      <c r="D73" t="s">
        <v>63</v>
      </c>
      <c r="E73">
        <v>171</v>
      </c>
      <c r="F73">
        <v>66.3</v>
      </c>
      <c r="G73">
        <v>22.673643169999998</v>
      </c>
      <c r="H73">
        <v>112</v>
      </c>
      <c r="I73">
        <v>70</v>
      </c>
      <c r="J73">
        <v>76</v>
      </c>
      <c r="K73">
        <v>110</v>
      </c>
      <c r="L73">
        <v>71</v>
      </c>
      <c r="M73">
        <v>75</v>
      </c>
      <c r="N73">
        <v>106</v>
      </c>
      <c r="O73">
        <v>66</v>
      </c>
      <c r="P73">
        <v>72</v>
      </c>
      <c r="Q73">
        <v>108</v>
      </c>
      <c r="R73">
        <v>65</v>
      </c>
      <c r="S73">
        <v>73</v>
      </c>
      <c r="T73">
        <v>109</v>
      </c>
      <c r="U73">
        <v>68</v>
      </c>
      <c r="V73">
        <v>74</v>
      </c>
      <c r="W73">
        <f>MIN(Table1[[#This Row],[B_SBP_left_1]],Table1[[#This Row],[B_SBP_right_1]],Table1[[#This Row],[B_SBP_left_2]],Table1[[#This Row],[B_SBP_left_3]])</f>
        <v>106</v>
      </c>
      <c r="X73">
        <f>MIN(Table1[[#This Row],[B_DBP_left_1]],Table1[[#This Row],[B_DBP_right_1]],Table1[[#This Row],[B_DBP_left_2]],Table1[[#This Row],[B_DBP_left_3]])</f>
        <v>65</v>
      </c>
      <c r="Y73">
        <f>MIN(Table1[[#This Row],[B_HR_1B]],Table1[[#This Row],[B_HR_1A]],Table1[[#This Row],[B_HR_2]],Table1[[#This Row],[B_HR_3]])</f>
        <v>72</v>
      </c>
      <c r="Z73">
        <v>13</v>
      </c>
      <c r="AA73" t="s">
        <v>66</v>
      </c>
      <c r="AB73">
        <v>-8</v>
      </c>
      <c r="AC73">
        <v>107</v>
      </c>
      <c r="AD73">
        <v>66</v>
      </c>
      <c r="AE73">
        <v>72</v>
      </c>
      <c r="AF73">
        <v>107</v>
      </c>
      <c r="AG73">
        <v>67</v>
      </c>
      <c r="AH73">
        <v>74</v>
      </c>
      <c r="AI73">
        <v>104</v>
      </c>
      <c r="AJ73">
        <v>62</v>
      </c>
      <c r="AK73">
        <v>75</v>
      </c>
      <c r="AR73" s="1">
        <f>AVERAGE(Table1[[#This Row],[R1_SBP_left_1]],Table1[[#This Row],[R1_SBP_left_2]],Table1[[#This Row],[R1_SBP_left_3]],Table1[[#This Row],[R1_SBP_left_4]],Table1[[#This Row],[R1_SBP_left_5]])</f>
        <v>106</v>
      </c>
      <c r="AS73" s="1">
        <f>AVERAGE(Table1[[#This Row],[R1_DBP_left_1]],Table1[[#This Row],[R1_DBP_left_2]],Table1[[#This Row],[R1_DBP_left_3]],Table1[[#This Row],[R1_DBP_left_4]],Table1[[#This Row],[R1_DBP_left_5]])</f>
        <v>65</v>
      </c>
      <c r="AT73" s="1">
        <f>AVERAGE(Table1[[#This Row],[R1_HR_1]],Table1[[#This Row],[R1_HR_2]],Table1[[#This Row],[R1_HR_3]],Table1[[#This Row],[R1_HR_4]],Table1[[#This Row],[R1_HR_5]])</f>
        <v>73.666666666666671</v>
      </c>
      <c r="AU73">
        <f>MIN(Table1[[#This Row],[R1_SBP_left_1]],Table1[[#This Row],[R1_SBP_left_2]],Table1[[#This Row],[R1_SBP_left_3]],Table1[[#This Row],[R1_SBP_left_4]],Table1[[#This Row],[R1_SBP_left_5]])</f>
        <v>104</v>
      </c>
      <c r="AV73">
        <f>MIN(Table1[[#This Row],[R1_DBP_left_1]],Table1[[#This Row],[R1_DBP_left_2]],Table1[[#This Row],[R1_DBP_left_3]],Table1[[#This Row],[R1_DBP_left_4]],Table1[[#This Row],[R1_DBP_left_5]])</f>
        <v>62</v>
      </c>
      <c r="AW73">
        <f>MIN(Table1[[#This Row],[R1_HR_1]],Table1[[#This Row],[R1_HR_2]],Table1[[#This Row],[R1_HR_3]],Table1[[#This Row],[R1_HR_4]],Table1[[#This Row],[R1_HR_5]])</f>
        <v>72</v>
      </c>
      <c r="AX73" s="1">
        <f>Table1[[#This Row],[R1_avg_sbp]]-Table1[[#This Row],[avg sbp]]</f>
        <v>-3</v>
      </c>
      <c r="AY73" s="1">
        <f>Table1[[#This Row],[R1_avg_dbp]]-Table1[[#This Row],[avg dbp]]</f>
        <v>-3</v>
      </c>
      <c r="AZ73" s="1">
        <f>Table1[[#This Row],[R1_avg_HR]]-Table1[[#This Row],[avg hr]]</f>
        <v>-0.3333333333333286</v>
      </c>
      <c r="BA73">
        <v>108</v>
      </c>
      <c r="BB73">
        <v>65</v>
      </c>
      <c r="BC73">
        <v>73</v>
      </c>
      <c r="BD73">
        <v>105</v>
      </c>
      <c r="BE73">
        <v>62</v>
      </c>
      <c r="BF73">
        <v>78</v>
      </c>
      <c r="BG73">
        <v>100</v>
      </c>
      <c r="BH73">
        <v>64</v>
      </c>
      <c r="BI73">
        <v>78</v>
      </c>
      <c r="BP73" s="1">
        <f>AVERAGE(Table1[[#This Row],[R2_SBP_left_1]],Table1[[#This Row],[R2_SBP_left_2]],Table1[[#This Row],[R2_SBP_left_3]],Table1[[#This Row],[R2_SBP_left_4]],Table1[[#This Row],[R2_SBP_left_5]])</f>
        <v>104.33333333333333</v>
      </c>
      <c r="BQ73" s="1">
        <f>AVERAGE(Table1[[#This Row],[R2_DBP_left_1]],Table1[[#This Row],[R2_DBP_left_2]],Table1[[#This Row],[R2_DBP_left_3]],Table1[[#This Row],[R2_DBP_left_4]],Table1[[#This Row],[R2_DBP_left_5]])</f>
        <v>63.666666666666664</v>
      </c>
      <c r="BR73" s="1">
        <f>AVERAGE(Table1[[#This Row],[R2_HR_1]],Table1[[#This Row],[R2_HR_2]],Table1[[#This Row],[R2_HR_3]],Table1[[#This Row],[R2_HR_4]],Table1[[#This Row],[R2_HR_5]])</f>
        <v>76.333333333333329</v>
      </c>
      <c r="BS73" s="1">
        <f>Table1[[#This Row],[R2_avg_sbp]]-Table1[[#This Row],[avg sbp]]</f>
        <v>-4.6666666666666714</v>
      </c>
      <c r="BT73" s="1">
        <f>Table1[[#This Row],[R2_avg_dbp]]-Table1[[#This Row],[avg dbp]]</f>
        <v>-4.3333333333333357</v>
      </c>
      <c r="BU73" s="1">
        <f>Table1[[#This Row],[R2_avg_HR]]-Table1[[#This Row],[avg hr]]</f>
        <v>2.3333333333333286</v>
      </c>
      <c r="BV73">
        <f>MIN(Table1[[#This Row],[R2_SBP_left_1]],Table1[[#This Row],[R2_SBP_left_2]],Table1[[#This Row],[R2_SBP_left_3]],Table1[[#This Row],[R2_SBP_left_4]],Table1[[#This Row],[R2_SBP_left_5]])</f>
        <v>100</v>
      </c>
      <c r="BW73">
        <f>MIN(Table1[[#This Row],[R2_DBP_left_1]],Table1[[#This Row],[R2_DBP_left_2]],Table1[[#This Row],[R2_DBP_left_3]],Table1[[#This Row],[R2_DBP_left_4]],Table1[[#This Row],[R2_DBP_left_5]])</f>
        <v>62</v>
      </c>
      <c r="BX73">
        <f>MIN(Table1[[#This Row],[R2_HR_1]],Table1[[#This Row],[R2_HR_2]],Table1[[#This Row],[R2_HR_3]],Table1[[#This Row],[R2_HR_4]],Table1[[#This Row],[R2_HR_5]])</f>
        <v>73</v>
      </c>
    </row>
    <row r="74" spans="1:76" x14ac:dyDescent="0.35">
      <c r="A74" t="s">
        <v>92</v>
      </c>
      <c r="B74">
        <v>30</v>
      </c>
      <c r="C74" t="s">
        <v>62</v>
      </c>
      <c r="D74" t="s">
        <v>73</v>
      </c>
      <c r="E74">
        <v>172</v>
      </c>
      <c r="F74">
        <v>69.099999999999994</v>
      </c>
      <c r="G74">
        <v>23.357220120000001</v>
      </c>
      <c r="H74">
        <v>121</v>
      </c>
      <c r="I74">
        <v>70</v>
      </c>
      <c r="J74">
        <v>74</v>
      </c>
      <c r="K74">
        <v>123</v>
      </c>
      <c r="L74">
        <v>83</v>
      </c>
      <c r="M74">
        <v>87</v>
      </c>
      <c r="N74">
        <v>107</v>
      </c>
      <c r="O74">
        <v>70</v>
      </c>
      <c r="P74">
        <v>78</v>
      </c>
      <c r="Q74">
        <v>112</v>
      </c>
      <c r="R74">
        <v>69</v>
      </c>
      <c r="S74">
        <v>75</v>
      </c>
      <c r="T74">
        <v>115.75</v>
      </c>
      <c r="U74">
        <v>73</v>
      </c>
      <c r="V74">
        <v>78.5</v>
      </c>
      <c r="W74">
        <f>MIN(Table1[[#This Row],[B_SBP_left_1]],Table1[[#This Row],[B_SBP_right_1]],Table1[[#This Row],[B_SBP_left_2]],Table1[[#This Row],[B_SBP_left_3]])</f>
        <v>107</v>
      </c>
      <c r="X74">
        <f>MIN(Table1[[#This Row],[B_DBP_left_1]],Table1[[#This Row],[B_DBP_right_1]],Table1[[#This Row],[B_DBP_left_2]],Table1[[#This Row],[B_DBP_left_3]])</f>
        <v>69</v>
      </c>
      <c r="Y74">
        <f>MIN(Table1[[#This Row],[B_HR_1B]],Table1[[#This Row],[B_HR_1A]],Table1[[#This Row],[B_HR_2]],Table1[[#This Row],[B_HR_3]])</f>
        <v>74</v>
      </c>
      <c r="Z74">
        <v>20</v>
      </c>
      <c r="AA74" t="s">
        <v>64</v>
      </c>
      <c r="AB74">
        <v>0</v>
      </c>
      <c r="AC74">
        <v>107</v>
      </c>
      <c r="AD74">
        <v>69</v>
      </c>
      <c r="AE74">
        <v>93</v>
      </c>
      <c r="AF74">
        <v>107</v>
      </c>
      <c r="AG74">
        <v>67</v>
      </c>
      <c r="AH74">
        <v>100</v>
      </c>
      <c r="AI74">
        <v>104</v>
      </c>
      <c r="AJ74">
        <v>70</v>
      </c>
      <c r="AK74">
        <v>96</v>
      </c>
      <c r="AR74" s="1">
        <f>AVERAGE(Table1[[#This Row],[R1_SBP_left_1]],Table1[[#This Row],[R1_SBP_left_2]],Table1[[#This Row],[R1_SBP_left_3]],Table1[[#This Row],[R1_SBP_left_4]],Table1[[#This Row],[R1_SBP_left_5]])</f>
        <v>106</v>
      </c>
      <c r="AS74" s="1">
        <f>AVERAGE(Table1[[#This Row],[R1_DBP_left_1]],Table1[[#This Row],[R1_DBP_left_2]],Table1[[#This Row],[R1_DBP_left_3]],Table1[[#This Row],[R1_DBP_left_4]],Table1[[#This Row],[R1_DBP_left_5]])</f>
        <v>68.666666666666671</v>
      </c>
      <c r="AT74" s="1">
        <f>AVERAGE(Table1[[#This Row],[R1_HR_1]],Table1[[#This Row],[R1_HR_2]],Table1[[#This Row],[R1_HR_3]],Table1[[#This Row],[R1_HR_4]],Table1[[#This Row],[R1_HR_5]])</f>
        <v>96.333333333333329</v>
      </c>
      <c r="AU74">
        <f>MIN(Table1[[#This Row],[R1_SBP_left_1]],Table1[[#This Row],[R1_SBP_left_2]],Table1[[#This Row],[R1_SBP_left_3]],Table1[[#This Row],[R1_SBP_left_4]],Table1[[#This Row],[R1_SBP_left_5]])</f>
        <v>104</v>
      </c>
      <c r="AV74">
        <f>MIN(Table1[[#This Row],[R1_DBP_left_1]],Table1[[#This Row],[R1_DBP_left_2]],Table1[[#This Row],[R1_DBP_left_3]],Table1[[#This Row],[R1_DBP_left_4]],Table1[[#This Row],[R1_DBP_left_5]])</f>
        <v>67</v>
      </c>
      <c r="AW74">
        <f>MIN(Table1[[#This Row],[R1_HR_1]],Table1[[#This Row],[R1_HR_2]],Table1[[#This Row],[R1_HR_3]],Table1[[#This Row],[R1_HR_4]],Table1[[#This Row],[R1_HR_5]])</f>
        <v>93</v>
      </c>
      <c r="AX74" s="1">
        <f>Table1[[#This Row],[R1_avg_sbp]]-Table1[[#This Row],[avg sbp]]</f>
        <v>-9.75</v>
      </c>
      <c r="AY74" s="1">
        <f>Table1[[#This Row],[R1_avg_dbp]]-Table1[[#This Row],[avg dbp]]</f>
        <v>-4.3333333333333286</v>
      </c>
      <c r="AZ74" s="1">
        <f>Table1[[#This Row],[R1_avg_HR]]-Table1[[#This Row],[avg hr]]</f>
        <v>17.833333333333329</v>
      </c>
      <c r="BA74">
        <v>109</v>
      </c>
      <c r="BB74">
        <v>66</v>
      </c>
      <c r="BC74">
        <v>89</v>
      </c>
      <c r="BD74">
        <v>106</v>
      </c>
      <c r="BE74">
        <v>62</v>
      </c>
      <c r="BF74">
        <v>96</v>
      </c>
      <c r="BG74">
        <v>97</v>
      </c>
      <c r="BH74">
        <v>66</v>
      </c>
      <c r="BI74">
        <v>99</v>
      </c>
      <c r="BP74" s="1">
        <f>AVERAGE(Table1[[#This Row],[R2_SBP_left_1]],Table1[[#This Row],[R2_SBP_left_2]],Table1[[#This Row],[R2_SBP_left_3]],Table1[[#This Row],[R2_SBP_left_4]],Table1[[#This Row],[R2_SBP_left_5]])</f>
        <v>104</v>
      </c>
      <c r="BQ74" s="1">
        <f>AVERAGE(Table1[[#This Row],[R2_DBP_left_1]],Table1[[#This Row],[R2_DBP_left_2]],Table1[[#This Row],[R2_DBP_left_3]],Table1[[#This Row],[R2_DBP_left_4]],Table1[[#This Row],[R2_DBP_left_5]])</f>
        <v>64.666666666666671</v>
      </c>
      <c r="BR74" s="1">
        <f>AVERAGE(Table1[[#This Row],[R2_HR_1]],Table1[[#This Row],[R2_HR_2]],Table1[[#This Row],[R2_HR_3]],Table1[[#This Row],[R2_HR_4]],Table1[[#This Row],[R2_HR_5]])</f>
        <v>94.666666666666671</v>
      </c>
      <c r="BS74" s="1">
        <f>Table1[[#This Row],[R2_avg_sbp]]-Table1[[#This Row],[avg sbp]]</f>
        <v>-11.75</v>
      </c>
      <c r="BT74" s="1">
        <f>Table1[[#This Row],[R2_avg_dbp]]-Table1[[#This Row],[avg dbp]]</f>
        <v>-8.3333333333333286</v>
      </c>
      <c r="BU74" s="1">
        <f>Table1[[#This Row],[R2_avg_HR]]-Table1[[#This Row],[avg hr]]</f>
        <v>16.166666666666671</v>
      </c>
      <c r="BV74">
        <f>MIN(Table1[[#This Row],[R2_SBP_left_1]],Table1[[#This Row],[R2_SBP_left_2]],Table1[[#This Row],[R2_SBP_left_3]],Table1[[#This Row],[R2_SBP_left_4]],Table1[[#This Row],[R2_SBP_left_5]])</f>
        <v>97</v>
      </c>
      <c r="BW74">
        <f>MIN(Table1[[#This Row],[R2_DBP_left_1]],Table1[[#This Row],[R2_DBP_left_2]],Table1[[#This Row],[R2_DBP_left_3]],Table1[[#This Row],[R2_DBP_left_4]],Table1[[#This Row],[R2_DBP_left_5]])</f>
        <v>62</v>
      </c>
      <c r="BX74">
        <f>MIN(Table1[[#This Row],[R2_HR_1]],Table1[[#This Row],[R2_HR_2]],Table1[[#This Row],[R2_HR_3]],Table1[[#This Row],[R2_HR_4]],Table1[[#This Row],[R2_HR_5]])</f>
        <v>89</v>
      </c>
    </row>
    <row r="75" spans="1:76" x14ac:dyDescent="0.35">
      <c r="A75" t="s">
        <v>91</v>
      </c>
      <c r="B75">
        <v>37</v>
      </c>
      <c r="C75" t="s">
        <v>72</v>
      </c>
      <c r="D75" t="s">
        <v>63</v>
      </c>
      <c r="E75">
        <v>167</v>
      </c>
      <c r="F75">
        <v>56.1</v>
      </c>
      <c r="G75">
        <v>20.115457710000001</v>
      </c>
      <c r="H75">
        <v>131</v>
      </c>
      <c r="I75">
        <v>75</v>
      </c>
      <c r="J75">
        <v>77</v>
      </c>
      <c r="K75">
        <v>124</v>
      </c>
      <c r="L75">
        <v>77</v>
      </c>
      <c r="M75">
        <v>75</v>
      </c>
      <c r="N75">
        <v>118</v>
      </c>
      <c r="O75">
        <v>72</v>
      </c>
      <c r="P75">
        <v>75</v>
      </c>
      <c r="Q75">
        <v>115</v>
      </c>
      <c r="R75">
        <v>76</v>
      </c>
      <c r="S75">
        <v>82</v>
      </c>
      <c r="T75">
        <v>122</v>
      </c>
      <c r="U75">
        <v>75</v>
      </c>
      <c r="V75">
        <v>77.25</v>
      </c>
      <c r="W75">
        <f>MIN(Table1[[#This Row],[B_SBP_left_1]],Table1[[#This Row],[B_SBP_right_1]],Table1[[#This Row],[B_SBP_left_2]],Table1[[#This Row],[B_SBP_left_3]])</f>
        <v>115</v>
      </c>
      <c r="X75">
        <f>MIN(Table1[[#This Row],[B_DBP_left_1]],Table1[[#This Row],[B_DBP_right_1]],Table1[[#This Row],[B_DBP_left_2]],Table1[[#This Row],[B_DBP_left_3]])</f>
        <v>72</v>
      </c>
      <c r="Y75">
        <f>MIN(Table1[[#This Row],[B_HR_1B]],Table1[[#This Row],[B_HR_1A]],Table1[[#This Row],[B_HR_2]],Table1[[#This Row],[B_HR_3]])</f>
        <v>75</v>
      </c>
      <c r="Z75">
        <v>12</v>
      </c>
      <c r="AA75" t="s">
        <v>66</v>
      </c>
      <c r="AB75">
        <v>-7</v>
      </c>
      <c r="AC75">
        <v>114</v>
      </c>
      <c r="AD75">
        <v>67</v>
      </c>
      <c r="AE75">
        <v>71</v>
      </c>
      <c r="AF75">
        <v>113</v>
      </c>
      <c r="AG75">
        <v>67</v>
      </c>
      <c r="AH75">
        <v>80</v>
      </c>
      <c r="AI75">
        <v>111</v>
      </c>
      <c r="AJ75">
        <v>79</v>
      </c>
      <c r="AK75">
        <v>96</v>
      </c>
      <c r="AR75" s="1">
        <f>AVERAGE(Table1[[#This Row],[R1_SBP_left_1]],Table1[[#This Row],[R1_SBP_left_2]],Table1[[#This Row],[R1_SBP_left_3]],Table1[[#This Row],[R1_SBP_left_4]],Table1[[#This Row],[R1_SBP_left_5]])</f>
        <v>112.66666666666667</v>
      </c>
      <c r="AS75" s="1">
        <f>AVERAGE(Table1[[#This Row],[R1_DBP_left_1]],Table1[[#This Row],[R1_DBP_left_2]],Table1[[#This Row],[R1_DBP_left_3]],Table1[[#This Row],[R1_DBP_left_4]],Table1[[#This Row],[R1_DBP_left_5]])</f>
        <v>71</v>
      </c>
      <c r="AT75" s="1">
        <f>AVERAGE(Table1[[#This Row],[R1_HR_1]],Table1[[#This Row],[R1_HR_2]],Table1[[#This Row],[R1_HR_3]],Table1[[#This Row],[R1_HR_4]],Table1[[#This Row],[R1_HR_5]])</f>
        <v>82.333333333333329</v>
      </c>
      <c r="AU75">
        <f>MIN(Table1[[#This Row],[R1_SBP_left_1]],Table1[[#This Row],[R1_SBP_left_2]],Table1[[#This Row],[R1_SBP_left_3]],Table1[[#This Row],[R1_SBP_left_4]],Table1[[#This Row],[R1_SBP_left_5]])</f>
        <v>111</v>
      </c>
      <c r="AV75">
        <f>MIN(Table1[[#This Row],[R1_DBP_left_1]],Table1[[#This Row],[R1_DBP_left_2]],Table1[[#This Row],[R1_DBP_left_3]],Table1[[#This Row],[R1_DBP_left_4]],Table1[[#This Row],[R1_DBP_left_5]])</f>
        <v>67</v>
      </c>
      <c r="AW75">
        <f>MIN(Table1[[#This Row],[R1_HR_1]],Table1[[#This Row],[R1_HR_2]],Table1[[#This Row],[R1_HR_3]],Table1[[#This Row],[R1_HR_4]],Table1[[#This Row],[R1_HR_5]])</f>
        <v>71</v>
      </c>
      <c r="AX75" s="1">
        <f>Table1[[#This Row],[R1_avg_sbp]]-Table1[[#This Row],[avg sbp]]</f>
        <v>-9.3333333333333286</v>
      </c>
      <c r="AY75" s="1">
        <f>Table1[[#This Row],[R1_avg_dbp]]-Table1[[#This Row],[avg dbp]]</f>
        <v>-4</v>
      </c>
      <c r="AZ75" s="1">
        <f>Table1[[#This Row],[R1_avg_HR]]-Table1[[#This Row],[avg hr]]</f>
        <v>5.0833333333333286</v>
      </c>
      <c r="BA75">
        <v>102</v>
      </c>
      <c r="BB75">
        <v>65</v>
      </c>
      <c r="BC75">
        <v>85</v>
      </c>
      <c r="BD75">
        <v>97</v>
      </c>
      <c r="BE75">
        <v>63</v>
      </c>
      <c r="BF75">
        <v>87</v>
      </c>
      <c r="BG75">
        <v>98</v>
      </c>
      <c r="BH75">
        <v>65</v>
      </c>
      <c r="BI75">
        <v>81</v>
      </c>
      <c r="BP75" s="1">
        <f>AVERAGE(Table1[[#This Row],[R2_SBP_left_1]],Table1[[#This Row],[R2_SBP_left_2]],Table1[[#This Row],[R2_SBP_left_3]],Table1[[#This Row],[R2_SBP_left_4]],Table1[[#This Row],[R2_SBP_left_5]])</f>
        <v>99</v>
      </c>
      <c r="BQ75" s="1">
        <f>AVERAGE(Table1[[#This Row],[R2_DBP_left_1]],Table1[[#This Row],[R2_DBP_left_2]],Table1[[#This Row],[R2_DBP_left_3]],Table1[[#This Row],[R2_DBP_left_4]],Table1[[#This Row],[R2_DBP_left_5]])</f>
        <v>64.333333333333329</v>
      </c>
      <c r="BR75" s="1">
        <f>AVERAGE(Table1[[#This Row],[R2_HR_1]],Table1[[#This Row],[R2_HR_2]],Table1[[#This Row],[R2_HR_3]],Table1[[#This Row],[R2_HR_4]],Table1[[#This Row],[R2_HR_5]])</f>
        <v>84.333333333333329</v>
      </c>
      <c r="BS75" s="1">
        <f>Table1[[#This Row],[R2_avg_sbp]]-Table1[[#This Row],[avg sbp]]</f>
        <v>-23</v>
      </c>
      <c r="BT75" s="1">
        <f>Table1[[#This Row],[R2_avg_dbp]]-Table1[[#This Row],[avg dbp]]</f>
        <v>-10.666666666666671</v>
      </c>
      <c r="BU75" s="1">
        <f>Table1[[#This Row],[R2_avg_HR]]-Table1[[#This Row],[avg hr]]</f>
        <v>7.0833333333333286</v>
      </c>
      <c r="BV75">
        <f>MIN(Table1[[#This Row],[R2_SBP_left_1]],Table1[[#This Row],[R2_SBP_left_2]],Table1[[#This Row],[R2_SBP_left_3]],Table1[[#This Row],[R2_SBP_left_4]],Table1[[#This Row],[R2_SBP_left_5]])</f>
        <v>97</v>
      </c>
      <c r="BW75">
        <f>MIN(Table1[[#This Row],[R2_DBP_left_1]],Table1[[#This Row],[R2_DBP_left_2]],Table1[[#This Row],[R2_DBP_left_3]],Table1[[#This Row],[R2_DBP_left_4]],Table1[[#This Row],[R2_DBP_left_5]])</f>
        <v>63</v>
      </c>
      <c r="BX75">
        <f>MIN(Table1[[#This Row],[R2_HR_1]],Table1[[#This Row],[R2_HR_2]],Table1[[#This Row],[R2_HR_3]],Table1[[#This Row],[R2_HR_4]],Table1[[#This Row],[R2_HR_5]])</f>
        <v>81</v>
      </c>
    </row>
    <row r="76" spans="1:76" x14ac:dyDescent="0.35">
      <c r="A76" t="s">
        <v>90</v>
      </c>
      <c r="B76">
        <v>28</v>
      </c>
      <c r="C76" t="s">
        <v>76</v>
      </c>
      <c r="D76" t="s">
        <v>73</v>
      </c>
      <c r="E76">
        <v>159</v>
      </c>
      <c r="F76">
        <v>56</v>
      </c>
      <c r="G76">
        <v>22.151022510000001</v>
      </c>
      <c r="H76">
        <v>121</v>
      </c>
      <c r="I76">
        <v>81</v>
      </c>
      <c r="J76">
        <v>74</v>
      </c>
      <c r="K76">
        <v>117</v>
      </c>
      <c r="L76">
        <v>83</v>
      </c>
      <c r="M76">
        <v>79</v>
      </c>
      <c r="N76">
        <v>124</v>
      </c>
      <c r="O76">
        <v>85</v>
      </c>
      <c r="P76">
        <v>74</v>
      </c>
      <c r="Q76">
        <v>125</v>
      </c>
      <c r="R76">
        <v>83</v>
      </c>
      <c r="S76">
        <v>74</v>
      </c>
      <c r="T76">
        <v>121.75</v>
      </c>
      <c r="U76">
        <v>83</v>
      </c>
      <c r="V76">
        <v>75.25</v>
      </c>
      <c r="W76">
        <f>MIN(Table1[[#This Row],[B_SBP_left_1]],Table1[[#This Row],[B_SBP_right_1]],Table1[[#This Row],[B_SBP_left_2]],Table1[[#This Row],[B_SBP_left_3]])</f>
        <v>117</v>
      </c>
      <c r="X76">
        <f>MIN(Table1[[#This Row],[B_DBP_left_1]],Table1[[#This Row],[B_DBP_right_1]],Table1[[#This Row],[B_DBP_left_2]],Table1[[#This Row],[B_DBP_left_3]])</f>
        <v>81</v>
      </c>
      <c r="Y76">
        <f>MIN(Table1[[#This Row],[B_HR_1B]],Table1[[#This Row],[B_HR_1A]],Table1[[#This Row],[B_HR_2]],Table1[[#This Row],[B_HR_3]])</f>
        <v>74</v>
      </c>
      <c r="Z76">
        <v>12</v>
      </c>
      <c r="AA76" t="s">
        <v>66</v>
      </c>
      <c r="AB76">
        <v>-7</v>
      </c>
      <c r="AC76">
        <v>117</v>
      </c>
      <c r="AD76">
        <v>82</v>
      </c>
      <c r="AE76">
        <v>84</v>
      </c>
      <c r="AF76">
        <v>117</v>
      </c>
      <c r="AG76">
        <v>80</v>
      </c>
      <c r="AH76">
        <v>86</v>
      </c>
      <c r="AI76">
        <v>113</v>
      </c>
      <c r="AJ76">
        <v>78</v>
      </c>
      <c r="AK76">
        <v>83</v>
      </c>
      <c r="AR76" s="1">
        <f>AVERAGE(Table1[[#This Row],[R1_SBP_left_1]],Table1[[#This Row],[R1_SBP_left_2]],Table1[[#This Row],[R1_SBP_left_3]],Table1[[#This Row],[R1_SBP_left_4]],Table1[[#This Row],[R1_SBP_left_5]])</f>
        <v>115.66666666666667</v>
      </c>
      <c r="AS76" s="1">
        <f>AVERAGE(Table1[[#This Row],[R1_DBP_left_1]],Table1[[#This Row],[R1_DBP_left_2]],Table1[[#This Row],[R1_DBP_left_3]],Table1[[#This Row],[R1_DBP_left_4]],Table1[[#This Row],[R1_DBP_left_5]])</f>
        <v>80</v>
      </c>
      <c r="AT76" s="1">
        <f>AVERAGE(Table1[[#This Row],[R1_HR_1]],Table1[[#This Row],[R1_HR_2]],Table1[[#This Row],[R1_HR_3]],Table1[[#This Row],[R1_HR_4]],Table1[[#This Row],[R1_HR_5]])</f>
        <v>84.333333333333329</v>
      </c>
      <c r="AU76">
        <f>MIN(Table1[[#This Row],[R1_SBP_left_1]],Table1[[#This Row],[R1_SBP_left_2]],Table1[[#This Row],[R1_SBP_left_3]],Table1[[#This Row],[R1_SBP_left_4]],Table1[[#This Row],[R1_SBP_left_5]])</f>
        <v>113</v>
      </c>
      <c r="AV76">
        <f>MIN(Table1[[#This Row],[R1_DBP_left_1]],Table1[[#This Row],[R1_DBP_left_2]],Table1[[#This Row],[R1_DBP_left_3]],Table1[[#This Row],[R1_DBP_left_4]],Table1[[#This Row],[R1_DBP_left_5]])</f>
        <v>78</v>
      </c>
      <c r="AW76">
        <f>MIN(Table1[[#This Row],[R1_HR_1]],Table1[[#This Row],[R1_HR_2]],Table1[[#This Row],[R1_HR_3]],Table1[[#This Row],[R1_HR_4]],Table1[[#This Row],[R1_HR_5]])</f>
        <v>83</v>
      </c>
      <c r="AX76" s="1">
        <f>Table1[[#This Row],[R1_avg_sbp]]-Table1[[#This Row],[avg sbp]]</f>
        <v>-6.0833333333333286</v>
      </c>
      <c r="AY76" s="1">
        <f>Table1[[#This Row],[R1_avg_dbp]]-Table1[[#This Row],[avg dbp]]</f>
        <v>-3</v>
      </c>
      <c r="AZ76" s="1">
        <f>Table1[[#This Row],[R1_avg_HR]]-Table1[[#This Row],[avg hr]]</f>
        <v>9.0833333333333286</v>
      </c>
      <c r="BA76">
        <v>112</v>
      </c>
      <c r="BB76">
        <v>77</v>
      </c>
      <c r="BC76">
        <v>81</v>
      </c>
      <c r="BD76">
        <v>102</v>
      </c>
      <c r="BE76">
        <v>74</v>
      </c>
      <c r="BF76">
        <v>84</v>
      </c>
      <c r="BG76">
        <v>109</v>
      </c>
      <c r="BH76">
        <v>74</v>
      </c>
      <c r="BI76">
        <v>77</v>
      </c>
      <c r="BJ76">
        <v>110</v>
      </c>
      <c r="BK76">
        <v>74</v>
      </c>
      <c r="BL76">
        <v>78</v>
      </c>
      <c r="BP76" s="1">
        <f>AVERAGE(Table1[[#This Row],[R2_SBP_left_1]],Table1[[#This Row],[R2_SBP_left_2]],Table1[[#This Row],[R2_SBP_left_3]],Table1[[#This Row],[R2_SBP_left_4]],Table1[[#This Row],[R2_SBP_left_5]])</f>
        <v>108.25</v>
      </c>
      <c r="BQ76" s="1">
        <f>AVERAGE(Table1[[#This Row],[R2_DBP_left_1]],Table1[[#This Row],[R2_DBP_left_2]],Table1[[#This Row],[R2_DBP_left_3]],Table1[[#This Row],[R2_DBP_left_4]],Table1[[#This Row],[R2_DBP_left_5]])</f>
        <v>74.75</v>
      </c>
      <c r="BR76" s="1">
        <f>AVERAGE(Table1[[#This Row],[R2_HR_1]],Table1[[#This Row],[R2_HR_2]],Table1[[#This Row],[R2_HR_3]],Table1[[#This Row],[R2_HR_4]],Table1[[#This Row],[R2_HR_5]])</f>
        <v>80</v>
      </c>
      <c r="BS76" s="1">
        <f>Table1[[#This Row],[R2_avg_sbp]]-Table1[[#This Row],[avg sbp]]</f>
        <v>-13.5</v>
      </c>
      <c r="BT76" s="1">
        <f>Table1[[#This Row],[R2_avg_dbp]]-Table1[[#This Row],[avg dbp]]</f>
        <v>-8.25</v>
      </c>
      <c r="BU76" s="1">
        <f>Table1[[#This Row],[R2_avg_HR]]-Table1[[#This Row],[avg hr]]</f>
        <v>4.75</v>
      </c>
      <c r="BV76">
        <f>MIN(Table1[[#This Row],[R2_SBP_left_1]],Table1[[#This Row],[R2_SBP_left_2]],Table1[[#This Row],[R2_SBP_left_3]],Table1[[#This Row],[R2_SBP_left_4]],Table1[[#This Row],[R2_SBP_left_5]])</f>
        <v>102</v>
      </c>
      <c r="BW76">
        <f>MIN(Table1[[#This Row],[R2_DBP_left_1]],Table1[[#This Row],[R2_DBP_left_2]],Table1[[#This Row],[R2_DBP_left_3]],Table1[[#This Row],[R2_DBP_left_4]],Table1[[#This Row],[R2_DBP_left_5]])</f>
        <v>74</v>
      </c>
      <c r="BX76">
        <f>MIN(Table1[[#This Row],[R2_HR_1]],Table1[[#This Row],[R2_HR_2]],Table1[[#This Row],[R2_HR_3]],Table1[[#This Row],[R2_HR_4]],Table1[[#This Row],[R2_HR_5]])</f>
        <v>77</v>
      </c>
    </row>
    <row r="77" spans="1:76" x14ac:dyDescent="0.35">
      <c r="A77" t="s">
        <v>89</v>
      </c>
      <c r="B77">
        <v>32</v>
      </c>
      <c r="C77" t="s">
        <v>62</v>
      </c>
      <c r="D77" t="s">
        <v>73</v>
      </c>
      <c r="E77">
        <v>150</v>
      </c>
      <c r="F77">
        <v>45.7</v>
      </c>
      <c r="G77">
        <v>20.311111109999999</v>
      </c>
      <c r="H77">
        <v>126</v>
      </c>
      <c r="I77">
        <v>82</v>
      </c>
      <c r="J77">
        <v>84</v>
      </c>
      <c r="K77">
        <v>126</v>
      </c>
      <c r="L77">
        <v>77</v>
      </c>
      <c r="M77">
        <v>79</v>
      </c>
      <c r="N77">
        <v>122</v>
      </c>
      <c r="O77">
        <v>80</v>
      </c>
      <c r="P77">
        <v>77</v>
      </c>
      <c r="Q77">
        <v>113</v>
      </c>
      <c r="R77">
        <v>79</v>
      </c>
      <c r="S77">
        <v>83</v>
      </c>
      <c r="T77">
        <v>121.75</v>
      </c>
      <c r="U77">
        <v>79.5</v>
      </c>
      <c r="V77">
        <v>80.75</v>
      </c>
      <c r="W77">
        <f>MIN(Table1[[#This Row],[B_SBP_left_1]],Table1[[#This Row],[B_SBP_right_1]],Table1[[#This Row],[B_SBP_left_2]],Table1[[#This Row],[B_SBP_left_3]])</f>
        <v>113</v>
      </c>
      <c r="X77">
        <f>MIN(Table1[[#This Row],[B_DBP_left_1]],Table1[[#This Row],[B_DBP_right_1]],Table1[[#This Row],[B_DBP_left_2]],Table1[[#This Row],[B_DBP_left_3]])</f>
        <v>77</v>
      </c>
      <c r="Y77">
        <f>MIN(Table1[[#This Row],[B_HR_1B]],Table1[[#This Row],[B_HR_1A]],Table1[[#This Row],[B_HR_2]],Table1[[#This Row],[B_HR_3]])</f>
        <v>77</v>
      </c>
      <c r="Z77">
        <v>16</v>
      </c>
      <c r="AA77" t="s">
        <v>66</v>
      </c>
      <c r="AB77">
        <v>-11</v>
      </c>
      <c r="AC77">
        <v>116</v>
      </c>
      <c r="AD77">
        <v>78</v>
      </c>
      <c r="AE77">
        <v>98</v>
      </c>
      <c r="AF77">
        <v>110</v>
      </c>
      <c r="AG77">
        <v>81</v>
      </c>
      <c r="AH77">
        <v>107</v>
      </c>
      <c r="AI77">
        <v>109</v>
      </c>
      <c r="AJ77">
        <v>79</v>
      </c>
      <c r="AK77">
        <v>105</v>
      </c>
      <c r="AR77" s="1">
        <f>AVERAGE(Table1[[#This Row],[R1_SBP_left_1]],Table1[[#This Row],[R1_SBP_left_2]],Table1[[#This Row],[R1_SBP_left_3]],Table1[[#This Row],[R1_SBP_left_4]],Table1[[#This Row],[R1_SBP_left_5]])</f>
        <v>111.66666666666667</v>
      </c>
      <c r="AS77" s="1">
        <f>AVERAGE(Table1[[#This Row],[R1_DBP_left_1]],Table1[[#This Row],[R1_DBP_left_2]],Table1[[#This Row],[R1_DBP_left_3]],Table1[[#This Row],[R1_DBP_left_4]],Table1[[#This Row],[R1_DBP_left_5]])</f>
        <v>79.333333333333329</v>
      </c>
      <c r="AT77" s="1">
        <f>AVERAGE(Table1[[#This Row],[R1_HR_1]],Table1[[#This Row],[R1_HR_2]],Table1[[#This Row],[R1_HR_3]],Table1[[#This Row],[R1_HR_4]],Table1[[#This Row],[R1_HR_5]])</f>
        <v>103.33333333333333</v>
      </c>
      <c r="AU77">
        <f>MIN(Table1[[#This Row],[R1_SBP_left_1]],Table1[[#This Row],[R1_SBP_left_2]],Table1[[#This Row],[R1_SBP_left_3]],Table1[[#This Row],[R1_SBP_left_4]],Table1[[#This Row],[R1_SBP_left_5]])</f>
        <v>109</v>
      </c>
      <c r="AV77">
        <f>MIN(Table1[[#This Row],[R1_DBP_left_1]],Table1[[#This Row],[R1_DBP_left_2]],Table1[[#This Row],[R1_DBP_left_3]],Table1[[#This Row],[R1_DBP_left_4]],Table1[[#This Row],[R1_DBP_left_5]])</f>
        <v>78</v>
      </c>
      <c r="AW77">
        <f>MIN(Table1[[#This Row],[R1_HR_1]],Table1[[#This Row],[R1_HR_2]],Table1[[#This Row],[R1_HR_3]],Table1[[#This Row],[R1_HR_4]],Table1[[#This Row],[R1_HR_5]])</f>
        <v>98</v>
      </c>
      <c r="AX77" s="1">
        <f>Table1[[#This Row],[R1_avg_sbp]]-Table1[[#This Row],[avg sbp]]</f>
        <v>-10.083333333333329</v>
      </c>
      <c r="AY77" s="1">
        <f>Table1[[#This Row],[R1_avg_dbp]]-Table1[[#This Row],[avg dbp]]</f>
        <v>-0.1666666666666714</v>
      </c>
      <c r="AZ77" s="1">
        <f>Table1[[#This Row],[R1_avg_HR]]-Table1[[#This Row],[avg hr]]</f>
        <v>22.583333333333329</v>
      </c>
      <c r="BA77">
        <v>107</v>
      </c>
      <c r="BB77">
        <v>78</v>
      </c>
      <c r="BC77">
        <v>97</v>
      </c>
      <c r="BD77">
        <v>107</v>
      </c>
      <c r="BE77">
        <v>80</v>
      </c>
      <c r="BF77">
        <v>97</v>
      </c>
      <c r="BG77">
        <v>106</v>
      </c>
      <c r="BH77">
        <v>71</v>
      </c>
      <c r="BI77">
        <v>85</v>
      </c>
      <c r="BJ77">
        <v>109</v>
      </c>
      <c r="BK77">
        <v>70</v>
      </c>
      <c r="BL77">
        <v>80</v>
      </c>
      <c r="BP77" s="1">
        <f>AVERAGE(Table1[[#This Row],[R2_SBP_left_1]],Table1[[#This Row],[R2_SBP_left_2]],Table1[[#This Row],[R2_SBP_left_3]],Table1[[#This Row],[R2_SBP_left_4]],Table1[[#This Row],[R2_SBP_left_5]])</f>
        <v>107.25</v>
      </c>
      <c r="BQ77" s="1">
        <f>AVERAGE(Table1[[#This Row],[R2_DBP_left_1]],Table1[[#This Row],[R2_DBP_left_2]],Table1[[#This Row],[R2_DBP_left_3]],Table1[[#This Row],[R2_DBP_left_4]],Table1[[#This Row],[R2_DBP_left_5]])</f>
        <v>74.75</v>
      </c>
      <c r="BR77" s="1">
        <f>AVERAGE(Table1[[#This Row],[R2_HR_1]],Table1[[#This Row],[R2_HR_2]],Table1[[#This Row],[R2_HR_3]],Table1[[#This Row],[R2_HR_4]],Table1[[#This Row],[R2_HR_5]])</f>
        <v>89.75</v>
      </c>
      <c r="BS77" s="1">
        <f>Table1[[#This Row],[R2_avg_sbp]]-Table1[[#This Row],[avg sbp]]</f>
        <v>-14.5</v>
      </c>
      <c r="BT77" s="1">
        <f>Table1[[#This Row],[R2_avg_dbp]]-Table1[[#This Row],[avg dbp]]</f>
        <v>-4.75</v>
      </c>
      <c r="BU77" s="1">
        <f>Table1[[#This Row],[R2_avg_HR]]-Table1[[#This Row],[avg hr]]</f>
        <v>9</v>
      </c>
      <c r="BV77">
        <f>MIN(Table1[[#This Row],[R2_SBP_left_1]],Table1[[#This Row],[R2_SBP_left_2]],Table1[[#This Row],[R2_SBP_left_3]],Table1[[#This Row],[R2_SBP_left_4]],Table1[[#This Row],[R2_SBP_left_5]])</f>
        <v>106</v>
      </c>
      <c r="BW77">
        <f>MIN(Table1[[#This Row],[R2_DBP_left_1]],Table1[[#This Row],[R2_DBP_left_2]],Table1[[#This Row],[R2_DBP_left_3]],Table1[[#This Row],[R2_DBP_left_4]],Table1[[#This Row],[R2_DBP_left_5]])</f>
        <v>70</v>
      </c>
      <c r="BX77">
        <f>MIN(Table1[[#This Row],[R2_HR_1]],Table1[[#This Row],[R2_HR_2]],Table1[[#This Row],[R2_HR_3]],Table1[[#This Row],[R2_HR_4]],Table1[[#This Row],[R2_HR_5]])</f>
        <v>80</v>
      </c>
    </row>
    <row r="78" spans="1:76" x14ac:dyDescent="0.35">
      <c r="A78" t="s">
        <v>88</v>
      </c>
      <c r="B78">
        <v>38</v>
      </c>
      <c r="C78" t="s">
        <v>72</v>
      </c>
      <c r="D78" t="s">
        <v>63</v>
      </c>
      <c r="E78">
        <v>152</v>
      </c>
      <c r="F78">
        <v>49</v>
      </c>
      <c r="G78">
        <v>21.208448749999999</v>
      </c>
      <c r="H78">
        <v>112</v>
      </c>
      <c r="I78">
        <v>66</v>
      </c>
      <c r="J78">
        <v>62</v>
      </c>
      <c r="K78">
        <v>102</v>
      </c>
      <c r="L78">
        <v>62</v>
      </c>
      <c r="M78">
        <v>62</v>
      </c>
      <c r="N78">
        <v>103</v>
      </c>
      <c r="O78">
        <v>65</v>
      </c>
      <c r="P78">
        <v>62</v>
      </c>
      <c r="Q78">
        <v>103</v>
      </c>
      <c r="R78">
        <v>59</v>
      </c>
      <c r="S78">
        <v>59</v>
      </c>
      <c r="T78">
        <v>105</v>
      </c>
      <c r="U78">
        <v>63</v>
      </c>
      <c r="V78">
        <v>61.25</v>
      </c>
      <c r="W78">
        <f>MIN(Table1[[#This Row],[B_SBP_left_1]],Table1[[#This Row],[B_SBP_right_1]],Table1[[#This Row],[B_SBP_left_2]],Table1[[#This Row],[B_SBP_left_3]])</f>
        <v>102</v>
      </c>
      <c r="X78">
        <f>MIN(Table1[[#This Row],[B_DBP_left_1]],Table1[[#This Row],[B_DBP_right_1]],Table1[[#This Row],[B_DBP_left_2]],Table1[[#This Row],[B_DBP_left_3]])</f>
        <v>59</v>
      </c>
      <c r="Y78">
        <f>MIN(Table1[[#This Row],[B_HR_1B]],Table1[[#This Row],[B_HR_1A]],Table1[[#This Row],[B_HR_2]],Table1[[#This Row],[B_HR_3]])</f>
        <v>59</v>
      </c>
      <c r="Z78">
        <v>14</v>
      </c>
      <c r="AA78" t="s">
        <v>68</v>
      </c>
      <c r="AB78">
        <v>-4</v>
      </c>
      <c r="AC78">
        <v>102</v>
      </c>
      <c r="AD78">
        <v>64</v>
      </c>
      <c r="AE78">
        <v>65</v>
      </c>
      <c r="AF78">
        <v>97</v>
      </c>
      <c r="AG78">
        <v>57</v>
      </c>
      <c r="AH78">
        <v>64</v>
      </c>
      <c r="AI78">
        <v>96</v>
      </c>
      <c r="AJ78">
        <v>57</v>
      </c>
      <c r="AK78">
        <v>68</v>
      </c>
      <c r="AR78" s="1">
        <f>AVERAGE(Table1[[#This Row],[R1_SBP_left_1]],Table1[[#This Row],[R1_SBP_left_2]],Table1[[#This Row],[R1_SBP_left_3]],Table1[[#This Row],[R1_SBP_left_4]],Table1[[#This Row],[R1_SBP_left_5]])</f>
        <v>98.333333333333329</v>
      </c>
      <c r="AS78" s="1">
        <f>AVERAGE(Table1[[#This Row],[R1_DBP_left_1]],Table1[[#This Row],[R1_DBP_left_2]],Table1[[#This Row],[R1_DBP_left_3]],Table1[[#This Row],[R1_DBP_left_4]],Table1[[#This Row],[R1_DBP_left_5]])</f>
        <v>59.333333333333336</v>
      </c>
      <c r="AT78" s="1">
        <f>AVERAGE(Table1[[#This Row],[R1_HR_1]],Table1[[#This Row],[R1_HR_2]],Table1[[#This Row],[R1_HR_3]],Table1[[#This Row],[R1_HR_4]],Table1[[#This Row],[R1_HR_5]])</f>
        <v>65.666666666666671</v>
      </c>
      <c r="AU78">
        <f>MIN(Table1[[#This Row],[R1_SBP_left_1]],Table1[[#This Row],[R1_SBP_left_2]],Table1[[#This Row],[R1_SBP_left_3]],Table1[[#This Row],[R1_SBP_left_4]],Table1[[#This Row],[R1_SBP_left_5]])</f>
        <v>96</v>
      </c>
      <c r="AV78">
        <f>MIN(Table1[[#This Row],[R1_DBP_left_1]],Table1[[#This Row],[R1_DBP_left_2]],Table1[[#This Row],[R1_DBP_left_3]],Table1[[#This Row],[R1_DBP_left_4]],Table1[[#This Row],[R1_DBP_left_5]])</f>
        <v>57</v>
      </c>
      <c r="AW78">
        <f>MIN(Table1[[#This Row],[R1_HR_1]],Table1[[#This Row],[R1_HR_2]],Table1[[#This Row],[R1_HR_3]],Table1[[#This Row],[R1_HR_4]],Table1[[#This Row],[R1_HR_5]])</f>
        <v>64</v>
      </c>
      <c r="AX78" s="1">
        <f>Table1[[#This Row],[R1_avg_sbp]]-Table1[[#This Row],[avg sbp]]</f>
        <v>-6.6666666666666714</v>
      </c>
      <c r="AY78" s="1">
        <f>Table1[[#This Row],[R1_avg_dbp]]-Table1[[#This Row],[avg dbp]]</f>
        <v>-3.6666666666666643</v>
      </c>
      <c r="AZ78" s="1">
        <f>Table1[[#This Row],[R1_avg_HR]]-Table1[[#This Row],[avg hr]]</f>
        <v>4.4166666666666714</v>
      </c>
      <c r="BA78">
        <v>96</v>
      </c>
      <c r="BB78">
        <v>59</v>
      </c>
      <c r="BC78">
        <v>68</v>
      </c>
      <c r="BD78">
        <v>90</v>
      </c>
      <c r="BE78">
        <v>59</v>
      </c>
      <c r="BF78">
        <v>69</v>
      </c>
      <c r="BG78">
        <v>98</v>
      </c>
      <c r="BH78">
        <v>56</v>
      </c>
      <c r="BI78">
        <v>68</v>
      </c>
      <c r="BP78" s="1">
        <f>AVERAGE(Table1[[#This Row],[R2_SBP_left_1]],Table1[[#This Row],[R2_SBP_left_2]],Table1[[#This Row],[R2_SBP_left_3]],Table1[[#This Row],[R2_SBP_left_4]],Table1[[#This Row],[R2_SBP_left_5]])</f>
        <v>94.666666666666671</v>
      </c>
      <c r="BQ78" s="1">
        <f>AVERAGE(Table1[[#This Row],[R2_DBP_left_1]],Table1[[#This Row],[R2_DBP_left_2]],Table1[[#This Row],[R2_DBP_left_3]],Table1[[#This Row],[R2_DBP_left_4]],Table1[[#This Row],[R2_DBP_left_5]])</f>
        <v>58</v>
      </c>
      <c r="BR78" s="1">
        <f>AVERAGE(Table1[[#This Row],[R2_HR_1]],Table1[[#This Row],[R2_HR_2]],Table1[[#This Row],[R2_HR_3]],Table1[[#This Row],[R2_HR_4]],Table1[[#This Row],[R2_HR_5]])</f>
        <v>68.333333333333329</v>
      </c>
      <c r="BS78" s="1">
        <f>Table1[[#This Row],[R2_avg_sbp]]-Table1[[#This Row],[avg sbp]]</f>
        <v>-10.333333333333329</v>
      </c>
      <c r="BT78" s="1">
        <f>Table1[[#This Row],[R2_avg_dbp]]-Table1[[#This Row],[avg dbp]]</f>
        <v>-5</v>
      </c>
      <c r="BU78" s="1">
        <f>Table1[[#This Row],[R2_avg_HR]]-Table1[[#This Row],[avg hr]]</f>
        <v>7.0833333333333286</v>
      </c>
      <c r="BV78">
        <f>MIN(Table1[[#This Row],[R2_SBP_left_1]],Table1[[#This Row],[R2_SBP_left_2]],Table1[[#This Row],[R2_SBP_left_3]],Table1[[#This Row],[R2_SBP_left_4]],Table1[[#This Row],[R2_SBP_left_5]])</f>
        <v>90</v>
      </c>
      <c r="BW78">
        <f>MIN(Table1[[#This Row],[R2_DBP_left_1]],Table1[[#This Row],[R2_DBP_left_2]],Table1[[#This Row],[R2_DBP_left_3]],Table1[[#This Row],[R2_DBP_left_4]],Table1[[#This Row],[R2_DBP_left_5]])</f>
        <v>56</v>
      </c>
      <c r="BX78">
        <f>MIN(Table1[[#This Row],[R2_HR_1]],Table1[[#This Row],[R2_HR_2]],Table1[[#This Row],[R2_HR_3]],Table1[[#This Row],[R2_HR_4]],Table1[[#This Row],[R2_HR_5]])</f>
        <v>68</v>
      </c>
    </row>
    <row r="79" spans="1:76" x14ac:dyDescent="0.35">
      <c r="A79" t="s">
        <v>87</v>
      </c>
      <c r="B79">
        <v>38</v>
      </c>
      <c r="C79" t="s">
        <v>72</v>
      </c>
      <c r="D79" t="s">
        <v>73</v>
      </c>
      <c r="E79">
        <v>156</v>
      </c>
      <c r="F79">
        <v>45.4</v>
      </c>
      <c r="G79">
        <v>18.655489809999999</v>
      </c>
      <c r="H79">
        <v>118</v>
      </c>
      <c r="I79">
        <v>67</v>
      </c>
      <c r="J79">
        <v>73</v>
      </c>
      <c r="K79">
        <v>115</v>
      </c>
      <c r="L79">
        <v>65</v>
      </c>
      <c r="M79">
        <v>77</v>
      </c>
      <c r="N79">
        <v>113</v>
      </c>
      <c r="O79">
        <v>66</v>
      </c>
      <c r="P79">
        <v>72</v>
      </c>
      <c r="Q79">
        <v>115</v>
      </c>
      <c r="R79">
        <v>68</v>
      </c>
      <c r="S79">
        <v>78</v>
      </c>
      <c r="T79">
        <v>115.25</v>
      </c>
      <c r="U79">
        <v>66.5</v>
      </c>
      <c r="V79">
        <v>75</v>
      </c>
      <c r="W79">
        <f>MIN(Table1[[#This Row],[B_SBP_left_1]],Table1[[#This Row],[B_SBP_right_1]],Table1[[#This Row],[B_SBP_left_2]],Table1[[#This Row],[B_SBP_left_3]])</f>
        <v>113</v>
      </c>
      <c r="X79">
        <f>MIN(Table1[[#This Row],[B_DBP_left_1]],Table1[[#This Row],[B_DBP_right_1]],Table1[[#This Row],[B_DBP_left_2]],Table1[[#This Row],[B_DBP_left_3]])</f>
        <v>65</v>
      </c>
      <c r="Y79">
        <f>MIN(Table1[[#This Row],[B_HR_1B]],Table1[[#This Row],[B_HR_1A]],Table1[[#This Row],[B_HR_2]],Table1[[#This Row],[B_HR_3]])</f>
        <v>72</v>
      </c>
      <c r="Z79">
        <v>17</v>
      </c>
      <c r="AA79" t="s">
        <v>66</v>
      </c>
      <c r="AB79">
        <v>-12</v>
      </c>
      <c r="AC79">
        <v>114</v>
      </c>
      <c r="AD79">
        <v>62</v>
      </c>
      <c r="AE79">
        <v>76</v>
      </c>
      <c r="AF79">
        <v>112</v>
      </c>
      <c r="AG79">
        <v>58</v>
      </c>
      <c r="AH79">
        <v>75</v>
      </c>
      <c r="AI79">
        <v>114</v>
      </c>
      <c r="AJ79">
        <v>62</v>
      </c>
      <c r="AK79">
        <v>80</v>
      </c>
      <c r="AL79">
        <v>110</v>
      </c>
      <c r="AM79">
        <v>61</v>
      </c>
      <c r="AN79">
        <v>76</v>
      </c>
      <c r="AR79" s="1">
        <f>AVERAGE(Table1[[#This Row],[R1_SBP_left_1]],Table1[[#This Row],[R1_SBP_left_2]],Table1[[#This Row],[R1_SBP_left_3]],Table1[[#This Row],[R1_SBP_left_4]],Table1[[#This Row],[R1_SBP_left_5]])</f>
        <v>112.5</v>
      </c>
      <c r="AS79" s="1">
        <f>AVERAGE(Table1[[#This Row],[R1_DBP_left_1]],Table1[[#This Row],[R1_DBP_left_2]],Table1[[#This Row],[R1_DBP_left_3]],Table1[[#This Row],[R1_DBP_left_4]],Table1[[#This Row],[R1_DBP_left_5]])</f>
        <v>60.75</v>
      </c>
      <c r="AT79" s="1">
        <f>AVERAGE(Table1[[#This Row],[R1_HR_1]],Table1[[#This Row],[R1_HR_2]],Table1[[#This Row],[R1_HR_3]],Table1[[#This Row],[R1_HR_4]],Table1[[#This Row],[R1_HR_5]])</f>
        <v>76.75</v>
      </c>
      <c r="AU79">
        <f>MIN(Table1[[#This Row],[R1_SBP_left_1]],Table1[[#This Row],[R1_SBP_left_2]],Table1[[#This Row],[R1_SBP_left_3]],Table1[[#This Row],[R1_SBP_left_4]],Table1[[#This Row],[R1_SBP_left_5]])</f>
        <v>110</v>
      </c>
      <c r="AV79">
        <f>MIN(Table1[[#This Row],[R1_DBP_left_1]],Table1[[#This Row],[R1_DBP_left_2]],Table1[[#This Row],[R1_DBP_left_3]],Table1[[#This Row],[R1_DBP_left_4]],Table1[[#This Row],[R1_DBP_left_5]])</f>
        <v>58</v>
      </c>
      <c r="AW79">
        <f>MIN(Table1[[#This Row],[R1_HR_1]],Table1[[#This Row],[R1_HR_2]],Table1[[#This Row],[R1_HR_3]],Table1[[#This Row],[R1_HR_4]],Table1[[#This Row],[R1_HR_5]])</f>
        <v>75</v>
      </c>
      <c r="AX79" s="1">
        <f>Table1[[#This Row],[R1_avg_sbp]]-Table1[[#This Row],[avg sbp]]</f>
        <v>-2.75</v>
      </c>
      <c r="AY79" s="1">
        <f>Table1[[#This Row],[R1_avg_dbp]]-Table1[[#This Row],[avg dbp]]</f>
        <v>-5.75</v>
      </c>
      <c r="AZ79" s="1">
        <f>Table1[[#This Row],[R1_avg_HR]]-Table1[[#This Row],[avg hr]]</f>
        <v>1.75</v>
      </c>
      <c r="BA79">
        <v>105</v>
      </c>
      <c r="BB79">
        <v>55</v>
      </c>
      <c r="BC79">
        <v>74</v>
      </c>
      <c r="BD79">
        <v>93</v>
      </c>
      <c r="BE79">
        <v>55</v>
      </c>
      <c r="BF79">
        <v>81</v>
      </c>
      <c r="BG79">
        <v>96</v>
      </c>
      <c r="BH79">
        <v>58</v>
      </c>
      <c r="BI79">
        <v>80</v>
      </c>
      <c r="BJ79">
        <v>100</v>
      </c>
      <c r="BK79">
        <v>54</v>
      </c>
      <c r="BL79">
        <v>73</v>
      </c>
      <c r="BP79" s="1">
        <f>AVERAGE(Table1[[#This Row],[R2_SBP_left_1]],Table1[[#This Row],[R2_SBP_left_2]],Table1[[#This Row],[R2_SBP_left_3]],Table1[[#This Row],[R2_SBP_left_4]],Table1[[#This Row],[R2_SBP_left_5]])</f>
        <v>98.5</v>
      </c>
      <c r="BQ79" s="1">
        <f>AVERAGE(Table1[[#This Row],[R2_DBP_left_1]],Table1[[#This Row],[R2_DBP_left_2]],Table1[[#This Row],[R2_DBP_left_3]],Table1[[#This Row],[R2_DBP_left_4]],Table1[[#This Row],[R2_DBP_left_5]])</f>
        <v>55.5</v>
      </c>
      <c r="BR79" s="1">
        <f>AVERAGE(Table1[[#This Row],[R2_HR_1]],Table1[[#This Row],[R2_HR_2]],Table1[[#This Row],[R2_HR_3]],Table1[[#This Row],[R2_HR_4]],Table1[[#This Row],[R2_HR_5]])</f>
        <v>77</v>
      </c>
      <c r="BS79" s="1">
        <f>Table1[[#This Row],[R2_avg_sbp]]-Table1[[#This Row],[avg sbp]]</f>
        <v>-16.75</v>
      </c>
      <c r="BT79" s="1">
        <f>Table1[[#This Row],[R2_avg_dbp]]-Table1[[#This Row],[avg dbp]]</f>
        <v>-11</v>
      </c>
      <c r="BU79" s="1">
        <f>Table1[[#This Row],[R2_avg_HR]]-Table1[[#This Row],[avg hr]]</f>
        <v>2</v>
      </c>
      <c r="BV79">
        <f>MIN(Table1[[#This Row],[R2_SBP_left_1]],Table1[[#This Row],[R2_SBP_left_2]],Table1[[#This Row],[R2_SBP_left_3]],Table1[[#This Row],[R2_SBP_left_4]],Table1[[#This Row],[R2_SBP_left_5]])</f>
        <v>93</v>
      </c>
      <c r="BW79">
        <f>MIN(Table1[[#This Row],[R2_DBP_left_1]],Table1[[#This Row],[R2_DBP_left_2]],Table1[[#This Row],[R2_DBP_left_3]],Table1[[#This Row],[R2_DBP_left_4]],Table1[[#This Row],[R2_DBP_left_5]])</f>
        <v>54</v>
      </c>
      <c r="BX79">
        <f>MIN(Table1[[#This Row],[R2_HR_1]],Table1[[#This Row],[R2_HR_2]],Table1[[#This Row],[R2_HR_3]],Table1[[#This Row],[R2_HR_4]],Table1[[#This Row],[R2_HR_5]])</f>
        <v>73</v>
      </c>
    </row>
    <row r="80" spans="1:76" x14ac:dyDescent="0.35">
      <c r="A80" t="s">
        <v>86</v>
      </c>
      <c r="B80">
        <v>23</v>
      </c>
      <c r="C80" t="s">
        <v>78</v>
      </c>
      <c r="D80" t="s">
        <v>73</v>
      </c>
      <c r="E80">
        <v>151</v>
      </c>
      <c r="F80">
        <v>46.5</v>
      </c>
      <c r="G80">
        <v>20.393842379999999</v>
      </c>
      <c r="H80">
        <v>116</v>
      </c>
      <c r="I80">
        <v>70</v>
      </c>
      <c r="J80">
        <v>90</v>
      </c>
      <c r="K80">
        <v>110</v>
      </c>
      <c r="L80">
        <v>56</v>
      </c>
      <c r="M80">
        <v>80</v>
      </c>
      <c r="N80">
        <v>106</v>
      </c>
      <c r="O80">
        <v>57</v>
      </c>
      <c r="P80">
        <v>81</v>
      </c>
      <c r="Q80">
        <v>111</v>
      </c>
      <c r="R80">
        <v>61</v>
      </c>
      <c r="S80">
        <v>93</v>
      </c>
      <c r="T80">
        <v>110.75</v>
      </c>
      <c r="U80">
        <v>61</v>
      </c>
      <c r="V80">
        <v>86</v>
      </c>
      <c r="W80">
        <f>MIN(Table1[[#This Row],[B_SBP_left_1]],Table1[[#This Row],[B_SBP_right_1]],Table1[[#This Row],[B_SBP_left_2]],Table1[[#This Row],[B_SBP_left_3]])</f>
        <v>106</v>
      </c>
      <c r="X80">
        <f>MIN(Table1[[#This Row],[B_DBP_left_1]],Table1[[#This Row],[B_DBP_right_1]],Table1[[#This Row],[B_DBP_left_2]],Table1[[#This Row],[B_DBP_left_3]])</f>
        <v>56</v>
      </c>
      <c r="Y80">
        <f>MIN(Table1[[#This Row],[B_HR_1B]],Table1[[#This Row],[B_HR_1A]],Table1[[#This Row],[B_HR_2]],Table1[[#This Row],[B_HR_3]])</f>
        <v>80</v>
      </c>
      <c r="Z80">
        <v>16</v>
      </c>
      <c r="AA80" t="s">
        <v>64</v>
      </c>
      <c r="AB80">
        <v>4</v>
      </c>
      <c r="AC80">
        <v>95</v>
      </c>
      <c r="AD80">
        <v>60</v>
      </c>
      <c r="AE80">
        <v>99</v>
      </c>
      <c r="AF80">
        <v>92</v>
      </c>
      <c r="AG80">
        <v>57</v>
      </c>
      <c r="AH80">
        <v>97</v>
      </c>
      <c r="AI80">
        <v>91</v>
      </c>
      <c r="AJ80">
        <v>60</v>
      </c>
      <c r="AK80">
        <v>104</v>
      </c>
      <c r="AL80">
        <v>90</v>
      </c>
      <c r="AM80">
        <v>55</v>
      </c>
      <c r="AN80">
        <v>102</v>
      </c>
      <c r="AR80" s="1">
        <f>AVERAGE(Table1[[#This Row],[R1_SBP_left_1]],Table1[[#This Row],[R1_SBP_left_2]],Table1[[#This Row],[R1_SBP_left_3]],Table1[[#This Row],[R1_SBP_left_4]],Table1[[#This Row],[R1_SBP_left_5]])</f>
        <v>92</v>
      </c>
      <c r="AS80" s="1">
        <f>AVERAGE(Table1[[#This Row],[R1_DBP_left_1]],Table1[[#This Row],[R1_DBP_left_2]],Table1[[#This Row],[R1_DBP_left_3]],Table1[[#This Row],[R1_DBP_left_4]],Table1[[#This Row],[R1_DBP_left_5]])</f>
        <v>58</v>
      </c>
      <c r="AT80" s="1">
        <f>AVERAGE(Table1[[#This Row],[R1_HR_1]],Table1[[#This Row],[R1_HR_2]],Table1[[#This Row],[R1_HR_3]],Table1[[#This Row],[R1_HR_4]],Table1[[#This Row],[R1_HR_5]])</f>
        <v>100.5</v>
      </c>
      <c r="AU80">
        <f>MIN(Table1[[#This Row],[R1_SBP_left_1]],Table1[[#This Row],[R1_SBP_left_2]],Table1[[#This Row],[R1_SBP_left_3]],Table1[[#This Row],[R1_SBP_left_4]],Table1[[#This Row],[R1_SBP_left_5]])</f>
        <v>90</v>
      </c>
      <c r="AV80">
        <f>MIN(Table1[[#This Row],[R1_DBP_left_1]],Table1[[#This Row],[R1_DBP_left_2]],Table1[[#This Row],[R1_DBP_left_3]],Table1[[#This Row],[R1_DBP_left_4]],Table1[[#This Row],[R1_DBP_left_5]])</f>
        <v>55</v>
      </c>
      <c r="AW80">
        <f>MIN(Table1[[#This Row],[R1_HR_1]],Table1[[#This Row],[R1_HR_2]],Table1[[#This Row],[R1_HR_3]],Table1[[#This Row],[R1_HR_4]],Table1[[#This Row],[R1_HR_5]])</f>
        <v>97</v>
      </c>
      <c r="AX80" s="1">
        <f>Table1[[#This Row],[R1_avg_sbp]]-Table1[[#This Row],[avg sbp]]</f>
        <v>-18.75</v>
      </c>
      <c r="AY80" s="1">
        <f>Table1[[#This Row],[R1_avg_dbp]]-Table1[[#This Row],[avg dbp]]</f>
        <v>-3</v>
      </c>
      <c r="AZ80" s="1">
        <f>Table1[[#This Row],[R1_avg_HR]]-Table1[[#This Row],[avg hr]]</f>
        <v>14.5</v>
      </c>
      <c r="BA80">
        <v>87</v>
      </c>
      <c r="BB80">
        <v>54</v>
      </c>
      <c r="BC80">
        <v>96</v>
      </c>
      <c r="BD80">
        <v>87</v>
      </c>
      <c r="BE80">
        <v>51</v>
      </c>
      <c r="BF80">
        <v>96</v>
      </c>
      <c r="BG80">
        <v>82</v>
      </c>
      <c r="BH80">
        <v>53</v>
      </c>
      <c r="BI80">
        <v>93</v>
      </c>
      <c r="BJ80">
        <v>91</v>
      </c>
      <c r="BK80">
        <v>49</v>
      </c>
      <c r="BL80">
        <v>96</v>
      </c>
      <c r="BP80" s="1">
        <f>AVERAGE(Table1[[#This Row],[R2_SBP_left_1]],Table1[[#This Row],[R2_SBP_left_2]],Table1[[#This Row],[R2_SBP_left_3]],Table1[[#This Row],[R2_SBP_left_4]],Table1[[#This Row],[R2_SBP_left_5]])</f>
        <v>86.75</v>
      </c>
      <c r="BQ80" s="1">
        <f>AVERAGE(Table1[[#This Row],[R2_DBP_left_1]],Table1[[#This Row],[R2_DBP_left_2]],Table1[[#This Row],[R2_DBP_left_3]],Table1[[#This Row],[R2_DBP_left_4]],Table1[[#This Row],[R2_DBP_left_5]])</f>
        <v>51.75</v>
      </c>
      <c r="BR80" s="1">
        <f>AVERAGE(Table1[[#This Row],[R2_HR_1]],Table1[[#This Row],[R2_HR_2]],Table1[[#This Row],[R2_HR_3]],Table1[[#This Row],[R2_HR_4]],Table1[[#This Row],[R2_HR_5]])</f>
        <v>95.25</v>
      </c>
      <c r="BS80" s="1">
        <f>Table1[[#This Row],[R2_avg_sbp]]-Table1[[#This Row],[avg sbp]]</f>
        <v>-24</v>
      </c>
      <c r="BT80" s="1">
        <f>Table1[[#This Row],[R2_avg_dbp]]-Table1[[#This Row],[avg dbp]]</f>
        <v>-9.25</v>
      </c>
      <c r="BU80" s="1">
        <f>Table1[[#This Row],[R2_avg_HR]]-Table1[[#This Row],[avg hr]]</f>
        <v>9.25</v>
      </c>
      <c r="BV80">
        <f>MIN(Table1[[#This Row],[R2_SBP_left_1]],Table1[[#This Row],[R2_SBP_left_2]],Table1[[#This Row],[R2_SBP_left_3]],Table1[[#This Row],[R2_SBP_left_4]],Table1[[#This Row],[R2_SBP_left_5]])</f>
        <v>82</v>
      </c>
      <c r="BW80">
        <f>MIN(Table1[[#This Row],[R2_DBP_left_1]],Table1[[#This Row],[R2_DBP_left_2]],Table1[[#This Row],[R2_DBP_left_3]],Table1[[#This Row],[R2_DBP_left_4]],Table1[[#This Row],[R2_DBP_left_5]])</f>
        <v>49</v>
      </c>
      <c r="BX80">
        <f>MIN(Table1[[#This Row],[R2_HR_1]],Table1[[#This Row],[R2_HR_2]],Table1[[#This Row],[R2_HR_3]],Table1[[#This Row],[R2_HR_4]],Table1[[#This Row],[R2_HR_5]])</f>
        <v>93</v>
      </c>
    </row>
    <row r="81" spans="1:76" x14ac:dyDescent="0.35">
      <c r="A81" t="s">
        <v>85</v>
      </c>
      <c r="B81">
        <v>39</v>
      </c>
      <c r="C81" t="s">
        <v>72</v>
      </c>
      <c r="D81" t="s">
        <v>73</v>
      </c>
      <c r="E81">
        <v>158</v>
      </c>
      <c r="F81">
        <v>62.4</v>
      </c>
      <c r="G81">
        <v>24.995994230000001</v>
      </c>
      <c r="H81">
        <v>121</v>
      </c>
      <c r="I81">
        <v>76</v>
      </c>
      <c r="J81">
        <v>73</v>
      </c>
      <c r="K81">
        <v>117</v>
      </c>
      <c r="L81">
        <v>75</v>
      </c>
      <c r="M81">
        <v>77</v>
      </c>
      <c r="N81">
        <v>117</v>
      </c>
      <c r="O81">
        <v>74</v>
      </c>
      <c r="P81">
        <v>69</v>
      </c>
      <c r="Q81">
        <v>123</v>
      </c>
      <c r="R81">
        <v>75</v>
      </c>
      <c r="S81">
        <v>75</v>
      </c>
      <c r="T81">
        <v>119.5</v>
      </c>
      <c r="U81">
        <v>75</v>
      </c>
      <c r="V81">
        <v>73.5</v>
      </c>
      <c r="W81">
        <f>MIN(Table1[[#This Row],[B_SBP_left_1]],Table1[[#This Row],[B_SBP_right_1]],Table1[[#This Row],[B_SBP_left_2]],Table1[[#This Row],[B_SBP_left_3]])</f>
        <v>117</v>
      </c>
      <c r="X81">
        <f>MIN(Table1[[#This Row],[B_DBP_left_1]],Table1[[#This Row],[B_DBP_right_1]],Table1[[#This Row],[B_DBP_left_2]],Table1[[#This Row],[B_DBP_left_3]])</f>
        <v>74</v>
      </c>
      <c r="Y81">
        <f>MIN(Table1[[#This Row],[B_HR_1B]],Table1[[#This Row],[B_HR_1A]],Table1[[#This Row],[B_HR_2]],Table1[[#This Row],[B_HR_3]])</f>
        <v>69</v>
      </c>
      <c r="Z81">
        <v>17</v>
      </c>
      <c r="AA81" t="s">
        <v>64</v>
      </c>
      <c r="AB81">
        <v>3</v>
      </c>
      <c r="AC81">
        <v>117</v>
      </c>
      <c r="AD81">
        <v>74</v>
      </c>
      <c r="AE81">
        <v>72</v>
      </c>
      <c r="AF81">
        <v>116</v>
      </c>
      <c r="AG81">
        <v>70</v>
      </c>
      <c r="AH81">
        <v>72</v>
      </c>
      <c r="AI81">
        <v>118</v>
      </c>
      <c r="AJ81">
        <v>74</v>
      </c>
      <c r="AK81">
        <v>78</v>
      </c>
      <c r="AL81">
        <v>118</v>
      </c>
      <c r="AM81">
        <v>77</v>
      </c>
      <c r="AN81">
        <v>78</v>
      </c>
      <c r="AR81" s="1">
        <f>AVERAGE(Table1[[#This Row],[R1_SBP_left_1]],Table1[[#This Row],[R1_SBP_left_2]],Table1[[#This Row],[R1_SBP_left_3]],Table1[[#This Row],[R1_SBP_left_4]],Table1[[#This Row],[R1_SBP_left_5]])</f>
        <v>117.25</v>
      </c>
      <c r="AS81" s="1">
        <f>AVERAGE(Table1[[#This Row],[R1_DBP_left_1]],Table1[[#This Row],[R1_DBP_left_2]],Table1[[#This Row],[R1_DBP_left_3]],Table1[[#This Row],[R1_DBP_left_4]],Table1[[#This Row],[R1_DBP_left_5]])</f>
        <v>73.75</v>
      </c>
      <c r="AT81" s="1">
        <f>AVERAGE(Table1[[#This Row],[R1_HR_1]],Table1[[#This Row],[R1_HR_2]],Table1[[#This Row],[R1_HR_3]],Table1[[#This Row],[R1_HR_4]],Table1[[#This Row],[R1_HR_5]])</f>
        <v>75</v>
      </c>
      <c r="AU81">
        <f>MIN(Table1[[#This Row],[R1_SBP_left_1]],Table1[[#This Row],[R1_SBP_left_2]],Table1[[#This Row],[R1_SBP_left_3]],Table1[[#This Row],[R1_SBP_left_4]],Table1[[#This Row],[R1_SBP_left_5]])</f>
        <v>116</v>
      </c>
      <c r="AV81">
        <f>MIN(Table1[[#This Row],[R1_DBP_left_1]],Table1[[#This Row],[R1_DBP_left_2]],Table1[[#This Row],[R1_DBP_left_3]],Table1[[#This Row],[R1_DBP_left_4]],Table1[[#This Row],[R1_DBP_left_5]])</f>
        <v>70</v>
      </c>
      <c r="AW81">
        <f>MIN(Table1[[#This Row],[R1_HR_1]],Table1[[#This Row],[R1_HR_2]],Table1[[#This Row],[R1_HR_3]],Table1[[#This Row],[R1_HR_4]],Table1[[#This Row],[R1_HR_5]])</f>
        <v>72</v>
      </c>
      <c r="AX81" s="1">
        <f>Table1[[#This Row],[R1_avg_sbp]]-Table1[[#This Row],[avg sbp]]</f>
        <v>-2.25</v>
      </c>
      <c r="AY81" s="1">
        <f>Table1[[#This Row],[R1_avg_dbp]]-Table1[[#This Row],[avg dbp]]</f>
        <v>-1.25</v>
      </c>
      <c r="AZ81" s="1">
        <f>Table1[[#This Row],[R1_avg_HR]]-Table1[[#This Row],[avg hr]]</f>
        <v>1.5</v>
      </c>
      <c r="BA81">
        <v>114</v>
      </c>
      <c r="BB81">
        <v>72</v>
      </c>
      <c r="BC81">
        <v>74</v>
      </c>
      <c r="BD81">
        <v>115</v>
      </c>
      <c r="BE81">
        <v>74</v>
      </c>
      <c r="BF81">
        <v>73</v>
      </c>
      <c r="BG81">
        <v>116</v>
      </c>
      <c r="BH81">
        <v>72</v>
      </c>
      <c r="BI81">
        <v>77</v>
      </c>
      <c r="BP81" s="1">
        <f>AVERAGE(Table1[[#This Row],[R2_SBP_left_1]],Table1[[#This Row],[R2_SBP_left_2]],Table1[[#This Row],[R2_SBP_left_3]],Table1[[#This Row],[R2_SBP_left_4]],Table1[[#This Row],[R2_SBP_left_5]])</f>
        <v>115</v>
      </c>
      <c r="BQ81" s="1">
        <f>AVERAGE(Table1[[#This Row],[R2_DBP_left_1]],Table1[[#This Row],[R2_DBP_left_2]],Table1[[#This Row],[R2_DBP_left_3]],Table1[[#This Row],[R2_DBP_left_4]],Table1[[#This Row],[R2_DBP_left_5]])</f>
        <v>72.666666666666671</v>
      </c>
      <c r="BR81" s="1">
        <f>AVERAGE(Table1[[#This Row],[R2_HR_1]],Table1[[#This Row],[R2_HR_2]],Table1[[#This Row],[R2_HR_3]],Table1[[#This Row],[R2_HR_4]],Table1[[#This Row],[R2_HR_5]])</f>
        <v>74.666666666666671</v>
      </c>
      <c r="BS81" s="1">
        <f>Table1[[#This Row],[R2_avg_sbp]]-Table1[[#This Row],[avg sbp]]</f>
        <v>-4.5</v>
      </c>
      <c r="BT81" s="1">
        <f>Table1[[#This Row],[R2_avg_dbp]]-Table1[[#This Row],[avg dbp]]</f>
        <v>-2.3333333333333286</v>
      </c>
      <c r="BU81" s="1">
        <f>Table1[[#This Row],[R2_avg_HR]]-Table1[[#This Row],[avg hr]]</f>
        <v>1.1666666666666714</v>
      </c>
      <c r="BV81">
        <f>MIN(Table1[[#This Row],[R2_SBP_left_1]],Table1[[#This Row],[R2_SBP_left_2]],Table1[[#This Row],[R2_SBP_left_3]],Table1[[#This Row],[R2_SBP_left_4]],Table1[[#This Row],[R2_SBP_left_5]])</f>
        <v>114</v>
      </c>
      <c r="BW81">
        <f>MIN(Table1[[#This Row],[R2_DBP_left_1]],Table1[[#This Row],[R2_DBP_left_2]],Table1[[#This Row],[R2_DBP_left_3]],Table1[[#This Row],[R2_DBP_left_4]],Table1[[#This Row],[R2_DBP_left_5]])</f>
        <v>72</v>
      </c>
      <c r="BX81">
        <f>MIN(Table1[[#This Row],[R2_HR_1]],Table1[[#This Row],[R2_HR_2]],Table1[[#This Row],[R2_HR_3]],Table1[[#This Row],[R2_HR_4]],Table1[[#This Row],[R2_HR_5]])</f>
        <v>73</v>
      </c>
    </row>
    <row r="82" spans="1:76" x14ac:dyDescent="0.35">
      <c r="A82" t="s">
        <v>84</v>
      </c>
      <c r="B82">
        <v>39</v>
      </c>
      <c r="C82" t="s">
        <v>72</v>
      </c>
      <c r="D82" t="s">
        <v>63</v>
      </c>
      <c r="E82">
        <v>170</v>
      </c>
      <c r="F82">
        <v>59.5</v>
      </c>
      <c r="G82">
        <v>20.58823529</v>
      </c>
      <c r="H82">
        <v>131</v>
      </c>
      <c r="I82">
        <v>81</v>
      </c>
      <c r="J82">
        <v>72</v>
      </c>
      <c r="K82">
        <v>124</v>
      </c>
      <c r="L82">
        <v>74</v>
      </c>
      <c r="M82">
        <v>69</v>
      </c>
      <c r="N82">
        <v>117</v>
      </c>
      <c r="O82">
        <v>79</v>
      </c>
      <c r="P82">
        <v>68</v>
      </c>
      <c r="Q82">
        <v>112</v>
      </c>
      <c r="R82">
        <v>79</v>
      </c>
      <c r="S82">
        <v>83</v>
      </c>
      <c r="T82">
        <v>121</v>
      </c>
      <c r="U82">
        <v>78.25</v>
      </c>
      <c r="V82">
        <v>73</v>
      </c>
      <c r="W82">
        <f>MIN(Table1[[#This Row],[B_SBP_left_1]],Table1[[#This Row],[B_SBP_right_1]],Table1[[#This Row],[B_SBP_left_2]],Table1[[#This Row],[B_SBP_left_3]])</f>
        <v>112</v>
      </c>
      <c r="X82">
        <f>MIN(Table1[[#This Row],[B_DBP_left_1]],Table1[[#This Row],[B_DBP_right_1]],Table1[[#This Row],[B_DBP_left_2]],Table1[[#This Row],[B_DBP_left_3]])</f>
        <v>74</v>
      </c>
      <c r="Y82">
        <f>MIN(Table1[[#This Row],[B_HR_1B]],Table1[[#This Row],[B_HR_1A]],Table1[[#This Row],[B_HR_2]],Table1[[#This Row],[B_HR_3]])</f>
        <v>68</v>
      </c>
      <c r="Z82">
        <v>20</v>
      </c>
      <c r="AA82" t="s">
        <v>68</v>
      </c>
      <c r="AB82">
        <v>-10</v>
      </c>
      <c r="AC82">
        <v>113</v>
      </c>
      <c r="AD82">
        <v>74</v>
      </c>
      <c r="AE82">
        <v>89</v>
      </c>
      <c r="AF82">
        <v>117</v>
      </c>
      <c r="AG82">
        <v>73</v>
      </c>
      <c r="AH82">
        <v>91</v>
      </c>
      <c r="AI82">
        <v>111</v>
      </c>
      <c r="AJ82">
        <v>74</v>
      </c>
      <c r="AK82">
        <v>82</v>
      </c>
      <c r="AL82">
        <v>106</v>
      </c>
      <c r="AM82">
        <v>75</v>
      </c>
      <c r="AN82">
        <v>85</v>
      </c>
      <c r="AR82" s="1">
        <f>AVERAGE(Table1[[#This Row],[R1_SBP_left_1]],Table1[[#This Row],[R1_SBP_left_2]],Table1[[#This Row],[R1_SBP_left_3]],Table1[[#This Row],[R1_SBP_left_4]],Table1[[#This Row],[R1_SBP_left_5]])</f>
        <v>111.75</v>
      </c>
      <c r="AS82" s="1">
        <f>AVERAGE(Table1[[#This Row],[R1_DBP_left_1]],Table1[[#This Row],[R1_DBP_left_2]],Table1[[#This Row],[R1_DBP_left_3]],Table1[[#This Row],[R1_DBP_left_4]],Table1[[#This Row],[R1_DBP_left_5]])</f>
        <v>74</v>
      </c>
      <c r="AT82" s="1">
        <f>AVERAGE(Table1[[#This Row],[R1_HR_1]],Table1[[#This Row],[R1_HR_2]],Table1[[#This Row],[R1_HR_3]],Table1[[#This Row],[R1_HR_4]],Table1[[#This Row],[R1_HR_5]])</f>
        <v>86.75</v>
      </c>
      <c r="AU82">
        <f>MIN(Table1[[#This Row],[R1_SBP_left_1]],Table1[[#This Row],[R1_SBP_left_2]],Table1[[#This Row],[R1_SBP_left_3]],Table1[[#This Row],[R1_SBP_left_4]],Table1[[#This Row],[R1_SBP_left_5]])</f>
        <v>106</v>
      </c>
      <c r="AV82">
        <f>MIN(Table1[[#This Row],[R1_DBP_left_1]],Table1[[#This Row],[R1_DBP_left_2]],Table1[[#This Row],[R1_DBP_left_3]],Table1[[#This Row],[R1_DBP_left_4]],Table1[[#This Row],[R1_DBP_left_5]])</f>
        <v>73</v>
      </c>
      <c r="AW82">
        <f>MIN(Table1[[#This Row],[R1_HR_1]],Table1[[#This Row],[R1_HR_2]],Table1[[#This Row],[R1_HR_3]],Table1[[#This Row],[R1_HR_4]],Table1[[#This Row],[R1_HR_5]])</f>
        <v>82</v>
      </c>
      <c r="AX82" s="1">
        <f>Table1[[#This Row],[R1_avg_sbp]]-Table1[[#This Row],[avg sbp]]</f>
        <v>-9.25</v>
      </c>
      <c r="AY82" s="1">
        <f>Table1[[#This Row],[R1_avg_dbp]]-Table1[[#This Row],[avg dbp]]</f>
        <v>-4.25</v>
      </c>
      <c r="AZ82" s="1">
        <f>Table1[[#This Row],[R1_avg_HR]]-Table1[[#This Row],[avg hr]]</f>
        <v>13.75</v>
      </c>
      <c r="BA82">
        <v>100</v>
      </c>
      <c r="BB82">
        <v>72</v>
      </c>
      <c r="BC82">
        <v>85</v>
      </c>
      <c r="BD82">
        <v>110</v>
      </c>
      <c r="BE82">
        <v>72</v>
      </c>
      <c r="BF82">
        <v>81</v>
      </c>
      <c r="BG82">
        <v>99</v>
      </c>
      <c r="BH82">
        <v>70</v>
      </c>
      <c r="BI82">
        <v>86</v>
      </c>
      <c r="BJ82">
        <v>111</v>
      </c>
      <c r="BK82">
        <v>74</v>
      </c>
      <c r="BL82">
        <v>83</v>
      </c>
      <c r="BP82" s="1">
        <f>AVERAGE(Table1[[#This Row],[R2_SBP_left_1]],Table1[[#This Row],[R2_SBP_left_2]],Table1[[#This Row],[R2_SBP_left_3]],Table1[[#This Row],[R2_SBP_left_4]],Table1[[#This Row],[R2_SBP_left_5]])</f>
        <v>105</v>
      </c>
      <c r="BQ82" s="1">
        <f>AVERAGE(Table1[[#This Row],[R2_DBP_left_1]],Table1[[#This Row],[R2_DBP_left_2]],Table1[[#This Row],[R2_DBP_left_3]],Table1[[#This Row],[R2_DBP_left_4]],Table1[[#This Row],[R2_DBP_left_5]])</f>
        <v>72</v>
      </c>
      <c r="BR82" s="1">
        <f>AVERAGE(Table1[[#This Row],[R2_HR_1]],Table1[[#This Row],[R2_HR_2]],Table1[[#This Row],[R2_HR_3]],Table1[[#This Row],[R2_HR_4]],Table1[[#This Row],[R2_HR_5]])</f>
        <v>83.75</v>
      </c>
      <c r="BS82" s="1">
        <f>Table1[[#This Row],[R2_avg_sbp]]-Table1[[#This Row],[avg sbp]]</f>
        <v>-16</v>
      </c>
      <c r="BT82" s="1">
        <f>Table1[[#This Row],[R2_avg_dbp]]-Table1[[#This Row],[avg dbp]]</f>
        <v>-6.25</v>
      </c>
      <c r="BU82" s="1">
        <f>Table1[[#This Row],[R2_avg_HR]]-Table1[[#This Row],[avg hr]]</f>
        <v>10.75</v>
      </c>
      <c r="BV82">
        <f>MIN(Table1[[#This Row],[R2_SBP_left_1]],Table1[[#This Row],[R2_SBP_left_2]],Table1[[#This Row],[R2_SBP_left_3]],Table1[[#This Row],[R2_SBP_left_4]],Table1[[#This Row],[R2_SBP_left_5]])</f>
        <v>99</v>
      </c>
      <c r="BW82">
        <f>MIN(Table1[[#This Row],[R2_DBP_left_1]],Table1[[#This Row],[R2_DBP_left_2]],Table1[[#This Row],[R2_DBP_left_3]],Table1[[#This Row],[R2_DBP_left_4]],Table1[[#This Row],[R2_DBP_left_5]])</f>
        <v>70</v>
      </c>
      <c r="BX82">
        <f>MIN(Table1[[#This Row],[R2_HR_1]],Table1[[#This Row],[R2_HR_2]],Table1[[#This Row],[R2_HR_3]],Table1[[#This Row],[R2_HR_4]],Table1[[#This Row],[R2_HR_5]])</f>
        <v>81</v>
      </c>
    </row>
    <row r="83" spans="1:76" x14ac:dyDescent="0.35">
      <c r="A83" t="s">
        <v>83</v>
      </c>
      <c r="B83">
        <v>31</v>
      </c>
      <c r="C83" t="s">
        <v>62</v>
      </c>
      <c r="D83" t="s">
        <v>73</v>
      </c>
      <c r="E83">
        <v>159</v>
      </c>
      <c r="F83">
        <v>57.9</v>
      </c>
      <c r="G83">
        <v>22.90257506</v>
      </c>
      <c r="H83">
        <v>116</v>
      </c>
      <c r="I83">
        <v>74</v>
      </c>
      <c r="J83">
        <v>83</v>
      </c>
      <c r="K83">
        <v>110</v>
      </c>
      <c r="L83">
        <v>72</v>
      </c>
      <c r="M83">
        <v>82</v>
      </c>
      <c r="N83">
        <v>108</v>
      </c>
      <c r="O83">
        <v>73</v>
      </c>
      <c r="P83">
        <v>81</v>
      </c>
      <c r="Q83">
        <v>106</v>
      </c>
      <c r="R83">
        <v>72</v>
      </c>
      <c r="S83">
        <v>90</v>
      </c>
      <c r="T83">
        <v>110</v>
      </c>
      <c r="U83">
        <v>72.75</v>
      </c>
      <c r="V83">
        <v>84</v>
      </c>
      <c r="W83">
        <f>MIN(Table1[[#This Row],[B_SBP_left_1]],Table1[[#This Row],[B_SBP_right_1]],Table1[[#This Row],[B_SBP_left_2]],Table1[[#This Row],[B_SBP_left_3]])</f>
        <v>106</v>
      </c>
      <c r="X83">
        <f>MIN(Table1[[#This Row],[B_DBP_left_1]],Table1[[#This Row],[B_DBP_right_1]],Table1[[#This Row],[B_DBP_left_2]],Table1[[#This Row],[B_DBP_left_3]])</f>
        <v>72</v>
      </c>
      <c r="Y83">
        <f>MIN(Table1[[#This Row],[B_HR_1B]],Table1[[#This Row],[B_HR_1A]],Table1[[#This Row],[B_HR_2]],Table1[[#This Row],[B_HR_3]])</f>
        <v>81</v>
      </c>
      <c r="Z83">
        <v>16</v>
      </c>
      <c r="AA83" t="s">
        <v>66</v>
      </c>
      <c r="AB83">
        <v>-11</v>
      </c>
      <c r="AC83">
        <v>110</v>
      </c>
      <c r="AD83">
        <v>71</v>
      </c>
      <c r="AE83">
        <v>81</v>
      </c>
      <c r="AF83">
        <v>107</v>
      </c>
      <c r="AG83">
        <v>65</v>
      </c>
      <c r="AH83">
        <v>77</v>
      </c>
      <c r="AI83">
        <v>105</v>
      </c>
      <c r="AJ83">
        <v>71</v>
      </c>
      <c r="AK83">
        <v>89</v>
      </c>
      <c r="AR83" s="1">
        <f>AVERAGE(Table1[[#This Row],[R1_SBP_left_1]],Table1[[#This Row],[R1_SBP_left_2]],Table1[[#This Row],[R1_SBP_left_3]],Table1[[#This Row],[R1_SBP_left_4]],Table1[[#This Row],[R1_SBP_left_5]])</f>
        <v>107.33333333333333</v>
      </c>
      <c r="AS83" s="1">
        <f>AVERAGE(Table1[[#This Row],[R1_DBP_left_1]],Table1[[#This Row],[R1_DBP_left_2]],Table1[[#This Row],[R1_DBP_left_3]],Table1[[#This Row],[R1_DBP_left_4]],Table1[[#This Row],[R1_DBP_left_5]])</f>
        <v>69</v>
      </c>
      <c r="AT83" s="1">
        <f>AVERAGE(Table1[[#This Row],[R1_HR_1]],Table1[[#This Row],[R1_HR_2]],Table1[[#This Row],[R1_HR_3]],Table1[[#This Row],[R1_HR_4]],Table1[[#This Row],[R1_HR_5]])</f>
        <v>82.333333333333329</v>
      </c>
      <c r="AU83">
        <f>MIN(Table1[[#This Row],[R1_SBP_left_1]],Table1[[#This Row],[R1_SBP_left_2]],Table1[[#This Row],[R1_SBP_left_3]],Table1[[#This Row],[R1_SBP_left_4]],Table1[[#This Row],[R1_SBP_left_5]])</f>
        <v>105</v>
      </c>
      <c r="AV83">
        <f>MIN(Table1[[#This Row],[R1_DBP_left_1]],Table1[[#This Row],[R1_DBP_left_2]],Table1[[#This Row],[R1_DBP_left_3]],Table1[[#This Row],[R1_DBP_left_4]],Table1[[#This Row],[R1_DBP_left_5]])</f>
        <v>65</v>
      </c>
      <c r="AW83">
        <f>MIN(Table1[[#This Row],[R1_HR_1]],Table1[[#This Row],[R1_HR_2]],Table1[[#This Row],[R1_HR_3]],Table1[[#This Row],[R1_HR_4]],Table1[[#This Row],[R1_HR_5]])</f>
        <v>77</v>
      </c>
      <c r="AX83" s="1">
        <f>Table1[[#This Row],[R1_avg_sbp]]-Table1[[#This Row],[avg sbp]]</f>
        <v>-2.6666666666666714</v>
      </c>
      <c r="AY83" s="1">
        <f>Table1[[#This Row],[R1_avg_dbp]]-Table1[[#This Row],[avg dbp]]</f>
        <v>-3.75</v>
      </c>
      <c r="AZ83" s="1">
        <f>Table1[[#This Row],[R1_avg_HR]]-Table1[[#This Row],[avg hr]]</f>
        <v>-1.6666666666666714</v>
      </c>
      <c r="BA83">
        <v>110</v>
      </c>
      <c r="BB83">
        <v>69</v>
      </c>
      <c r="BC83">
        <v>80</v>
      </c>
      <c r="BD83">
        <v>108</v>
      </c>
      <c r="BE83">
        <v>73</v>
      </c>
      <c r="BF83">
        <v>78</v>
      </c>
      <c r="BG83">
        <v>109</v>
      </c>
      <c r="BH83">
        <v>71</v>
      </c>
      <c r="BI83">
        <v>83</v>
      </c>
      <c r="BJ83">
        <v>111</v>
      </c>
      <c r="BK83">
        <v>70</v>
      </c>
      <c r="BL83">
        <v>76</v>
      </c>
      <c r="BP83" s="1">
        <f>AVERAGE(Table1[[#This Row],[R2_SBP_left_1]],Table1[[#This Row],[R2_SBP_left_2]],Table1[[#This Row],[R2_SBP_left_3]],Table1[[#This Row],[R2_SBP_left_4]],Table1[[#This Row],[R2_SBP_left_5]])</f>
        <v>109.5</v>
      </c>
      <c r="BQ83" s="1">
        <f>AVERAGE(Table1[[#This Row],[R2_DBP_left_1]],Table1[[#This Row],[R2_DBP_left_2]],Table1[[#This Row],[R2_DBP_left_3]],Table1[[#This Row],[R2_DBP_left_4]],Table1[[#This Row],[R2_DBP_left_5]])</f>
        <v>70.75</v>
      </c>
      <c r="BR83" s="1">
        <f>AVERAGE(Table1[[#This Row],[R2_HR_1]],Table1[[#This Row],[R2_HR_2]],Table1[[#This Row],[R2_HR_3]],Table1[[#This Row],[R2_HR_4]],Table1[[#This Row],[R2_HR_5]])</f>
        <v>79.25</v>
      </c>
      <c r="BS83" s="1">
        <f>Table1[[#This Row],[R2_avg_sbp]]-Table1[[#This Row],[avg sbp]]</f>
        <v>-0.5</v>
      </c>
      <c r="BT83" s="1">
        <f>Table1[[#This Row],[R2_avg_dbp]]-Table1[[#This Row],[avg dbp]]</f>
        <v>-2</v>
      </c>
      <c r="BU83" s="1">
        <f>Table1[[#This Row],[R2_avg_HR]]-Table1[[#This Row],[avg hr]]</f>
        <v>-4.75</v>
      </c>
      <c r="BV83">
        <f>MIN(Table1[[#This Row],[R2_SBP_left_1]],Table1[[#This Row],[R2_SBP_left_2]],Table1[[#This Row],[R2_SBP_left_3]],Table1[[#This Row],[R2_SBP_left_4]],Table1[[#This Row],[R2_SBP_left_5]])</f>
        <v>108</v>
      </c>
      <c r="BW83">
        <f>MIN(Table1[[#This Row],[R2_DBP_left_1]],Table1[[#This Row],[R2_DBP_left_2]],Table1[[#This Row],[R2_DBP_left_3]],Table1[[#This Row],[R2_DBP_left_4]],Table1[[#This Row],[R2_DBP_left_5]])</f>
        <v>69</v>
      </c>
      <c r="BX83">
        <f>MIN(Table1[[#This Row],[R2_HR_1]],Table1[[#This Row],[R2_HR_2]],Table1[[#This Row],[R2_HR_3]],Table1[[#This Row],[R2_HR_4]],Table1[[#This Row],[R2_HR_5]])</f>
        <v>76</v>
      </c>
    </row>
    <row r="84" spans="1:76" x14ac:dyDescent="0.35">
      <c r="A84" t="s">
        <v>82</v>
      </c>
      <c r="B84">
        <v>31</v>
      </c>
      <c r="C84" t="s">
        <v>62</v>
      </c>
      <c r="D84" t="s">
        <v>73</v>
      </c>
      <c r="E84">
        <v>158</v>
      </c>
      <c r="F84">
        <v>59.2</v>
      </c>
      <c r="G84">
        <v>23.71414837</v>
      </c>
      <c r="H84">
        <v>124</v>
      </c>
      <c r="I84">
        <v>76</v>
      </c>
      <c r="J84">
        <v>72</v>
      </c>
      <c r="K84">
        <v>116</v>
      </c>
      <c r="L84">
        <v>68</v>
      </c>
      <c r="M84">
        <v>73</v>
      </c>
      <c r="N84">
        <v>115</v>
      </c>
      <c r="O84">
        <v>70</v>
      </c>
      <c r="P84">
        <v>75</v>
      </c>
      <c r="Q84">
        <v>120</v>
      </c>
      <c r="R84">
        <v>70</v>
      </c>
      <c r="S84">
        <v>81</v>
      </c>
      <c r="T84">
        <v>118.75</v>
      </c>
      <c r="U84">
        <v>71</v>
      </c>
      <c r="V84">
        <v>75.25</v>
      </c>
      <c r="W84">
        <f>MIN(Table1[[#This Row],[B_SBP_left_1]],Table1[[#This Row],[B_SBP_right_1]],Table1[[#This Row],[B_SBP_left_2]],Table1[[#This Row],[B_SBP_left_3]])</f>
        <v>115</v>
      </c>
      <c r="X84">
        <f>MIN(Table1[[#This Row],[B_DBP_left_1]],Table1[[#This Row],[B_DBP_right_1]],Table1[[#This Row],[B_DBP_left_2]],Table1[[#This Row],[B_DBP_left_3]])</f>
        <v>68</v>
      </c>
      <c r="Y84">
        <f>MIN(Table1[[#This Row],[B_HR_1B]],Table1[[#This Row],[B_HR_1A]],Table1[[#This Row],[B_HR_2]],Table1[[#This Row],[B_HR_3]])</f>
        <v>72</v>
      </c>
      <c r="Z84">
        <v>13</v>
      </c>
      <c r="AA84" t="s">
        <v>64</v>
      </c>
      <c r="AB84">
        <v>7</v>
      </c>
      <c r="AC84">
        <v>117</v>
      </c>
      <c r="AD84">
        <v>69</v>
      </c>
      <c r="AE84">
        <v>105</v>
      </c>
      <c r="AF84">
        <v>120</v>
      </c>
      <c r="AG84">
        <v>70</v>
      </c>
      <c r="AH84">
        <v>101</v>
      </c>
      <c r="AI84">
        <v>120</v>
      </c>
      <c r="AJ84">
        <v>71</v>
      </c>
      <c r="AK84">
        <v>101</v>
      </c>
      <c r="AL84">
        <v>121</v>
      </c>
      <c r="AM84">
        <v>73</v>
      </c>
      <c r="AN84">
        <v>93</v>
      </c>
      <c r="AR84" s="1">
        <f>AVERAGE(Table1[[#This Row],[R1_SBP_left_1]],Table1[[#This Row],[R1_SBP_left_2]],Table1[[#This Row],[R1_SBP_left_3]],Table1[[#This Row],[R1_SBP_left_4]],Table1[[#This Row],[R1_SBP_left_5]])</f>
        <v>119.5</v>
      </c>
      <c r="AS84" s="1">
        <f>AVERAGE(Table1[[#This Row],[R1_DBP_left_1]],Table1[[#This Row],[R1_DBP_left_2]],Table1[[#This Row],[R1_DBP_left_3]],Table1[[#This Row],[R1_DBP_left_4]],Table1[[#This Row],[R1_DBP_left_5]])</f>
        <v>70.75</v>
      </c>
      <c r="AT84" s="1">
        <f>AVERAGE(Table1[[#This Row],[R1_HR_1]],Table1[[#This Row],[R1_HR_2]],Table1[[#This Row],[R1_HR_3]],Table1[[#This Row],[R1_HR_4]],Table1[[#This Row],[R1_HR_5]])</f>
        <v>100</v>
      </c>
      <c r="AU84">
        <f>MIN(Table1[[#This Row],[R1_SBP_left_1]],Table1[[#This Row],[R1_SBP_left_2]],Table1[[#This Row],[R1_SBP_left_3]],Table1[[#This Row],[R1_SBP_left_4]],Table1[[#This Row],[R1_SBP_left_5]])</f>
        <v>117</v>
      </c>
      <c r="AV84">
        <f>MIN(Table1[[#This Row],[R1_DBP_left_1]],Table1[[#This Row],[R1_DBP_left_2]],Table1[[#This Row],[R1_DBP_left_3]],Table1[[#This Row],[R1_DBP_left_4]],Table1[[#This Row],[R1_DBP_left_5]])</f>
        <v>69</v>
      </c>
      <c r="AW84">
        <f>MIN(Table1[[#This Row],[R1_HR_1]],Table1[[#This Row],[R1_HR_2]],Table1[[#This Row],[R1_HR_3]],Table1[[#This Row],[R1_HR_4]],Table1[[#This Row],[R1_HR_5]])</f>
        <v>93</v>
      </c>
      <c r="AX84" s="1">
        <f>Table1[[#This Row],[R1_avg_sbp]]-Table1[[#This Row],[avg sbp]]</f>
        <v>0.75</v>
      </c>
      <c r="AY84" s="1">
        <f>Table1[[#This Row],[R1_avg_dbp]]-Table1[[#This Row],[avg dbp]]</f>
        <v>-0.25</v>
      </c>
      <c r="AZ84" s="1">
        <f>Table1[[#This Row],[R1_avg_HR]]-Table1[[#This Row],[avg hr]]</f>
        <v>24.75</v>
      </c>
      <c r="BA84">
        <v>119</v>
      </c>
      <c r="BB84">
        <v>65</v>
      </c>
      <c r="BC84">
        <v>94</v>
      </c>
      <c r="BD84">
        <v>119</v>
      </c>
      <c r="BE84">
        <v>67</v>
      </c>
      <c r="BF84">
        <v>93</v>
      </c>
      <c r="BG84">
        <v>117</v>
      </c>
      <c r="BH84">
        <v>68</v>
      </c>
      <c r="BI84">
        <v>86</v>
      </c>
      <c r="BP84" s="1">
        <f>AVERAGE(Table1[[#This Row],[R2_SBP_left_1]],Table1[[#This Row],[R2_SBP_left_2]],Table1[[#This Row],[R2_SBP_left_3]],Table1[[#This Row],[R2_SBP_left_4]],Table1[[#This Row],[R2_SBP_left_5]])</f>
        <v>118.33333333333333</v>
      </c>
      <c r="BQ84" s="1">
        <f>AVERAGE(Table1[[#This Row],[R2_DBP_left_1]],Table1[[#This Row],[R2_DBP_left_2]],Table1[[#This Row],[R2_DBP_left_3]],Table1[[#This Row],[R2_DBP_left_4]],Table1[[#This Row],[R2_DBP_left_5]])</f>
        <v>66.666666666666671</v>
      </c>
      <c r="BR84" s="1">
        <f>AVERAGE(Table1[[#This Row],[R2_HR_1]],Table1[[#This Row],[R2_HR_2]],Table1[[#This Row],[R2_HR_3]],Table1[[#This Row],[R2_HR_4]],Table1[[#This Row],[R2_HR_5]])</f>
        <v>91</v>
      </c>
      <c r="BS84" s="1">
        <f>Table1[[#This Row],[R2_avg_sbp]]-Table1[[#This Row],[avg sbp]]</f>
        <v>-0.4166666666666714</v>
      </c>
      <c r="BT84" s="1">
        <f>Table1[[#This Row],[R2_avg_dbp]]-Table1[[#This Row],[avg dbp]]</f>
        <v>-4.3333333333333286</v>
      </c>
      <c r="BU84" s="1">
        <f>Table1[[#This Row],[R2_avg_HR]]-Table1[[#This Row],[avg hr]]</f>
        <v>15.75</v>
      </c>
      <c r="BV84">
        <f>MIN(Table1[[#This Row],[R2_SBP_left_1]],Table1[[#This Row],[R2_SBP_left_2]],Table1[[#This Row],[R2_SBP_left_3]],Table1[[#This Row],[R2_SBP_left_4]],Table1[[#This Row],[R2_SBP_left_5]])</f>
        <v>117</v>
      </c>
      <c r="BW84">
        <f>MIN(Table1[[#This Row],[R2_DBP_left_1]],Table1[[#This Row],[R2_DBP_left_2]],Table1[[#This Row],[R2_DBP_left_3]],Table1[[#This Row],[R2_DBP_left_4]],Table1[[#This Row],[R2_DBP_left_5]])</f>
        <v>65</v>
      </c>
      <c r="BX84">
        <f>MIN(Table1[[#This Row],[R2_HR_1]],Table1[[#This Row],[R2_HR_2]],Table1[[#This Row],[R2_HR_3]],Table1[[#This Row],[R2_HR_4]],Table1[[#This Row],[R2_HR_5]])</f>
        <v>86</v>
      </c>
    </row>
    <row r="85" spans="1:76" x14ac:dyDescent="0.35">
      <c r="A85" t="s">
        <v>81</v>
      </c>
      <c r="B85">
        <v>21</v>
      </c>
      <c r="C85" t="s">
        <v>78</v>
      </c>
      <c r="D85" t="s">
        <v>73</v>
      </c>
      <c r="E85">
        <v>143</v>
      </c>
      <c r="F85">
        <v>45.6</v>
      </c>
      <c r="G85">
        <v>22.29937894</v>
      </c>
      <c r="H85">
        <v>116</v>
      </c>
      <c r="I85">
        <v>69</v>
      </c>
      <c r="J85">
        <v>65</v>
      </c>
      <c r="K85">
        <v>117</v>
      </c>
      <c r="L85">
        <v>76</v>
      </c>
      <c r="M85">
        <v>68</v>
      </c>
      <c r="N85">
        <v>116</v>
      </c>
      <c r="O85">
        <v>77</v>
      </c>
      <c r="P85">
        <v>68</v>
      </c>
      <c r="Q85">
        <v>118</v>
      </c>
      <c r="R85">
        <v>76</v>
      </c>
      <c r="S85">
        <v>68</v>
      </c>
      <c r="T85">
        <v>116.75</v>
      </c>
      <c r="U85">
        <v>74.5</v>
      </c>
      <c r="V85">
        <v>67.25</v>
      </c>
      <c r="W85">
        <f>MIN(Table1[[#This Row],[B_SBP_left_1]],Table1[[#This Row],[B_SBP_right_1]],Table1[[#This Row],[B_SBP_left_2]],Table1[[#This Row],[B_SBP_left_3]])</f>
        <v>116</v>
      </c>
      <c r="X85">
        <f>MIN(Table1[[#This Row],[B_DBP_left_1]],Table1[[#This Row],[B_DBP_right_1]],Table1[[#This Row],[B_DBP_left_2]],Table1[[#This Row],[B_DBP_left_3]])</f>
        <v>69</v>
      </c>
      <c r="Y85">
        <f>MIN(Table1[[#This Row],[B_HR_1B]],Table1[[#This Row],[B_HR_1A]],Table1[[#This Row],[B_HR_2]],Table1[[#This Row],[B_HR_3]])</f>
        <v>65</v>
      </c>
      <c r="Z85">
        <v>14</v>
      </c>
      <c r="AA85" t="s">
        <v>68</v>
      </c>
      <c r="AB85">
        <v>-4</v>
      </c>
      <c r="AC85">
        <v>116</v>
      </c>
      <c r="AD85">
        <v>79</v>
      </c>
      <c r="AE85">
        <v>81</v>
      </c>
      <c r="AF85">
        <v>116</v>
      </c>
      <c r="AG85">
        <v>73</v>
      </c>
      <c r="AH85">
        <v>79</v>
      </c>
      <c r="AI85">
        <v>117</v>
      </c>
      <c r="AJ85">
        <v>74</v>
      </c>
      <c r="AK85">
        <v>84</v>
      </c>
      <c r="AR85" s="1">
        <f>AVERAGE(Table1[[#This Row],[R1_SBP_left_1]],Table1[[#This Row],[R1_SBP_left_2]],Table1[[#This Row],[R1_SBP_left_3]],Table1[[#This Row],[R1_SBP_left_4]],Table1[[#This Row],[R1_SBP_left_5]])</f>
        <v>116.33333333333333</v>
      </c>
      <c r="AS85" s="1">
        <f>AVERAGE(Table1[[#This Row],[R1_DBP_left_1]],Table1[[#This Row],[R1_DBP_left_2]],Table1[[#This Row],[R1_DBP_left_3]],Table1[[#This Row],[R1_DBP_left_4]],Table1[[#This Row],[R1_DBP_left_5]])</f>
        <v>75.333333333333329</v>
      </c>
      <c r="AT85" s="1">
        <f>AVERAGE(Table1[[#This Row],[R1_HR_1]],Table1[[#This Row],[R1_HR_2]],Table1[[#This Row],[R1_HR_3]],Table1[[#This Row],[R1_HR_4]],Table1[[#This Row],[R1_HR_5]])</f>
        <v>81.333333333333329</v>
      </c>
      <c r="AU85">
        <f>MIN(Table1[[#This Row],[R1_SBP_left_1]],Table1[[#This Row],[R1_SBP_left_2]],Table1[[#This Row],[R1_SBP_left_3]],Table1[[#This Row],[R1_SBP_left_4]],Table1[[#This Row],[R1_SBP_left_5]])</f>
        <v>116</v>
      </c>
      <c r="AV85">
        <f>MIN(Table1[[#This Row],[R1_DBP_left_1]],Table1[[#This Row],[R1_DBP_left_2]],Table1[[#This Row],[R1_DBP_left_3]],Table1[[#This Row],[R1_DBP_left_4]],Table1[[#This Row],[R1_DBP_left_5]])</f>
        <v>73</v>
      </c>
      <c r="AW85">
        <f>MIN(Table1[[#This Row],[R1_HR_1]],Table1[[#This Row],[R1_HR_2]],Table1[[#This Row],[R1_HR_3]],Table1[[#This Row],[R1_HR_4]],Table1[[#This Row],[R1_HR_5]])</f>
        <v>79</v>
      </c>
      <c r="AX85" s="1">
        <f>Table1[[#This Row],[R1_avg_sbp]]-Table1[[#This Row],[avg sbp]]</f>
        <v>-0.4166666666666714</v>
      </c>
      <c r="AY85" s="1">
        <f>Table1[[#This Row],[R1_avg_dbp]]-Table1[[#This Row],[avg dbp]]</f>
        <v>0.8333333333333286</v>
      </c>
      <c r="AZ85" s="1">
        <f>Table1[[#This Row],[R1_avg_HR]]-Table1[[#This Row],[avg hr]]</f>
        <v>14.083333333333329</v>
      </c>
      <c r="BA85">
        <v>113</v>
      </c>
      <c r="BB85">
        <v>73</v>
      </c>
      <c r="BC85">
        <v>77</v>
      </c>
      <c r="BD85">
        <v>110</v>
      </c>
      <c r="BE85">
        <v>71</v>
      </c>
      <c r="BF85">
        <v>71</v>
      </c>
      <c r="BG85">
        <v>118</v>
      </c>
      <c r="BH85">
        <v>78</v>
      </c>
      <c r="BI85">
        <v>81</v>
      </c>
      <c r="BP85" s="1">
        <f>AVERAGE(Table1[[#This Row],[R2_SBP_left_1]],Table1[[#This Row],[R2_SBP_left_2]],Table1[[#This Row],[R2_SBP_left_3]],Table1[[#This Row],[R2_SBP_left_4]],Table1[[#This Row],[R2_SBP_left_5]])</f>
        <v>113.66666666666667</v>
      </c>
      <c r="BQ85" s="1">
        <f>AVERAGE(Table1[[#This Row],[R2_DBP_left_1]],Table1[[#This Row],[R2_DBP_left_2]],Table1[[#This Row],[R2_DBP_left_3]],Table1[[#This Row],[R2_DBP_left_4]],Table1[[#This Row],[R2_DBP_left_5]])</f>
        <v>74</v>
      </c>
      <c r="BR85" s="1">
        <f>AVERAGE(Table1[[#This Row],[R2_HR_1]],Table1[[#This Row],[R2_HR_2]],Table1[[#This Row],[R2_HR_3]],Table1[[#This Row],[R2_HR_4]],Table1[[#This Row],[R2_HR_5]])</f>
        <v>76.333333333333329</v>
      </c>
      <c r="BS85" s="1">
        <f>Table1[[#This Row],[R2_avg_sbp]]-Table1[[#This Row],[avg sbp]]</f>
        <v>-3.0833333333333286</v>
      </c>
      <c r="BT85" s="1">
        <f>Table1[[#This Row],[R2_avg_dbp]]-Table1[[#This Row],[avg dbp]]</f>
        <v>-0.5</v>
      </c>
      <c r="BU85" s="1">
        <f>Table1[[#This Row],[R2_avg_HR]]-Table1[[#This Row],[avg hr]]</f>
        <v>9.0833333333333286</v>
      </c>
      <c r="BV85">
        <f>MIN(Table1[[#This Row],[R2_SBP_left_1]],Table1[[#This Row],[R2_SBP_left_2]],Table1[[#This Row],[R2_SBP_left_3]],Table1[[#This Row],[R2_SBP_left_4]],Table1[[#This Row],[R2_SBP_left_5]])</f>
        <v>110</v>
      </c>
      <c r="BW85">
        <f>MIN(Table1[[#This Row],[R2_DBP_left_1]],Table1[[#This Row],[R2_DBP_left_2]],Table1[[#This Row],[R2_DBP_left_3]],Table1[[#This Row],[R2_DBP_left_4]],Table1[[#This Row],[R2_DBP_left_5]])</f>
        <v>71</v>
      </c>
      <c r="BX85">
        <f>MIN(Table1[[#This Row],[R2_HR_1]],Table1[[#This Row],[R2_HR_2]],Table1[[#This Row],[R2_HR_3]],Table1[[#This Row],[R2_HR_4]],Table1[[#This Row],[R2_HR_5]])</f>
        <v>71</v>
      </c>
    </row>
    <row r="86" spans="1:76" x14ac:dyDescent="0.35">
      <c r="A86" t="s">
        <v>80</v>
      </c>
      <c r="B86">
        <v>34</v>
      </c>
      <c r="C86" t="s">
        <v>62</v>
      </c>
      <c r="D86" t="s">
        <v>63</v>
      </c>
      <c r="E86">
        <v>158</v>
      </c>
      <c r="F86">
        <v>62.1</v>
      </c>
      <c r="G86">
        <v>24.875821179999999</v>
      </c>
      <c r="H86">
        <v>118</v>
      </c>
      <c r="I86">
        <v>80</v>
      </c>
      <c r="J86">
        <v>82</v>
      </c>
      <c r="K86">
        <v>119</v>
      </c>
      <c r="L86">
        <v>79</v>
      </c>
      <c r="M86">
        <v>84</v>
      </c>
      <c r="N86">
        <v>121</v>
      </c>
      <c r="O86">
        <v>81</v>
      </c>
      <c r="P86">
        <v>85</v>
      </c>
      <c r="Q86">
        <v>119</v>
      </c>
      <c r="R86">
        <v>80</v>
      </c>
      <c r="S86">
        <v>85</v>
      </c>
      <c r="T86">
        <v>119.25</v>
      </c>
      <c r="U86">
        <v>80</v>
      </c>
      <c r="V86">
        <v>84</v>
      </c>
      <c r="W86">
        <f>MIN(Table1[[#This Row],[B_SBP_left_1]],Table1[[#This Row],[B_SBP_right_1]],Table1[[#This Row],[B_SBP_left_2]],Table1[[#This Row],[B_SBP_left_3]])</f>
        <v>118</v>
      </c>
      <c r="X86">
        <f>MIN(Table1[[#This Row],[B_DBP_left_1]],Table1[[#This Row],[B_DBP_right_1]],Table1[[#This Row],[B_DBP_left_2]],Table1[[#This Row],[B_DBP_left_3]])</f>
        <v>79</v>
      </c>
      <c r="Y86">
        <f>MIN(Table1[[#This Row],[B_HR_1B]],Table1[[#This Row],[B_HR_1A]],Table1[[#This Row],[B_HR_2]],Table1[[#This Row],[B_HR_3]])</f>
        <v>82</v>
      </c>
      <c r="Z86">
        <v>12</v>
      </c>
      <c r="AA86" t="s">
        <v>66</v>
      </c>
      <c r="AB86">
        <v>-7</v>
      </c>
      <c r="AC86">
        <v>101</v>
      </c>
      <c r="AD86">
        <v>67</v>
      </c>
      <c r="AE86">
        <v>79</v>
      </c>
      <c r="AF86">
        <v>114</v>
      </c>
      <c r="AG86">
        <v>70</v>
      </c>
      <c r="AH86">
        <v>69</v>
      </c>
      <c r="AI86">
        <v>99</v>
      </c>
      <c r="AJ86">
        <v>67</v>
      </c>
      <c r="AK86">
        <v>80</v>
      </c>
      <c r="AR86" s="1">
        <f>AVERAGE(Table1[[#This Row],[R1_SBP_left_1]],Table1[[#This Row],[R1_SBP_left_2]],Table1[[#This Row],[R1_SBP_left_3]],Table1[[#This Row],[R1_SBP_left_4]],Table1[[#This Row],[R1_SBP_left_5]])</f>
        <v>104.66666666666667</v>
      </c>
      <c r="AS86" s="1">
        <f>AVERAGE(Table1[[#This Row],[R1_DBP_left_1]],Table1[[#This Row],[R1_DBP_left_2]],Table1[[#This Row],[R1_DBP_left_3]],Table1[[#This Row],[R1_DBP_left_4]],Table1[[#This Row],[R1_DBP_left_5]])</f>
        <v>68</v>
      </c>
      <c r="AT86" s="1">
        <f>AVERAGE(Table1[[#This Row],[R1_HR_1]],Table1[[#This Row],[R1_HR_2]],Table1[[#This Row],[R1_HR_3]],Table1[[#This Row],[R1_HR_4]],Table1[[#This Row],[R1_HR_5]])</f>
        <v>76</v>
      </c>
      <c r="AU86">
        <f>MIN(Table1[[#This Row],[R1_SBP_left_1]],Table1[[#This Row],[R1_SBP_left_2]],Table1[[#This Row],[R1_SBP_left_3]],Table1[[#This Row],[R1_SBP_left_4]],Table1[[#This Row],[R1_SBP_left_5]])</f>
        <v>99</v>
      </c>
      <c r="AV86">
        <f>MIN(Table1[[#This Row],[R1_DBP_left_1]],Table1[[#This Row],[R1_DBP_left_2]],Table1[[#This Row],[R1_DBP_left_3]],Table1[[#This Row],[R1_DBP_left_4]],Table1[[#This Row],[R1_DBP_left_5]])</f>
        <v>67</v>
      </c>
      <c r="AW86">
        <f>MIN(Table1[[#This Row],[R1_HR_1]],Table1[[#This Row],[R1_HR_2]],Table1[[#This Row],[R1_HR_3]],Table1[[#This Row],[R1_HR_4]],Table1[[#This Row],[R1_HR_5]])</f>
        <v>69</v>
      </c>
      <c r="AX86" s="1">
        <f>Table1[[#This Row],[R1_avg_sbp]]-Table1[[#This Row],[avg sbp]]</f>
        <v>-14.583333333333329</v>
      </c>
      <c r="AY86" s="1">
        <f>Table1[[#This Row],[R1_avg_dbp]]-Table1[[#This Row],[avg dbp]]</f>
        <v>-12</v>
      </c>
      <c r="AZ86" s="1">
        <f>Table1[[#This Row],[R1_avg_HR]]-Table1[[#This Row],[avg hr]]</f>
        <v>-8</v>
      </c>
      <c r="BA86">
        <v>113</v>
      </c>
      <c r="BB86">
        <v>75</v>
      </c>
      <c r="BC86">
        <v>77</v>
      </c>
      <c r="BD86">
        <v>101</v>
      </c>
      <c r="BE86">
        <v>70</v>
      </c>
      <c r="BF86">
        <v>83</v>
      </c>
      <c r="BG86">
        <v>109</v>
      </c>
      <c r="BH86">
        <v>71</v>
      </c>
      <c r="BI86">
        <v>67</v>
      </c>
      <c r="BP86" s="1">
        <f>AVERAGE(Table1[[#This Row],[R2_SBP_left_1]],Table1[[#This Row],[R2_SBP_left_2]],Table1[[#This Row],[R2_SBP_left_3]],Table1[[#This Row],[R2_SBP_left_4]],Table1[[#This Row],[R2_SBP_left_5]])</f>
        <v>107.66666666666667</v>
      </c>
      <c r="BQ86" s="1">
        <f>AVERAGE(Table1[[#This Row],[R2_DBP_left_1]],Table1[[#This Row],[R2_DBP_left_2]],Table1[[#This Row],[R2_DBP_left_3]],Table1[[#This Row],[R2_DBP_left_4]],Table1[[#This Row],[R2_DBP_left_5]])</f>
        <v>72</v>
      </c>
      <c r="BR86" s="1">
        <f>AVERAGE(Table1[[#This Row],[R2_HR_1]],Table1[[#This Row],[R2_HR_2]],Table1[[#This Row],[R2_HR_3]],Table1[[#This Row],[R2_HR_4]],Table1[[#This Row],[R2_HR_5]])</f>
        <v>75.666666666666671</v>
      </c>
      <c r="BS86" s="1">
        <f>Table1[[#This Row],[R2_avg_sbp]]-Table1[[#This Row],[avg sbp]]</f>
        <v>-11.583333333333329</v>
      </c>
      <c r="BT86" s="1">
        <f>Table1[[#This Row],[R2_avg_dbp]]-Table1[[#This Row],[avg dbp]]</f>
        <v>-8</v>
      </c>
      <c r="BU86" s="1">
        <f>Table1[[#This Row],[R2_avg_HR]]-Table1[[#This Row],[avg hr]]</f>
        <v>-8.3333333333333286</v>
      </c>
      <c r="BV86">
        <f>MIN(Table1[[#This Row],[R2_SBP_left_1]],Table1[[#This Row],[R2_SBP_left_2]],Table1[[#This Row],[R2_SBP_left_3]],Table1[[#This Row],[R2_SBP_left_4]],Table1[[#This Row],[R2_SBP_left_5]])</f>
        <v>101</v>
      </c>
      <c r="BW86">
        <f>MIN(Table1[[#This Row],[R2_DBP_left_1]],Table1[[#This Row],[R2_DBP_left_2]],Table1[[#This Row],[R2_DBP_left_3]],Table1[[#This Row],[R2_DBP_left_4]],Table1[[#This Row],[R2_DBP_left_5]])</f>
        <v>70</v>
      </c>
      <c r="BX86">
        <f>MIN(Table1[[#This Row],[R2_HR_1]],Table1[[#This Row],[R2_HR_2]],Table1[[#This Row],[R2_HR_3]],Table1[[#This Row],[R2_HR_4]],Table1[[#This Row],[R2_HR_5]])</f>
        <v>67</v>
      </c>
    </row>
    <row r="87" spans="1:76" x14ac:dyDescent="0.35">
      <c r="A87" t="s">
        <v>79</v>
      </c>
      <c r="B87">
        <v>26</v>
      </c>
      <c r="C87" t="s">
        <v>76</v>
      </c>
      <c r="D87" t="s">
        <v>73</v>
      </c>
      <c r="E87">
        <v>153</v>
      </c>
      <c r="F87">
        <v>58.5</v>
      </c>
      <c r="G87">
        <v>24.99038831</v>
      </c>
      <c r="H87">
        <v>125</v>
      </c>
      <c r="I87">
        <v>76</v>
      </c>
      <c r="J87">
        <v>68</v>
      </c>
      <c r="K87">
        <v>122</v>
      </c>
      <c r="L87">
        <v>79</v>
      </c>
      <c r="M87">
        <v>70</v>
      </c>
      <c r="N87">
        <v>118</v>
      </c>
      <c r="O87">
        <v>82</v>
      </c>
      <c r="P87">
        <v>72</v>
      </c>
      <c r="Q87">
        <v>122</v>
      </c>
      <c r="R87">
        <v>83</v>
      </c>
      <c r="S87">
        <v>77</v>
      </c>
      <c r="T87">
        <v>121.75</v>
      </c>
      <c r="U87">
        <v>80</v>
      </c>
      <c r="V87">
        <v>71.75</v>
      </c>
      <c r="W87">
        <f>MIN(Table1[[#This Row],[B_SBP_left_1]],Table1[[#This Row],[B_SBP_right_1]],Table1[[#This Row],[B_SBP_left_2]],Table1[[#This Row],[B_SBP_left_3]])</f>
        <v>118</v>
      </c>
      <c r="X87">
        <f>MIN(Table1[[#This Row],[B_DBP_left_1]],Table1[[#This Row],[B_DBP_right_1]],Table1[[#This Row],[B_DBP_left_2]],Table1[[#This Row],[B_DBP_left_3]])</f>
        <v>76</v>
      </c>
      <c r="Y87">
        <f>MIN(Table1[[#This Row],[B_HR_1B]],Table1[[#This Row],[B_HR_1A]],Table1[[#This Row],[B_HR_2]],Table1[[#This Row],[B_HR_3]])</f>
        <v>68</v>
      </c>
      <c r="Z87">
        <v>17</v>
      </c>
      <c r="AA87" t="s">
        <v>66</v>
      </c>
      <c r="AB87">
        <v>-12</v>
      </c>
      <c r="AC87">
        <v>113</v>
      </c>
      <c r="AD87">
        <v>78</v>
      </c>
      <c r="AE87">
        <v>80</v>
      </c>
      <c r="AF87">
        <v>108</v>
      </c>
      <c r="AG87">
        <v>78</v>
      </c>
      <c r="AH87">
        <v>80</v>
      </c>
      <c r="AI87">
        <v>109</v>
      </c>
      <c r="AJ87">
        <v>75</v>
      </c>
      <c r="AK87">
        <v>79</v>
      </c>
      <c r="AR87" s="1">
        <f>AVERAGE(Table1[[#This Row],[R1_SBP_left_1]],Table1[[#This Row],[R1_SBP_left_2]],Table1[[#This Row],[R1_SBP_left_3]],Table1[[#This Row],[R1_SBP_left_4]],Table1[[#This Row],[R1_SBP_left_5]])</f>
        <v>110</v>
      </c>
      <c r="AS87" s="1">
        <f>AVERAGE(Table1[[#This Row],[R1_DBP_left_1]],Table1[[#This Row],[R1_DBP_left_2]],Table1[[#This Row],[R1_DBP_left_3]],Table1[[#This Row],[R1_DBP_left_4]],Table1[[#This Row],[R1_DBP_left_5]])</f>
        <v>77</v>
      </c>
      <c r="AT87" s="1">
        <f>AVERAGE(Table1[[#This Row],[R1_HR_1]],Table1[[#This Row],[R1_HR_2]],Table1[[#This Row],[R1_HR_3]],Table1[[#This Row],[R1_HR_4]],Table1[[#This Row],[R1_HR_5]])</f>
        <v>79.666666666666671</v>
      </c>
      <c r="AU87">
        <f>MIN(Table1[[#This Row],[R1_SBP_left_1]],Table1[[#This Row],[R1_SBP_left_2]],Table1[[#This Row],[R1_SBP_left_3]],Table1[[#This Row],[R1_SBP_left_4]],Table1[[#This Row],[R1_SBP_left_5]])</f>
        <v>108</v>
      </c>
      <c r="AV87">
        <f>MIN(Table1[[#This Row],[R1_DBP_left_1]],Table1[[#This Row],[R1_DBP_left_2]],Table1[[#This Row],[R1_DBP_left_3]],Table1[[#This Row],[R1_DBP_left_4]],Table1[[#This Row],[R1_DBP_left_5]])</f>
        <v>75</v>
      </c>
      <c r="AW87">
        <f>MIN(Table1[[#This Row],[R1_HR_1]],Table1[[#This Row],[R1_HR_2]],Table1[[#This Row],[R1_HR_3]],Table1[[#This Row],[R1_HR_4]],Table1[[#This Row],[R1_HR_5]])</f>
        <v>79</v>
      </c>
      <c r="AX87" s="1">
        <f>Table1[[#This Row],[R1_avg_sbp]]-Table1[[#This Row],[avg sbp]]</f>
        <v>-11.75</v>
      </c>
      <c r="AY87" s="1">
        <f>Table1[[#This Row],[R1_avg_dbp]]-Table1[[#This Row],[avg dbp]]</f>
        <v>-3</v>
      </c>
      <c r="AZ87" s="1">
        <f>Table1[[#This Row],[R1_avg_HR]]-Table1[[#This Row],[avg hr]]</f>
        <v>7.9166666666666714</v>
      </c>
      <c r="BA87">
        <v>111</v>
      </c>
      <c r="BB87">
        <v>76</v>
      </c>
      <c r="BC87">
        <v>82</v>
      </c>
      <c r="BD87">
        <v>114</v>
      </c>
      <c r="BE87">
        <v>78</v>
      </c>
      <c r="BF87">
        <v>83</v>
      </c>
      <c r="BG87">
        <v>115</v>
      </c>
      <c r="BH87">
        <v>71</v>
      </c>
      <c r="BI87">
        <v>74</v>
      </c>
      <c r="BP87" s="1">
        <f>AVERAGE(Table1[[#This Row],[R2_SBP_left_1]],Table1[[#This Row],[R2_SBP_left_2]],Table1[[#This Row],[R2_SBP_left_3]],Table1[[#This Row],[R2_SBP_left_4]],Table1[[#This Row],[R2_SBP_left_5]])</f>
        <v>113.33333333333333</v>
      </c>
      <c r="BQ87" s="1">
        <f>AVERAGE(Table1[[#This Row],[R2_DBP_left_1]],Table1[[#This Row],[R2_DBP_left_2]],Table1[[#This Row],[R2_DBP_left_3]],Table1[[#This Row],[R2_DBP_left_4]],Table1[[#This Row],[R2_DBP_left_5]])</f>
        <v>75</v>
      </c>
      <c r="BR87" s="1">
        <f>AVERAGE(Table1[[#This Row],[R2_HR_1]],Table1[[#This Row],[R2_HR_2]],Table1[[#This Row],[R2_HR_3]],Table1[[#This Row],[R2_HR_4]],Table1[[#This Row],[R2_HR_5]])</f>
        <v>79.666666666666671</v>
      </c>
      <c r="BS87" s="1">
        <f>Table1[[#This Row],[R2_avg_sbp]]-Table1[[#This Row],[avg sbp]]</f>
        <v>-8.4166666666666714</v>
      </c>
      <c r="BT87" s="1">
        <f>Table1[[#This Row],[R2_avg_dbp]]-Table1[[#This Row],[avg dbp]]</f>
        <v>-5</v>
      </c>
      <c r="BU87" s="1">
        <f>Table1[[#This Row],[R2_avg_HR]]-Table1[[#This Row],[avg hr]]</f>
        <v>7.9166666666666714</v>
      </c>
      <c r="BV87">
        <f>MIN(Table1[[#This Row],[R2_SBP_left_1]],Table1[[#This Row],[R2_SBP_left_2]],Table1[[#This Row],[R2_SBP_left_3]],Table1[[#This Row],[R2_SBP_left_4]],Table1[[#This Row],[R2_SBP_left_5]])</f>
        <v>111</v>
      </c>
      <c r="BW87">
        <f>MIN(Table1[[#This Row],[R2_DBP_left_1]],Table1[[#This Row],[R2_DBP_left_2]],Table1[[#This Row],[R2_DBP_left_3]],Table1[[#This Row],[R2_DBP_left_4]],Table1[[#This Row],[R2_DBP_left_5]])</f>
        <v>71</v>
      </c>
      <c r="BX87">
        <f>MIN(Table1[[#This Row],[R2_HR_1]],Table1[[#This Row],[R2_HR_2]],Table1[[#This Row],[R2_HR_3]],Table1[[#This Row],[R2_HR_4]],Table1[[#This Row],[R2_HR_5]])</f>
        <v>74</v>
      </c>
    </row>
    <row r="88" spans="1:76" x14ac:dyDescent="0.35">
      <c r="A88" t="s">
        <v>77</v>
      </c>
      <c r="B88">
        <v>21</v>
      </c>
      <c r="C88" t="s">
        <v>78</v>
      </c>
      <c r="D88" t="s">
        <v>73</v>
      </c>
      <c r="E88">
        <v>142</v>
      </c>
      <c r="F88">
        <v>39.5</v>
      </c>
      <c r="G88">
        <v>19.589367190000001</v>
      </c>
      <c r="H88">
        <v>112</v>
      </c>
      <c r="I88">
        <v>65</v>
      </c>
      <c r="J88">
        <v>67</v>
      </c>
      <c r="K88">
        <v>108</v>
      </c>
      <c r="L88">
        <v>63</v>
      </c>
      <c r="M88">
        <v>75</v>
      </c>
      <c r="N88">
        <v>106</v>
      </c>
      <c r="O88">
        <v>61</v>
      </c>
      <c r="P88">
        <v>73</v>
      </c>
      <c r="Q88">
        <v>105</v>
      </c>
      <c r="R88">
        <v>63</v>
      </c>
      <c r="S88">
        <v>67</v>
      </c>
      <c r="T88">
        <v>107.75</v>
      </c>
      <c r="U88">
        <v>63</v>
      </c>
      <c r="V88">
        <v>70.5</v>
      </c>
      <c r="W88">
        <f>MIN(Table1[[#This Row],[B_SBP_left_1]],Table1[[#This Row],[B_SBP_right_1]],Table1[[#This Row],[B_SBP_left_2]],Table1[[#This Row],[B_SBP_left_3]])</f>
        <v>105</v>
      </c>
      <c r="X88">
        <f>MIN(Table1[[#This Row],[B_DBP_left_1]],Table1[[#This Row],[B_DBP_right_1]],Table1[[#This Row],[B_DBP_left_2]],Table1[[#This Row],[B_DBP_left_3]])</f>
        <v>61</v>
      </c>
      <c r="Y88">
        <f>MIN(Table1[[#This Row],[B_HR_1B]],Table1[[#This Row],[B_HR_1A]],Table1[[#This Row],[B_HR_2]],Table1[[#This Row],[B_HR_3]])</f>
        <v>67</v>
      </c>
      <c r="Z88">
        <v>18</v>
      </c>
      <c r="AA88" t="s">
        <v>64</v>
      </c>
      <c r="AB88">
        <v>2</v>
      </c>
      <c r="AC88">
        <v>103</v>
      </c>
      <c r="AD88">
        <v>67</v>
      </c>
      <c r="AE88">
        <v>96</v>
      </c>
      <c r="AF88">
        <v>104</v>
      </c>
      <c r="AG88">
        <v>64</v>
      </c>
      <c r="AH88">
        <v>89</v>
      </c>
      <c r="AI88">
        <v>102</v>
      </c>
      <c r="AJ88">
        <v>64</v>
      </c>
      <c r="AK88">
        <v>86</v>
      </c>
      <c r="AR88" s="1">
        <f>AVERAGE(Table1[[#This Row],[R1_SBP_left_1]],Table1[[#This Row],[R1_SBP_left_2]],Table1[[#This Row],[R1_SBP_left_3]],Table1[[#This Row],[R1_SBP_left_4]],Table1[[#This Row],[R1_SBP_left_5]])</f>
        <v>103</v>
      </c>
      <c r="AS88" s="1">
        <f>AVERAGE(Table1[[#This Row],[R1_DBP_left_1]],Table1[[#This Row],[R1_DBP_left_2]],Table1[[#This Row],[R1_DBP_left_3]],Table1[[#This Row],[R1_DBP_left_4]],Table1[[#This Row],[R1_DBP_left_5]])</f>
        <v>65</v>
      </c>
      <c r="AT88" s="1">
        <f>AVERAGE(Table1[[#This Row],[R1_HR_1]],Table1[[#This Row],[R1_HR_2]],Table1[[#This Row],[R1_HR_3]],Table1[[#This Row],[R1_HR_4]],Table1[[#This Row],[R1_HR_5]])</f>
        <v>90.333333333333329</v>
      </c>
      <c r="AU88">
        <f>MIN(Table1[[#This Row],[R1_SBP_left_1]],Table1[[#This Row],[R1_SBP_left_2]],Table1[[#This Row],[R1_SBP_left_3]],Table1[[#This Row],[R1_SBP_left_4]],Table1[[#This Row],[R1_SBP_left_5]])</f>
        <v>102</v>
      </c>
      <c r="AV88">
        <f>MIN(Table1[[#This Row],[R1_DBP_left_1]],Table1[[#This Row],[R1_DBP_left_2]],Table1[[#This Row],[R1_DBP_left_3]],Table1[[#This Row],[R1_DBP_left_4]],Table1[[#This Row],[R1_DBP_left_5]])</f>
        <v>64</v>
      </c>
      <c r="AW88">
        <f>MIN(Table1[[#This Row],[R1_HR_1]],Table1[[#This Row],[R1_HR_2]],Table1[[#This Row],[R1_HR_3]],Table1[[#This Row],[R1_HR_4]],Table1[[#This Row],[R1_HR_5]])</f>
        <v>86</v>
      </c>
      <c r="AX88" s="1">
        <f>Table1[[#This Row],[R1_avg_sbp]]-Table1[[#This Row],[avg sbp]]</f>
        <v>-4.75</v>
      </c>
      <c r="AY88" s="1">
        <f>Table1[[#This Row],[R1_avg_dbp]]-Table1[[#This Row],[avg dbp]]</f>
        <v>2</v>
      </c>
      <c r="AZ88" s="1">
        <f>Table1[[#This Row],[R1_avg_HR]]-Table1[[#This Row],[avg hr]]</f>
        <v>19.833333333333329</v>
      </c>
      <c r="BA88">
        <v>101</v>
      </c>
      <c r="BB88">
        <v>63</v>
      </c>
      <c r="BC88">
        <v>76</v>
      </c>
      <c r="BD88">
        <v>103</v>
      </c>
      <c r="BE88">
        <v>64</v>
      </c>
      <c r="BF88">
        <v>78</v>
      </c>
      <c r="BG88">
        <v>102</v>
      </c>
      <c r="BH88">
        <v>64</v>
      </c>
      <c r="BI88">
        <v>85</v>
      </c>
      <c r="BP88" s="1">
        <f>AVERAGE(Table1[[#This Row],[R2_SBP_left_1]],Table1[[#This Row],[R2_SBP_left_2]],Table1[[#This Row],[R2_SBP_left_3]],Table1[[#This Row],[R2_SBP_left_4]],Table1[[#This Row],[R2_SBP_left_5]])</f>
        <v>102</v>
      </c>
      <c r="BQ88" s="1">
        <f>AVERAGE(Table1[[#This Row],[R2_DBP_left_1]],Table1[[#This Row],[R2_DBP_left_2]],Table1[[#This Row],[R2_DBP_left_3]],Table1[[#This Row],[R2_DBP_left_4]],Table1[[#This Row],[R2_DBP_left_5]])</f>
        <v>63.666666666666664</v>
      </c>
      <c r="BR88" s="1">
        <f>AVERAGE(Table1[[#This Row],[R2_HR_1]],Table1[[#This Row],[R2_HR_2]],Table1[[#This Row],[R2_HR_3]],Table1[[#This Row],[R2_HR_4]],Table1[[#This Row],[R2_HR_5]])</f>
        <v>79.666666666666671</v>
      </c>
      <c r="BS88" s="1">
        <f>Table1[[#This Row],[R2_avg_sbp]]-Table1[[#This Row],[avg sbp]]</f>
        <v>-5.75</v>
      </c>
      <c r="BT88" s="1">
        <f>Table1[[#This Row],[R2_avg_dbp]]-Table1[[#This Row],[avg dbp]]</f>
        <v>0.6666666666666643</v>
      </c>
      <c r="BU88" s="1">
        <f>Table1[[#This Row],[R2_avg_HR]]-Table1[[#This Row],[avg hr]]</f>
        <v>9.1666666666666714</v>
      </c>
      <c r="BV88">
        <f>MIN(Table1[[#This Row],[R2_SBP_left_1]],Table1[[#This Row],[R2_SBP_left_2]],Table1[[#This Row],[R2_SBP_left_3]],Table1[[#This Row],[R2_SBP_left_4]],Table1[[#This Row],[R2_SBP_left_5]])</f>
        <v>101</v>
      </c>
      <c r="BW88">
        <f>MIN(Table1[[#This Row],[R2_DBP_left_1]],Table1[[#This Row],[R2_DBP_left_2]],Table1[[#This Row],[R2_DBP_left_3]],Table1[[#This Row],[R2_DBP_left_4]],Table1[[#This Row],[R2_DBP_left_5]])</f>
        <v>63</v>
      </c>
      <c r="BX88">
        <f>MIN(Table1[[#This Row],[R2_HR_1]],Table1[[#This Row],[R2_HR_2]],Table1[[#This Row],[R2_HR_3]],Table1[[#This Row],[R2_HR_4]],Table1[[#This Row],[R2_HR_5]])</f>
        <v>76</v>
      </c>
    </row>
    <row r="89" spans="1:76" x14ac:dyDescent="0.35">
      <c r="A89" t="s">
        <v>75</v>
      </c>
      <c r="B89">
        <v>29</v>
      </c>
      <c r="C89" t="s">
        <v>76</v>
      </c>
      <c r="D89" t="s">
        <v>63</v>
      </c>
      <c r="E89">
        <v>163</v>
      </c>
      <c r="F89">
        <v>62.5</v>
      </c>
      <c r="G89">
        <v>23.523655389999998</v>
      </c>
      <c r="H89">
        <v>129</v>
      </c>
      <c r="I89">
        <v>81</v>
      </c>
      <c r="J89">
        <v>61</v>
      </c>
      <c r="K89">
        <v>123</v>
      </c>
      <c r="L89">
        <v>86</v>
      </c>
      <c r="M89">
        <v>62</v>
      </c>
      <c r="N89">
        <v>122</v>
      </c>
      <c r="O89">
        <v>81</v>
      </c>
      <c r="P89">
        <v>62</v>
      </c>
      <c r="Q89">
        <v>122</v>
      </c>
      <c r="R89">
        <v>81</v>
      </c>
      <c r="S89">
        <v>61</v>
      </c>
      <c r="T89">
        <v>124</v>
      </c>
      <c r="U89">
        <v>82.25</v>
      </c>
      <c r="V89">
        <v>61.5</v>
      </c>
      <c r="W89">
        <f>MIN(Table1[[#This Row],[B_SBP_left_1]],Table1[[#This Row],[B_SBP_right_1]],Table1[[#This Row],[B_SBP_left_2]],Table1[[#This Row],[B_SBP_left_3]])</f>
        <v>122</v>
      </c>
      <c r="X89">
        <f>MIN(Table1[[#This Row],[B_DBP_left_1]],Table1[[#This Row],[B_DBP_right_1]],Table1[[#This Row],[B_DBP_left_2]],Table1[[#This Row],[B_DBP_left_3]])</f>
        <v>81</v>
      </c>
      <c r="Y89">
        <f>MIN(Table1[[#This Row],[B_HR_1B]],Table1[[#This Row],[B_HR_1A]],Table1[[#This Row],[B_HR_2]],Table1[[#This Row],[B_HR_3]])</f>
        <v>61</v>
      </c>
      <c r="Z89">
        <v>20</v>
      </c>
      <c r="AA89" t="s">
        <v>64</v>
      </c>
      <c r="AB89">
        <v>0</v>
      </c>
      <c r="AC89">
        <v>116</v>
      </c>
      <c r="AD89">
        <v>79</v>
      </c>
      <c r="AE89">
        <v>79</v>
      </c>
      <c r="AF89">
        <v>118</v>
      </c>
      <c r="AG89">
        <v>81</v>
      </c>
      <c r="AH89">
        <v>83</v>
      </c>
      <c r="AI89">
        <v>112</v>
      </c>
      <c r="AJ89">
        <v>79</v>
      </c>
      <c r="AK89">
        <v>86</v>
      </c>
      <c r="AR89" s="1">
        <f>AVERAGE(Table1[[#This Row],[R1_SBP_left_1]],Table1[[#This Row],[R1_SBP_left_2]],Table1[[#This Row],[R1_SBP_left_3]],Table1[[#This Row],[R1_SBP_left_4]],Table1[[#This Row],[R1_SBP_left_5]])</f>
        <v>115.33333333333333</v>
      </c>
      <c r="AS89" s="1">
        <f>AVERAGE(Table1[[#This Row],[R1_DBP_left_1]],Table1[[#This Row],[R1_DBP_left_2]],Table1[[#This Row],[R1_DBP_left_3]],Table1[[#This Row],[R1_DBP_left_4]],Table1[[#This Row],[R1_DBP_left_5]])</f>
        <v>79.666666666666671</v>
      </c>
      <c r="AT89" s="1">
        <f>AVERAGE(Table1[[#This Row],[R1_HR_1]],Table1[[#This Row],[R1_HR_2]],Table1[[#This Row],[R1_HR_3]],Table1[[#This Row],[R1_HR_4]],Table1[[#This Row],[R1_HR_5]])</f>
        <v>82.666666666666671</v>
      </c>
      <c r="AU89">
        <f>MIN(Table1[[#This Row],[R1_SBP_left_1]],Table1[[#This Row],[R1_SBP_left_2]],Table1[[#This Row],[R1_SBP_left_3]],Table1[[#This Row],[R1_SBP_left_4]],Table1[[#This Row],[R1_SBP_left_5]])</f>
        <v>112</v>
      </c>
      <c r="AV89">
        <f>MIN(Table1[[#This Row],[R1_DBP_left_1]],Table1[[#This Row],[R1_DBP_left_2]],Table1[[#This Row],[R1_DBP_left_3]],Table1[[#This Row],[R1_DBP_left_4]],Table1[[#This Row],[R1_DBP_left_5]])</f>
        <v>79</v>
      </c>
      <c r="AW89">
        <f>MIN(Table1[[#This Row],[R1_HR_1]],Table1[[#This Row],[R1_HR_2]],Table1[[#This Row],[R1_HR_3]],Table1[[#This Row],[R1_HR_4]],Table1[[#This Row],[R1_HR_5]])</f>
        <v>79</v>
      </c>
      <c r="AX89" s="1">
        <f>Table1[[#This Row],[R1_avg_sbp]]-Table1[[#This Row],[avg sbp]]</f>
        <v>-8.6666666666666714</v>
      </c>
      <c r="AY89" s="1">
        <f>Table1[[#This Row],[R1_avg_dbp]]-Table1[[#This Row],[avg dbp]]</f>
        <v>-2.5833333333333286</v>
      </c>
      <c r="AZ89" s="1">
        <f>Table1[[#This Row],[R1_avg_HR]]-Table1[[#This Row],[avg hr]]</f>
        <v>21.166666666666671</v>
      </c>
      <c r="BA89">
        <v>120</v>
      </c>
      <c r="BB89">
        <v>79</v>
      </c>
      <c r="BC89">
        <v>85</v>
      </c>
      <c r="BD89">
        <v>121</v>
      </c>
      <c r="BE89">
        <v>78</v>
      </c>
      <c r="BF89">
        <v>79</v>
      </c>
      <c r="BG89">
        <v>121</v>
      </c>
      <c r="BH89">
        <v>91</v>
      </c>
      <c r="BI89">
        <v>80</v>
      </c>
      <c r="BP89" s="1">
        <f>AVERAGE(Table1[[#This Row],[R2_SBP_left_1]],Table1[[#This Row],[R2_SBP_left_2]],Table1[[#This Row],[R2_SBP_left_3]],Table1[[#This Row],[R2_SBP_left_4]],Table1[[#This Row],[R2_SBP_left_5]])</f>
        <v>120.66666666666667</v>
      </c>
      <c r="BQ89" s="1">
        <f>AVERAGE(Table1[[#This Row],[R2_DBP_left_1]],Table1[[#This Row],[R2_DBP_left_2]],Table1[[#This Row],[R2_DBP_left_3]],Table1[[#This Row],[R2_DBP_left_4]],Table1[[#This Row],[R2_DBP_left_5]])</f>
        <v>82.666666666666671</v>
      </c>
      <c r="BR89" s="1">
        <f>AVERAGE(Table1[[#This Row],[R2_HR_1]],Table1[[#This Row],[R2_HR_2]],Table1[[#This Row],[R2_HR_3]],Table1[[#This Row],[R2_HR_4]],Table1[[#This Row],[R2_HR_5]])</f>
        <v>81.333333333333329</v>
      </c>
      <c r="BS89" s="1">
        <f>Table1[[#This Row],[R2_avg_sbp]]-Table1[[#This Row],[avg sbp]]</f>
        <v>-3.3333333333333286</v>
      </c>
      <c r="BT89" s="1">
        <f>Table1[[#This Row],[R2_avg_dbp]]-Table1[[#This Row],[avg dbp]]</f>
        <v>0.4166666666666714</v>
      </c>
      <c r="BU89" s="1">
        <f>Table1[[#This Row],[R2_avg_HR]]-Table1[[#This Row],[avg hr]]</f>
        <v>19.833333333333329</v>
      </c>
      <c r="BV89">
        <f>MIN(Table1[[#This Row],[R2_SBP_left_1]],Table1[[#This Row],[R2_SBP_left_2]],Table1[[#This Row],[R2_SBP_left_3]],Table1[[#This Row],[R2_SBP_left_4]],Table1[[#This Row],[R2_SBP_left_5]])</f>
        <v>120</v>
      </c>
      <c r="BW89">
        <f>MIN(Table1[[#This Row],[R2_DBP_left_1]],Table1[[#This Row],[R2_DBP_left_2]],Table1[[#This Row],[R2_DBP_left_3]],Table1[[#This Row],[R2_DBP_left_4]],Table1[[#This Row],[R2_DBP_left_5]])</f>
        <v>78</v>
      </c>
      <c r="BX89">
        <f>MIN(Table1[[#This Row],[R2_HR_1]],Table1[[#This Row],[R2_HR_2]],Table1[[#This Row],[R2_HR_3]],Table1[[#This Row],[R2_HR_4]],Table1[[#This Row],[R2_HR_5]])</f>
        <v>79</v>
      </c>
    </row>
    <row r="90" spans="1:76" x14ac:dyDescent="0.35">
      <c r="A90" t="s">
        <v>74</v>
      </c>
      <c r="B90">
        <v>36</v>
      </c>
      <c r="C90" t="s">
        <v>72</v>
      </c>
      <c r="D90" t="s">
        <v>73</v>
      </c>
      <c r="E90">
        <v>157</v>
      </c>
      <c r="F90">
        <v>61</v>
      </c>
      <c r="G90">
        <v>24.747454260000001</v>
      </c>
      <c r="H90">
        <v>120</v>
      </c>
      <c r="I90">
        <v>84</v>
      </c>
      <c r="J90">
        <v>85</v>
      </c>
      <c r="K90">
        <v>111</v>
      </c>
      <c r="L90">
        <v>79</v>
      </c>
      <c r="M90">
        <v>84</v>
      </c>
      <c r="N90">
        <v>110</v>
      </c>
      <c r="O90">
        <v>80</v>
      </c>
      <c r="P90">
        <v>85</v>
      </c>
      <c r="Q90">
        <v>109</v>
      </c>
      <c r="R90">
        <v>77</v>
      </c>
      <c r="S90">
        <v>89</v>
      </c>
      <c r="T90">
        <v>112.5</v>
      </c>
      <c r="U90">
        <v>80</v>
      </c>
      <c r="V90">
        <v>85.75</v>
      </c>
      <c r="W90">
        <f>MIN(Table1[[#This Row],[B_SBP_left_1]],Table1[[#This Row],[B_SBP_right_1]],Table1[[#This Row],[B_SBP_left_2]],Table1[[#This Row],[B_SBP_left_3]])</f>
        <v>109</v>
      </c>
      <c r="X90">
        <f>MIN(Table1[[#This Row],[B_DBP_left_1]],Table1[[#This Row],[B_DBP_right_1]],Table1[[#This Row],[B_DBP_left_2]],Table1[[#This Row],[B_DBP_left_3]])</f>
        <v>77</v>
      </c>
      <c r="Y90">
        <f>MIN(Table1[[#This Row],[B_HR_1B]],Table1[[#This Row],[B_HR_1A]],Table1[[#This Row],[B_HR_2]],Table1[[#This Row],[B_HR_3]])</f>
        <v>84</v>
      </c>
      <c r="Z90">
        <v>20</v>
      </c>
      <c r="AA90" t="s">
        <v>66</v>
      </c>
      <c r="AB90">
        <v>-15</v>
      </c>
      <c r="AC90">
        <v>108</v>
      </c>
      <c r="AD90">
        <v>72</v>
      </c>
      <c r="AE90">
        <v>76</v>
      </c>
      <c r="AF90">
        <v>101</v>
      </c>
      <c r="AG90">
        <v>73</v>
      </c>
      <c r="AH90">
        <v>76</v>
      </c>
      <c r="AI90">
        <v>103</v>
      </c>
      <c r="AJ90">
        <v>78</v>
      </c>
      <c r="AK90">
        <v>78</v>
      </c>
      <c r="AR90" s="1">
        <f>AVERAGE(Table1[[#This Row],[R1_SBP_left_1]],Table1[[#This Row],[R1_SBP_left_2]],Table1[[#This Row],[R1_SBP_left_3]],Table1[[#This Row],[R1_SBP_left_4]],Table1[[#This Row],[R1_SBP_left_5]])</f>
        <v>104</v>
      </c>
      <c r="AS90" s="1">
        <f>AVERAGE(Table1[[#This Row],[R1_DBP_left_1]],Table1[[#This Row],[R1_DBP_left_2]],Table1[[#This Row],[R1_DBP_left_3]],Table1[[#This Row],[R1_DBP_left_4]],Table1[[#This Row],[R1_DBP_left_5]])</f>
        <v>74.333333333333329</v>
      </c>
      <c r="AT90" s="1">
        <f>AVERAGE(Table1[[#This Row],[R1_HR_1]],Table1[[#This Row],[R1_HR_2]],Table1[[#This Row],[R1_HR_3]],Table1[[#This Row],[R1_HR_4]],Table1[[#This Row],[R1_HR_5]])</f>
        <v>76.666666666666671</v>
      </c>
      <c r="AU90">
        <f>MIN(Table1[[#This Row],[R1_SBP_left_1]],Table1[[#This Row],[R1_SBP_left_2]],Table1[[#This Row],[R1_SBP_left_3]],Table1[[#This Row],[R1_SBP_left_4]],Table1[[#This Row],[R1_SBP_left_5]])</f>
        <v>101</v>
      </c>
      <c r="AV90">
        <f>MIN(Table1[[#This Row],[R1_DBP_left_1]],Table1[[#This Row],[R1_DBP_left_2]],Table1[[#This Row],[R1_DBP_left_3]],Table1[[#This Row],[R1_DBP_left_4]],Table1[[#This Row],[R1_DBP_left_5]])</f>
        <v>72</v>
      </c>
      <c r="AW90">
        <f>MIN(Table1[[#This Row],[R1_HR_1]],Table1[[#This Row],[R1_HR_2]],Table1[[#This Row],[R1_HR_3]],Table1[[#This Row],[R1_HR_4]],Table1[[#This Row],[R1_HR_5]])</f>
        <v>76</v>
      </c>
      <c r="AX90" s="1">
        <f>Table1[[#This Row],[R1_avg_sbp]]-Table1[[#This Row],[avg sbp]]</f>
        <v>-8.5</v>
      </c>
      <c r="AY90" s="1">
        <f>Table1[[#This Row],[R1_avg_dbp]]-Table1[[#This Row],[avg dbp]]</f>
        <v>-5.6666666666666714</v>
      </c>
      <c r="AZ90" s="1">
        <f>Table1[[#This Row],[R1_avg_HR]]-Table1[[#This Row],[avg hr]]</f>
        <v>-9.0833333333333286</v>
      </c>
      <c r="BA90">
        <v>106</v>
      </c>
      <c r="BB90">
        <v>71</v>
      </c>
      <c r="BC90">
        <v>71</v>
      </c>
      <c r="BD90">
        <v>100</v>
      </c>
      <c r="BE90">
        <v>76</v>
      </c>
      <c r="BF90">
        <v>85</v>
      </c>
      <c r="BG90">
        <v>102</v>
      </c>
      <c r="BH90">
        <v>70</v>
      </c>
      <c r="BI90">
        <v>84</v>
      </c>
      <c r="BP90" s="1">
        <f>AVERAGE(Table1[[#This Row],[R2_SBP_left_1]],Table1[[#This Row],[R2_SBP_left_2]],Table1[[#This Row],[R2_SBP_left_3]],Table1[[#This Row],[R2_SBP_left_4]],Table1[[#This Row],[R2_SBP_left_5]])</f>
        <v>102.66666666666667</v>
      </c>
      <c r="BQ90" s="1">
        <f>AVERAGE(Table1[[#This Row],[R2_DBP_left_1]],Table1[[#This Row],[R2_DBP_left_2]],Table1[[#This Row],[R2_DBP_left_3]],Table1[[#This Row],[R2_DBP_left_4]],Table1[[#This Row],[R2_DBP_left_5]])</f>
        <v>72.333333333333329</v>
      </c>
      <c r="BR90" s="1">
        <f>AVERAGE(Table1[[#This Row],[R2_HR_1]],Table1[[#This Row],[R2_HR_2]],Table1[[#This Row],[R2_HR_3]],Table1[[#This Row],[R2_HR_4]],Table1[[#This Row],[R2_HR_5]])</f>
        <v>80</v>
      </c>
      <c r="BS90" s="1">
        <f>Table1[[#This Row],[R2_avg_sbp]]-Table1[[#This Row],[avg sbp]]</f>
        <v>-9.8333333333333286</v>
      </c>
      <c r="BT90" s="1">
        <f>Table1[[#This Row],[R2_avg_dbp]]-Table1[[#This Row],[avg dbp]]</f>
        <v>-7.6666666666666714</v>
      </c>
      <c r="BU90" s="1">
        <f>Table1[[#This Row],[R2_avg_HR]]-Table1[[#This Row],[avg hr]]</f>
        <v>-5.75</v>
      </c>
      <c r="BV90">
        <f>MIN(Table1[[#This Row],[R2_SBP_left_1]],Table1[[#This Row],[R2_SBP_left_2]],Table1[[#This Row],[R2_SBP_left_3]],Table1[[#This Row],[R2_SBP_left_4]],Table1[[#This Row],[R2_SBP_left_5]])</f>
        <v>100</v>
      </c>
      <c r="BW90">
        <f>MIN(Table1[[#This Row],[R2_DBP_left_1]],Table1[[#This Row],[R2_DBP_left_2]],Table1[[#This Row],[R2_DBP_left_3]],Table1[[#This Row],[R2_DBP_left_4]],Table1[[#This Row],[R2_DBP_left_5]])</f>
        <v>70</v>
      </c>
      <c r="BX90">
        <f>MIN(Table1[[#This Row],[R2_HR_1]],Table1[[#This Row],[R2_HR_2]],Table1[[#This Row],[R2_HR_3]],Table1[[#This Row],[R2_HR_4]],Table1[[#This Row],[R2_HR_5]])</f>
        <v>71</v>
      </c>
    </row>
    <row r="91" spans="1:76" x14ac:dyDescent="0.35">
      <c r="A91" t="s">
        <v>71</v>
      </c>
      <c r="B91">
        <v>38</v>
      </c>
      <c r="C91" t="s">
        <v>72</v>
      </c>
      <c r="D91" t="s">
        <v>73</v>
      </c>
      <c r="E91">
        <v>154</v>
      </c>
      <c r="F91">
        <v>59</v>
      </c>
      <c r="G91">
        <v>24.877719679999998</v>
      </c>
      <c r="H91">
        <v>98</v>
      </c>
      <c r="I91">
        <v>61</v>
      </c>
      <c r="J91">
        <v>77</v>
      </c>
      <c r="K91">
        <v>99</v>
      </c>
      <c r="L91">
        <v>64</v>
      </c>
      <c r="M91">
        <v>74</v>
      </c>
      <c r="N91">
        <v>95</v>
      </c>
      <c r="O91">
        <v>61</v>
      </c>
      <c r="P91">
        <v>72</v>
      </c>
      <c r="Q91">
        <v>99</v>
      </c>
      <c r="R91">
        <v>62</v>
      </c>
      <c r="S91">
        <v>77</v>
      </c>
      <c r="T91">
        <v>97.75</v>
      </c>
      <c r="U91">
        <v>62</v>
      </c>
      <c r="V91">
        <v>75</v>
      </c>
      <c r="W91">
        <f>MIN(Table1[[#This Row],[B_SBP_left_1]],Table1[[#This Row],[B_SBP_right_1]],Table1[[#This Row],[B_SBP_left_2]],Table1[[#This Row],[B_SBP_left_3]])</f>
        <v>95</v>
      </c>
      <c r="X91">
        <f>MIN(Table1[[#This Row],[B_DBP_left_1]],Table1[[#This Row],[B_DBP_right_1]],Table1[[#This Row],[B_DBP_left_2]],Table1[[#This Row],[B_DBP_left_3]])</f>
        <v>61</v>
      </c>
      <c r="Y91">
        <f>MIN(Table1[[#This Row],[B_HR_1B]],Table1[[#This Row],[B_HR_1A]],Table1[[#This Row],[B_HR_2]],Table1[[#This Row],[B_HR_3]])</f>
        <v>72</v>
      </c>
      <c r="Z91">
        <v>18</v>
      </c>
      <c r="AA91" t="s">
        <v>64</v>
      </c>
      <c r="AB91">
        <v>2</v>
      </c>
      <c r="AC91">
        <v>95</v>
      </c>
      <c r="AD91">
        <v>59</v>
      </c>
      <c r="AE91">
        <v>76</v>
      </c>
      <c r="AF91">
        <v>92</v>
      </c>
      <c r="AG91">
        <v>62</v>
      </c>
      <c r="AH91">
        <v>81</v>
      </c>
      <c r="AI91">
        <v>89</v>
      </c>
      <c r="AJ91">
        <v>64</v>
      </c>
      <c r="AK91">
        <v>89</v>
      </c>
      <c r="AL91">
        <v>87</v>
      </c>
      <c r="AM91">
        <v>59</v>
      </c>
      <c r="AN91">
        <v>85</v>
      </c>
      <c r="AR91" s="1">
        <f>AVERAGE(Table1[[#This Row],[R1_SBP_left_1]],Table1[[#This Row],[R1_SBP_left_2]],Table1[[#This Row],[R1_SBP_left_3]],Table1[[#This Row],[R1_SBP_left_4]],Table1[[#This Row],[R1_SBP_left_5]])</f>
        <v>90.75</v>
      </c>
      <c r="AS91" s="1">
        <f>AVERAGE(Table1[[#This Row],[R1_DBP_left_1]],Table1[[#This Row],[R1_DBP_left_2]],Table1[[#This Row],[R1_DBP_left_3]],Table1[[#This Row],[R1_DBP_left_4]],Table1[[#This Row],[R1_DBP_left_5]])</f>
        <v>61</v>
      </c>
      <c r="AT91" s="1">
        <f>AVERAGE(Table1[[#This Row],[R1_HR_1]],Table1[[#This Row],[R1_HR_2]],Table1[[#This Row],[R1_HR_3]],Table1[[#This Row],[R1_HR_4]],Table1[[#This Row],[R1_HR_5]])</f>
        <v>82.75</v>
      </c>
      <c r="AU91">
        <f>MIN(Table1[[#This Row],[R1_SBP_left_1]],Table1[[#This Row],[R1_SBP_left_2]],Table1[[#This Row],[R1_SBP_left_3]],Table1[[#This Row],[R1_SBP_left_4]],Table1[[#This Row],[R1_SBP_left_5]])</f>
        <v>87</v>
      </c>
      <c r="AV91">
        <f>MIN(Table1[[#This Row],[R1_DBP_left_1]],Table1[[#This Row],[R1_DBP_left_2]],Table1[[#This Row],[R1_DBP_left_3]],Table1[[#This Row],[R1_DBP_left_4]],Table1[[#This Row],[R1_DBP_left_5]])</f>
        <v>59</v>
      </c>
      <c r="AW91">
        <f>MIN(Table1[[#This Row],[R1_HR_1]],Table1[[#This Row],[R1_HR_2]],Table1[[#This Row],[R1_HR_3]],Table1[[#This Row],[R1_HR_4]],Table1[[#This Row],[R1_HR_5]])</f>
        <v>76</v>
      </c>
      <c r="AX91" s="1">
        <f>Table1[[#This Row],[R1_avg_sbp]]-Table1[[#This Row],[avg sbp]]</f>
        <v>-7</v>
      </c>
      <c r="AY91" s="1">
        <f>Table1[[#This Row],[R1_avg_dbp]]-Table1[[#This Row],[avg dbp]]</f>
        <v>-1</v>
      </c>
      <c r="AZ91" s="1">
        <f>Table1[[#This Row],[R1_avg_HR]]-Table1[[#This Row],[avg hr]]</f>
        <v>7.75</v>
      </c>
      <c r="BA91">
        <v>86</v>
      </c>
      <c r="BB91">
        <v>56</v>
      </c>
      <c r="BC91">
        <v>76</v>
      </c>
      <c r="BD91">
        <v>87</v>
      </c>
      <c r="BE91">
        <v>57</v>
      </c>
      <c r="BF91">
        <v>77</v>
      </c>
      <c r="BG91">
        <v>88</v>
      </c>
      <c r="BH91">
        <v>53</v>
      </c>
      <c r="BI91">
        <v>80</v>
      </c>
      <c r="BJ91">
        <v>86</v>
      </c>
      <c r="BK91">
        <v>55</v>
      </c>
      <c r="BL91">
        <v>83</v>
      </c>
      <c r="BP91" s="1">
        <f>AVERAGE(Table1[[#This Row],[R2_SBP_left_1]],Table1[[#This Row],[R2_SBP_left_2]],Table1[[#This Row],[R2_SBP_left_3]],Table1[[#This Row],[R2_SBP_left_4]],Table1[[#This Row],[R2_SBP_left_5]])</f>
        <v>86.75</v>
      </c>
      <c r="BQ91" s="1">
        <f>AVERAGE(Table1[[#This Row],[R2_DBP_left_1]],Table1[[#This Row],[R2_DBP_left_2]],Table1[[#This Row],[R2_DBP_left_3]],Table1[[#This Row],[R2_DBP_left_4]],Table1[[#This Row],[R2_DBP_left_5]])</f>
        <v>55.25</v>
      </c>
      <c r="BR91" s="1">
        <f>AVERAGE(Table1[[#This Row],[R2_HR_1]],Table1[[#This Row],[R2_HR_2]],Table1[[#This Row],[R2_HR_3]],Table1[[#This Row],[R2_HR_4]],Table1[[#This Row],[R2_HR_5]])</f>
        <v>79</v>
      </c>
      <c r="BS91" s="1">
        <f>Table1[[#This Row],[R2_avg_sbp]]-Table1[[#This Row],[avg sbp]]</f>
        <v>-11</v>
      </c>
      <c r="BT91" s="1">
        <f>Table1[[#This Row],[R2_avg_dbp]]-Table1[[#This Row],[avg dbp]]</f>
        <v>-6.75</v>
      </c>
      <c r="BU91" s="1">
        <f>Table1[[#This Row],[R2_avg_HR]]-Table1[[#This Row],[avg hr]]</f>
        <v>4</v>
      </c>
      <c r="BV91">
        <f>MIN(Table1[[#This Row],[R2_SBP_left_1]],Table1[[#This Row],[R2_SBP_left_2]],Table1[[#This Row],[R2_SBP_left_3]],Table1[[#This Row],[R2_SBP_left_4]],Table1[[#This Row],[R2_SBP_left_5]])</f>
        <v>86</v>
      </c>
      <c r="BW91">
        <f>MIN(Table1[[#This Row],[R2_DBP_left_1]],Table1[[#This Row],[R2_DBP_left_2]],Table1[[#This Row],[R2_DBP_left_3]],Table1[[#This Row],[R2_DBP_left_4]],Table1[[#This Row],[R2_DBP_left_5]])</f>
        <v>53</v>
      </c>
      <c r="BX91">
        <f>MIN(Table1[[#This Row],[R2_HR_1]],Table1[[#This Row],[R2_HR_2]],Table1[[#This Row],[R2_HR_3]],Table1[[#This Row],[R2_HR_4]],Table1[[#This Row],[R2_HR_5]])</f>
        <v>76</v>
      </c>
    </row>
    <row r="92" spans="1:76" x14ac:dyDescent="0.35">
      <c r="A92" t="s">
        <v>70</v>
      </c>
      <c r="B92">
        <v>32</v>
      </c>
      <c r="C92" t="s">
        <v>62</v>
      </c>
      <c r="D92" t="s">
        <v>63</v>
      </c>
      <c r="E92">
        <v>163</v>
      </c>
      <c r="F92">
        <v>64.5</v>
      </c>
      <c r="G92">
        <v>24.276412359999998</v>
      </c>
      <c r="H92">
        <v>109</v>
      </c>
      <c r="I92">
        <v>78</v>
      </c>
      <c r="J92">
        <v>61</v>
      </c>
      <c r="K92">
        <v>110</v>
      </c>
      <c r="L92">
        <v>70</v>
      </c>
      <c r="M92">
        <v>58</v>
      </c>
      <c r="N92">
        <v>119</v>
      </c>
      <c r="O92">
        <v>76</v>
      </c>
      <c r="P92">
        <v>57</v>
      </c>
      <c r="Q92">
        <v>119</v>
      </c>
      <c r="R92">
        <v>74</v>
      </c>
      <c r="S92">
        <v>60</v>
      </c>
      <c r="T92">
        <v>114.25</v>
      </c>
      <c r="U92">
        <v>74.5</v>
      </c>
      <c r="V92">
        <v>59</v>
      </c>
      <c r="W92">
        <f>MIN(Table1[[#This Row],[B_SBP_left_1]],Table1[[#This Row],[B_SBP_right_1]],Table1[[#This Row],[B_SBP_left_2]],Table1[[#This Row],[B_SBP_left_3]])</f>
        <v>109</v>
      </c>
      <c r="X92">
        <f>MIN(Table1[[#This Row],[B_DBP_left_1]],Table1[[#This Row],[B_DBP_right_1]],Table1[[#This Row],[B_DBP_left_2]],Table1[[#This Row],[B_DBP_left_3]])</f>
        <v>70</v>
      </c>
      <c r="Y92">
        <f>MIN(Table1[[#This Row],[B_HR_1B]],Table1[[#This Row],[B_HR_1A]],Table1[[#This Row],[B_HR_2]],Table1[[#This Row],[B_HR_3]])</f>
        <v>57</v>
      </c>
      <c r="Z92">
        <v>20</v>
      </c>
      <c r="AA92" t="s">
        <v>64</v>
      </c>
      <c r="AB92">
        <v>0</v>
      </c>
      <c r="AC92">
        <v>112</v>
      </c>
      <c r="AD92">
        <v>68</v>
      </c>
      <c r="AE92">
        <v>68</v>
      </c>
      <c r="AF92">
        <v>111</v>
      </c>
      <c r="AG92">
        <v>67</v>
      </c>
      <c r="AH92">
        <v>67</v>
      </c>
      <c r="AI92">
        <v>108</v>
      </c>
      <c r="AJ92">
        <v>68</v>
      </c>
      <c r="AK92">
        <v>67</v>
      </c>
      <c r="AR92" s="1">
        <f>AVERAGE(Table1[[#This Row],[R1_SBP_left_1]],Table1[[#This Row],[R1_SBP_left_2]],Table1[[#This Row],[R1_SBP_left_3]],Table1[[#This Row],[R1_SBP_left_4]],Table1[[#This Row],[R1_SBP_left_5]])</f>
        <v>110.33333333333333</v>
      </c>
      <c r="AS92" s="1">
        <f>AVERAGE(Table1[[#This Row],[R1_DBP_left_1]],Table1[[#This Row],[R1_DBP_left_2]],Table1[[#This Row],[R1_DBP_left_3]],Table1[[#This Row],[R1_DBP_left_4]],Table1[[#This Row],[R1_DBP_left_5]])</f>
        <v>67.666666666666671</v>
      </c>
      <c r="AT92" s="1">
        <f>AVERAGE(Table1[[#This Row],[R1_HR_1]],Table1[[#This Row],[R1_HR_2]],Table1[[#This Row],[R1_HR_3]],Table1[[#This Row],[R1_HR_4]],Table1[[#This Row],[R1_HR_5]])</f>
        <v>67.333333333333329</v>
      </c>
      <c r="AU92">
        <f>MIN(Table1[[#This Row],[R1_SBP_left_1]],Table1[[#This Row],[R1_SBP_left_2]],Table1[[#This Row],[R1_SBP_left_3]],Table1[[#This Row],[R1_SBP_left_4]],Table1[[#This Row],[R1_SBP_left_5]])</f>
        <v>108</v>
      </c>
      <c r="AV92">
        <f>MIN(Table1[[#This Row],[R1_DBP_left_1]],Table1[[#This Row],[R1_DBP_left_2]],Table1[[#This Row],[R1_DBP_left_3]],Table1[[#This Row],[R1_DBP_left_4]],Table1[[#This Row],[R1_DBP_left_5]])</f>
        <v>67</v>
      </c>
      <c r="AW92">
        <f>MIN(Table1[[#This Row],[R1_HR_1]],Table1[[#This Row],[R1_HR_2]],Table1[[#This Row],[R1_HR_3]],Table1[[#This Row],[R1_HR_4]],Table1[[#This Row],[R1_HR_5]])</f>
        <v>67</v>
      </c>
      <c r="AX92" s="1">
        <f>Table1[[#This Row],[R1_avg_sbp]]-Table1[[#This Row],[avg sbp]]</f>
        <v>-3.9166666666666714</v>
      </c>
      <c r="AY92" s="1">
        <f>Table1[[#This Row],[R1_avg_dbp]]-Table1[[#This Row],[avg dbp]]</f>
        <v>-6.8333333333333286</v>
      </c>
      <c r="AZ92" s="1">
        <f>Table1[[#This Row],[R1_avg_HR]]-Table1[[#This Row],[avg hr]]</f>
        <v>8.3333333333333286</v>
      </c>
      <c r="BA92">
        <v>113</v>
      </c>
      <c r="BB92">
        <v>72</v>
      </c>
      <c r="BC92">
        <v>63</v>
      </c>
      <c r="BD92">
        <v>110</v>
      </c>
      <c r="BE92">
        <v>73</v>
      </c>
      <c r="BF92">
        <v>65</v>
      </c>
      <c r="BG92">
        <v>102</v>
      </c>
      <c r="BH92">
        <v>66</v>
      </c>
      <c r="BI92">
        <v>65</v>
      </c>
      <c r="BJ92">
        <v>113</v>
      </c>
      <c r="BK92">
        <v>71</v>
      </c>
      <c r="BL92">
        <v>65</v>
      </c>
      <c r="BP92" s="1">
        <f>AVERAGE(Table1[[#This Row],[R2_SBP_left_1]],Table1[[#This Row],[R2_SBP_left_2]],Table1[[#This Row],[R2_SBP_left_3]],Table1[[#This Row],[R2_SBP_left_4]],Table1[[#This Row],[R2_SBP_left_5]])</f>
        <v>109.5</v>
      </c>
      <c r="BQ92" s="1">
        <f>AVERAGE(Table1[[#This Row],[R2_DBP_left_1]],Table1[[#This Row],[R2_DBP_left_2]],Table1[[#This Row],[R2_DBP_left_3]],Table1[[#This Row],[R2_DBP_left_4]],Table1[[#This Row],[R2_DBP_left_5]])</f>
        <v>70.5</v>
      </c>
      <c r="BR92" s="1">
        <f>AVERAGE(Table1[[#This Row],[R2_HR_1]],Table1[[#This Row],[R2_HR_2]],Table1[[#This Row],[R2_HR_3]],Table1[[#This Row],[R2_HR_4]],Table1[[#This Row],[R2_HR_5]])</f>
        <v>64.5</v>
      </c>
      <c r="BS92" s="1">
        <f>Table1[[#This Row],[R2_avg_sbp]]-Table1[[#This Row],[avg sbp]]</f>
        <v>-4.75</v>
      </c>
      <c r="BT92" s="1">
        <f>Table1[[#This Row],[R2_avg_dbp]]-Table1[[#This Row],[avg dbp]]</f>
        <v>-4</v>
      </c>
      <c r="BU92" s="1">
        <f>Table1[[#This Row],[R2_avg_HR]]-Table1[[#This Row],[avg hr]]</f>
        <v>5.5</v>
      </c>
      <c r="BV92">
        <f>MIN(Table1[[#This Row],[R2_SBP_left_1]],Table1[[#This Row],[R2_SBP_left_2]],Table1[[#This Row],[R2_SBP_left_3]],Table1[[#This Row],[R2_SBP_left_4]],Table1[[#This Row],[R2_SBP_left_5]])</f>
        <v>102</v>
      </c>
      <c r="BW92">
        <f>MIN(Table1[[#This Row],[R2_DBP_left_1]],Table1[[#This Row],[R2_DBP_left_2]],Table1[[#This Row],[R2_DBP_left_3]],Table1[[#This Row],[R2_DBP_left_4]],Table1[[#This Row],[R2_DBP_left_5]])</f>
        <v>66</v>
      </c>
      <c r="BX92">
        <f>MIN(Table1[[#This Row],[R2_HR_1]],Table1[[#This Row],[R2_HR_2]],Table1[[#This Row],[R2_HR_3]],Table1[[#This Row],[R2_HR_4]],Table1[[#This Row],[R2_HR_5]])</f>
        <v>63</v>
      </c>
    </row>
    <row r="93" spans="1:76" x14ac:dyDescent="0.35">
      <c r="A93" t="s">
        <v>69</v>
      </c>
      <c r="B93">
        <v>34</v>
      </c>
      <c r="C93" t="s">
        <v>62</v>
      </c>
      <c r="D93" t="s">
        <v>63</v>
      </c>
      <c r="E93">
        <v>163</v>
      </c>
      <c r="F93">
        <v>63</v>
      </c>
      <c r="G93">
        <v>23.711844630000002</v>
      </c>
      <c r="H93">
        <v>118</v>
      </c>
      <c r="I93">
        <v>74</v>
      </c>
      <c r="J93">
        <v>84</v>
      </c>
      <c r="K93">
        <v>121</v>
      </c>
      <c r="L93">
        <v>73</v>
      </c>
      <c r="M93">
        <v>79</v>
      </c>
      <c r="N93">
        <v>117</v>
      </c>
      <c r="O93">
        <v>71</v>
      </c>
      <c r="P93">
        <v>84</v>
      </c>
      <c r="Q93">
        <v>115</v>
      </c>
      <c r="R93">
        <v>72</v>
      </c>
      <c r="S93">
        <v>83</v>
      </c>
      <c r="T93">
        <v>117.75</v>
      </c>
      <c r="U93">
        <v>72.5</v>
      </c>
      <c r="V93">
        <v>82.5</v>
      </c>
      <c r="W93">
        <f>MIN(Table1[[#This Row],[B_SBP_left_1]],Table1[[#This Row],[B_SBP_right_1]],Table1[[#This Row],[B_SBP_left_2]],Table1[[#This Row],[B_SBP_left_3]])</f>
        <v>115</v>
      </c>
      <c r="X93">
        <f>MIN(Table1[[#This Row],[B_DBP_left_1]],Table1[[#This Row],[B_DBP_right_1]],Table1[[#This Row],[B_DBP_left_2]],Table1[[#This Row],[B_DBP_left_3]])</f>
        <v>71</v>
      </c>
      <c r="Y93">
        <f>MIN(Table1[[#This Row],[B_HR_1B]],Table1[[#This Row],[B_HR_1A]],Table1[[#This Row],[B_HR_2]],Table1[[#This Row],[B_HR_3]])</f>
        <v>79</v>
      </c>
      <c r="Z93">
        <v>19</v>
      </c>
      <c r="AA93" t="s">
        <v>66</v>
      </c>
      <c r="AB93">
        <v>-14</v>
      </c>
      <c r="AC93">
        <v>113</v>
      </c>
      <c r="AD93">
        <v>72</v>
      </c>
      <c r="AE93">
        <v>77</v>
      </c>
      <c r="AF93">
        <v>115</v>
      </c>
      <c r="AG93">
        <v>66</v>
      </c>
      <c r="AH93">
        <v>75</v>
      </c>
      <c r="AI93">
        <v>113</v>
      </c>
      <c r="AJ93">
        <v>70</v>
      </c>
      <c r="AK93">
        <v>76</v>
      </c>
      <c r="AR93" s="1">
        <f>AVERAGE(Table1[[#This Row],[R1_SBP_left_1]],Table1[[#This Row],[R1_SBP_left_2]],Table1[[#This Row],[R1_SBP_left_3]],Table1[[#This Row],[R1_SBP_left_4]],Table1[[#This Row],[R1_SBP_left_5]])</f>
        <v>113.66666666666667</v>
      </c>
      <c r="AS93" s="1">
        <f>AVERAGE(Table1[[#This Row],[R1_DBP_left_1]],Table1[[#This Row],[R1_DBP_left_2]],Table1[[#This Row],[R1_DBP_left_3]],Table1[[#This Row],[R1_DBP_left_4]],Table1[[#This Row],[R1_DBP_left_5]])</f>
        <v>69.333333333333329</v>
      </c>
      <c r="AT93" s="1">
        <f>AVERAGE(Table1[[#This Row],[R1_HR_1]],Table1[[#This Row],[R1_HR_2]],Table1[[#This Row],[R1_HR_3]],Table1[[#This Row],[R1_HR_4]],Table1[[#This Row],[R1_HR_5]])</f>
        <v>76</v>
      </c>
      <c r="AU93">
        <f>MIN(Table1[[#This Row],[R1_SBP_left_1]],Table1[[#This Row],[R1_SBP_left_2]],Table1[[#This Row],[R1_SBP_left_3]],Table1[[#This Row],[R1_SBP_left_4]],Table1[[#This Row],[R1_SBP_left_5]])</f>
        <v>113</v>
      </c>
      <c r="AV93">
        <f>MIN(Table1[[#This Row],[R1_DBP_left_1]],Table1[[#This Row],[R1_DBP_left_2]],Table1[[#This Row],[R1_DBP_left_3]],Table1[[#This Row],[R1_DBP_left_4]],Table1[[#This Row],[R1_DBP_left_5]])</f>
        <v>66</v>
      </c>
      <c r="AW93">
        <f>MIN(Table1[[#This Row],[R1_HR_1]],Table1[[#This Row],[R1_HR_2]],Table1[[#This Row],[R1_HR_3]],Table1[[#This Row],[R1_HR_4]],Table1[[#This Row],[R1_HR_5]])</f>
        <v>75</v>
      </c>
      <c r="AX93" s="1">
        <f>Table1[[#This Row],[R1_avg_sbp]]-Table1[[#This Row],[avg sbp]]</f>
        <v>-4.0833333333333286</v>
      </c>
      <c r="AY93" s="1">
        <f>Table1[[#This Row],[R1_avg_dbp]]-Table1[[#This Row],[avg dbp]]</f>
        <v>-3.1666666666666714</v>
      </c>
      <c r="AZ93" s="1">
        <f>Table1[[#This Row],[R1_avg_HR]]-Table1[[#This Row],[avg hr]]</f>
        <v>-6.5</v>
      </c>
      <c r="BA93">
        <v>114</v>
      </c>
      <c r="BB93">
        <v>67</v>
      </c>
      <c r="BC93">
        <v>70</v>
      </c>
      <c r="BD93">
        <v>112</v>
      </c>
      <c r="BE93">
        <v>64</v>
      </c>
      <c r="BF93">
        <v>70</v>
      </c>
      <c r="BG93">
        <v>108</v>
      </c>
      <c r="BH93">
        <v>70</v>
      </c>
      <c r="BI93">
        <v>73</v>
      </c>
      <c r="BP93" s="1">
        <f>AVERAGE(Table1[[#This Row],[R2_SBP_left_1]],Table1[[#This Row],[R2_SBP_left_2]],Table1[[#This Row],[R2_SBP_left_3]],Table1[[#This Row],[R2_SBP_left_4]],Table1[[#This Row],[R2_SBP_left_5]])</f>
        <v>111.33333333333333</v>
      </c>
      <c r="BQ93" s="1">
        <f>AVERAGE(Table1[[#This Row],[R2_DBP_left_1]],Table1[[#This Row],[R2_DBP_left_2]],Table1[[#This Row],[R2_DBP_left_3]],Table1[[#This Row],[R2_DBP_left_4]],Table1[[#This Row],[R2_DBP_left_5]])</f>
        <v>67</v>
      </c>
      <c r="BR93" s="1">
        <f>AVERAGE(Table1[[#This Row],[R2_HR_1]],Table1[[#This Row],[R2_HR_2]],Table1[[#This Row],[R2_HR_3]],Table1[[#This Row],[R2_HR_4]],Table1[[#This Row],[R2_HR_5]])</f>
        <v>71</v>
      </c>
      <c r="BS93" s="1">
        <f>Table1[[#This Row],[R2_avg_sbp]]-Table1[[#This Row],[avg sbp]]</f>
        <v>-6.4166666666666714</v>
      </c>
      <c r="BT93" s="1">
        <f>Table1[[#This Row],[R2_avg_dbp]]-Table1[[#This Row],[avg dbp]]</f>
        <v>-5.5</v>
      </c>
      <c r="BU93" s="1">
        <f>Table1[[#This Row],[R2_avg_HR]]-Table1[[#This Row],[avg hr]]</f>
        <v>-11.5</v>
      </c>
      <c r="BV93">
        <f>MIN(Table1[[#This Row],[R2_SBP_left_1]],Table1[[#This Row],[R2_SBP_left_2]],Table1[[#This Row],[R2_SBP_left_3]],Table1[[#This Row],[R2_SBP_left_4]],Table1[[#This Row],[R2_SBP_left_5]])</f>
        <v>108</v>
      </c>
      <c r="BW93">
        <f>MIN(Table1[[#This Row],[R2_DBP_left_1]],Table1[[#This Row],[R2_DBP_left_2]],Table1[[#This Row],[R2_DBP_left_3]],Table1[[#This Row],[R2_DBP_left_4]],Table1[[#This Row],[R2_DBP_left_5]])</f>
        <v>64</v>
      </c>
      <c r="BX93">
        <f>MIN(Table1[[#This Row],[R2_HR_1]],Table1[[#This Row],[R2_HR_2]],Table1[[#This Row],[R2_HR_3]],Table1[[#This Row],[R2_HR_4]],Table1[[#This Row],[R2_HR_5]])</f>
        <v>70</v>
      </c>
    </row>
    <row r="94" spans="1:76" x14ac:dyDescent="0.35">
      <c r="A94" t="s">
        <v>67</v>
      </c>
      <c r="B94">
        <v>30</v>
      </c>
      <c r="C94" t="s">
        <v>62</v>
      </c>
      <c r="D94" t="s">
        <v>63</v>
      </c>
      <c r="E94">
        <v>169</v>
      </c>
      <c r="F94">
        <v>53</v>
      </c>
      <c r="G94">
        <v>18.55677322</v>
      </c>
      <c r="H94">
        <v>120</v>
      </c>
      <c r="I94">
        <v>74</v>
      </c>
      <c r="J94">
        <v>66</v>
      </c>
      <c r="K94">
        <v>117</v>
      </c>
      <c r="L94">
        <v>76</v>
      </c>
      <c r="M94">
        <v>67</v>
      </c>
      <c r="N94">
        <v>120</v>
      </c>
      <c r="O94">
        <v>77</v>
      </c>
      <c r="P94">
        <v>72</v>
      </c>
      <c r="Q94">
        <v>119</v>
      </c>
      <c r="R94">
        <v>73</v>
      </c>
      <c r="S94">
        <v>69</v>
      </c>
      <c r="T94">
        <v>119</v>
      </c>
      <c r="U94">
        <v>75</v>
      </c>
      <c r="V94">
        <v>68.5</v>
      </c>
      <c r="W94">
        <f>MIN(Table1[[#This Row],[B_SBP_left_1]],Table1[[#This Row],[B_SBP_right_1]],Table1[[#This Row],[B_SBP_left_2]],Table1[[#This Row],[B_SBP_left_3]])</f>
        <v>117</v>
      </c>
      <c r="X94">
        <f>MIN(Table1[[#This Row],[B_DBP_left_1]],Table1[[#This Row],[B_DBP_right_1]],Table1[[#This Row],[B_DBP_left_2]],Table1[[#This Row],[B_DBP_left_3]])</f>
        <v>73</v>
      </c>
      <c r="Y94">
        <f>MIN(Table1[[#This Row],[B_HR_1B]],Table1[[#This Row],[B_HR_1A]],Table1[[#This Row],[B_HR_2]],Table1[[#This Row],[B_HR_3]])</f>
        <v>66</v>
      </c>
      <c r="Z94">
        <v>19</v>
      </c>
      <c r="AA94" t="s">
        <v>68</v>
      </c>
      <c r="AB94">
        <v>-9</v>
      </c>
      <c r="AC94">
        <v>112</v>
      </c>
      <c r="AD94">
        <v>72</v>
      </c>
      <c r="AE94">
        <v>74</v>
      </c>
      <c r="AF94">
        <v>116</v>
      </c>
      <c r="AG94">
        <v>65</v>
      </c>
      <c r="AH94">
        <v>70</v>
      </c>
      <c r="AI94">
        <v>115</v>
      </c>
      <c r="AJ94">
        <v>71</v>
      </c>
      <c r="AK94">
        <v>71</v>
      </c>
      <c r="AR94" s="1">
        <f>AVERAGE(Table1[[#This Row],[R1_SBP_left_1]],Table1[[#This Row],[R1_SBP_left_2]],Table1[[#This Row],[R1_SBP_left_3]],Table1[[#This Row],[R1_SBP_left_4]],Table1[[#This Row],[R1_SBP_left_5]])</f>
        <v>114.33333333333333</v>
      </c>
      <c r="AS94" s="1">
        <f>AVERAGE(Table1[[#This Row],[R1_DBP_left_1]],Table1[[#This Row],[R1_DBP_left_2]],Table1[[#This Row],[R1_DBP_left_3]],Table1[[#This Row],[R1_DBP_left_4]],Table1[[#This Row],[R1_DBP_left_5]])</f>
        <v>69.333333333333329</v>
      </c>
      <c r="AT94" s="1">
        <f>AVERAGE(Table1[[#This Row],[R1_HR_1]],Table1[[#This Row],[R1_HR_2]],Table1[[#This Row],[R1_HR_3]],Table1[[#This Row],[R1_HR_4]],Table1[[#This Row],[R1_HR_5]])</f>
        <v>71.666666666666671</v>
      </c>
      <c r="AU94">
        <f>MIN(Table1[[#This Row],[R1_SBP_left_1]],Table1[[#This Row],[R1_SBP_left_2]],Table1[[#This Row],[R1_SBP_left_3]],Table1[[#This Row],[R1_SBP_left_4]],Table1[[#This Row],[R1_SBP_left_5]])</f>
        <v>112</v>
      </c>
      <c r="AV94">
        <f>MIN(Table1[[#This Row],[R1_DBP_left_1]],Table1[[#This Row],[R1_DBP_left_2]],Table1[[#This Row],[R1_DBP_left_3]],Table1[[#This Row],[R1_DBP_left_4]],Table1[[#This Row],[R1_DBP_left_5]])</f>
        <v>65</v>
      </c>
      <c r="AW94">
        <f>MIN(Table1[[#This Row],[R1_HR_1]],Table1[[#This Row],[R1_HR_2]],Table1[[#This Row],[R1_HR_3]],Table1[[#This Row],[R1_HR_4]],Table1[[#This Row],[R1_HR_5]])</f>
        <v>70</v>
      </c>
      <c r="AX94" s="1">
        <f>Table1[[#This Row],[R1_avg_sbp]]-Table1[[#This Row],[avg sbp]]</f>
        <v>-4.6666666666666714</v>
      </c>
      <c r="AY94" s="1">
        <f>Table1[[#This Row],[R1_avg_dbp]]-Table1[[#This Row],[avg dbp]]</f>
        <v>-5.6666666666666714</v>
      </c>
      <c r="AZ94" s="1">
        <f>Table1[[#This Row],[R1_avg_HR]]-Table1[[#This Row],[avg hr]]</f>
        <v>3.1666666666666714</v>
      </c>
      <c r="BA94">
        <v>114</v>
      </c>
      <c r="BB94">
        <v>69</v>
      </c>
      <c r="BC94">
        <v>74</v>
      </c>
      <c r="BD94">
        <v>112</v>
      </c>
      <c r="BE94">
        <v>69</v>
      </c>
      <c r="BF94">
        <v>71</v>
      </c>
      <c r="BG94">
        <v>109</v>
      </c>
      <c r="BH94">
        <v>70</v>
      </c>
      <c r="BI94">
        <v>71</v>
      </c>
      <c r="BP94" s="1">
        <f>AVERAGE(Table1[[#This Row],[R2_SBP_left_1]],Table1[[#This Row],[R2_SBP_left_2]],Table1[[#This Row],[R2_SBP_left_3]],Table1[[#This Row],[R2_SBP_left_4]],Table1[[#This Row],[R2_SBP_left_5]])</f>
        <v>111.66666666666667</v>
      </c>
      <c r="BQ94" s="1">
        <f>AVERAGE(Table1[[#This Row],[R2_DBP_left_1]],Table1[[#This Row],[R2_DBP_left_2]],Table1[[#This Row],[R2_DBP_left_3]],Table1[[#This Row],[R2_DBP_left_4]],Table1[[#This Row],[R2_DBP_left_5]])</f>
        <v>69.333333333333329</v>
      </c>
      <c r="BR94" s="1">
        <f>AVERAGE(Table1[[#This Row],[R2_HR_1]],Table1[[#This Row],[R2_HR_2]],Table1[[#This Row],[R2_HR_3]],Table1[[#This Row],[R2_HR_4]],Table1[[#This Row],[R2_HR_5]])</f>
        <v>72</v>
      </c>
      <c r="BS94" s="1">
        <f>Table1[[#This Row],[R2_avg_sbp]]-Table1[[#This Row],[avg sbp]]</f>
        <v>-7.3333333333333286</v>
      </c>
      <c r="BT94" s="1">
        <f>Table1[[#This Row],[R2_avg_dbp]]-Table1[[#This Row],[avg dbp]]</f>
        <v>-5.6666666666666714</v>
      </c>
      <c r="BU94" s="1">
        <f>Table1[[#This Row],[R2_avg_HR]]-Table1[[#This Row],[avg hr]]</f>
        <v>3.5</v>
      </c>
      <c r="BV94">
        <f>MIN(Table1[[#This Row],[R2_SBP_left_1]],Table1[[#This Row],[R2_SBP_left_2]],Table1[[#This Row],[R2_SBP_left_3]],Table1[[#This Row],[R2_SBP_left_4]],Table1[[#This Row],[R2_SBP_left_5]])</f>
        <v>109</v>
      </c>
      <c r="BW94">
        <f>MIN(Table1[[#This Row],[R2_DBP_left_1]],Table1[[#This Row],[R2_DBP_left_2]],Table1[[#This Row],[R2_DBP_left_3]],Table1[[#This Row],[R2_DBP_left_4]],Table1[[#This Row],[R2_DBP_left_5]])</f>
        <v>69</v>
      </c>
      <c r="BX94">
        <f>MIN(Table1[[#This Row],[R2_HR_1]],Table1[[#This Row],[R2_HR_2]],Table1[[#This Row],[R2_HR_3]],Table1[[#This Row],[R2_HR_4]],Table1[[#This Row],[R2_HR_5]])</f>
        <v>71</v>
      </c>
    </row>
    <row r="95" spans="1:76" x14ac:dyDescent="0.35">
      <c r="A95" t="s">
        <v>65</v>
      </c>
      <c r="B95">
        <v>34</v>
      </c>
      <c r="C95" t="s">
        <v>62</v>
      </c>
      <c r="D95" t="s">
        <v>63</v>
      </c>
      <c r="E95">
        <v>163</v>
      </c>
      <c r="F95">
        <v>52</v>
      </c>
      <c r="G95">
        <v>19.57168128</v>
      </c>
      <c r="H95">
        <v>125</v>
      </c>
      <c r="I95">
        <v>82</v>
      </c>
      <c r="J95">
        <v>76</v>
      </c>
      <c r="K95">
        <v>124</v>
      </c>
      <c r="L95">
        <v>85</v>
      </c>
      <c r="M95">
        <v>84</v>
      </c>
      <c r="N95">
        <v>124</v>
      </c>
      <c r="O95">
        <v>81</v>
      </c>
      <c r="P95">
        <v>79</v>
      </c>
      <c r="Q95">
        <v>119</v>
      </c>
      <c r="R95">
        <v>68</v>
      </c>
      <c r="S95">
        <v>73</v>
      </c>
      <c r="T95">
        <v>123</v>
      </c>
      <c r="U95">
        <v>79</v>
      </c>
      <c r="V95">
        <v>78</v>
      </c>
      <c r="W95">
        <f>MIN(Table1[[#This Row],[B_SBP_left_1]],Table1[[#This Row],[B_SBP_right_1]],Table1[[#This Row],[B_SBP_left_2]],Table1[[#This Row],[B_SBP_left_3]])</f>
        <v>119</v>
      </c>
      <c r="X95">
        <f>MIN(Table1[[#This Row],[B_DBP_left_1]],Table1[[#This Row],[B_DBP_right_1]],Table1[[#This Row],[B_DBP_left_2]],Table1[[#This Row],[B_DBP_left_3]])</f>
        <v>68</v>
      </c>
      <c r="Y95">
        <f>MIN(Table1[[#This Row],[B_HR_1B]],Table1[[#This Row],[B_HR_1A]],Table1[[#This Row],[B_HR_2]],Table1[[#This Row],[B_HR_3]])</f>
        <v>73</v>
      </c>
      <c r="Z95">
        <v>12</v>
      </c>
      <c r="AA95" t="s">
        <v>66</v>
      </c>
      <c r="AB95">
        <v>-7</v>
      </c>
      <c r="AC95">
        <v>107</v>
      </c>
      <c r="AD95">
        <v>69</v>
      </c>
      <c r="AE95">
        <v>83</v>
      </c>
      <c r="AF95">
        <v>103</v>
      </c>
      <c r="AG95">
        <v>70</v>
      </c>
      <c r="AH95">
        <v>89</v>
      </c>
      <c r="AI95">
        <v>106</v>
      </c>
      <c r="AJ95">
        <v>67</v>
      </c>
      <c r="AK95">
        <v>84</v>
      </c>
      <c r="AL95">
        <v>105</v>
      </c>
      <c r="AM95">
        <v>65</v>
      </c>
      <c r="AN95">
        <v>85</v>
      </c>
      <c r="AR95" s="1">
        <f>AVERAGE(Table1[[#This Row],[R1_SBP_left_1]],Table1[[#This Row],[R1_SBP_left_2]],Table1[[#This Row],[R1_SBP_left_3]],Table1[[#This Row],[R1_SBP_left_4]],Table1[[#This Row],[R1_SBP_left_5]])</f>
        <v>105.25</v>
      </c>
      <c r="AS95" s="1">
        <f>AVERAGE(Table1[[#This Row],[R1_DBP_left_1]],Table1[[#This Row],[R1_DBP_left_2]],Table1[[#This Row],[R1_DBP_left_3]],Table1[[#This Row],[R1_DBP_left_4]],Table1[[#This Row],[R1_DBP_left_5]])</f>
        <v>67.75</v>
      </c>
      <c r="AT95" s="1">
        <f>AVERAGE(Table1[[#This Row],[R1_HR_1]],Table1[[#This Row],[R1_HR_2]],Table1[[#This Row],[R1_HR_3]],Table1[[#This Row],[R1_HR_4]],Table1[[#This Row],[R1_HR_5]])</f>
        <v>85.25</v>
      </c>
      <c r="AU95">
        <f>MIN(Table1[[#This Row],[R1_SBP_left_1]],Table1[[#This Row],[R1_SBP_left_2]],Table1[[#This Row],[R1_SBP_left_3]],Table1[[#This Row],[R1_SBP_left_4]],Table1[[#This Row],[R1_SBP_left_5]])</f>
        <v>103</v>
      </c>
      <c r="AV95">
        <f>MIN(Table1[[#This Row],[R1_DBP_left_1]],Table1[[#This Row],[R1_DBP_left_2]],Table1[[#This Row],[R1_DBP_left_3]],Table1[[#This Row],[R1_DBP_left_4]],Table1[[#This Row],[R1_DBP_left_5]])</f>
        <v>65</v>
      </c>
      <c r="AW95">
        <f>MIN(Table1[[#This Row],[R1_HR_1]],Table1[[#This Row],[R1_HR_2]],Table1[[#This Row],[R1_HR_3]],Table1[[#This Row],[R1_HR_4]],Table1[[#This Row],[R1_HR_5]])</f>
        <v>83</v>
      </c>
      <c r="AX95" s="1">
        <f>Table1[[#This Row],[R1_avg_sbp]]-Table1[[#This Row],[avg sbp]]</f>
        <v>-17.75</v>
      </c>
      <c r="AY95" s="1">
        <f>Table1[[#This Row],[R1_avg_dbp]]-Table1[[#This Row],[avg dbp]]</f>
        <v>-11.25</v>
      </c>
      <c r="AZ95" s="1">
        <f>Table1[[#This Row],[R1_avg_HR]]-Table1[[#This Row],[avg hr]]</f>
        <v>7.25</v>
      </c>
      <c r="BA95">
        <v>104</v>
      </c>
      <c r="BB95">
        <v>67</v>
      </c>
      <c r="BC95">
        <v>84</v>
      </c>
      <c r="BD95">
        <v>105</v>
      </c>
      <c r="BE95">
        <v>71</v>
      </c>
      <c r="BF95">
        <v>88</v>
      </c>
      <c r="BG95">
        <v>103</v>
      </c>
      <c r="BH95">
        <v>62</v>
      </c>
      <c r="BI95">
        <v>72</v>
      </c>
      <c r="BJ95">
        <v>109</v>
      </c>
      <c r="BK95">
        <v>70</v>
      </c>
      <c r="BL95">
        <v>80</v>
      </c>
      <c r="BP95" s="1">
        <f>AVERAGE(Table1[[#This Row],[R2_SBP_left_1]],Table1[[#This Row],[R2_SBP_left_2]],Table1[[#This Row],[R2_SBP_left_3]],Table1[[#This Row],[R2_SBP_left_4]],Table1[[#This Row],[R2_SBP_left_5]])</f>
        <v>105.25</v>
      </c>
      <c r="BQ95" s="1">
        <f>AVERAGE(Table1[[#This Row],[R2_DBP_left_1]],Table1[[#This Row],[R2_DBP_left_2]],Table1[[#This Row],[R2_DBP_left_3]],Table1[[#This Row],[R2_DBP_left_4]],Table1[[#This Row],[R2_DBP_left_5]])</f>
        <v>67.5</v>
      </c>
      <c r="BR95" s="1">
        <f>AVERAGE(Table1[[#This Row],[R2_HR_1]],Table1[[#This Row],[R2_HR_2]],Table1[[#This Row],[R2_HR_3]],Table1[[#This Row],[R2_HR_4]],Table1[[#This Row],[R2_HR_5]])</f>
        <v>81</v>
      </c>
      <c r="BS95" s="1">
        <f>Table1[[#This Row],[R2_avg_sbp]]-Table1[[#This Row],[avg sbp]]</f>
        <v>-17.75</v>
      </c>
      <c r="BT95" s="1">
        <f>Table1[[#This Row],[R2_avg_dbp]]-Table1[[#This Row],[avg dbp]]</f>
        <v>-11.5</v>
      </c>
      <c r="BU95" s="1">
        <f>Table1[[#This Row],[R2_avg_HR]]-Table1[[#This Row],[avg hr]]</f>
        <v>3</v>
      </c>
      <c r="BV95">
        <f>MIN(Table1[[#This Row],[R2_SBP_left_1]],Table1[[#This Row],[R2_SBP_left_2]],Table1[[#This Row],[R2_SBP_left_3]],Table1[[#This Row],[R2_SBP_left_4]],Table1[[#This Row],[R2_SBP_left_5]])</f>
        <v>103</v>
      </c>
      <c r="BW95">
        <f>MIN(Table1[[#This Row],[R2_DBP_left_1]],Table1[[#This Row],[R2_DBP_left_2]],Table1[[#This Row],[R2_DBP_left_3]],Table1[[#This Row],[R2_DBP_left_4]],Table1[[#This Row],[R2_DBP_left_5]])</f>
        <v>62</v>
      </c>
      <c r="BX95">
        <f>MIN(Table1[[#This Row],[R2_HR_1]],Table1[[#This Row],[R2_HR_2]],Table1[[#This Row],[R2_HR_3]],Table1[[#This Row],[R2_HR_4]],Table1[[#This Row],[R2_HR_5]])</f>
        <v>72</v>
      </c>
    </row>
    <row r="96" spans="1:76" x14ac:dyDescent="0.35">
      <c r="A96" t="s">
        <v>61</v>
      </c>
      <c r="B96">
        <v>30</v>
      </c>
      <c r="C96" t="s">
        <v>62</v>
      </c>
      <c r="D96" t="s">
        <v>63</v>
      </c>
      <c r="E96">
        <v>165</v>
      </c>
      <c r="F96">
        <v>67</v>
      </c>
      <c r="G96">
        <v>24.6097337</v>
      </c>
      <c r="H96">
        <v>123</v>
      </c>
      <c r="I96">
        <v>73</v>
      </c>
      <c r="J96">
        <v>74</v>
      </c>
      <c r="K96">
        <v>117</v>
      </c>
      <c r="L96">
        <v>64</v>
      </c>
      <c r="M96">
        <v>75</v>
      </c>
      <c r="N96">
        <v>109</v>
      </c>
      <c r="O96">
        <v>64</v>
      </c>
      <c r="P96">
        <v>68</v>
      </c>
      <c r="Q96">
        <v>114</v>
      </c>
      <c r="R96">
        <v>66</v>
      </c>
      <c r="S96">
        <v>69</v>
      </c>
      <c r="T96">
        <v>115.75</v>
      </c>
      <c r="U96">
        <v>66.75</v>
      </c>
      <c r="V96">
        <v>71.5</v>
      </c>
      <c r="W96">
        <f>MIN(Table1[[#This Row],[B_SBP_left_1]],Table1[[#This Row],[B_SBP_right_1]],Table1[[#This Row],[B_SBP_left_2]],Table1[[#This Row],[B_SBP_left_3]])</f>
        <v>109</v>
      </c>
      <c r="X96">
        <f>MIN(Table1[[#This Row],[B_DBP_left_1]],Table1[[#This Row],[B_DBP_right_1]],Table1[[#This Row],[B_DBP_left_2]],Table1[[#This Row],[B_DBP_left_3]])</f>
        <v>64</v>
      </c>
      <c r="Y96">
        <f>MIN(Table1[[#This Row],[B_HR_1B]],Table1[[#This Row],[B_HR_1A]],Table1[[#This Row],[B_HR_2]],Table1[[#This Row],[B_HR_3]])</f>
        <v>68</v>
      </c>
      <c r="Z96">
        <v>15</v>
      </c>
      <c r="AA96" t="s">
        <v>64</v>
      </c>
      <c r="AB96">
        <v>5</v>
      </c>
      <c r="AC96">
        <v>114</v>
      </c>
      <c r="AD96">
        <v>59</v>
      </c>
      <c r="AE96">
        <v>98</v>
      </c>
      <c r="AF96">
        <v>107</v>
      </c>
      <c r="AG96">
        <v>63</v>
      </c>
      <c r="AH96">
        <v>92</v>
      </c>
      <c r="AI96">
        <v>112</v>
      </c>
      <c r="AJ96">
        <v>64</v>
      </c>
      <c r="AK96">
        <v>104</v>
      </c>
      <c r="AR96" s="1">
        <f>AVERAGE(Table1[[#This Row],[R1_SBP_left_1]],Table1[[#This Row],[R1_SBP_left_2]],Table1[[#This Row],[R1_SBP_left_3]],Table1[[#This Row],[R1_SBP_left_4]],Table1[[#This Row],[R1_SBP_left_5]])</f>
        <v>111</v>
      </c>
      <c r="AS96" s="1">
        <f>AVERAGE(Table1[[#This Row],[R1_DBP_left_1]],Table1[[#This Row],[R1_DBP_left_2]],Table1[[#This Row],[R1_DBP_left_3]],Table1[[#This Row],[R1_DBP_left_4]],Table1[[#This Row],[R1_DBP_left_5]])</f>
        <v>62</v>
      </c>
      <c r="AT96" s="1">
        <f>AVERAGE(Table1[[#This Row],[R1_HR_1]],Table1[[#This Row],[R1_HR_2]],Table1[[#This Row],[R1_HR_3]],Table1[[#This Row],[R1_HR_4]],Table1[[#This Row],[R1_HR_5]])</f>
        <v>98</v>
      </c>
      <c r="AU96">
        <f>MIN(Table1[[#This Row],[R1_SBP_left_1]],Table1[[#This Row],[R1_SBP_left_2]],Table1[[#This Row],[R1_SBP_left_3]],Table1[[#This Row],[R1_SBP_left_4]],Table1[[#This Row],[R1_SBP_left_5]])</f>
        <v>107</v>
      </c>
      <c r="AV96">
        <f>MIN(Table1[[#This Row],[R1_DBP_left_1]],Table1[[#This Row],[R1_DBP_left_2]],Table1[[#This Row],[R1_DBP_left_3]],Table1[[#This Row],[R1_DBP_left_4]],Table1[[#This Row],[R1_DBP_left_5]])</f>
        <v>59</v>
      </c>
      <c r="AW96">
        <f>MIN(Table1[[#This Row],[R1_HR_1]],Table1[[#This Row],[R1_HR_2]],Table1[[#This Row],[R1_HR_3]],Table1[[#This Row],[R1_HR_4]],Table1[[#This Row],[R1_HR_5]])</f>
        <v>92</v>
      </c>
      <c r="AX96" s="1">
        <f>Table1[[#This Row],[R1_avg_sbp]]-Table1[[#This Row],[avg sbp]]</f>
        <v>-4.75</v>
      </c>
      <c r="AY96" s="1">
        <f>Table1[[#This Row],[R1_avg_dbp]]-Table1[[#This Row],[avg dbp]]</f>
        <v>-4.75</v>
      </c>
      <c r="AZ96" s="1">
        <f>Table1[[#This Row],[R1_avg_HR]]-Table1[[#This Row],[avg hr]]</f>
        <v>26.5</v>
      </c>
      <c r="BA96">
        <v>107</v>
      </c>
      <c r="BB96">
        <v>58</v>
      </c>
      <c r="BC96">
        <v>93</v>
      </c>
      <c r="BD96">
        <v>105</v>
      </c>
      <c r="BE96">
        <v>61</v>
      </c>
      <c r="BF96">
        <v>95</v>
      </c>
      <c r="BG96">
        <v>103</v>
      </c>
      <c r="BH96">
        <v>58</v>
      </c>
      <c r="BI96">
        <v>91</v>
      </c>
      <c r="BP96" s="1">
        <f>AVERAGE(Table1[[#This Row],[R2_SBP_left_1]],Table1[[#This Row],[R2_SBP_left_2]],Table1[[#This Row],[R2_SBP_left_3]],Table1[[#This Row],[R2_SBP_left_4]],Table1[[#This Row],[R2_SBP_left_5]])</f>
        <v>105</v>
      </c>
      <c r="BQ96" s="1">
        <f>AVERAGE(Table1[[#This Row],[R2_DBP_left_1]],Table1[[#This Row],[R2_DBP_left_2]],Table1[[#This Row],[R2_DBP_left_3]],Table1[[#This Row],[R2_DBP_left_4]],Table1[[#This Row],[R2_DBP_left_5]])</f>
        <v>59</v>
      </c>
      <c r="BR96" s="1">
        <f>AVERAGE(Table1[[#This Row],[R2_HR_1]],Table1[[#This Row],[R2_HR_2]],Table1[[#This Row],[R2_HR_3]],Table1[[#This Row],[R2_HR_4]],Table1[[#This Row],[R2_HR_5]])</f>
        <v>93</v>
      </c>
      <c r="BS96" s="1">
        <f>Table1[[#This Row],[R2_avg_sbp]]-Table1[[#This Row],[avg sbp]]</f>
        <v>-10.75</v>
      </c>
      <c r="BT96" s="1">
        <f>Table1[[#This Row],[R2_avg_dbp]]-Table1[[#This Row],[avg dbp]]</f>
        <v>-7.75</v>
      </c>
      <c r="BU96" s="1">
        <f>Table1[[#This Row],[R2_avg_HR]]-Table1[[#This Row],[avg hr]]</f>
        <v>21.5</v>
      </c>
      <c r="BV96">
        <f>MIN(Table1[[#This Row],[R2_SBP_left_1]],Table1[[#This Row],[R2_SBP_left_2]],Table1[[#This Row],[R2_SBP_left_3]],Table1[[#This Row],[R2_SBP_left_4]],Table1[[#This Row],[R2_SBP_left_5]])</f>
        <v>103</v>
      </c>
      <c r="BW96">
        <f>MIN(Table1[[#This Row],[R2_DBP_left_1]],Table1[[#This Row],[R2_DBP_left_2]],Table1[[#This Row],[R2_DBP_left_3]],Table1[[#This Row],[R2_DBP_left_4]],Table1[[#This Row],[R2_DBP_left_5]])</f>
        <v>58</v>
      </c>
      <c r="BX96">
        <f>MIN(Table1[[#This Row],[R2_HR_1]],Table1[[#This Row],[R2_HR_2]],Table1[[#This Row],[R2_HR_3]],Table1[[#This Row],[R2_HR_4]],Table1[[#This Row],[R2_HR_5]])</f>
        <v>91</v>
      </c>
    </row>
    <row r="97" spans="1:76" x14ac:dyDescent="0.35">
      <c r="A97" t="s">
        <v>177</v>
      </c>
      <c r="B97">
        <v>25</v>
      </c>
      <c r="C97" t="s">
        <v>76</v>
      </c>
      <c r="D97" t="s">
        <v>73</v>
      </c>
      <c r="E97">
        <v>161</v>
      </c>
      <c r="F97">
        <v>64</v>
      </c>
      <c r="G97">
        <v>24.690405460000001</v>
      </c>
      <c r="H97">
        <v>115</v>
      </c>
      <c r="I97">
        <v>67</v>
      </c>
      <c r="J97">
        <v>92</v>
      </c>
      <c r="K97">
        <v>108</v>
      </c>
      <c r="L97">
        <v>62</v>
      </c>
      <c r="M97">
        <v>87</v>
      </c>
      <c r="N97">
        <v>109</v>
      </c>
      <c r="O97">
        <v>59</v>
      </c>
      <c r="P97">
        <v>83</v>
      </c>
      <c r="Q97">
        <v>110</v>
      </c>
      <c r="R97">
        <v>60</v>
      </c>
      <c r="S97">
        <v>86</v>
      </c>
      <c r="T97">
        <v>110.5</v>
      </c>
      <c r="U97">
        <v>62</v>
      </c>
      <c r="V97">
        <v>87</v>
      </c>
      <c r="W97">
        <f>MIN(Table1[[#This Row],[B_SBP_left_1]],Table1[[#This Row],[B_SBP_right_1]],Table1[[#This Row],[B_SBP_left_2]],Table1[[#This Row],[B_SBP_left_3]])</f>
        <v>108</v>
      </c>
      <c r="X97">
        <f>MIN(Table1[[#This Row],[B_DBP_left_1]],Table1[[#This Row],[B_DBP_right_1]],Table1[[#This Row],[B_DBP_left_2]],Table1[[#This Row],[B_DBP_left_3]])</f>
        <v>59</v>
      </c>
      <c r="Y97">
        <f>MIN(Table1[[#This Row],[B_HR_1B]],Table1[[#This Row],[B_HR_1A]],Table1[[#This Row],[B_HR_2]],Table1[[#This Row],[B_HR_3]])</f>
        <v>83</v>
      </c>
      <c r="Z97">
        <v>16</v>
      </c>
      <c r="AA97" t="s">
        <v>68</v>
      </c>
      <c r="AB97">
        <v>-6</v>
      </c>
      <c r="AC97">
        <v>110</v>
      </c>
      <c r="AD97">
        <v>62</v>
      </c>
      <c r="AE97">
        <v>93</v>
      </c>
      <c r="AF97">
        <v>103</v>
      </c>
      <c r="AG97">
        <v>56</v>
      </c>
      <c r="AH97">
        <v>86</v>
      </c>
      <c r="AI97">
        <v>104</v>
      </c>
      <c r="AJ97">
        <v>59</v>
      </c>
      <c r="AK97">
        <v>96</v>
      </c>
      <c r="AR97" s="1">
        <f>AVERAGE(Table1[[#This Row],[R1_SBP_left_1]],Table1[[#This Row],[R1_SBP_left_2]],Table1[[#This Row],[R1_SBP_left_3]],Table1[[#This Row],[R1_SBP_left_4]],Table1[[#This Row],[R1_SBP_left_5]])</f>
        <v>105.66666666666667</v>
      </c>
      <c r="AS97" s="1">
        <f>AVERAGE(Table1[[#This Row],[R1_DBP_left_1]],Table1[[#This Row],[R1_DBP_left_2]],Table1[[#This Row],[R1_DBP_left_3]],Table1[[#This Row],[R1_DBP_left_4]],Table1[[#This Row],[R1_DBP_left_5]])</f>
        <v>59</v>
      </c>
      <c r="AT97" s="1">
        <f>AVERAGE(Table1[[#This Row],[R1_HR_1]],Table1[[#This Row],[R1_HR_2]],Table1[[#This Row],[R1_HR_3]],Table1[[#This Row],[R1_HR_4]],Table1[[#This Row],[R1_HR_5]])</f>
        <v>91.666666666666671</v>
      </c>
      <c r="AU97">
        <f>MIN(Table1[[#This Row],[R1_SBP_left_1]],Table1[[#This Row],[R1_SBP_left_2]],Table1[[#This Row],[R1_SBP_left_3]],Table1[[#This Row],[R1_SBP_left_4]],Table1[[#This Row],[R1_SBP_left_5]])</f>
        <v>103</v>
      </c>
      <c r="AV97">
        <f>MIN(Table1[[#This Row],[R1_DBP_left_1]],Table1[[#This Row],[R1_DBP_left_2]],Table1[[#This Row],[R1_DBP_left_3]],Table1[[#This Row],[R1_DBP_left_4]],Table1[[#This Row],[R1_DBP_left_5]])</f>
        <v>56</v>
      </c>
      <c r="AW97">
        <f>MIN(Table1[[#This Row],[R1_HR_1]],Table1[[#This Row],[R1_HR_2]],Table1[[#This Row],[R1_HR_3]],Table1[[#This Row],[R1_HR_4]],Table1[[#This Row],[R1_HR_5]])</f>
        <v>86</v>
      </c>
      <c r="AX97" s="1">
        <f>Table1[[#This Row],[R1_avg_sbp]]-Table1[[#This Row],[avg sbp]]</f>
        <v>-4.8333333333333286</v>
      </c>
      <c r="AY97" s="1">
        <f>Table1[[#This Row],[R1_avg_dbp]]-Table1[[#This Row],[avg dbp]]</f>
        <v>-3</v>
      </c>
      <c r="AZ97" s="1">
        <f>Table1[[#This Row],[R1_avg_HR]]-Table1[[#This Row],[avg hr]]</f>
        <v>4.6666666666666714</v>
      </c>
      <c r="BA97">
        <v>107</v>
      </c>
      <c r="BB97">
        <v>57</v>
      </c>
      <c r="BC97">
        <v>88</v>
      </c>
      <c r="BD97">
        <v>108</v>
      </c>
      <c r="BE97">
        <v>58</v>
      </c>
      <c r="BF97">
        <v>89</v>
      </c>
      <c r="BG97">
        <v>105</v>
      </c>
      <c r="BH97">
        <v>60</v>
      </c>
      <c r="BI97">
        <v>93</v>
      </c>
      <c r="BP97" s="1">
        <f>AVERAGE(Table1[[#This Row],[R2_SBP_left_1]],Table1[[#This Row],[R2_SBP_left_2]],Table1[[#This Row],[R2_SBP_left_3]],Table1[[#This Row],[R2_SBP_left_4]],Table1[[#This Row],[R2_SBP_left_5]])</f>
        <v>106.66666666666667</v>
      </c>
      <c r="BQ97" s="1">
        <f>AVERAGE(Table1[[#This Row],[R2_DBP_left_1]],Table1[[#This Row],[R2_DBP_left_2]],Table1[[#This Row],[R2_DBP_left_3]],Table1[[#This Row],[R2_DBP_left_4]],Table1[[#This Row],[R2_DBP_left_5]])</f>
        <v>58.333333333333336</v>
      </c>
      <c r="BR97" s="1">
        <f>AVERAGE(Table1[[#This Row],[R2_HR_1]],Table1[[#This Row],[R2_HR_2]],Table1[[#This Row],[R2_HR_3]],Table1[[#This Row],[R2_HR_4]],Table1[[#This Row],[R2_HR_5]])</f>
        <v>90</v>
      </c>
      <c r="BS97" s="1">
        <f>Table1[[#This Row],[R2_avg_sbp]]-Table1[[#This Row],[avg sbp]]</f>
        <v>-3.8333333333333286</v>
      </c>
      <c r="BT97" s="1">
        <f>Table1[[#This Row],[R2_avg_dbp]]-Table1[[#This Row],[avg dbp]]</f>
        <v>-3.6666666666666643</v>
      </c>
      <c r="BU97" s="1">
        <f>Table1[[#This Row],[R2_avg_HR]]-Table1[[#This Row],[avg hr]]</f>
        <v>3</v>
      </c>
      <c r="BV97">
        <f>MIN(Table1[[#This Row],[R2_SBP_left_1]],Table1[[#This Row],[R2_SBP_left_2]],Table1[[#This Row],[R2_SBP_left_3]],Table1[[#This Row],[R2_SBP_left_4]],Table1[[#This Row],[R2_SBP_left_5]])</f>
        <v>105</v>
      </c>
      <c r="BW97">
        <f>MIN(Table1[[#This Row],[R2_DBP_left_1]],Table1[[#This Row],[R2_DBP_left_2]],Table1[[#This Row],[R2_DBP_left_3]],Table1[[#This Row],[R2_DBP_left_4]],Table1[[#This Row],[R2_DBP_left_5]])</f>
        <v>57</v>
      </c>
      <c r="BX97">
        <f>MIN(Table1[[#This Row],[R2_HR_1]],Table1[[#This Row],[R2_HR_2]],Table1[[#This Row],[R2_HR_3]],Table1[[#This Row],[R2_HR_4]],Table1[[#This Row],[R2_HR_5]])</f>
        <v>88</v>
      </c>
    </row>
    <row r="98" spans="1:76" x14ac:dyDescent="0.35">
      <c r="A98" t="s">
        <v>176</v>
      </c>
      <c r="B98">
        <v>39</v>
      </c>
      <c r="C98" t="s">
        <v>72</v>
      </c>
      <c r="D98" t="s">
        <v>63</v>
      </c>
      <c r="E98">
        <v>168</v>
      </c>
      <c r="F98">
        <v>70</v>
      </c>
      <c r="G98">
        <v>24.801587300000001</v>
      </c>
      <c r="H98">
        <v>117</v>
      </c>
      <c r="I98">
        <v>63</v>
      </c>
      <c r="J98">
        <v>78</v>
      </c>
      <c r="K98">
        <v>120</v>
      </c>
      <c r="L98">
        <v>67</v>
      </c>
      <c r="M98">
        <v>81</v>
      </c>
      <c r="N98">
        <v>118</v>
      </c>
      <c r="O98">
        <v>67</v>
      </c>
      <c r="P98">
        <v>79</v>
      </c>
      <c r="Q98">
        <v>115</v>
      </c>
      <c r="R98">
        <v>68</v>
      </c>
      <c r="S98">
        <v>85</v>
      </c>
      <c r="T98">
        <v>117.5</v>
      </c>
      <c r="U98">
        <v>66.25</v>
      </c>
      <c r="V98">
        <v>80.75</v>
      </c>
      <c r="W98">
        <f>MIN(Table1[[#This Row],[B_SBP_left_1]],Table1[[#This Row],[B_SBP_right_1]],Table1[[#This Row],[B_SBP_left_2]],Table1[[#This Row],[B_SBP_left_3]])</f>
        <v>115</v>
      </c>
      <c r="X98">
        <f>MIN(Table1[[#This Row],[B_DBP_left_1]],Table1[[#This Row],[B_DBP_right_1]],Table1[[#This Row],[B_DBP_left_2]],Table1[[#This Row],[B_DBP_left_3]])</f>
        <v>63</v>
      </c>
      <c r="Y98">
        <f>MIN(Table1[[#This Row],[B_HR_1B]],Table1[[#This Row],[B_HR_1A]],Table1[[#This Row],[B_HR_2]],Table1[[#This Row],[B_HR_3]])</f>
        <v>78</v>
      </c>
      <c r="Z98">
        <v>19</v>
      </c>
      <c r="AA98" t="s">
        <v>64</v>
      </c>
      <c r="AB98">
        <v>1</v>
      </c>
      <c r="AC98">
        <v>118</v>
      </c>
      <c r="AD98">
        <v>68</v>
      </c>
      <c r="AE98">
        <v>104</v>
      </c>
      <c r="AF98">
        <v>121</v>
      </c>
      <c r="AG98">
        <v>65</v>
      </c>
      <c r="AH98">
        <v>105</v>
      </c>
      <c r="AI98">
        <v>121</v>
      </c>
      <c r="AJ98">
        <v>72</v>
      </c>
      <c r="AK98">
        <v>105</v>
      </c>
      <c r="AL98">
        <v>121</v>
      </c>
      <c r="AM98">
        <v>72</v>
      </c>
      <c r="AN98">
        <v>109</v>
      </c>
      <c r="AR98" s="1">
        <f>AVERAGE(Table1[[#This Row],[R1_SBP_left_1]],Table1[[#This Row],[R1_SBP_left_2]],Table1[[#This Row],[R1_SBP_left_3]],Table1[[#This Row],[R1_SBP_left_4]],Table1[[#This Row],[R1_SBP_left_5]])</f>
        <v>120.25</v>
      </c>
      <c r="AS98" s="1">
        <f>AVERAGE(Table1[[#This Row],[R1_DBP_left_1]],Table1[[#This Row],[R1_DBP_left_2]],Table1[[#This Row],[R1_DBP_left_3]],Table1[[#This Row],[R1_DBP_left_4]],Table1[[#This Row],[R1_DBP_left_5]])</f>
        <v>69.25</v>
      </c>
      <c r="AT98" s="1">
        <f>AVERAGE(Table1[[#This Row],[R1_HR_1]],Table1[[#This Row],[R1_HR_2]],Table1[[#This Row],[R1_HR_3]],Table1[[#This Row],[R1_HR_4]],Table1[[#This Row],[R1_HR_5]])</f>
        <v>105.75</v>
      </c>
      <c r="AU98">
        <f>MIN(Table1[[#This Row],[R1_SBP_left_1]],Table1[[#This Row],[R1_SBP_left_2]],Table1[[#This Row],[R1_SBP_left_3]],Table1[[#This Row],[R1_SBP_left_4]],Table1[[#This Row],[R1_SBP_left_5]])</f>
        <v>118</v>
      </c>
      <c r="AV98">
        <f>MIN(Table1[[#This Row],[R1_DBP_left_1]],Table1[[#This Row],[R1_DBP_left_2]],Table1[[#This Row],[R1_DBP_left_3]],Table1[[#This Row],[R1_DBP_left_4]],Table1[[#This Row],[R1_DBP_left_5]])</f>
        <v>65</v>
      </c>
      <c r="AW98">
        <f>MIN(Table1[[#This Row],[R1_HR_1]],Table1[[#This Row],[R1_HR_2]],Table1[[#This Row],[R1_HR_3]],Table1[[#This Row],[R1_HR_4]],Table1[[#This Row],[R1_HR_5]])</f>
        <v>104</v>
      </c>
      <c r="AX98" s="1">
        <f>Table1[[#This Row],[R1_avg_sbp]]-Table1[[#This Row],[avg sbp]]</f>
        <v>2.75</v>
      </c>
      <c r="AY98" s="1">
        <f>Table1[[#This Row],[R1_avg_dbp]]-Table1[[#This Row],[avg dbp]]</f>
        <v>3</v>
      </c>
      <c r="AZ98" s="1">
        <f>Table1[[#This Row],[R1_avg_HR]]-Table1[[#This Row],[avg hr]]</f>
        <v>25</v>
      </c>
      <c r="BA98">
        <v>119</v>
      </c>
      <c r="BB98">
        <v>71</v>
      </c>
      <c r="BC98">
        <v>102</v>
      </c>
      <c r="BD98">
        <v>114</v>
      </c>
      <c r="BE98">
        <v>69</v>
      </c>
      <c r="BF98">
        <v>103</v>
      </c>
      <c r="BG98">
        <v>109</v>
      </c>
      <c r="BH98">
        <v>64</v>
      </c>
      <c r="BI98">
        <v>99</v>
      </c>
      <c r="BJ98">
        <v>107</v>
      </c>
      <c r="BK98">
        <v>67</v>
      </c>
      <c r="BL98">
        <v>99</v>
      </c>
      <c r="BP98" s="1">
        <f>AVERAGE(Table1[[#This Row],[R2_SBP_left_1]],Table1[[#This Row],[R2_SBP_left_2]],Table1[[#This Row],[R2_SBP_left_3]],Table1[[#This Row],[R2_SBP_left_4]],Table1[[#This Row],[R2_SBP_left_5]])</f>
        <v>112.25</v>
      </c>
      <c r="BQ98" s="1">
        <f>AVERAGE(Table1[[#This Row],[R2_DBP_left_1]],Table1[[#This Row],[R2_DBP_left_2]],Table1[[#This Row],[R2_DBP_left_3]],Table1[[#This Row],[R2_DBP_left_4]],Table1[[#This Row],[R2_DBP_left_5]])</f>
        <v>67.75</v>
      </c>
      <c r="BR98" s="1">
        <f>AVERAGE(Table1[[#This Row],[R2_HR_1]],Table1[[#This Row],[R2_HR_2]],Table1[[#This Row],[R2_HR_3]],Table1[[#This Row],[R2_HR_4]],Table1[[#This Row],[R2_HR_5]])</f>
        <v>100.75</v>
      </c>
      <c r="BS98" s="1">
        <f>Table1[[#This Row],[R2_avg_sbp]]-Table1[[#This Row],[avg sbp]]</f>
        <v>-5.25</v>
      </c>
      <c r="BT98" s="1">
        <f>Table1[[#This Row],[R2_avg_dbp]]-Table1[[#This Row],[avg dbp]]</f>
        <v>1.5</v>
      </c>
      <c r="BU98" s="1">
        <f>Table1[[#This Row],[R2_avg_HR]]-Table1[[#This Row],[avg hr]]</f>
        <v>20</v>
      </c>
      <c r="BV98">
        <f>MIN(Table1[[#This Row],[R2_SBP_left_1]],Table1[[#This Row],[R2_SBP_left_2]],Table1[[#This Row],[R2_SBP_left_3]],Table1[[#This Row],[R2_SBP_left_4]],Table1[[#This Row],[R2_SBP_left_5]])</f>
        <v>107</v>
      </c>
      <c r="BW98">
        <f>MIN(Table1[[#This Row],[R2_DBP_left_1]],Table1[[#This Row],[R2_DBP_left_2]],Table1[[#This Row],[R2_DBP_left_3]],Table1[[#This Row],[R2_DBP_left_4]],Table1[[#This Row],[R2_DBP_left_5]])</f>
        <v>64</v>
      </c>
      <c r="BX98">
        <f>MIN(Table1[[#This Row],[R2_HR_1]],Table1[[#This Row],[R2_HR_2]],Table1[[#This Row],[R2_HR_3]],Table1[[#This Row],[R2_HR_4]],Table1[[#This Row],[R2_HR_5]])</f>
        <v>99</v>
      </c>
    </row>
    <row r="99" spans="1:76" x14ac:dyDescent="0.35">
      <c r="A99" t="s">
        <v>175</v>
      </c>
      <c r="B99">
        <v>27</v>
      </c>
      <c r="C99" t="s">
        <v>76</v>
      </c>
      <c r="D99" t="s">
        <v>73</v>
      </c>
      <c r="E99">
        <v>161</v>
      </c>
      <c r="F99">
        <v>64.599999999999994</v>
      </c>
      <c r="G99">
        <v>24.92187801</v>
      </c>
      <c r="H99">
        <v>121</v>
      </c>
      <c r="I99">
        <v>76</v>
      </c>
      <c r="J99">
        <v>66</v>
      </c>
      <c r="K99">
        <v>113</v>
      </c>
      <c r="L99">
        <v>70</v>
      </c>
      <c r="M99">
        <v>71</v>
      </c>
      <c r="N99">
        <v>113</v>
      </c>
      <c r="O99">
        <v>78</v>
      </c>
      <c r="P99">
        <v>74</v>
      </c>
      <c r="Q99">
        <v>110</v>
      </c>
      <c r="R99">
        <v>70</v>
      </c>
      <c r="S99">
        <v>69</v>
      </c>
      <c r="T99">
        <v>114.25</v>
      </c>
      <c r="U99">
        <v>73.5</v>
      </c>
      <c r="V99">
        <v>70</v>
      </c>
      <c r="W99">
        <f>MIN(Table1[[#This Row],[B_SBP_left_1]],Table1[[#This Row],[B_SBP_right_1]],Table1[[#This Row],[B_SBP_left_2]],Table1[[#This Row],[B_SBP_left_3]])</f>
        <v>110</v>
      </c>
      <c r="X99">
        <f>MIN(Table1[[#This Row],[B_DBP_left_1]],Table1[[#This Row],[B_DBP_right_1]],Table1[[#This Row],[B_DBP_left_2]],Table1[[#This Row],[B_DBP_left_3]])</f>
        <v>70</v>
      </c>
      <c r="Y99">
        <f>MIN(Table1[[#This Row],[B_HR_1B]],Table1[[#This Row],[B_HR_1A]],Table1[[#This Row],[B_HR_2]],Table1[[#This Row],[B_HR_3]])</f>
        <v>66</v>
      </c>
      <c r="Z99">
        <v>16</v>
      </c>
      <c r="AA99" t="s">
        <v>66</v>
      </c>
      <c r="AB99">
        <v>-11</v>
      </c>
      <c r="AC99">
        <v>101</v>
      </c>
      <c r="AD99">
        <v>60</v>
      </c>
      <c r="AE99">
        <v>68</v>
      </c>
      <c r="AF99">
        <v>98</v>
      </c>
      <c r="AG99">
        <v>68</v>
      </c>
      <c r="AH99">
        <v>68</v>
      </c>
      <c r="AI99">
        <v>98</v>
      </c>
      <c r="AJ99">
        <v>64</v>
      </c>
      <c r="AK99">
        <v>61</v>
      </c>
      <c r="AR99" s="1">
        <f>AVERAGE(Table1[[#This Row],[R1_SBP_left_1]],Table1[[#This Row],[R1_SBP_left_2]],Table1[[#This Row],[R1_SBP_left_3]],Table1[[#This Row],[R1_SBP_left_4]],Table1[[#This Row],[R1_SBP_left_5]])</f>
        <v>99</v>
      </c>
      <c r="AS99" s="1">
        <f>AVERAGE(Table1[[#This Row],[R1_DBP_left_1]],Table1[[#This Row],[R1_DBP_left_2]],Table1[[#This Row],[R1_DBP_left_3]],Table1[[#This Row],[R1_DBP_left_4]],Table1[[#This Row],[R1_DBP_left_5]])</f>
        <v>64</v>
      </c>
      <c r="AT99" s="1">
        <f>AVERAGE(Table1[[#This Row],[R1_HR_1]],Table1[[#This Row],[R1_HR_2]],Table1[[#This Row],[R1_HR_3]],Table1[[#This Row],[R1_HR_4]],Table1[[#This Row],[R1_HR_5]])</f>
        <v>65.666666666666671</v>
      </c>
      <c r="AU99">
        <f>MIN(Table1[[#This Row],[R1_SBP_left_1]],Table1[[#This Row],[R1_SBP_left_2]],Table1[[#This Row],[R1_SBP_left_3]],Table1[[#This Row],[R1_SBP_left_4]],Table1[[#This Row],[R1_SBP_left_5]])</f>
        <v>98</v>
      </c>
      <c r="AV99">
        <f>MIN(Table1[[#This Row],[R1_DBP_left_1]],Table1[[#This Row],[R1_DBP_left_2]],Table1[[#This Row],[R1_DBP_left_3]],Table1[[#This Row],[R1_DBP_left_4]],Table1[[#This Row],[R1_DBP_left_5]])</f>
        <v>60</v>
      </c>
      <c r="AW99">
        <f>MIN(Table1[[#This Row],[R1_HR_1]],Table1[[#This Row],[R1_HR_2]],Table1[[#This Row],[R1_HR_3]],Table1[[#This Row],[R1_HR_4]],Table1[[#This Row],[R1_HR_5]])</f>
        <v>61</v>
      </c>
      <c r="AX99" s="1">
        <f>Table1[[#This Row],[R1_avg_sbp]]-Table1[[#This Row],[avg sbp]]</f>
        <v>-15.25</v>
      </c>
      <c r="AY99" s="1">
        <f>Table1[[#This Row],[R1_avg_dbp]]-Table1[[#This Row],[avg dbp]]</f>
        <v>-9.5</v>
      </c>
      <c r="AZ99" s="1">
        <f>Table1[[#This Row],[R1_avg_HR]]-Table1[[#This Row],[avg hr]]</f>
        <v>-4.3333333333333286</v>
      </c>
      <c r="BA99">
        <v>94</v>
      </c>
      <c r="BB99">
        <v>66</v>
      </c>
      <c r="BC99">
        <v>76</v>
      </c>
      <c r="BD99">
        <v>93</v>
      </c>
      <c r="BE99">
        <v>62</v>
      </c>
      <c r="BF99">
        <v>70</v>
      </c>
      <c r="BG99">
        <v>96</v>
      </c>
      <c r="BH99">
        <v>65</v>
      </c>
      <c r="BI99">
        <v>76</v>
      </c>
      <c r="BP99" s="1">
        <f>AVERAGE(Table1[[#This Row],[R2_SBP_left_1]],Table1[[#This Row],[R2_SBP_left_2]],Table1[[#This Row],[R2_SBP_left_3]],Table1[[#This Row],[R2_SBP_left_4]],Table1[[#This Row],[R2_SBP_left_5]])</f>
        <v>94.333333333333329</v>
      </c>
      <c r="BQ99" s="1">
        <f>AVERAGE(Table1[[#This Row],[R2_DBP_left_1]],Table1[[#This Row],[R2_DBP_left_2]],Table1[[#This Row],[R2_DBP_left_3]],Table1[[#This Row],[R2_DBP_left_4]],Table1[[#This Row],[R2_DBP_left_5]])</f>
        <v>64.333333333333329</v>
      </c>
      <c r="BR99" s="1">
        <f>AVERAGE(Table1[[#This Row],[R2_HR_1]],Table1[[#This Row],[R2_HR_2]],Table1[[#This Row],[R2_HR_3]],Table1[[#This Row],[R2_HR_4]],Table1[[#This Row],[R2_HR_5]])</f>
        <v>74</v>
      </c>
      <c r="BS99" s="1">
        <f>Table1[[#This Row],[R2_avg_sbp]]-Table1[[#This Row],[avg sbp]]</f>
        <v>-19.916666666666671</v>
      </c>
      <c r="BT99" s="1">
        <f>Table1[[#This Row],[R2_avg_dbp]]-Table1[[#This Row],[avg dbp]]</f>
        <v>-9.1666666666666714</v>
      </c>
      <c r="BU99" s="1">
        <f>Table1[[#This Row],[R2_avg_HR]]-Table1[[#This Row],[avg hr]]</f>
        <v>4</v>
      </c>
      <c r="BV99">
        <f>MIN(Table1[[#This Row],[R2_SBP_left_1]],Table1[[#This Row],[R2_SBP_left_2]],Table1[[#This Row],[R2_SBP_left_3]],Table1[[#This Row],[R2_SBP_left_4]],Table1[[#This Row],[R2_SBP_left_5]])</f>
        <v>93</v>
      </c>
      <c r="BW99">
        <f>MIN(Table1[[#This Row],[R2_DBP_left_1]],Table1[[#This Row],[R2_DBP_left_2]],Table1[[#This Row],[R2_DBP_left_3]],Table1[[#This Row],[R2_DBP_left_4]],Table1[[#This Row],[R2_DBP_left_5]])</f>
        <v>62</v>
      </c>
      <c r="BX99">
        <f>MIN(Table1[[#This Row],[R2_HR_1]],Table1[[#This Row],[R2_HR_2]],Table1[[#This Row],[R2_HR_3]],Table1[[#This Row],[R2_HR_4]],Table1[[#This Row],[R2_HR_5]])</f>
        <v>70</v>
      </c>
    </row>
    <row r="100" spans="1:76" x14ac:dyDescent="0.35">
      <c r="A100" t="s">
        <v>174</v>
      </c>
      <c r="B100">
        <v>26</v>
      </c>
      <c r="C100" t="s">
        <v>76</v>
      </c>
      <c r="D100" t="s">
        <v>63</v>
      </c>
      <c r="E100">
        <v>158</v>
      </c>
      <c r="F100">
        <v>60.5</v>
      </c>
      <c r="G100">
        <v>24.234898250000001</v>
      </c>
      <c r="H100">
        <v>110</v>
      </c>
      <c r="I100">
        <v>70</v>
      </c>
      <c r="J100">
        <v>96</v>
      </c>
      <c r="K100">
        <v>118</v>
      </c>
      <c r="L100">
        <v>68</v>
      </c>
      <c r="M100">
        <v>91</v>
      </c>
      <c r="N100">
        <v>104</v>
      </c>
      <c r="O100">
        <v>66</v>
      </c>
      <c r="P100">
        <v>94</v>
      </c>
      <c r="Q100">
        <v>103</v>
      </c>
      <c r="R100">
        <v>65</v>
      </c>
      <c r="S100">
        <v>93</v>
      </c>
      <c r="T100">
        <v>108.75</v>
      </c>
      <c r="U100">
        <v>67.25</v>
      </c>
      <c r="V100">
        <v>93.5</v>
      </c>
      <c r="W100">
        <f>MIN(Table1[[#This Row],[B_SBP_left_1]],Table1[[#This Row],[B_SBP_right_1]],Table1[[#This Row],[B_SBP_left_2]],Table1[[#This Row],[B_SBP_left_3]])</f>
        <v>103</v>
      </c>
      <c r="X100">
        <f>MIN(Table1[[#This Row],[B_DBP_left_1]],Table1[[#This Row],[B_DBP_right_1]],Table1[[#This Row],[B_DBP_left_2]],Table1[[#This Row],[B_DBP_left_3]])</f>
        <v>65</v>
      </c>
      <c r="Y100">
        <f>MIN(Table1[[#This Row],[B_HR_1B]],Table1[[#This Row],[B_HR_1A]],Table1[[#This Row],[B_HR_2]],Table1[[#This Row],[B_HR_3]])</f>
        <v>91</v>
      </c>
      <c r="Z100">
        <v>14</v>
      </c>
      <c r="AA100" t="s">
        <v>66</v>
      </c>
      <c r="AB100">
        <v>-9</v>
      </c>
      <c r="AC100">
        <v>97</v>
      </c>
      <c r="AD100">
        <v>65</v>
      </c>
      <c r="AE100">
        <v>106</v>
      </c>
      <c r="AF100">
        <v>98</v>
      </c>
      <c r="AG100">
        <v>62</v>
      </c>
      <c r="AH100">
        <v>94</v>
      </c>
      <c r="AI100">
        <v>98</v>
      </c>
      <c r="AJ100">
        <v>61</v>
      </c>
      <c r="AK100">
        <v>106</v>
      </c>
      <c r="AR100" s="1">
        <f>AVERAGE(Table1[[#This Row],[R1_SBP_left_1]],Table1[[#This Row],[R1_SBP_left_2]],Table1[[#This Row],[R1_SBP_left_3]],Table1[[#This Row],[R1_SBP_left_4]],Table1[[#This Row],[R1_SBP_left_5]])</f>
        <v>97.666666666666671</v>
      </c>
      <c r="AS100" s="1">
        <f>AVERAGE(Table1[[#This Row],[R1_DBP_left_1]],Table1[[#This Row],[R1_DBP_left_2]],Table1[[#This Row],[R1_DBP_left_3]],Table1[[#This Row],[R1_DBP_left_4]],Table1[[#This Row],[R1_DBP_left_5]])</f>
        <v>62.666666666666664</v>
      </c>
      <c r="AT100" s="1">
        <f>AVERAGE(Table1[[#This Row],[R1_HR_1]],Table1[[#This Row],[R1_HR_2]],Table1[[#This Row],[R1_HR_3]],Table1[[#This Row],[R1_HR_4]],Table1[[#This Row],[R1_HR_5]])</f>
        <v>102</v>
      </c>
      <c r="AU100">
        <f>MIN(Table1[[#This Row],[R1_SBP_left_1]],Table1[[#This Row],[R1_SBP_left_2]],Table1[[#This Row],[R1_SBP_left_3]],Table1[[#This Row],[R1_SBP_left_4]],Table1[[#This Row],[R1_SBP_left_5]])</f>
        <v>97</v>
      </c>
      <c r="AV100">
        <f>MIN(Table1[[#This Row],[R1_DBP_left_1]],Table1[[#This Row],[R1_DBP_left_2]],Table1[[#This Row],[R1_DBP_left_3]],Table1[[#This Row],[R1_DBP_left_4]],Table1[[#This Row],[R1_DBP_left_5]])</f>
        <v>61</v>
      </c>
      <c r="AW100">
        <f>MIN(Table1[[#This Row],[R1_HR_1]],Table1[[#This Row],[R1_HR_2]],Table1[[#This Row],[R1_HR_3]],Table1[[#This Row],[R1_HR_4]],Table1[[#This Row],[R1_HR_5]])</f>
        <v>94</v>
      </c>
      <c r="AX100" s="1">
        <f>Table1[[#This Row],[R1_avg_sbp]]-Table1[[#This Row],[avg sbp]]</f>
        <v>-11.083333333333329</v>
      </c>
      <c r="AY100" s="1">
        <f>Table1[[#This Row],[R1_avg_dbp]]-Table1[[#This Row],[avg dbp]]</f>
        <v>-4.5833333333333357</v>
      </c>
      <c r="AZ100" s="1">
        <f>Table1[[#This Row],[R1_avg_HR]]-Table1[[#This Row],[avg hr]]</f>
        <v>8.5</v>
      </c>
      <c r="BA100">
        <v>95</v>
      </c>
      <c r="BB100">
        <v>61</v>
      </c>
      <c r="BC100">
        <v>97</v>
      </c>
      <c r="BD100">
        <v>92</v>
      </c>
      <c r="BE100">
        <v>61</v>
      </c>
      <c r="BF100">
        <v>105</v>
      </c>
      <c r="BG100">
        <v>94</v>
      </c>
      <c r="BH100">
        <v>62</v>
      </c>
      <c r="BI100">
        <v>109</v>
      </c>
      <c r="BP100" s="1">
        <f>AVERAGE(Table1[[#This Row],[R2_SBP_left_1]],Table1[[#This Row],[R2_SBP_left_2]],Table1[[#This Row],[R2_SBP_left_3]],Table1[[#This Row],[R2_SBP_left_4]],Table1[[#This Row],[R2_SBP_left_5]])</f>
        <v>93.666666666666671</v>
      </c>
      <c r="BQ100" s="1">
        <f>AVERAGE(Table1[[#This Row],[R2_DBP_left_1]],Table1[[#This Row],[R2_DBP_left_2]],Table1[[#This Row],[R2_DBP_left_3]],Table1[[#This Row],[R2_DBP_left_4]],Table1[[#This Row],[R2_DBP_left_5]])</f>
        <v>61.333333333333336</v>
      </c>
      <c r="BR100" s="1">
        <f>AVERAGE(Table1[[#This Row],[R2_HR_1]],Table1[[#This Row],[R2_HR_2]],Table1[[#This Row],[R2_HR_3]],Table1[[#This Row],[R2_HR_4]],Table1[[#This Row],[R2_HR_5]])</f>
        <v>103.66666666666667</v>
      </c>
      <c r="BS100" s="1">
        <f>Table1[[#This Row],[R2_avg_sbp]]-Table1[[#This Row],[avg sbp]]</f>
        <v>-15.083333333333329</v>
      </c>
      <c r="BT100" s="1">
        <f>Table1[[#This Row],[R2_avg_dbp]]-Table1[[#This Row],[avg dbp]]</f>
        <v>-5.9166666666666643</v>
      </c>
      <c r="BU100" s="1">
        <f>Table1[[#This Row],[R2_avg_HR]]-Table1[[#This Row],[avg hr]]</f>
        <v>10.166666666666671</v>
      </c>
      <c r="BV100">
        <f>MIN(Table1[[#This Row],[R2_SBP_left_1]],Table1[[#This Row],[R2_SBP_left_2]],Table1[[#This Row],[R2_SBP_left_3]],Table1[[#This Row],[R2_SBP_left_4]],Table1[[#This Row],[R2_SBP_left_5]])</f>
        <v>92</v>
      </c>
      <c r="BW100">
        <f>MIN(Table1[[#This Row],[R2_DBP_left_1]],Table1[[#This Row],[R2_DBP_left_2]],Table1[[#This Row],[R2_DBP_left_3]],Table1[[#This Row],[R2_DBP_left_4]],Table1[[#This Row],[R2_DBP_left_5]])</f>
        <v>61</v>
      </c>
      <c r="BX100">
        <f>MIN(Table1[[#This Row],[R2_HR_1]],Table1[[#This Row],[R2_HR_2]],Table1[[#This Row],[R2_HR_3]],Table1[[#This Row],[R2_HR_4]],Table1[[#This Row],[R2_HR_5]])</f>
        <v>97</v>
      </c>
    </row>
    <row r="101" spans="1:76" x14ac:dyDescent="0.35">
      <c r="A101" t="s">
        <v>173</v>
      </c>
      <c r="B101">
        <v>28</v>
      </c>
      <c r="C101" t="s">
        <v>76</v>
      </c>
      <c r="D101" t="s">
        <v>63</v>
      </c>
      <c r="E101">
        <v>163</v>
      </c>
      <c r="F101">
        <v>66</v>
      </c>
      <c r="G101">
        <v>24.840980089999999</v>
      </c>
      <c r="H101">
        <v>109</v>
      </c>
      <c r="I101">
        <v>64</v>
      </c>
      <c r="J101">
        <v>62</v>
      </c>
      <c r="K101">
        <v>114</v>
      </c>
      <c r="L101">
        <v>65</v>
      </c>
      <c r="M101">
        <v>64</v>
      </c>
      <c r="N101">
        <v>110</v>
      </c>
      <c r="O101">
        <v>62</v>
      </c>
      <c r="P101">
        <v>59</v>
      </c>
      <c r="Q101">
        <v>111</v>
      </c>
      <c r="R101">
        <v>66</v>
      </c>
      <c r="S101">
        <v>57</v>
      </c>
      <c r="T101">
        <v>111</v>
      </c>
      <c r="U101">
        <v>64.25</v>
      </c>
      <c r="V101">
        <v>60.5</v>
      </c>
      <c r="W101">
        <f>MIN(Table1[[#This Row],[B_SBP_left_1]],Table1[[#This Row],[B_SBP_right_1]],Table1[[#This Row],[B_SBP_left_2]],Table1[[#This Row],[B_SBP_left_3]])</f>
        <v>109</v>
      </c>
      <c r="X101">
        <f>MIN(Table1[[#This Row],[B_DBP_left_1]],Table1[[#This Row],[B_DBP_right_1]],Table1[[#This Row],[B_DBP_left_2]],Table1[[#This Row],[B_DBP_left_3]])</f>
        <v>62</v>
      </c>
      <c r="Y101">
        <f>MIN(Table1[[#This Row],[B_HR_1B]],Table1[[#This Row],[B_HR_1A]],Table1[[#This Row],[B_HR_2]],Table1[[#This Row],[B_HR_3]])</f>
        <v>57</v>
      </c>
      <c r="Z101">
        <v>15</v>
      </c>
      <c r="AA101" t="s">
        <v>64</v>
      </c>
      <c r="AB101">
        <v>5</v>
      </c>
      <c r="AC101">
        <v>105</v>
      </c>
      <c r="AD101">
        <v>58</v>
      </c>
      <c r="AE101">
        <v>85</v>
      </c>
      <c r="AF101">
        <v>105</v>
      </c>
      <c r="AG101">
        <v>60</v>
      </c>
      <c r="AH101">
        <v>88</v>
      </c>
      <c r="AI101">
        <v>106</v>
      </c>
      <c r="AJ101">
        <v>62</v>
      </c>
      <c r="AK101">
        <v>80</v>
      </c>
      <c r="AR101" s="1">
        <f>AVERAGE(Table1[[#This Row],[R1_SBP_left_1]],Table1[[#This Row],[R1_SBP_left_2]],Table1[[#This Row],[R1_SBP_left_3]],Table1[[#This Row],[R1_SBP_left_4]],Table1[[#This Row],[R1_SBP_left_5]])</f>
        <v>105.33333333333333</v>
      </c>
      <c r="AS101" s="1">
        <f>AVERAGE(Table1[[#This Row],[R1_DBP_left_1]],Table1[[#This Row],[R1_DBP_left_2]],Table1[[#This Row],[R1_DBP_left_3]],Table1[[#This Row],[R1_DBP_left_4]],Table1[[#This Row],[R1_DBP_left_5]])</f>
        <v>60</v>
      </c>
      <c r="AT101" s="1">
        <f>AVERAGE(Table1[[#This Row],[R1_HR_1]],Table1[[#This Row],[R1_HR_2]],Table1[[#This Row],[R1_HR_3]],Table1[[#This Row],[R1_HR_4]],Table1[[#This Row],[R1_HR_5]])</f>
        <v>84.333333333333329</v>
      </c>
      <c r="AU101">
        <f>MIN(Table1[[#This Row],[R1_SBP_left_1]],Table1[[#This Row],[R1_SBP_left_2]],Table1[[#This Row],[R1_SBP_left_3]],Table1[[#This Row],[R1_SBP_left_4]],Table1[[#This Row],[R1_SBP_left_5]])</f>
        <v>105</v>
      </c>
      <c r="AV101">
        <f>MIN(Table1[[#This Row],[R1_DBP_left_1]],Table1[[#This Row],[R1_DBP_left_2]],Table1[[#This Row],[R1_DBP_left_3]],Table1[[#This Row],[R1_DBP_left_4]],Table1[[#This Row],[R1_DBP_left_5]])</f>
        <v>58</v>
      </c>
      <c r="AW101">
        <f>MIN(Table1[[#This Row],[R1_HR_1]],Table1[[#This Row],[R1_HR_2]],Table1[[#This Row],[R1_HR_3]],Table1[[#This Row],[R1_HR_4]],Table1[[#This Row],[R1_HR_5]])</f>
        <v>80</v>
      </c>
      <c r="AX101" s="1">
        <f>Table1[[#This Row],[R1_avg_sbp]]-Table1[[#This Row],[avg sbp]]</f>
        <v>-5.6666666666666714</v>
      </c>
      <c r="AY101" s="1">
        <f>Table1[[#This Row],[R1_avg_dbp]]-Table1[[#This Row],[avg dbp]]</f>
        <v>-4.25</v>
      </c>
      <c r="AZ101" s="1">
        <f>Table1[[#This Row],[R1_avg_HR]]-Table1[[#This Row],[avg hr]]</f>
        <v>23.833333333333329</v>
      </c>
      <c r="BA101">
        <v>99</v>
      </c>
      <c r="BB101">
        <v>50</v>
      </c>
      <c r="BC101">
        <v>75</v>
      </c>
      <c r="BD101">
        <v>106</v>
      </c>
      <c r="BE101">
        <v>60</v>
      </c>
      <c r="BF101">
        <v>68</v>
      </c>
      <c r="BG101">
        <v>105</v>
      </c>
      <c r="BH101">
        <v>59</v>
      </c>
      <c r="BI101">
        <v>68</v>
      </c>
      <c r="BJ101">
        <v>102</v>
      </c>
      <c r="BK101">
        <v>58</v>
      </c>
      <c r="BL101">
        <v>69</v>
      </c>
      <c r="BP101" s="1">
        <f>AVERAGE(Table1[[#This Row],[R2_SBP_left_1]],Table1[[#This Row],[R2_SBP_left_2]],Table1[[#This Row],[R2_SBP_left_3]],Table1[[#This Row],[R2_SBP_left_4]],Table1[[#This Row],[R2_SBP_left_5]])</f>
        <v>103</v>
      </c>
      <c r="BQ101" s="1">
        <f>AVERAGE(Table1[[#This Row],[R2_DBP_left_1]],Table1[[#This Row],[R2_DBP_left_2]],Table1[[#This Row],[R2_DBP_left_3]],Table1[[#This Row],[R2_DBP_left_4]],Table1[[#This Row],[R2_DBP_left_5]])</f>
        <v>56.75</v>
      </c>
      <c r="BR101" s="1">
        <f>AVERAGE(Table1[[#This Row],[R2_HR_1]],Table1[[#This Row],[R2_HR_2]],Table1[[#This Row],[R2_HR_3]],Table1[[#This Row],[R2_HR_4]],Table1[[#This Row],[R2_HR_5]])</f>
        <v>70</v>
      </c>
      <c r="BS101" s="1">
        <f>Table1[[#This Row],[R2_avg_sbp]]-Table1[[#This Row],[avg sbp]]</f>
        <v>-8</v>
      </c>
      <c r="BT101" s="1">
        <f>Table1[[#This Row],[R2_avg_dbp]]-Table1[[#This Row],[avg dbp]]</f>
        <v>-7.5</v>
      </c>
      <c r="BU101" s="1">
        <f>Table1[[#This Row],[R2_avg_HR]]-Table1[[#This Row],[avg hr]]</f>
        <v>9.5</v>
      </c>
      <c r="BV101">
        <f>MIN(Table1[[#This Row],[R2_SBP_left_1]],Table1[[#This Row],[R2_SBP_left_2]],Table1[[#This Row],[R2_SBP_left_3]],Table1[[#This Row],[R2_SBP_left_4]],Table1[[#This Row],[R2_SBP_left_5]])</f>
        <v>99</v>
      </c>
      <c r="BW101">
        <f>MIN(Table1[[#This Row],[R2_DBP_left_1]],Table1[[#This Row],[R2_DBP_left_2]],Table1[[#This Row],[R2_DBP_left_3]],Table1[[#This Row],[R2_DBP_left_4]],Table1[[#This Row],[R2_DBP_left_5]])</f>
        <v>50</v>
      </c>
      <c r="BX101">
        <f>MIN(Table1[[#This Row],[R2_HR_1]],Table1[[#This Row],[R2_HR_2]],Table1[[#This Row],[R2_HR_3]],Table1[[#This Row],[R2_HR_4]],Table1[[#This Row],[R2_HR_5]])</f>
        <v>68</v>
      </c>
    </row>
    <row r="102" spans="1:76" x14ac:dyDescent="0.35">
      <c r="A102" t="s">
        <v>172</v>
      </c>
      <c r="B102">
        <v>30</v>
      </c>
      <c r="C102" t="s">
        <v>62</v>
      </c>
      <c r="D102" t="s">
        <v>73</v>
      </c>
      <c r="E102">
        <v>150</v>
      </c>
      <c r="F102">
        <v>42</v>
      </c>
      <c r="G102">
        <v>18.666666670000001</v>
      </c>
      <c r="H102">
        <v>120</v>
      </c>
      <c r="I102">
        <v>79</v>
      </c>
      <c r="J102">
        <v>69</v>
      </c>
      <c r="K102">
        <v>118</v>
      </c>
      <c r="L102">
        <v>73</v>
      </c>
      <c r="M102">
        <v>68</v>
      </c>
      <c r="N102">
        <v>122</v>
      </c>
      <c r="O102">
        <v>76</v>
      </c>
      <c r="P102">
        <v>67</v>
      </c>
      <c r="Q102">
        <v>115</v>
      </c>
      <c r="R102">
        <v>74</v>
      </c>
      <c r="S102">
        <v>68</v>
      </c>
      <c r="T102">
        <v>118.75</v>
      </c>
      <c r="U102">
        <v>75.5</v>
      </c>
      <c r="V102">
        <v>68</v>
      </c>
      <c r="W102">
        <f>MIN(Table1[[#This Row],[B_SBP_left_1]],Table1[[#This Row],[B_SBP_right_1]],Table1[[#This Row],[B_SBP_left_2]],Table1[[#This Row],[B_SBP_left_3]])</f>
        <v>115</v>
      </c>
      <c r="X102">
        <f>MIN(Table1[[#This Row],[B_DBP_left_1]],Table1[[#This Row],[B_DBP_right_1]],Table1[[#This Row],[B_DBP_left_2]],Table1[[#This Row],[B_DBP_left_3]])</f>
        <v>73</v>
      </c>
      <c r="Y102">
        <f>MIN(Table1[[#This Row],[B_HR_1B]],Table1[[#This Row],[B_HR_1A]],Table1[[#This Row],[B_HR_2]],Table1[[#This Row],[B_HR_3]])</f>
        <v>67</v>
      </c>
      <c r="Z102">
        <v>15</v>
      </c>
      <c r="AA102" t="s">
        <v>68</v>
      </c>
      <c r="AB102">
        <v>-5</v>
      </c>
      <c r="AC102">
        <v>108</v>
      </c>
      <c r="AD102">
        <v>73</v>
      </c>
      <c r="AE102">
        <v>77</v>
      </c>
      <c r="AF102">
        <v>107</v>
      </c>
      <c r="AG102">
        <v>73</v>
      </c>
      <c r="AH102">
        <v>83</v>
      </c>
      <c r="AI102">
        <v>106</v>
      </c>
      <c r="AJ102">
        <v>70</v>
      </c>
      <c r="AK102">
        <v>78</v>
      </c>
      <c r="AR102" s="1">
        <f>AVERAGE(Table1[[#This Row],[R1_SBP_left_1]],Table1[[#This Row],[R1_SBP_left_2]],Table1[[#This Row],[R1_SBP_left_3]],Table1[[#This Row],[R1_SBP_left_4]],Table1[[#This Row],[R1_SBP_left_5]])</f>
        <v>107</v>
      </c>
      <c r="AS102" s="1">
        <f>AVERAGE(Table1[[#This Row],[R1_DBP_left_1]],Table1[[#This Row],[R1_DBP_left_2]],Table1[[#This Row],[R1_DBP_left_3]],Table1[[#This Row],[R1_DBP_left_4]],Table1[[#This Row],[R1_DBP_left_5]])</f>
        <v>72</v>
      </c>
      <c r="AT102" s="1">
        <f>AVERAGE(Table1[[#This Row],[R1_HR_1]],Table1[[#This Row],[R1_HR_2]],Table1[[#This Row],[R1_HR_3]],Table1[[#This Row],[R1_HR_4]],Table1[[#This Row],[R1_HR_5]])</f>
        <v>79.333333333333329</v>
      </c>
      <c r="AU102">
        <f>MIN(Table1[[#This Row],[R1_SBP_left_1]],Table1[[#This Row],[R1_SBP_left_2]],Table1[[#This Row],[R1_SBP_left_3]],Table1[[#This Row],[R1_SBP_left_4]],Table1[[#This Row],[R1_SBP_left_5]])</f>
        <v>106</v>
      </c>
      <c r="AV102">
        <f>MIN(Table1[[#This Row],[R1_DBP_left_1]],Table1[[#This Row],[R1_DBP_left_2]],Table1[[#This Row],[R1_DBP_left_3]],Table1[[#This Row],[R1_DBP_left_4]],Table1[[#This Row],[R1_DBP_left_5]])</f>
        <v>70</v>
      </c>
      <c r="AW102">
        <f>MIN(Table1[[#This Row],[R1_HR_1]],Table1[[#This Row],[R1_HR_2]],Table1[[#This Row],[R1_HR_3]],Table1[[#This Row],[R1_HR_4]],Table1[[#This Row],[R1_HR_5]])</f>
        <v>77</v>
      </c>
      <c r="AX102" s="1">
        <f>Table1[[#This Row],[R1_avg_sbp]]-Table1[[#This Row],[avg sbp]]</f>
        <v>-11.75</v>
      </c>
      <c r="AY102" s="1">
        <f>Table1[[#This Row],[R1_avg_dbp]]-Table1[[#This Row],[avg dbp]]</f>
        <v>-3.5</v>
      </c>
      <c r="AZ102" s="1">
        <f>Table1[[#This Row],[R1_avg_HR]]-Table1[[#This Row],[avg hr]]</f>
        <v>11.333333333333329</v>
      </c>
      <c r="BA102">
        <v>104</v>
      </c>
      <c r="BB102">
        <v>70</v>
      </c>
      <c r="BC102">
        <v>87</v>
      </c>
      <c r="BD102">
        <v>103</v>
      </c>
      <c r="BE102">
        <v>69</v>
      </c>
      <c r="BF102">
        <v>84</v>
      </c>
      <c r="BG102">
        <v>102</v>
      </c>
      <c r="BH102">
        <v>72</v>
      </c>
      <c r="BI102">
        <v>86</v>
      </c>
      <c r="BP102" s="1">
        <f>AVERAGE(Table1[[#This Row],[R2_SBP_left_1]],Table1[[#This Row],[R2_SBP_left_2]],Table1[[#This Row],[R2_SBP_left_3]],Table1[[#This Row],[R2_SBP_left_4]],Table1[[#This Row],[R2_SBP_left_5]])</f>
        <v>103</v>
      </c>
      <c r="BQ102" s="1">
        <f>AVERAGE(Table1[[#This Row],[R2_DBP_left_1]],Table1[[#This Row],[R2_DBP_left_2]],Table1[[#This Row],[R2_DBP_left_3]],Table1[[#This Row],[R2_DBP_left_4]],Table1[[#This Row],[R2_DBP_left_5]])</f>
        <v>70.333333333333329</v>
      </c>
      <c r="BR102" s="1">
        <f>AVERAGE(Table1[[#This Row],[R2_HR_1]],Table1[[#This Row],[R2_HR_2]],Table1[[#This Row],[R2_HR_3]],Table1[[#This Row],[R2_HR_4]],Table1[[#This Row],[R2_HR_5]])</f>
        <v>85.666666666666671</v>
      </c>
      <c r="BS102" s="1">
        <f>Table1[[#This Row],[R2_avg_sbp]]-Table1[[#This Row],[avg sbp]]</f>
        <v>-15.75</v>
      </c>
      <c r="BT102" s="1">
        <f>Table1[[#This Row],[R2_avg_dbp]]-Table1[[#This Row],[avg dbp]]</f>
        <v>-5.1666666666666714</v>
      </c>
      <c r="BU102" s="1">
        <f>Table1[[#This Row],[R2_avg_HR]]-Table1[[#This Row],[avg hr]]</f>
        <v>17.666666666666671</v>
      </c>
      <c r="BV102">
        <f>MIN(Table1[[#This Row],[R2_SBP_left_1]],Table1[[#This Row],[R2_SBP_left_2]],Table1[[#This Row],[R2_SBP_left_3]],Table1[[#This Row],[R2_SBP_left_4]],Table1[[#This Row],[R2_SBP_left_5]])</f>
        <v>102</v>
      </c>
      <c r="BW102">
        <f>MIN(Table1[[#This Row],[R2_DBP_left_1]],Table1[[#This Row],[R2_DBP_left_2]],Table1[[#This Row],[R2_DBP_left_3]],Table1[[#This Row],[R2_DBP_left_4]],Table1[[#This Row],[R2_DBP_left_5]])</f>
        <v>69</v>
      </c>
      <c r="BX102">
        <f>MIN(Table1[[#This Row],[R2_HR_1]],Table1[[#This Row],[R2_HR_2]],Table1[[#This Row],[R2_HR_3]],Table1[[#This Row],[R2_HR_4]],Table1[[#This Row],[R2_HR_5]])</f>
        <v>84</v>
      </c>
    </row>
    <row r="103" spans="1:76" x14ac:dyDescent="0.35">
      <c r="A103" t="s">
        <v>170</v>
      </c>
      <c r="B103">
        <v>36</v>
      </c>
      <c r="C103" t="s">
        <v>72</v>
      </c>
      <c r="D103" t="s">
        <v>63</v>
      </c>
      <c r="E103">
        <v>167</v>
      </c>
      <c r="F103">
        <v>69.400000000000006</v>
      </c>
      <c r="G103">
        <v>24.884363010000001</v>
      </c>
      <c r="H103">
        <v>117</v>
      </c>
      <c r="I103">
        <v>72</v>
      </c>
      <c r="J103">
        <v>78</v>
      </c>
      <c r="K103">
        <v>108</v>
      </c>
      <c r="L103">
        <v>65</v>
      </c>
      <c r="M103">
        <v>78</v>
      </c>
      <c r="N103">
        <v>110</v>
      </c>
      <c r="O103">
        <v>66</v>
      </c>
      <c r="P103">
        <v>76</v>
      </c>
      <c r="Q103">
        <v>106</v>
      </c>
      <c r="R103">
        <v>67</v>
      </c>
      <c r="S103">
        <v>81</v>
      </c>
      <c r="T103">
        <v>110.25</v>
      </c>
      <c r="U103">
        <v>67.5</v>
      </c>
      <c r="V103">
        <v>78.25</v>
      </c>
      <c r="W103">
        <f>MIN(Table1[[#This Row],[B_SBP_left_1]],Table1[[#This Row],[B_SBP_right_1]],Table1[[#This Row],[B_SBP_left_2]],Table1[[#This Row],[B_SBP_left_3]])</f>
        <v>106</v>
      </c>
      <c r="X103">
        <f>MIN(Table1[[#This Row],[B_DBP_left_1]],Table1[[#This Row],[B_DBP_right_1]],Table1[[#This Row],[B_DBP_left_2]],Table1[[#This Row],[B_DBP_left_3]])</f>
        <v>65</v>
      </c>
      <c r="Y103">
        <f>MIN(Table1[[#This Row],[B_HR_1B]],Table1[[#This Row],[B_HR_1A]],Table1[[#This Row],[B_HR_2]],Table1[[#This Row],[B_HR_3]])</f>
        <v>76</v>
      </c>
      <c r="Z103">
        <v>18</v>
      </c>
      <c r="AA103" t="s">
        <v>64</v>
      </c>
      <c r="AB103">
        <v>2</v>
      </c>
      <c r="AC103">
        <v>105</v>
      </c>
      <c r="AD103">
        <v>57</v>
      </c>
      <c r="AE103">
        <v>81</v>
      </c>
      <c r="AF103">
        <v>101</v>
      </c>
      <c r="AG103">
        <v>62</v>
      </c>
      <c r="AH103">
        <v>87</v>
      </c>
      <c r="AI103">
        <v>103</v>
      </c>
      <c r="AJ103">
        <v>62</v>
      </c>
      <c r="AK103">
        <v>90</v>
      </c>
      <c r="AL103">
        <v>100</v>
      </c>
      <c r="AM103">
        <v>63</v>
      </c>
      <c r="AN103">
        <v>88</v>
      </c>
      <c r="AR103" s="1">
        <f>AVERAGE(Table1[[#This Row],[R1_SBP_left_1]],Table1[[#This Row],[R1_SBP_left_2]],Table1[[#This Row],[R1_SBP_left_3]],Table1[[#This Row],[R1_SBP_left_4]],Table1[[#This Row],[R1_SBP_left_5]])</f>
        <v>102.25</v>
      </c>
      <c r="AS103" s="1">
        <f>AVERAGE(Table1[[#This Row],[R1_DBP_left_1]],Table1[[#This Row],[R1_DBP_left_2]],Table1[[#This Row],[R1_DBP_left_3]],Table1[[#This Row],[R1_DBP_left_4]],Table1[[#This Row],[R1_DBP_left_5]])</f>
        <v>61</v>
      </c>
      <c r="AT103" s="1">
        <f>AVERAGE(Table1[[#This Row],[R1_HR_1]],Table1[[#This Row],[R1_HR_2]],Table1[[#This Row],[R1_HR_3]],Table1[[#This Row],[R1_HR_4]],Table1[[#This Row],[R1_HR_5]])</f>
        <v>86.5</v>
      </c>
      <c r="AU103">
        <f>MIN(Table1[[#This Row],[R1_SBP_left_1]],Table1[[#This Row],[R1_SBP_left_2]],Table1[[#This Row],[R1_SBP_left_3]],Table1[[#This Row],[R1_SBP_left_4]],Table1[[#This Row],[R1_SBP_left_5]])</f>
        <v>100</v>
      </c>
      <c r="AV103">
        <f>MIN(Table1[[#This Row],[R1_DBP_left_1]],Table1[[#This Row],[R1_DBP_left_2]],Table1[[#This Row],[R1_DBP_left_3]],Table1[[#This Row],[R1_DBP_left_4]],Table1[[#This Row],[R1_DBP_left_5]])</f>
        <v>57</v>
      </c>
      <c r="AW103">
        <f>MIN(Table1[[#This Row],[R1_HR_1]],Table1[[#This Row],[R1_HR_2]],Table1[[#This Row],[R1_HR_3]],Table1[[#This Row],[R1_HR_4]],Table1[[#This Row],[R1_HR_5]])</f>
        <v>81</v>
      </c>
      <c r="AX103" s="1">
        <f>Table1[[#This Row],[R1_avg_sbp]]-Table1[[#This Row],[avg sbp]]</f>
        <v>-8</v>
      </c>
      <c r="AY103" s="1">
        <f>Table1[[#This Row],[R1_avg_dbp]]-Table1[[#This Row],[avg dbp]]</f>
        <v>-6.5</v>
      </c>
      <c r="AZ103" s="1">
        <f>Table1[[#This Row],[R1_avg_HR]]-Table1[[#This Row],[avg hr]]</f>
        <v>8.25</v>
      </c>
      <c r="BA103">
        <v>102</v>
      </c>
      <c r="BB103">
        <v>58</v>
      </c>
      <c r="BC103">
        <v>78</v>
      </c>
      <c r="BD103">
        <v>95</v>
      </c>
      <c r="BE103">
        <v>58</v>
      </c>
      <c r="BF103">
        <v>79</v>
      </c>
      <c r="BG103">
        <v>101</v>
      </c>
      <c r="BH103">
        <v>58</v>
      </c>
      <c r="BI103">
        <v>81</v>
      </c>
      <c r="BP103" s="1">
        <f>AVERAGE(Table1[[#This Row],[R2_SBP_left_1]],Table1[[#This Row],[R2_SBP_left_2]],Table1[[#This Row],[R2_SBP_left_3]],Table1[[#This Row],[R2_SBP_left_4]],Table1[[#This Row],[R2_SBP_left_5]])</f>
        <v>99.333333333333329</v>
      </c>
      <c r="BQ103" s="1">
        <f>AVERAGE(Table1[[#This Row],[R2_DBP_left_1]],Table1[[#This Row],[R2_DBP_left_2]],Table1[[#This Row],[R2_DBP_left_3]],Table1[[#This Row],[R2_DBP_left_4]],Table1[[#This Row],[R2_DBP_left_5]])</f>
        <v>58</v>
      </c>
      <c r="BR103" s="1">
        <f>AVERAGE(Table1[[#This Row],[R2_HR_1]],Table1[[#This Row],[R2_HR_2]],Table1[[#This Row],[R2_HR_3]],Table1[[#This Row],[R2_HR_4]],Table1[[#This Row],[R2_HR_5]])</f>
        <v>79.333333333333329</v>
      </c>
      <c r="BS103" s="1">
        <f>Table1[[#This Row],[R2_avg_sbp]]-Table1[[#This Row],[avg sbp]]</f>
        <v>-10.916666666666671</v>
      </c>
      <c r="BT103" s="1">
        <f>Table1[[#This Row],[R2_avg_dbp]]-Table1[[#This Row],[avg dbp]]</f>
        <v>-9.5</v>
      </c>
      <c r="BU103" s="1">
        <f>Table1[[#This Row],[R2_avg_HR]]-Table1[[#This Row],[avg hr]]</f>
        <v>1.0833333333333286</v>
      </c>
      <c r="BV103">
        <f>MIN(Table1[[#This Row],[R2_SBP_left_1]],Table1[[#This Row],[R2_SBP_left_2]],Table1[[#This Row],[R2_SBP_left_3]],Table1[[#This Row],[R2_SBP_left_4]],Table1[[#This Row],[R2_SBP_left_5]])</f>
        <v>95</v>
      </c>
      <c r="BW103">
        <f>MIN(Table1[[#This Row],[R2_DBP_left_1]],Table1[[#This Row],[R2_DBP_left_2]],Table1[[#This Row],[R2_DBP_left_3]],Table1[[#This Row],[R2_DBP_left_4]],Table1[[#This Row],[R2_DBP_left_5]])</f>
        <v>58</v>
      </c>
      <c r="BX103">
        <f>MIN(Table1[[#This Row],[R2_HR_1]],Table1[[#This Row],[R2_HR_2]],Table1[[#This Row],[R2_HR_3]],Table1[[#This Row],[R2_HR_4]],Table1[[#This Row],[R2_HR_5]])</f>
        <v>78</v>
      </c>
    </row>
    <row r="104" spans="1:76" x14ac:dyDescent="0.35">
      <c r="A104" t="s">
        <v>169</v>
      </c>
      <c r="B104">
        <v>34</v>
      </c>
      <c r="C104" t="s">
        <v>62</v>
      </c>
      <c r="D104" t="s">
        <v>63</v>
      </c>
      <c r="E104">
        <v>180</v>
      </c>
      <c r="F104">
        <v>78</v>
      </c>
      <c r="G104">
        <v>24.074074070000002</v>
      </c>
      <c r="H104">
        <v>109</v>
      </c>
      <c r="I104">
        <v>59</v>
      </c>
      <c r="J104">
        <v>61</v>
      </c>
      <c r="K104">
        <v>109</v>
      </c>
      <c r="L104">
        <v>58</v>
      </c>
      <c r="M104">
        <v>60</v>
      </c>
      <c r="N104">
        <v>107</v>
      </c>
      <c r="O104">
        <v>60</v>
      </c>
      <c r="P104">
        <v>65</v>
      </c>
      <c r="Q104">
        <v>105</v>
      </c>
      <c r="R104">
        <v>62</v>
      </c>
      <c r="S104">
        <v>67</v>
      </c>
      <c r="T104">
        <v>107.5</v>
      </c>
      <c r="U104">
        <v>59.75</v>
      </c>
      <c r="V104">
        <v>63.25</v>
      </c>
      <c r="W104">
        <f>MIN(Table1[[#This Row],[B_SBP_left_1]],Table1[[#This Row],[B_SBP_right_1]],Table1[[#This Row],[B_SBP_left_2]],Table1[[#This Row],[B_SBP_left_3]])</f>
        <v>105</v>
      </c>
      <c r="X104">
        <f>MIN(Table1[[#This Row],[B_DBP_left_1]],Table1[[#This Row],[B_DBP_right_1]],Table1[[#This Row],[B_DBP_left_2]],Table1[[#This Row],[B_DBP_left_3]])</f>
        <v>58</v>
      </c>
      <c r="Y104">
        <f>MIN(Table1[[#This Row],[B_HR_1B]],Table1[[#This Row],[B_HR_1A]],Table1[[#This Row],[B_HR_2]],Table1[[#This Row],[B_HR_3]])</f>
        <v>60</v>
      </c>
      <c r="Z104">
        <v>19</v>
      </c>
      <c r="AA104" t="s">
        <v>66</v>
      </c>
      <c r="AB104">
        <v>-14</v>
      </c>
      <c r="AC104">
        <v>103</v>
      </c>
      <c r="AD104">
        <v>57</v>
      </c>
      <c r="AE104">
        <v>64</v>
      </c>
      <c r="AF104">
        <v>104</v>
      </c>
      <c r="AG104">
        <v>63</v>
      </c>
      <c r="AH104">
        <v>70</v>
      </c>
      <c r="AI104">
        <v>94</v>
      </c>
      <c r="AJ104">
        <v>64</v>
      </c>
      <c r="AK104">
        <v>62</v>
      </c>
      <c r="AR104" s="1">
        <f>AVERAGE(Table1[[#This Row],[R1_SBP_left_1]],Table1[[#This Row],[R1_SBP_left_2]],Table1[[#This Row],[R1_SBP_left_3]],Table1[[#This Row],[R1_SBP_left_4]],Table1[[#This Row],[R1_SBP_left_5]])</f>
        <v>100.33333333333333</v>
      </c>
      <c r="AS104" s="1">
        <f>AVERAGE(Table1[[#This Row],[R1_DBP_left_1]],Table1[[#This Row],[R1_DBP_left_2]],Table1[[#This Row],[R1_DBP_left_3]],Table1[[#This Row],[R1_DBP_left_4]],Table1[[#This Row],[R1_DBP_left_5]])</f>
        <v>61.333333333333336</v>
      </c>
      <c r="AT104" s="1">
        <f>AVERAGE(Table1[[#This Row],[R1_HR_1]],Table1[[#This Row],[R1_HR_2]],Table1[[#This Row],[R1_HR_3]],Table1[[#This Row],[R1_HR_4]],Table1[[#This Row],[R1_HR_5]])</f>
        <v>65.333333333333329</v>
      </c>
      <c r="AU104">
        <f>MIN(Table1[[#This Row],[R1_SBP_left_1]],Table1[[#This Row],[R1_SBP_left_2]],Table1[[#This Row],[R1_SBP_left_3]],Table1[[#This Row],[R1_SBP_left_4]],Table1[[#This Row],[R1_SBP_left_5]])</f>
        <v>94</v>
      </c>
      <c r="AV104">
        <f>MIN(Table1[[#This Row],[R1_DBP_left_1]],Table1[[#This Row],[R1_DBP_left_2]],Table1[[#This Row],[R1_DBP_left_3]],Table1[[#This Row],[R1_DBP_left_4]],Table1[[#This Row],[R1_DBP_left_5]])</f>
        <v>57</v>
      </c>
      <c r="AW104">
        <f>MIN(Table1[[#This Row],[R1_HR_1]],Table1[[#This Row],[R1_HR_2]],Table1[[#This Row],[R1_HR_3]],Table1[[#This Row],[R1_HR_4]],Table1[[#This Row],[R1_HR_5]])</f>
        <v>62</v>
      </c>
      <c r="AX104" s="1">
        <f>Table1[[#This Row],[R1_avg_sbp]]-Table1[[#This Row],[avg sbp]]</f>
        <v>-7.1666666666666714</v>
      </c>
      <c r="AY104" s="1">
        <f>Table1[[#This Row],[R1_avg_dbp]]-Table1[[#This Row],[avg dbp]]</f>
        <v>1.5833333333333357</v>
      </c>
      <c r="AZ104" s="1">
        <f>Table1[[#This Row],[R1_avg_HR]]-Table1[[#This Row],[avg hr]]</f>
        <v>2.0833333333333286</v>
      </c>
      <c r="BA104">
        <v>101</v>
      </c>
      <c r="BB104">
        <v>60</v>
      </c>
      <c r="BC104">
        <v>61</v>
      </c>
      <c r="BD104">
        <v>98</v>
      </c>
      <c r="BE104">
        <v>53</v>
      </c>
      <c r="BF104">
        <v>69</v>
      </c>
      <c r="BG104">
        <v>99</v>
      </c>
      <c r="BH104">
        <v>61</v>
      </c>
      <c r="BI104">
        <v>63</v>
      </c>
      <c r="BP104" s="1">
        <f>AVERAGE(Table1[[#This Row],[R2_SBP_left_1]],Table1[[#This Row],[R2_SBP_left_2]],Table1[[#This Row],[R2_SBP_left_3]],Table1[[#This Row],[R2_SBP_left_4]],Table1[[#This Row],[R2_SBP_left_5]])</f>
        <v>99.333333333333329</v>
      </c>
      <c r="BQ104" s="1">
        <f>AVERAGE(Table1[[#This Row],[R2_DBP_left_1]],Table1[[#This Row],[R2_DBP_left_2]],Table1[[#This Row],[R2_DBP_left_3]],Table1[[#This Row],[R2_DBP_left_4]],Table1[[#This Row],[R2_DBP_left_5]])</f>
        <v>58</v>
      </c>
      <c r="BR104" s="1">
        <f>AVERAGE(Table1[[#This Row],[R2_HR_1]],Table1[[#This Row],[R2_HR_2]],Table1[[#This Row],[R2_HR_3]],Table1[[#This Row],[R2_HR_4]],Table1[[#This Row],[R2_HR_5]])</f>
        <v>64.333333333333329</v>
      </c>
      <c r="BS104" s="1">
        <f>Table1[[#This Row],[R2_avg_sbp]]-Table1[[#This Row],[avg sbp]]</f>
        <v>-8.1666666666666714</v>
      </c>
      <c r="BT104" s="1">
        <f>Table1[[#This Row],[R2_avg_dbp]]-Table1[[#This Row],[avg dbp]]</f>
        <v>-1.75</v>
      </c>
      <c r="BU104" s="1">
        <f>Table1[[#This Row],[R2_avg_HR]]-Table1[[#This Row],[avg hr]]</f>
        <v>1.0833333333333286</v>
      </c>
      <c r="BV104">
        <f>MIN(Table1[[#This Row],[R2_SBP_left_1]],Table1[[#This Row],[R2_SBP_left_2]],Table1[[#This Row],[R2_SBP_left_3]],Table1[[#This Row],[R2_SBP_left_4]],Table1[[#This Row],[R2_SBP_left_5]])</f>
        <v>98</v>
      </c>
      <c r="BW104">
        <f>MIN(Table1[[#This Row],[R2_DBP_left_1]],Table1[[#This Row],[R2_DBP_left_2]],Table1[[#This Row],[R2_DBP_left_3]],Table1[[#This Row],[R2_DBP_left_4]],Table1[[#This Row],[R2_DBP_left_5]])</f>
        <v>53</v>
      </c>
      <c r="BX104">
        <f>MIN(Table1[[#This Row],[R2_HR_1]],Table1[[#This Row],[R2_HR_2]],Table1[[#This Row],[R2_HR_3]],Table1[[#This Row],[R2_HR_4]],Table1[[#This Row],[R2_HR_5]])</f>
        <v>61</v>
      </c>
    </row>
    <row r="105" spans="1:76" x14ac:dyDescent="0.35">
      <c r="A105" t="s">
        <v>168</v>
      </c>
      <c r="B105">
        <v>21</v>
      </c>
      <c r="C105" t="s">
        <v>78</v>
      </c>
      <c r="D105" t="s">
        <v>63</v>
      </c>
      <c r="E105">
        <v>175</v>
      </c>
      <c r="F105">
        <v>66.400000000000006</v>
      </c>
      <c r="G105">
        <v>21.681632650000001</v>
      </c>
      <c r="H105">
        <v>113</v>
      </c>
      <c r="I105">
        <v>62</v>
      </c>
      <c r="J105">
        <v>86</v>
      </c>
      <c r="K105">
        <v>107</v>
      </c>
      <c r="L105">
        <v>68</v>
      </c>
      <c r="M105">
        <v>86</v>
      </c>
      <c r="N105">
        <v>108</v>
      </c>
      <c r="O105">
        <v>67</v>
      </c>
      <c r="P105">
        <v>77</v>
      </c>
      <c r="Q105">
        <v>108</v>
      </c>
      <c r="R105">
        <v>61</v>
      </c>
      <c r="S105">
        <v>78</v>
      </c>
      <c r="T105">
        <v>109</v>
      </c>
      <c r="U105">
        <v>64.5</v>
      </c>
      <c r="V105">
        <v>81.75</v>
      </c>
      <c r="W105">
        <f>MIN(Table1[[#This Row],[B_SBP_left_1]],Table1[[#This Row],[B_SBP_right_1]],Table1[[#This Row],[B_SBP_left_2]],Table1[[#This Row],[B_SBP_left_3]])</f>
        <v>107</v>
      </c>
      <c r="X105">
        <f>MIN(Table1[[#This Row],[B_DBP_left_1]],Table1[[#This Row],[B_DBP_right_1]],Table1[[#This Row],[B_DBP_left_2]],Table1[[#This Row],[B_DBP_left_3]])</f>
        <v>61</v>
      </c>
      <c r="Y105">
        <f>MIN(Table1[[#This Row],[B_HR_1B]],Table1[[#This Row],[B_HR_1A]],Table1[[#This Row],[B_HR_2]],Table1[[#This Row],[B_HR_3]])</f>
        <v>77</v>
      </c>
      <c r="Z105">
        <v>16</v>
      </c>
      <c r="AA105" t="s">
        <v>64</v>
      </c>
      <c r="AB105">
        <v>4</v>
      </c>
      <c r="AC105">
        <v>108</v>
      </c>
      <c r="AD105">
        <v>71</v>
      </c>
      <c r="AE105">
        <v>92</v>
      </c>
      <c r="AF105">
        <v>110</v>
      </c>
      <c r="AG105">
        <v>63</v>
      </c>
      <c r="AH105">
        <v>98</v>
      </c>
      <c r="AI105">
        <v>108</v>
      </c>
      <c r="AJ105">
        <v>66</v>
      </c>
      <c r="AK105">
        <v>99</v>
      </c>
      <c r="AL105">
        <v>104</v>
      </c>
      <c r="AM105">
        <v>71</v>
      </c>
      <c r="AN105">
        <v>103</v>
      </c>
      <c r="AR105" s="1">
        <f>AVERAGE(Table1[[#This Row],[R1_SBP_left_1]],Table1[[#This Row],[R1_SBP_left_2]],Table1[[#This Row],[R1_SBP_left_3]],Table1[[#This Row],[R1_SBP_left_4]],Table1[[#This Row],[R1_SBP_left_5]])</f>
        <v>107.5</v>
      </c>
      <c r="AS105" s="1">
        <f>AVERAGE(Table1[[#This Row],[R1_DBP_left_1]],Table1[[#This Row],[R1_DBP_left_2]],Table1[[#This Row],[R1_DBP_left_3]],Table1[[#This Row],[R1_DBP_left_4]],Table1[[#This Row],[R1_DBP_left_5]])</f>
        <v>67.75</v>
      </c>
      <c r="AT105" s="1">
        <f>AVERAGE(Table1[[#This Row],[R1_HR_1]],Table1[[#This Row],[R1_HR_2]],Table1[[#This Row],[R1_HR_3]],Table1[[#This Row],[R1_HR_4]],Table1[[#This Row],[R1_HR_5]])</f>
        <v>98</v>
      </c>
      <c r="AU105">
        <f>MIN(Table1[[#This Row],[R1_SBP_left_1]],Table1[[#This Row],[R1_SBP_left_2]],Table1[[#This Row],[R1_SBP_left_3]],Table1[[#This Row],[R1_SBP_left_4]],Table1[[#This Row],[R1_SBP_left_5]])</f>
        <v>104</v>
      </c>
      <c r="AV105">
        <f>MIN(Table1[[#This Row],[R1_DBP_left_1]],Table1[[#This Row],[R1_DBP_left_2]],Table1[[#This Row],[R1_DBP_left_3]],Table1[[#This Row],[R1_DBP_left_4]],Table1[[#This Row],[R1_DBP_left_5]])</f>
        <v>63</v>
      </c>
      <c r="AW105">
        <f>MIN(Table1[[#This Row],[R1_HR_1]],Table1[[#This Row],[R1_HR_2]],Table1[[#This Row],[R1_HR_3]],Table1[[#This Row],[R1_HR_4]],Table1[[#This Row],[R1_HR_5]])</f>
        <v>92</v>
      </c>
      <c r="AX105" s="1">
        <f>Table1[[#This Row],[R1_avg_sbp]]-Table1[[#This Row],[avg sbp]]</f>
        <v>-1.5</v>
      </c>
      <c r="AY105" s="1">
        <f>Table1[[#This Row],[R1_avg_dbp]]-Table1[[#This Row],[avg dbp]]</f>
        <v>3.25</v>
      </c>
      <c r="AZ105" s="1">
        <f>Table1[[#This Row],[R1_avg_HR]]-Table1[[#This Row],[avg hr]]</f>
        <v>16.25</v>
      </c>
      <c r="BA105">
        <v>106</v>
      </c>
      <c r="BB105">
        <v>67</v>
      </c>
      <c r="BC105">
        <v>96</v>
      </c>
      <c r="BD105">
        <v>115</v>
      </c>
      <c r="BE105">
        <v>66</v>
      </c>
      <c r="BF105">
        <v>94</v>
      </c>
      <c r="BG105">
        <v>103</v>
      </c>
      <c r="BH105">
        <v>64</v>
      </c>
      <c r="BI105">
        <v>94</v>
      </c>
      <c r="BJ105">
        <v>105</v>
      </c>
      <c r="BK105">
        <v>65</v>
      </c>
      <c r="BL105">
        <v>92</v>
      </c>
      <c r="BP105" s="1">
        <f>AVERAGE(Table1[[#This Row],[R2_SBP_left_1]],Table1[[#This Row],[R2_SBP_left_2]],Table1[[#This Row],[R2_SBP_left_3]],Table1[[#This Row],[R2_SBP_left_4]],Table1[[#This Row],[R2_SBP_left_5]])</f>
        <v>107.25</v>
      </c>
      <c r="BQ105" s="1">
        <f>AVERAGE(Table1[[#This Row],[R2_DBP_left_1]],Table1[[#This Row],[R2_DBP_left_2]],Table1[[#This Row],[R2_DBP_left_3]],Table1[[#This Row],[R2_DBP_left_4]],Table1[[#This Row],[R2_DBP_left_5]])</f>
        <v>65.5</v>
      </c>
      <c r="BR105" s="1">
        <f>AVERAGE(Table1[[#This Row],[R2_HR_1]],Table1[[#This Row],[R2_HR_2]],Table1[[#This Row],[R2_HR_3]],Table1[[#This Row],[R2_HR_4]],Table1[[#This Row],[R2_HR_5]])</f>
        <v>94</v>
      </c>
      <c r="BS105" s="1">
        <f>Table1[[#This Row],[R2_avg_sbp]]-Table1[[#This Row],[avg sbp]]</f>
        <v>-1.75</v>
      </c>
      <c r="BT105" s="1">
        <f>Table1[[#This Row],[R2_avg_dbp]]-Table1[[#This Row],[avg dbp]]</f>
        <v>1</v>
      </c>
      <c r="BU105" s="1">
        <f>Table1[[#This Row],[R2_avg_HR]]-Table1[[#This Row],[avg hr]]</f>
        <v>12.25</v>
      </c>
      <c r="BV105">
        <f>MIN(Table1[[#This Row],[R2_SBP_left_1]],Table1[[#This Row],[R2_SBP_left_2]],Table1[[#This Row],[R2_SBP_left_3]],Table1[[#This Row],[R2_SBP_left_4]],Table1[[#This Row],[R2_SBP_left_5]])</f>
        <v>103</v>
      </c>
      <c r="BW105">
        <f>MIN(Table1[[#This Row],[R2_DBP_left_1]],Table1[[#This Row],[R2_DBP_left_2]],Table1[[#This Row],[R2_DBP_left_3]],Table1[[#This Row],[R2_DBP_left_4]],Table1[[#This Row],[R2_DBP_left_5]])</f>
        <v>64</v>
      </c>
      <c r="BX105">
        <f>MIN(Table1[[#This Row],[R2_HR_1]],Table1[[#This Row],[R2_HR_2]],Table1[[#This Row],[R2_HR_3]],Table1[[#This Row],[R2_HR_4]],Table1[[#This Row],[R2_HR_5]])</f>
        <v>92</v>
      </c>
    </row>
    <row r="106" spans="1:76" x14ac:dyDescent="0.35">
      <c r="A106" t="s">
        <v>167</v>
      </c>
      <c r="B106">
        <v>27</v>
      </c>
      <c r="C106" t="s">
        <v>76</v>
      </c>
      <c r="D106" t="s">
        <v>73</v>
      </c>
      <c r="E106">
        <v>150</v>
      </c>
      <c r="F106">
        <v>56</v>
      </c>
      <c r="G106">
        <v>24.88888889</v>
      </c>
      <c r="H106">
        <v>129</v>
      </c>
      <c r="I106">
        <v>89</v>
      </c>
      <c r="J106">
        <v>71</v>
      </c>
      <c r="K106">
        <v>129</v>
      </c>
      <c r="L106">
        <v>90</v>
      </c>
      <c r="M106">
        <v>68</v>
      </c>
      <c r="N106">
        <v>125</v>
      </c>
      <c r="O106">
        <v>93</v>
      </c>
      <c r="P106">
        <v>71</v>
      </c>
      <c r="Q106">
        <v>120</v>
      </c>
      <c r="R106">
        <v>86</v>
      </c>
      <c r="S106">
        <v>63</v>
      </c>
      <c r="T106">
        <v>125.75</v>
      </c>
      <c r="U106">
        <v>89.5</v>
      </c>
      <c r="V106">
        <v>68.25</v>
      </c>
      <c r="W106">
        <f>MIN(Table1[[#This Row],[B_SBP_left_1]],Table1[[#This Row],[B_SBP_right_1]],Table1[[#This Row],[B_SBP_left_2]],Table1[[#This Row],[B_SBP_left_3]])</f>
        <v>120</v>
      </c>
      <c r="X106">
        <f>MIN(Table1[[#This Row],[B_DBP_left_1]],Table1[[#This Row],[B_DBP_right_1]],Table1[[#This Row],[B_DBP_left_2]],Table1[[#This Row],[B_DBP_left_3]])</f>
        <v>86</v>
      </c>
      <c r="Y106">
        <f>MIN(Table1[[#This Row],[B_HR_1B]],Table1[[#This Row],[B_HR_1A]],Table1[[#This Row],[B_HR_2]],Table1[[#This Row],[B_HR_3]])</f>
        <v>63</v>
      </c>
      <c r="Z106">
        <v>12</v>
      </c>
      <c r="AA106" t="s">
        <v>64</v>
      </c>
      <c r="AB106">
        <v>8</v>
      </c>
      <c r="AC106">
        <v>110</v>
      </c>
      <c r="AD106">
        <v>77</v>
      </c>
      <c r="AE106">
        <v>72</v>
      </c>
      <c r="AF106">
        <v>116</v>
      </c>
      <c r="AG106">
        <v>81</v>
      </c>
      <c r="AH106">
        <v>74</v>
      </c>
      <c r="AI106">
        <v>114</v>
      </c>
      <c r="AJ106">
        <v>81</v>
      </c>
      <c r="AK106">
        <v>77</v>
      </c>
      <c r="AL106">
        <v>118</v>
      </c>
      <c r="AM106">
        <v>79</v>
      </c>
      <c r="AN106">
        <v>76</v>
      </c>
      <c r="AR106" s="1">
        <f>AVERAGE(Table1[[#This Row],[R1_SBP_left_1]],Table1[[#This Row],[R1_SBP_left_2]],Table1[[#This Row],[R1_SBP_left_3]],Table1[[#This Row],[R1_SBP_left_4]],Table1[[#This Row],[R1_SBP_left_5]])</f>
        <v>114.5</v>
      </c>
      <c r="AS106" s="1">
        <f>AVERAGE(Table1[[#This Row],[R1_DBP_left_1]],Table1[[#This Row],[R1_DBP_left_2]],Table1[[#This Row],[R1_DBP_left_3]],Table1[[#This Row],[R1_DBP_left_4]],Table1[[#This Row],[R1_DBP_left_5]])</f>
        <v>79.5</v>
      </c>
      <c r="AT106" s="1">
        <f>AVERAGE(Table1[[#This Row],[R1_HR_1]],Table1[[#This Row],[R1_HR_2]],Table1[[#This Row],[R1_HR_3]],Table1[[#This Row],[R1_HR_4]],Table1[[#This Row],[R1_HR_5]])</f>
        <v>74.75</v>
      </c>
      <c r="AU106">
        <f>MIN(Table1[[#This Row],[R1_SBP_left_1]],Table1[[#This Row],[R1_SBP_left_2]],Table1[[#This Row],[R1_SBP_left_3]],Table1[[#This Row],[R1_SBP_left_4]],Table1[[#This Row],[R1_SBP_left_5]])</f>
        <v>110</v>
      </c>
      <c r="AV106">
        <f>MIN(Table1[[#This Row],[R1_DBP_left_1]],Table1[[#This Row],[R1_DBP_left_2]],Table1[[#This Row],[R1_DBP_left_3]],Table1[[#This Row],[R1_DBP_left_4]],Table1[[#This Row],[R1_DBP_left_5]])</f>
        <v>77</v>
      </c>
      <c r="AW106">
        <f>MIN(Table1[[#This Row],[R1_HR_1]],Table1[[#This Row],[R1_HR_2]],Table1[[#This Row],[R1_HR_3]],Table1[[#This Row],[R1_HR_4]],Table1[[#This Row],[R1_HR_5]])</f>
        <v>72</v>
      </c>
      <c r="AX106" s="1">
        <f>Table1[[#This Row],[R1_avg_sbp]]-Table1[[#This Row],[avg sbp]]</f>
        <v>-11.25</v>
      </c>
      <c r="AY106" s="1">
        <f>Table1[[#This Row],[R1_avg_dbp]]-Table1[[#This Row],[avg dbp]]</f>
        <v>-10</v>
      </c>
      <c r="AZ106" s="1">
        <f>Table1[[#This Row],[R1_avg_HR]]-Table1[[#This Row],[avg hr]]</f>
        <v>6.5</v>
      </c>
      <c r="BA106">
        <v>115</v>
      </c>
      <c r="BB106">
        <v>81</v>
      </c>
      <c r="BC106">
        <v>72</v>
      </c>
      <c r="BD106">
        <v>114</v>
      </c>
      <c r="BE106">
        <v>80</v>
      </c>
      <c r="BF106">
        <v>81</v>
      </c>
      <c r="BG106">
        <v>114</v>
      </c>
      <c r="BH106">
        <v>79</v>
      </c>
      <c r="BI106">
        <v>75</v>
      </c>
      <c r="BJ106">
        <v>113</v>
      </c>
      <c r="BK106">
        <v>73</v>
      </c>
      <c r="BL106">
        <v>76</v>
      </c>
      <c r="BP106" s="1">
        <f>AVERAGE(Table1[[#This Row],[R2_SBP_left_1]],Table1[[#This Row],[R2_SBP_left_2]],Table1[[#This Row],[R2_SBP_left_3]],Table1[[#This Row],[R2_SBP_left_4]],Table1[[#This Row],[R2_SBP_left_5]])</f>
        <v>114</v>
      </c>
      <c r="BQ106" s="1">
        <f>AVERAGE(Table1[[#This Row],[R2_DBP_left_1]],Table1[[#This Row],[R2_DBP_left_2]],Table1[[#This Row],[R2_DBP_left_3]],Table1[[#This Row],[R2_DBP_left_4]],Table1[[#This Row],[R2_DBP_left_5]])</f>
        <v>78.25</v>
      </c>
      <c r="BR106" s="1">
        <f>AVERAGE(Table1[[#This Row],[R2_HR_1]],Table1[[#This Row],[R2_HR_2]],Table1[[#This Row],[R2_HR_3]],Table1[[#This Row],[R2_HR_4]],Table1[[#This Row],[R2_HR_5]])</f>
        <v>76</v>
      </c>
      <c r="BS106" s="1">
        <f>Table1[[#This Row],[R2_avg_sbp]]-Table1[[#This Row],[avg sbp]]</f>
        <v>-11.75</v>
      </c>
      <c r="BT106" s="1">
        <f>Table1[[#This Row],[R2_avg_dbp]]-Table1[[#This Row],[avg dbp]]</f>
        <v>-11.25</v>
      </c>
      <c r="BU106" s="1">
        <f>Table1[[#This Row],[R2_avg_HR]]-Table1[[#This Row],[avg hr]]</f>
        <v>7.75</v>
      </c>
      <c r="BV106">
        <f>MIN(Table1[[#This Row],[R2_SBP_left_1]],Table1[[#This Row],[R2_SBP_left_2]],Table1[[#This Row],[R2_SBP_left_3]],Table1[[#This Row],[R2_SBP_left_4]],Table1[[#This Row],[R2_SBP_left_5]])</f>
        <v>113</v>
      </c>
      <c r="BW106">
        <f>MIN(Table1[[#This Row],[R2_DBP_left_1]],Table1[[#This Row],[R2_DBP_left_2]],Table1[[#This Row],[R2_DBP_left_3]],Table1[[#This Row],[R2_DBP_left_4]],Table1[[#This Row],[R2_DBP_left_5]])</f>
        <v>73</v>
      </c>
      <c r="BX106">
        <f>MIN(Table1[[#This Row],[R2_HR_1]],Table1[[#This Row],[R2_HR_2]],Table1[[#This Row],[R2_HR_3]],Table1[[#This Row],[R2_HR_4]],Table1[[#This Row],[R2_HR_5]])</f>
        <v>72</v>
      </c>
    </row>
    <row r="107" spans="1:76" x14ac:dyDescent="0.35">
      <c r="A107" t="s">
        <v>166</v>
      </c>
      <c r="B107">
        <v>34</v>
      </c>
      <c r="C107" t="s">
        <v>62</v>
      </c>
      <c r="D107" t="s">
        <v>63</v>
      </c>
      <c r="E107">
        <v>172</v>
      </c>
      <c r="F107">
        <v>61</v>
      </c>
      <c r="G107">
        <v>20.619253650000001</v>
      </c>
      <c r="H107">
        <v>134</v>
      </c>
      <c r="I107">
        <v>82</v>
      </c>
      <c r="J107">
        <v>87</v>
      </c>
      <c r="K107">
        <v>128</v>
      </c>
      <c r="L107">
        <v>75</v>
      </c>
      <c r="M107">
        <v>86</v>
      </c>
      <c r="N107">
        <v>126</v>
      </c>
      <c r="O107">
        <v>73</v>
      </c>
      <c r="P107">
        <v>85</v>
      </c>
      <c r="Q107">
        <v>126</v>
      </c>
      <c r="R107">
        <v>77</v>
      </c>
      <c r="S107">
        <v>86</v>
      </c>
      <c r="T107">
        <v>128.5</v>
      </c>
      <c r="U107">
        <v>76.75</v>
      </c>
      <c r="V107">
        <v>86</v>
      </c>
      <c r="W107">
        <f>MIN(Table1[[#This Row],[B_SBP_left_1]],Table1[[#This Row],[B_SBP_right_1]],Table1[[#This Row],[B_SBP_left_2]],Table1[[#This Row],[B_SBP_left_3]])</f>
        <v>126</v>
      </c>
      <c r="X107">
        <f>MIN(Table1[[#This Row],[B_DBP_left_1]],Table1[[#This Row],[B_DBP_right_1]],Table1[[#This Row],[B_DBP_left_2]],Table1[[#This Row],[B_DBP_left_3]])</f>
        <v>73</v>
      </c>
      <c r="Y107">
        <f>MIN(Table1[[#This Row],[B_HR_1B]],Table1[[#This Row],[B_HR_1A]],Table1[[#This Row],[B_HR_2]],Table1[[#This Row],[B_HR_3]])</f>
        <v>85</v>
      </c>
      <c r="Z107">
        <v>15</v>
      </c>
      <c r="AA107" t="s">
        <v>64</v>
      </c>
      <c r="AB107">
        <v>5</v>
      </c>
      <c r="AC107">
        <v>129</v>
      </c>
      <c r="AD107">
        <v>80</v>
      </c>
      <c r="AE107">
        <v>110</v>
      </c>
      <c r="AF107">
        <v>128</v>
      </c>
      <c r="AG107">
        <v>77</v>
      </c>
      <c r="AH107">
        <v>106</v>
      </c>
      <c r="AI107">
        <v>124</v>
      </c>
      <c r="AJ107">
        <v>73</v>
      </c>
      <c r="AK107">
        <v>109</v>
      </c>
      <c r="AL107">
        <v>122</v>
      </c>
      <c r="AM107">
        <v>77</v>
      </c>
      <c r="AN107">
        <v>107</v>
      </c>
      <c r="AR107" s="1">
        <f>AVERAGE(Table1[[#This Row],[R1_SBP_left_1]],Table1[[#This Row],[R1_SBP_left_2]],Table1[[#This Row],[R1_SBP_left_3]],Table1[[#This Row],[R1_SBP_left_4]],Table1[[#This Row],[R1_SBP_left_5]])</f>
        <v>125.75</v>
      </c>
      <c r="AS107" s="1">
        <f>AVERAGE(Table1[[#This Row],[R1_DBP_left_1]],Table1[[#This Row],[R1_DBP_left_2]],Table1[[#This Row],[R1_DBP_left_3]],Table1[[#This Row],[R1_DBP_left_4]],Table1[[#This Row],[R1_DBP_left_5]])</f>
        <v>76.75</v>
      </c>
      <c r="AT107" s="1">
        <f>AVERAGE(Table1[[#This Row],[R1_HR_1]],Table1[[#This Row],[R1_HR_2]],Table1[[#This Row],[R1_HR_3]],Table1[[#This Row],[R1_HR_4]],Table1[[#This Row],[R1_HR_5]])</f>
        <v>108</v>
      </c>
      <c r="AU107">
        <f>MIN(Table1[[#This Row],[R1_SBP_left_1]],Table1[[#This Row],[R1_SBP_left_2]],Table1[[#This Row],[R1_SBP_left_3]],Table1[[#This Row],[R1_SBP_left_4]],Table1[[#This Row],[R1_SBP_left_5]])</f>
        <v>122</v>
      </c>
      <c r="AV107">
        <f>MIN(Table1[[#This Row],[R1_DBP_left_1]],Table1[[#This Row],[R1_DBP_left_2]],Table1[[#This Row],[R1_DBP_left_3]],Table1[[#This Row],[R1_DBP_left_4]],Table1[[#This Row],[R1_DBP_left_5]])</f>
        <v>73</v>
      </c>
      <c r="AW107">
        <f>MIN(Table1[[#This Row],[R1_HR_1]],Table1[[#This Row],[R1_HR_2]],Table1[[#This Row],[R1_HR_3]],Table1[[#This Row],[R1_HR_4]],Table1[[#This Row],[R1_HR_5]])</f>
        <v>106</v>
      </c>
      <c r="AX107" s="1">
        <f>Table1[[#This Row],[R1_avg_sbp]]-Table1[[#This Row],[avg sbp]]</f>
        <v>-2.75</v>
      </c>
      <c r="AY107" s="1">
        <f>Table1[[#This Row],[R1_avg_dbp]]-Table1[[#This Row],[avg dbp]]</f>
        <v>0</v>
      </c>
      <c r="AZ107" s="1">
        <f>Table1[[#This Row],[R1_avg_HR]]-Table1[[#This Row],[avg hr]]</f>
        <v>22</v>
      </c>
      <c r="BA107">
        <v>122</v>
      </c>
      <c r="BB107">
        <v>78</v>
      </c>
      <c r="BC107">
        <v>96</v>
      </c>
      <c r="BD107">
        <v>122</v>
      </c>
      <c r="BE107">
        <v>76</v>
      </c>
      <c r="BF107">
        <v>100</v>
      </c>
      <c r="BG107">
        <v>126</v>
      </c>
      <c r="BH107">
        <v>73</v>
      </c>
      <c r="BI107">
        <v>100</v>
      </c>
      <c r="BJ107">
        <v>117</v>
      </c>
      <c r="BK107">
        <v>75</v>
      </c>
      <c r="BL107">
        <v>98</v>
      </c>
      <c r="BP107" s="1">
        <f>AVERAGE(Table1[[#This Row],[R2_SBP_left_1]],Table1[[#This Row],[R2_SBP_left_2]],Table1[[#This Row],[R2_SBP_left_3]],Table1[[#This Row],[R2_SBP_left_4]],Table1[[#This Row],[R2_SBP_left_5]])</f>
        <v>121.75</v>
      </c>
      <c r="BQ107" s="1">
        <f>AVERAGE(Table1[[#This Row],[R2_DBP_left_1]],Table1[[#This Row],[R2_DBP_left_2]],Table1[[#This Row],[R2_DBP_left_3]],Table1[[#This Row],[R2_DBP_left_4]],Table1[[#This Row],[R2_DBP_left_5]])</f>
        <v>75.5</v>
      </c>
      <c r="BR107" s="1">
        <f>AVERAGE(Table1[[#This Row],[R2_HR_1]],Table1[[#This Row],[R2_HR_2]],Table1[[#This Row],[R2_HR_3]],Table1[[#This Row],[R2_HR_4]],Table1[[#This Row],[R2_HR_5]])</f>
        <v>98.5</v>
      </c>
      <c r="BS107" s="1">
        <f>Table1[[#This Row],[R2_avg_sbp]]-Table1[[#This Row],[avg sbp]]</f>
        <v>-6.75</v>
      </c>
      <c r="BT107" s="1">
        <f>Table1[[#This Row],[R2_avg_dbp]]-Table1[[#This Row],[avg dbp]]</f>
        <v>-1.25</v>
      </c>
      <c r="BU107" s="1">
        <f>Table1[[#This Row],[R2_avg_HR]]-Table1[[#This Row],[avg hr]]</f>
        <v>12.5</v>
      </c>
      <c r="BV107">
        <f>MIN(Table1[[#This Row],[R2_SBP_left_1]],Table1[[#This Row],[R2_SBP_left_2]],Table1[[#This Row],[R2_SBP_left_3]],Table1[[#This Row],[R2_SBP_left_4]],Table1[[#This Row],[R2_SBP_left_5]])</f>
        <v>117</v>
      </c>
      <c r="BW107">
        <f>MIN(Table1[[#This Row],[R2_DBP_left_1]],Table1[[#This Row],[R2_DBP_left_2]],Table1[[#This Row],[R2_DBP_left_3]],Table1[[#This Row],[R2_DBP_left_4]],Table1[[#This Row],[R2_DBP_left_5]])</f>
        <v>73</v>
      </c>
      <c r="BX107">
        <f>MIN(Table1[[#This Row],[R2_HR_1]],Table1[[#This Row],[R2_HR_2]],Table1[[#This Row],[R2_HR_3]],Table1[[#This Row],[R2_HR_4]],Table1[[#This Row],[R2_HR_5]])</f>
        <v>96</v>
      </c>
    </row>
    <row r="108" spans="1:76" x14ac:dyDescent="0.35">
      <c r="A108" t="s">
        <v>165</v>
      </c>
      <c r="B108">
        <v>34</v>
      </c>
      <c r="C108" t="s">
        <v>62</v>
      </c>
      <c r="D108" t="s">
        <v>73</v>
      </c>
      <c r="E108">
        <v>160</v>
      </c>
      <c r="F108">
        <v>63</v>
      </c>
      <c r="G108">
        <v>24.609375</v>
      </c>
      <c r="H108">
        <v>126</v>
      </c>
      <c r="I108">
        <v>82</v>
      </c>
      <c r="J108">
        <v>77</v>
      </c>
      <c r="K108">
        <v>126</v>
      </c>
      <c r="L108">
        <v>79</v>
      </c>
      <c r="M108">
        <v>76</v>
      </c>
      <c r="N108">
        <v>113</v>
      </c>
      <c r="O108">
        <v>75</v>
      </c>
      <c r="P108">
        <v>77</v>
      </c>
      <c r="Q108">
        <v>128</v>
      </c>
      <c r="R108">
        <v>76</v>
      </c>
      <c r="S108">
        <v>80</v>
      </c>
      <c r="T108">
        <v>123.25</v>
      </c>
      <c r="U108">
        <v>78</v>
      </c>
      <c r="V108">
        <v>77.5</v>
      </c>
      <c r="W108">
        <f>MIN(Table1[[#This Row],[B_SBP_left_1]],Table1[[#This Row],[B_SBP_right_1]],Table1[[#This Row],[B_SBP_left_2]],Table1[[#This Row],[B_SBP_left_3]])</f>
        <v>113</v>
      </c>
      <c r="X108">
        <f>MIN(Table1[[#This Row],[B_DBP_left_1]],Table1[[#This Row],[B_DBP_right_1]],Table1[[#This Row],[B_DBP_left_2]],Table1[[#This Row],[B_DBP_left_3]])</f>
        <v>75</v>
      </c>
      <c r="Y108">
        <f>MIN(Table1[[#This Row],[B_HR_1B]],Table1[[#This Row],[B_HR_1A]],Table1[[#This Row],[B_HR_2]],Table1[[#This Row],[B_HR_3]])</f>
        <v>76</v>
      </c>
      <c r="Z108">
        <v>16</v>
      </c>
      <c r="AA108" t="s">
        <v>66</v>
      </c>
      <c r="AB108">
        <v>-11</v>
      </c>
      <c r="AC108">
        <v>118</v>
      </c>
      <c r="AD108">
        <v>75</v>
      </c>
      <c r="AE108">
        <v>76</v>
      </c>
      <c r="AF108">
        <v>114</v>
      </c>
      <c r="AG108">
        <v>71</v>
      </c>
      <c r="AH108">
        <v>76</v>
      </c>
      <c r="AI108">
        <v>120</v>
      </c>
      <c r="AJ108">
        <v>70</v>
      </c>
      <c r="AK108">
        <v>77</v>
      </c>
      <c r="AL108">
        <v>124</v>
      </c>
      <c r="AM108">
        <v>74</v>
      </c>
      <c r="AN108">
        <v>76</v>
      </c>
      <c r="AR108" s="1">
        <f>AVERAGE(Table1[[#This Row],[R1_SBP_left_1]],Table1[[#This Row],[R1_SBP_left_2]],Table1[[#This Row],[R1_SBP_left_3]],Table1[[#This Row],[R1_SBP_left_4]],Table1[[#This Row],[R1_SBP_left_5]])</f>
        <v>119</v>
      </c>
      <c r="AS108" s="1">
        <f>AVERAGE(Table1[[#This Row],[R1_DBP_left_1]],Table1[[#This Row],[R1_DBP_left_2]],Table1[[#This Row],[R1_DBP_left_3]],Table1[[#This Row],[R1_DBP_left_4]],Table1[[#This Row],[R1_DBP_left_5]])</f>
        <v>72.5</v>
      </c>
      <c r="AT108" s="1">
        <f>AVERAGE(Table1[[#This Row],[R1_HR_1]],Table1[[#This Row],[R1_HR_2]],Table1[[#This Row],[R1_HR_3]],Table1[[#This Row],[R1_HR_4]],Table1[[#This Row],[R1_HR_5]])</f>
        <v>76.25</v>
      </c>
      <c r="AU108">
        <f>MIN(Table1[[#This Row],[R1_SBP_left_1]],Table1[[#This Row],[R1_SBP_left_2]],Table1[[#This Row],[R1_SBP_left_3]],Table1[[#This Row],[R1_SBP_left_4]],Table1[[#This Row],[R1_SBP_left_5]])</f>
        <v>114</v>
      </c>
      <c r="AV108">
        <f>MIN(Table1[[#This Row],[R1_DBP_left_1]],Table1[[#This Row],[R1_DBP_left_2]],Table1[[#This Row],[R1_DBP_left_3]],Table1[[#This Row],[R1_DBP_left_4]],Table1[[#This Row],[R1_DBP_left_5]])</f>
        <v>70</v>
      </c>
      <c r="AW108">
        <f>MIN(Table1[[#This Row],[R1_HR_1]],Table1[[#This Row],[R1_HR_2]],Table1[[#This Row],[R1_HR_3]],Table1[[#This Row],[R1_HR_4]],Table1[[#This Row],[R1_HR_5]])</f>
        <v>76</v>
      </c>
      <c r="AX108" s="1">
        <f>Table1[[#This Row],[R1_avg_sbp]]-Table1[[#This Row],[avg sbp]]</f>
        <v>-4.25</v>
      </c>
      <c r="AY108" s="1">
        <f>Table1[[#This Row],[R1_avg_dbp]]-Table1[[#This Row],[avg dbp]]</f>
        <v>-5.5</v>
      </c>
      <c r="AZ108" s="1">
        <f>Table1[[#This Row],[R1_avg_HR]]-Table1[[#This Row],[avg hr]]</f>
        <v>-1.25</v>
      </c>
      <c r="BA108">
        <v>118</v>
      </c>
      <c r="BB108">
        <v>67</v>
      </c>
      <c r="BC108">
        <v>70</v>
      </c>
      <c r="BD108">
        <v>118</v>
      </c>
      <c r="BE108">
        <v>71</v>
      </c>
      <c r="BF108">
        <v>70</v>
      </c>
      <c r="BG108">
        <v>118</v>
      </c>
      <c r="BH108">
        <v>75</v>
      </c>
      <c r="BI108">
        <v>78</v>
      </c>
      <c r="BJ108">
        <v>113</v>
      </c>
      <c r="BK108">
        <v>69</v>
      </c>
      <c r="BL108">
        <v>75</v>
      </c>
      <c r="BP108" s="1">
        <f>AVERAGE(Table1[[#This Row],[R2_SBP_left_1]],Table1[[#This Row],[R2_SBP_left_2]],Table1[[#This Row],[R2_SBP_left_3]],Table1[[#This Row],[R2_SBP_left_4]],Table1[[#This Row],[R2_SBP_left_5]])</f>
        <v>116.75</v>
      </c>
      <c r="BQ108" s="1">
        <f>AVERAGE(Table1[[#This Row],[R2_DBP_left_1]],Table1[[#This Row],[R2_DBP_left_2]],Table1[[#This Row],[R2_DBP_left_3]],Table1[[#This Row],[R2_DBP_left_4]],Table1[[#This Row],[R2_DBP_left_5]])</f>
        <v>70.5</v>
      </c>
      <c r="BR108" s="1">
        <f>AVERAGE(Table1[[#This Row],[R2_HR_1]],Table1[[#This Row],[R2_HR_2]],Table1[[#This Row],[R2_HR_3]],Table1[[#This Row],[R2_HR_4]],Table1[[#This Row],[R2_HR_5]])</f>
        <v>73.25</v>
      </c>
      <c r="BS108" s="1">
        <f>Table1[[#This Row],[R2_avg_sbp]]-Table1[[#This Row],[avg sbp]]</f>
        <v>-6.5</v>
      </c>
      <c r="BT108" s="1">
        <f>Table1[[#This Row],[R2_avg_dbp]]-Table1[[#This Row],[avg dbp]]</f>
        <v>-7.5</v>
      </c>
      <c r="BU108" s="1">
        <f>Table1[[#This Row],[R2_avg_HR]]-Table1[[#This Row],[avg hr]]</f>
        <v>-4.25</v>
      </c>
      <c r="BV108">
        <f>MIN(Table1[[#This Row],[R2_SBP_left_1]],Table1[[#This Row],[R2_SBP_left_2]],Table1[[#This Row],[R2_SBP_left_3]],Table1[[#This Row],[R2_SBP_left_4]],Table1[[#This Row],[R2_SBP_left_5]])</f>
        <v>113</v>
      </c>
      <c r="BW108">
        <f>MIN(Table1[[#This Row],[R2_DBP_left_1]],Table1[[#This Row],[R2_DBP_left_2]],Table1[[#This Row],[R2_DBP_left_3]],Table1[[#This Row],[R2_DBP_left_4]],Table1[[#This Row],[R2_DBP_left_5]])</f>
        <v>67</v>
      </c>
      <c r="BX108">
        <f>MIN(Table1[[#This Row],[R2_HR_1]],Table1[[#This Row],[R2_HR_2]],Table1[[#This Row],[R2_HR_3]],Table1[[#This Row],[R2_HR_4]],Table1[[#This Row],[R2_HR_5]])</f>
        <v>70</v>
      </c>
    </row>
    <row r="109" spans="1:76" x14ac:dyDescent="0.35">
      <c r="A109" t="s">
        <v>164</v>
      </c>
      <c r="B109">
        <v>25</v>
      </c>
      <c r="C109" t="s">
        <v>76</v>
      </c>
      <c r="D109" t="s">
        <v>73</v>
      </c>
      <c r="E109">
        <v>162</v>
      </c>
      <c r="F109">
        <v>65</v>
      </c>
      <c r="G109">
        <v>24.767565919999999</v>
      </c>
      <c r="H109">
        <v>116</v>
      </c>
      <c r="I109">
        <v>71</v>
      </c>
      <c r="J109">
        <v>85</v>
      </c>
      <c r="K109">
        <v>112</v>
      </c>
      <c r="L109">
        <v>73</v>
      </c>
      <c r="M109">
        <v>83</v>
      </c>
      <c r="N109">
        <v>114</v>
      </c>
      <c r="O109">
        <v>75</v>
      </c>
      <c r="P109">
        <v>85</v>
      </c>
      <c r="Q109">
        <v>117</v>
      </c>
      <c r="R109">
        <v>76</v>
      </c>
      <c r="S109">
        <v>91</v>
      </c>
      <c r="T109">
        <v>114.75</v>
      </c>
      <c r="U109">
        <v>73.75</v>
      </c>
      <c r="V109">
        <v>86</v>
      </c>
      <c r="W109">
        <f>MIN(Table1[[#This Row],[B_SBP_left_1]],Table1[[#This Row],[B_SBP_right_1]],Table1[[#This Row],[B_SBP_left_2]],Table1[[#This Row],[B_SBP_left_3]])</f>
        <v>112</v>
      </c>
      <c r="X109">
        <f>MIN(Table1[[#This Row],[B_DBP_left_1]],Table1[[#This Row],[B_DBP_right_1]],Table1[[#This Row],[B_DBP_left_2]],Table1[[#This Row],[B_DBP_left_3]])</f>
        <v>71</v>
      </c>
      <c r="Y109">
        <f>MIN(Table1[[#This Row],[B_HR_1B]],Table1[[#This Row],[B_HR_1A]],Table1[[#This Row],[B_HR_2]],Table1[[#This Row],[B_HR_3]])</f>
        <v>83</v>
      </c>
      <c r="Z109">
        <v>18</v>
      </c>
      <c r="AA109" t="s">
        <v>64</v>
      </c>
      <c r="AB109">
        <v>2</v>
      </c>
      <c r="AC109">
        <v>108</v>
      </c>
      <c r="AD109">
        <v>70</v>
      </c>
      <c r="AE109">
        <v>84</v>
      </c>
      <c r="AF109">
        <v>105</v>
      </c>
      <c r="AG109">
        <v>69</v>
      </c>
      <c r="AH109">
        <v>87</v>
      </c>
      <c r="AI109">
        <v>104</v>
      </c>
      <c r="AJ109">
        <v>71</v>
      </c>
      <c r="AK109">
        <v>83</v>
      </c>
      <c r="AL109">
        <v>105</v>
      </c>
      <c r="AM109">
        <v>72</v>
      </c>
      <c r="AN109">
        <v>84</v>
      </c>
      <c r="AR109" s="1">
        <f>AVERAGE(Table1[[#This Row],[R1_SBP_left_1]],Table1[[#This Row],[R1_SBP_left_2]],Table1[[#This Row],[R1_SBP_left_3]],Table1[[#This Row],[R1_SBP_left_4]],Table1[[#This Row],[R1_SBP_left_5]])</f>
        <v>105.5</v>
      </c>
      <c r="AS109" s="1">
        <f>AVERAGE(Table1[[#This Row],[R1_DBP_left_1]],Table1[[#This Row],[R1_DBP_left_2]],Table1[[#This Row],[R1_DBP_left_3]],Table1[[#This Row],[R1_DBP_left_4]],Table1[[#This Row],[R1_DBP_left_5]])</f>
        <v>70.5</v>
      </c>
      <c r="AT109" s="1">
        <f>AVERAGE(Table1[[#This Row],[R1_HR_1]],Table1[[#This Row],[R1_HR_2]],Table1[[#This Row],[R1_HR_3]],Table1[[#This Row],[R1_HR_4]],Table1[[#This Row],[R1_HR_5]])</f>
        <v>84.5</v>
      </c>
      <c r="AU109">
        <f>MIN(Table1[[#This Row],[R1_SBP_left_1]],Table1[[#This Row],[R1_SBP_left_2]],Table1[[#This Row],[R1_SBP_left_3]],Table1[[#This Row],[R1_SBP_left_4]],Table1[[#This Row],[R1_SBP_left_5]])</f>
        <v>104</v>
      </c>
      <c r="AV109">
        <f>MIN(Table1[[#This Row],[R1_DBP_left_1]],Table1[[#This Row],[R1_DBP_left_2]],Table1[[#This Row],[R1_DBP_left_3]],Table1[[#This Row],[R1_DBP_left_4]],Table1[[#This Row],[R1_DBP_left_5]])</f>
        <v>69</v>
      </c>
      <c r="AW109">
        <f>MIN(Table1[[#This Row],[R1_HR_1]],Table1[[#This Row],[R1_HR_2]],Table1[[#This Row],[R1_HR_3]],Table1[[#This Row],[R1_HR_4]],Table1[[#This Row],[R1_HR_5]])</f>
        <v>83</v>
      </c>
      <c r="AX109" s="1">
        <f>Table1[[#This Row],[R1_avg_sbp]]-Table1[[#This Row],[avg sbp]]</f>
        <v>-9.25</v>
      </c>
      <c r="AY109" s="1">
        <f>Table1[[#This Row],[R1_avg_dbp]]-Table1[[#This Row],[avg dbp]]</f>
        <v>-3.25</v>
      </c>
      <c r="AZ109" s="1">
        <f>Table1[[#This Row],[R1_avg_HR]]-Table1[[#This Row],[avg hr]]</f>
        <v>-1.5</v>
      </c>
      <c r="BA109">
        <v>109</v>
      </c>
      <c r="BB109">
        <v>71</v>
      </c>
      <c r="BC109">
        <v>87</v>
      </c>
      <c r="BD109">
        <v>104</v>
      </c>
      <c r="BE109">
        <v>68</v>
      </c>
      <c r="BF109">
        <v>94</v>
      </c>
      <c r="BG109">
        <v>110</v>
      </c>
      <c r="BH109">
        <v>71</v>
      </c>
      <c r="BI109">
        <v>88</v>
      </c>
      <c r="BJ109">
        <v>105</v>
      </c>
      <c r="BK109">
        <v>70</v>
      </c>
      <c r="BL109">
        <v>90</v>
      </c>
      <c r="BP109" s="1">
        <f>AVERAGE(Table1[[#This Row],[R2_SBP_left_1]],Table1[[#This Row],[R2_SBP_left_2]],Table1[[#This Row],[R2_SBP_left_3]],Table1[[#This Row],[R2_SBP_left_4]],Table1[[#This Row],[R2_SBP_left_5]])</f>
        <v>107</v>
      </c>
      <c r="BQ109" s="1">
        <f>AVERAGE(Table1[[#This Row],[R2_DBP_left_1]],Table1[[#This Row],[R2_DBP_left_2]],Table1[[#This Row],[R2_DBP_left_3]],Table1[[#This Row],[R2_DBP_left_4]],Table1[[#This Row],[R2_DBP_left_5]])</f>
        <v>70</v>
      </c>
      <c r="BR109" s="1">
        <f>AVERAGE(Table1[[#This Row],[R2_HR_1]],Table1[[#This Row],[R2_HR_2]],Table1[[#This Row],[R2_HR_3]],Table1[[#This Row],[R2_HR_4]],Table1[[#This Row],[R2_HR_5]])</f>
        <v>89.75</v>
      </c>
      <c r="BS109" s="1">
        <f>Table1[[#This Row],[R2_avg_sbp]]-Table1[[#This Row],[avg sbp]]</f>
        <v>-7.75</v>
      </c>
      <c r="BT109" s="1">
        <f>Table1[[#This Row],[R2_avg_dbp]]-Table1[[#This Row],[avg dbp]]</f>
        <v>-3.75</v>
      </c>
      <c r="BU109" s="1">
        <f>Table1[[#This Row],[R2_avg_HR]]-Table1[[#This Row],[avg hr]]</f>
        <v>3.75</v>
      </c>
      <c r="BV109">
        <f>MIN(Table1[[#This Row],[R2_SBP_left_1]],Table1[[#This Row],[R2_SBP_left_2]],Table1[[#This Row],[R2_SBP_left_3]],Table1[[#This Row],[R2_SBP_left_4]],Table1[[#This Row],[R2_SBP_left_5]])</f>
        <v>104</v>
      </c>
      <c r="BW109">
        <f>MIN(Table1[[#This Row],[R2_DBP_left_1]],Table1[[#This Row],[R2_DBP_left_2]],Table1[[#This Row],[R2_DBP_left_3]],Table1[[#This Row],[R2_DBP_left_4]],Table1[[#This Row],[R2_DBP_left_5]])</f>
        <v>68</v>
      </c>
      <c r="BX109">
        <f>MIN(Table1[[#This Row],[R2_HR_1]],Table1[[#This Row],[R2_HR_2]],Table1[[#This Row],[R2_HR_3]],Table1[[#This Row],[R2_HR_4]],Table1[[#This Row],[R2_HR_5]])</f>
        <v>87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2"/>
  <sheetViews>
    <sheetView workbookViewId="0">
      <selection activeCell="K11" sqref="K11"/>
    </sheetView>
  </sheetViews>
  <sheetFormatPr defaultRowHeight="14.5" x14ac:dyDescent="0.35"/>
  <cols>
    <col min="1" max="1" width="20.26953125" bestFit="1" customWidth="1"/>
    <col min="2" max="2" width="16.54296875" bestFit="1" customWidth="1"/>
    <col min="3" max="6" width="20.36328125" bestFit="1" customWidth="1"/>
    <col min="7" max="7" width="25.1796875" bestFit="1" customWidth="1"/>
    <col min="8" max="8" width="21.453125" bestFit="1" customWidth="1"/>
    <col min="9" max="10" width="25.26953125" bestFit="1" customWidth="1"/>
    <col min="11" max="11" width="25.1796875" bestFit="1" customWidth="1"/>
    <col min="12" max="12" width="21.453125" bestFit="1" customWidth="1"/>
    <col min="13" max="13" width="25.26953125" bestFit="1" customWidth="1"/>
  </cols>
  <sheetData>
    <row r="1" spans="1:3" x14ac:dyDescent="0.35">
      <c r="A1" t="s">
        <v>193</v>
      </c>
      <c r="B1" t="s">
        <v>194</v>
      </c>
      <c r="C1" t="s">
        <v>195</v>
      </c>
    </row>
    <row r="2" spans="1:3" x14ac:dyDescent="0.35">
      <c r="A2">
        <v>109.10297520661155</v>
      </c>
      <c r="B2">
        <v>115.64669421487604</v>
      </c>
      <c r="C2">
        <v>111.24057851239671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form-1__respiratory-pattern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Kalarab Mukherjee</dc:creator>
  <cp:lastModifiedBy>Kalarab Mukherjee</cp:lastModifiedBy>
  <dcterms:created xsi:type="dcterms:W3CDTF">2022-12-18T06:01:52Z</dcterms:created>
  <dcterms:modified xsi:type="dcterms:W3CDTF">2024-01-12T13:18:19Z</dcterms:modified>
</cp:coreProperties>
</file>