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<sst xmlns="http://schemas.openxmlformats.org/spreadsheetml/2006/main" count="79" uniqueCount="76">
  <si>
    <t xml:space="preserve">Название</t>
  </si>
  <si>
    <t xml:space="preserve">Размер ключа (Биты)</t>
  </si>
  <si>
    <t xml:space="preserve">Размер сообщения (Биты)</t>
  </si>
  <si>
    <t xml:space="preserve">Количество циклов</t>
  </si>
  <si>
    <t xml:space="preserve">Ненулевые биты в ключе</t>
  </si>
  <si>
    <t xml:space="preserve">Нулевые биты в сообщении</t>
  </si>
  <si>
    <t xml:space="preserve">Ненулевые биты в сообщении</t>
  </si>
  <si>
    <t xml:space="preserve">Время шифрования (мс)</t>
  </si>
  <si>
    <t xml:space="preserve">Время расшифрования (мс)</t>
  </si>
  <si>
    <t xml:space="preserve">BlowFish</t>
  </si>
  <si>
    <t xml:space="preserve">24.48</t>
  </si>
  <si>
    <t xml:space="preserve">423.84393895638453</t>
  </si>
  <si>
    <t xml:space="preserve">24.39</t>
  </si>
  <si>
    <t xml:space="preserve">2.27</t>
  </si>
  <si>
    <t xml:space="preserve">554.86</t>
  </si>
  <si>
    <t xml:space="preserve">Rc4</t>
  </si>
  <si>
    <t xml:space="preserve">23.52</t>
  </si>
  <si>
    <t xml:space="preserve">512.37</t>
  </si>
  <si>
    <t xml:space="preserve">23.42</t>
  </si>
  <si>
    <t xml:space="preserve">2.06</t>
  </si>
  <si>
    <t xml:space="preserve">510.31</t>
  </si>
  <si>
    <t xml:space="preserve">AES (CFB)</t>
  </si>
  <si>
    <t xml:space="preserve">23.04</t>
  </si>
  <si>
    <t xml:space="preserve">545.84 </t>
  </si>
  <si>
    <t xml:space="preserve">22.96</t>
  </si>
  <si>
    <t xml:space="preserve">2.07 </t>
  </si>
  <si>
    <t xml:space="preserve">543.77 </t>
  </si>
  <si>
    <t xml:space="preserve">AES (OFB)</t>
  </si>
  <si>
    <t xml:space="preserve">24.08</t>
  </si>
  <si>
    <t xml:space="preserve">482.07 </t>
  </si>
  <si>
    <t xml:space="preserve">23.98 </t>
  </si>
  <si>
    <t xml:space="preserve">1.89 </t>
  </si>
  <si>
    <t xml:space="preserve">480.18 </t>
  </si>
  <si>
    <t xml:space="preserve">AES (CTR)</t>
  </si>
  <si>
    <t xml:space="preserve">23.52 </t>
  </si>
  <si>
    <t xml:space="preserve">513.66 </t>
  </si>
  <si>
    <t xml:space="preserve">23.4 </t>
  </si>
  <si>
    <t xml:space="preserve">2.14 </t>
  </si>
  <si>
    <t xml:space="preserve">511.52 </t>
  </si>
  <si>
    <t xml:space="preserve">AES (OpenPGB)</t>
  </si>
  <si>
    <t xml:space="preserve">23.92</t>
  </si>
  <si>
    <t xml:space="preserve">491.41 </t>
  </si>
  <si>
    <t xml:space="preserve">23.85 </t>
  </si>
  <si>
    <t xml:space="preserve">2.01 </t>
  </si>
  <si>
    <t xml:space="preserve">489.4 </t>
  </si>
  <si>
    <t xml:space="preserve">AES (CCM)</t>
  </si>
  <si>
    <t xml:space="preserve">24.16 </t>
  </si>
  <si>
    <t xml:space="preserve">515.32 </t>
  </si>
  <si>
    <t xml:space="preserve">24.06 </t>
  </si>
  <si>
    <t xml:space="preserve">2.09 </t>
  </si>
  <si>
    <t xml:space="preserve">513.23 </t>
  </si>
  <si>
    <t xml:space="preserve">AES (EAX)</t>
  </si>
  <si>
    <t xml:space="preserve">459.94 </t>
  </si>
  <si>
    <t xml:space="preserve">1.8 </t>
  </si>
  <si>
    <t xml:space="preserve">458.14 </t>
  </si>
  <si>
    <t xml:space="preserve">AES (GCM)</t>
  </si>
  <si>
    <t xml:space="preserve">23.28 </t>
  </si>
  <si>
    <t xml:space="preserve">495.21 </t>
  </si>
  <si>
    <t xml:space="preserve">23.21 </t>
  </si>
  <si>
    <t xml:space="preserve">493.32 </t>
  </si>
  <si>
    <t xml:space="preserve">AES (OCB)</t>
  </si>
  <si>
    <t xml:space="preserve">23.76 </t>
  </si>
  <si>
    <t xml:space="preserve">457.31 </t>
  </si>
  <si>
    <t xml:space="preserve">23.68 </t>
  </si>
  <si>
    <t xml:space="preserve">1.7 </t>
  </si>
  <si>
    <t xml:space="preserve">455.61 </t>
  </si>
  <si>
    <t xml:space="preserve">ChaCha20</t>
  </si>
  <si>
    <t xml:space="preserve">513.32</t>
  </si>
  <si>
    <t xml:space="preserve">22.54</t>
  </si>
  <si>
    <t xml:space="preserve">2.3</t>
  </si>
  <si>
    <t xml:space="preserve">457.53</t>
  </si>
  <si>
    <t xml:space="preserve">Salsa20</t>
  </si>
  <si>
    <t xml:space="preserve">512.23</t>
  </si>
  <si>
    <t xml:space="preserve">23.12</t>
  </si>
  <si>
    <t xml:space="preserve">2.2</t>
  </si>
  <si>
    <t xml:space="preserve">428.43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</si>
</sst>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" activeCellId="0" sqref="H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3.48"/>
    <col collapsed="false" customWidth="true" hidden="false" outlineLevel="0" max="3" min="3" style="0" width="26.66"/>
    <col collapsed="false" customWidth="true" hidden="false" outlineLevel="0" max="4" min="4" style="0" width="40.01"/>
    <col collapsed="false" customWidth="true" hidden="false" outlineLevel="0" max="5" min="5" style="0" width="48.88"/>
    <col collapsed="false" customWidth="true" hidden="false" outlineLevel="0" max="6" min="6" style="0" width="45.62"/>
    <col collapsed="false" customWidth="true" hidden="false" outlineLevel="0" max="7" min="7" style="0" width="42"/>
    <col collapsed="false" customWidth="true" hidden="false" outlineLevel="0" max="8" min="8" style="0" width="49.8"/>
    <col collapsed="false" customWidth="true" hidden="false" outlineLevel="0" max="9" min="9" style="0" width="21.56"/>
    <col collapsed="false" customWidth="true" hidden="false" outlineLevel="0" max="10" min="10" style="0" width="25.06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3" t="s">
        <v>10</v>
      </c>
      <c r="C2" s="1" t="s">
        <v>11</v>
      </c>
      <c r="D2" s="2" t="n">
        <v>45.02</v>
      </c>
      <c r="E2" s="2" t="s">
        <v>12</v>
      </c>
      <c r="F2" s="1" t="s">
        <v>13</v>
      </c>
      <c r="G2" s="1" t="s">
        <v>14</v>
      </c>
      <c r="H2" s="4" t="n">
        <f aca="false">5.21* D2</f>
        <v>234.5542</v>
      </c>
      <c r="I2" s="4" t="n">
        <f aca="false">498.061656951904 * D2</f>
        <v>22422.7357959747</v>
      </c>
    </row>
    <row r="3" customFormat="false" ht="12.8" hidden="false" customHeight="false" outlineLevel="0" collapsed="false">
      <c r="A3" s="0" t="s">
        <v>15</v>
      </c>
      <c r="B3" s="3" t="s">
        <v>16</v>
      </c>
      <c r="C3" s="1" t="s">
        <v>17</v>
      </c>
      <c r="D3" s="2" t="n">
        <v>52.52</v>
      </c>
      <c r="E3" s="2" t="s">
        <v>18</v>
      </c>
      <c r="F3" s="1" t="s">
        <v>19</v>
      </c>
      <c r="G3" s="1" t="s">
        <v>20</v>
      </c>
      <c r="H3" s="0" t="n">
        <f aca="false">9.34052228927612* D3</f>
        <v>490.564230632782</v>
      </c>
      <c r="I3" s="0" t="n">
        <f aca="false">8.70494365692139* D3</f>
        <v>457.183640861511</v>
      </c>
    </row>
    <row r="4" customFormat="false" ht="12.8" hidden="false" customHeight="false" outlineLevel="0" collapsed="false">
      <c r="A4" s="0" t="s">
        <v>21</v>
      </c>
      <c r="B4" s="3" t="s">
        <v>22</v>
      </c>
      <c r="C4" s="1" t="s">
        <v>23</v>
      </c>
      <c r="D4" s="2" t="n">
        <v>48.13</v>
      </c>
      <c r="E4" s="2" t="s">
        <v>24</v>
      </c>
      <c r="F4" s="1" t="s">
        <v>25</v>
      </c>
      <c r="G4" s="1" t="s">
        <v>26</v>
      </c>
      <c r="H4" s="0" t="n">
        <f aca="false">2.90682315826416 * D4</f>
        <v>139.905398607254</v>
      </c>
      <c r="I4" s="0" t="n">
        <f aca="false">2.86935091018677* D4</f>
        <v>138.101859307289</v>
      </c>
    </row>
    <row r="5" customFormat="false" ht="12.8" hidden="false" customHeight="false" outlineLevel="0" collapsed="false">
      <c r="A5" s="0" t="s">
        <v>27</v>
      </c>
      <c r="B5" s="3" t="s">
        <v>28</v>
      </c>
      <c r="C5" s="1" t="s">
        <v>29</v>
      </c>
      <c r="D5" s="2" t="n">
        <v>52.44</v>
      </c>
      <c r="E5" s="2" t="s">
        <v>30</v>
      </c>
      <c r="F5" s="1" t="s">
        <v>31</v>
      </c>
      <c r="G5" s="1" t="s">
        <v>32</v>
      </c>
      <c r="H5" s="0" t="n">
        <f aca="false">1.80815000534058 * D5</f>
        <v>94.81938628006</v>
      </c>
      <c r="I5" s="5" t="n">
        <f aca="false">1.60815000534058* D5</f>
        <v>84.33138628006</v>
      </c>
    </row>
    <row r="6" customFormat="false" ht="23.85" hidden="false" customHeight="false" outlineLevel="0" collapsed="false">
      <c r="A6" s="0" t="s">
        <v>33</v>
      </c>
      <c r="B6" s="3" t="s">
        <v>34</v>
      </c>
      <c r="C6" s="1" t="s">
        <v>35</v>
      </c>
      <c r="D6" s="2" t="n">
        <v>53.33</v>
      </c>
      <c r="E6" s="2" t="s">
        <v>36</v>
      </c>
      <c r="F6" s="1" t="s">
        <v>37</v>
      </c>
      <c r="G6" s="1" t="s">
        <v>38</v>
      </c>
      <c r="H6" s="0" t="n">
        <f aca="false">2.06297397613525* D6</f>
        <v>110.018402147293</v>
      </c>
      <c r="I6" s="0" t="n">
        <f aca="false">1.8693470954895* D6</f>
        <v>99.692280602455</v>
      </c>
    </row>
    <row r="7" customFormat="false" ht="23.85" hidden="false" customHeight="false" outlineLevel="0" collapsed="false">
      <c r="A7" s="0" t="s">
        <v>39</v>
      </c>
      <c r="B7" s="3" t="s">
        <v>40</v>
      </c>
      <c r="C7" s="1" t="s">
        <v>41</v>
      </c>
      <c r="D7" s="2" t="n">
        <v>51.21</v>
      </c>
      <c r="E7" s="2" t="s">
        <v>42</v>
      </c>
      <c r="F7" s="1" t="s">
        <v>43</v>
      </c>
      <c r="G7" s="1" t="s">
        <v>44</v>
      </c>
      <c r="H7" s="0" t="n">
        <f aca="false">4.23989295959473* D7</f>
        <v>217.124918460846</v>
      </c>
      <c r="I7" s="0" t="n">
        <f aca="false">4.19672250747681* D7</f>
        <v>214.914159607887</v>
      </c>
    </row>
    <row r="8" customFormat="false" ht="12.8" hidden="false" customHeight="false" outlineLevel="0" collapsed="false">
      <c r="A8" s="0" t="s">
        <v>45</v>
      </c>
      <c r="B8" s="3" t="s">
        <v>46</v>
      </c>
      <c r="C8" s="1" t="s">
        <v>47</v>
      </c>
      <c r="D8" s="2" t="n">
        <v>51.15</v>
      </c>
      <c r="E8" s="2" t="s">
        <v>48</v>
      </c>
      <c r="F8" s="1" t="s">
        <v>49</v>
      </c>
      <c r="G8" s="1" t="s">
        <v>50</v>
      </c>
      <c r="H8" s="0" t="n">
        <f aca="false">6.07128381729126* D8</f>
        <v>310.546167254448</v>
      </c>
      <c r="I8" s="0" t="n">
        <f aca="false">5.75562000274658* D8</f>
        <v>294.399963140488</v>
      </c>
    </row>
    <row r="9" customFormat="false" ht="23.85" hidden="false" customHeight="false" outlineLevel="0" collapsed="false">
      <c r="A9" s="0" t="s">
        <v>51</v>
      </c>
      <c r="B9" s="2" t="s">
        <v>34</v>
      </c>
      <c r="C9" s="1" t="s">
        <v>52</v>
      </c>
      <c r="D9" s="2" t="n">
        <v>51.56</v>
      </c>
      <c r="E9" s="2" t="s">
        <v>36</v>
      </c>
      <c r="F9" s="1" t="s">
        <v>53</v>
      </c>
      <c r="G9" s="1" t="s">
        <v>54</v>
      </c>
      <c r="H9" s="0" t="n">
        <f aca="false">20.8394145965576* D9</f>
        <v>1074.48021659851</v>
      </c>
      <c r="I9" s="0" t="n">
        <f aca="false">20.5970144271851* D9</f>
        <v>1061.98206386566</v>
      </c>
    </row>
    <row r="10" customFormat="false" ht="23.85" hidden="false" customHeight="false" outlineLevel="0" collapsed="false">
      <c r="A10" s="0" t="s">
        <v>55</v>
      </c>
      <c r="B10" s="2" t="s">
        <v>56</v>
      </c>
      <c r="C10" s="1" t="s">
        <v>57</v>
      </c>
      <c r="D10" s="2" t="n">
        <v>51.19</v>
      </c>
      <c r="E10" s="2" t="s">
        <v>58</v>
      </c>
      <c r="F10" s="1" t="s">
        <v>31</v>
      </c>
      <c r="G10" s="1" t="s">
        <v>59</v>
      </c>
      <c r="H10" s="0" t="n">
        <f aca="false">10.1224040985107* D10</f>
        <v>518.165865802763</v>
      </c>
      <c r="I10" s="0" t="n">
        <f aca="false">10.5000758171082* D10</f>
        <v>537.498881077769</v>
      </c>
    </row>
    <row r="11" customFormat="false" ht="23.85" hidden="false" customHeight="false" outlineLevel="0" collapsed="false">
      <c r="A11" s="0" t="s">
        <v>60</v>
      </c>
      <c r="B11" s="2" t="s">
        <v>61</v>
      </c>
      <c r="C11" s="1" t="s">
        <v>62</v>
      </c>
      <c r="D11" s="2" t="n">
        <v>53.39</v>
      </c>
      <c r="E11" s="2" t="s">
        <v>63</v>
      </c>
      <c r="F11" s="1" t="s">
        <v>64</v>
      </c>
      <c r="G11" s="1" t="s">
        <v>65</v>
      </c>
      <c r="H11" s="0" t="n">
        <f aca="false">4.47616815567017* D11</f>
        <v>238.98261783123</v>
      </c>
      <c r="I11" s="0" t="n">
        <f aca="false">4.26761388778687* D11</f>
        <v>227.847905468941</v>
      </c>
    </row>
    <row r="12" customFormat="false" ht="12.8" hidden="false" customHeight="false" outlineLevel="0" collapsed="false">
      <c r="A12" s="0" t="s">
        <v>66</v>
      </c>
      <c r="B12" s="2" t="n">
        <v>32</v>
      </c>
      <c r="C12" s="1" t="s">
        <v>67</v>
      </c>
      <c r="D12" s="2" t="n">
        <v>47.12</v>
      </c>
      <c r="E12" s="2" t="s">
        <v>68</v>
      </c>
      <c r="F12" s="1" t="s">
        <v>69</v>
      </c>
      <c r="G12" s="1" t="s">
        <v>70</v>
      </c>
      <c r="H12" s="0" t="n">
        <f aca="false">3.48* D12</f>
        <v>163.9776</v>
      </c>
      <c r="I12" s="0" t="n">
        <f aca="false">4.34 * D12</f>
        <v>204.5008</v>
      </c>
    </row>
    <row r="13" customFormat="false" ht="12.8" hidden="false" customHeight="false" outlineLevel="0" collapsed="false">
      <c r="A13" s="0" t="s">
        <v>71</v>
      </c>
      <c r="B13" s="2" t="n">
        <v>32</v>
      </c>
      <c r="C13" s="1" t="s">
        <v>72</v>
      </c>
      <c r="D13" s="2" t="n">
        <v>51.13</v>
      </c>
      <c r="E13" s="2" t="s">
        <v>73</v>
      </c>
      <c r="F13" s="1" t="s">
        <v>74</v>
      </c>
      <c r="G13" s="1" t="s">
        <v>75</v>
      </c>
      <c r="H13" s="0" t="n">
        <f aca="false">4.21 * D13</f>
        <v>215.2573</v>
      </c>
      <c r="I13" s="0" t="n">
        <f aca="false">5.34* D13</f>
        <v>273.0342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2023-03-13T23:22:15Z</dcterms:created>
  <dc:creator/>
  <dc:description/>
  <dc:language>ru-RU</dc:language>
  <cp:lastModifiedBy/>
  <dcterms:modified xsi:type="dcterms:W3CDTF">2023-05-17T16:55:15Z</dcterms:modified>
  <cp:revision>16</cp:revision>
  <dc:subject/>
  <dc:title/>
</cp:coreProperties>
</file>