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5960"/>
  </bookViews>
  <sheets>
    <sheet name="SPYdata10min" sheetId="1" r:id="rId1"/>
  </sheets>
  <definedNames>
    <definedName name="_xlnm._FilterDatabase" localSheetId="0" hidden="1">SPYdata10min!$A$1:$L$62</definedName>
  </definedNames>
  <calcPr calcId="144525"/>
</workbook>
</file>

<file path=xl/sharedStrings.xml><?xml version="1.0" encoding="utf-8"?>
<sst xmlns="http://schemas.openxmlformats.org/spreadsheetml/2006/main" count="90">
  <si>
    <t>序号</t>
  </si>
  <si>
    <t>时间</t>
  </si>
  <si>
    <t>开盘</t>
  </si>
  <si>
    <t>最高</t>
  </si>
  <si>
    <t>最低</t>
  </si>
  <si>
    <t>收盘</t>
  </si>
  <si>
    <t>交易量</t>
  </si>
  <si>
    <t>月</t>
  </si>
  <si>
    <t>日</t>
  </si>
  <si>
    <t>时</t>
  </si>
  <si>
    <t>分</t>
  </si>
  <si>
    <t>价格涨幅</t>
  </si>
  <si>
    <t>备注</t>
  </si>
  <si>
    <t>比上时刻</t>
  </si>
  <si>
    <t>比上个时辰</t>
  </si>
  <si>
    <t>02/19/2021 at 09:50上午 ET</t>
  </si>
  <si>
    <t>寅</t>
  </si>
  <si>
    <t>巳</t>
  </si>
  <si>
    <t>02/19/2021 at 10:00上午 ET</t>
  </si>
  <si>
    <t>午</t>
  </si>
  <si>
    <t>02/19/2021 at 10:10上午 ET</t>
  </si>
  <si>
    <t>未</t>
  </si>
  <si>
    <t>02/19/2021 at 10:20上午 ET</t>
  </si>
  <si>
    <t>申</t>
  </si>
  <si>
    <t>02/19/2021 at 10:30上午 ET</t>
  </si>
  <si>
    <t>酉</t>
  </si>
  <si>
    <t>02/19/2021 at 10:40上午 ET</t>
  </si>
  <si>
    <t>戌</t>
  </si>
  <si>
    <t>02/19/2021 at 10:50上午 ET</t>
  </si>
  <si>
    <t>亥</t>
  </si>
  <si>
    <t>02/19/2021 at 11:00上午 ET</t>
  </si>
  <si>
    <t>子</t>
  </si>
  <si>
    <t>02/19/2021 at 11:10上午 ET</t>
  </si>
  <si>
    <t>丑</t>
  </si>
  <si>
    <t>02/19/2021 at 11:20上午 ET</t>
  </si>
  <si>
    <t>最大值</t>
  </si>
  <si>
    <t>02/19/2021 at 11:30上午 ET</t>
  </si>
  <si>
    <t>卯</t>
  </si>
  <si>
    <t>02/19/2021 at 11:40上午 ET</t>
  </si>
  <si>
    <t>辰</t>
  </si>
  <si>
    <t>02/19/2021 at 11:50上午 ET</t>
  </si>
  <si>
    <t>02/19/2021 at 12:00下午 ET</t>
  </si>
  <si>
    <t>02/19/2021 at 12:10下午 ET</t>
  </si>
  <si>
    <t>02/19/2021 at 12:20下午 ET</t>
  </si>
  <si>
    <t>02/19/2021 at 12:30下午 ET</t>
  </si>
  <si>
    <t>02/19/2021 at 12:40下午 ET</t>
  </si>
  <si>
    <t>02/19/2021 at 12:50下午 ET</t>
  </si>
  <si>
    <t>02/19/2021 at 01:00下午 ET</t>
  </si>
  <si>
    <t>02/19/2021 at 01:10下午 ET</t>
  </si>
  <si>
    <t>02/19/2021 at 01:20下午 ET</t>
  </si>
  <si>
    <t>02/19/2021 at 01:30下午 ET</t>
  </si>
  <si>
    <t>02/19/2021 at 01:40下午 ET</t>
  </si>
  <si>
    <t>02/19/2021 at 01:50下午 ET</t>
  </si>
  <si>
    <t>02/19/2021 at 02:00下午 ET</t>
  </si>
  <si>
    <t>02/19/2021 at 02:10下午 ET</t>
  </si>
  <si>
    <t>02/19/2021 at 02:20下午 ET</t>
  </si>
  <si>
    <t>02/19/2021 at 02:30下午 ET</t>
  </si>
  <si>
    <t>02/19/2021 at 02:40下午 ET</t>
  </si>
  <si>
    <t>02/19/2021 at 02:50下午 ET</t>
  </si>
  <si>
    <t>02/19/2021 at 03:00下午 ET</t>
  </si>
  <si>
    <t>02/19/2021 at 03:10下午 ET</t>
  </si>
  <si>
    <t>02/19/2021 at 03:20下午 ET</t>
  </si>
  <si>
    <t>02/19/2021 at 03:30下午 ET</t>
  </si>
  <si>
    <t>02/19/2021 at 03:40下午 ET</t>
  </si>
  <si>
    <t>02/19/2021 at 03:50下午 ET</t>
  </si>
  <si>
    <t>02/19/2021 at 04:00下午 ET</t>
  </si>
  <si>
    <t>02/19/2021 at 04:10下午 ET</t>
  </si>
  <si>
    <t>02/19/2021 at 04:20下午 ET</t>
  </si>
  <si>
    <t>02/19/2021 at 04:30下午 ET</t>
  </si>
  <si>
    <t>02/19/2021 at 04:40下午 ET</t>
  </si>
  <si>
    <t>02/19/2021 at 04:50下午 ET</t>
  </si>
  <si>
    <t>02/19/2021 at 05:00下午 ET</t>
  </si>
  <si>
    <t>02/19/2021 at 05:10下午 ET</t>
  </si>
  <si>
    <t>02/19/2021 at 05:20下午 ET</t>
  </si>
  <si>
    <t>02/19/2021 at 05:30下午 ET</t>
  </si>
  <si>
    <t>最低值</t>
  </si>
  <si>
    <t>02/19/2021 at 05:40下午 ET</t>
  </si>
  <si>
    <t>02/19/2021 at 05:50下午 ET</t>
  </si>
  <si>
    <t>02/19/2021 at 06:00下午 ET</t>
  </si>
  <si>
    <t>02/19/2021 at 06:10下午 ET</t>
  </si>
  <si>
    <t>02/19/2021 at 06:20下午 ET</t>
  </si>
  <si>
    <t>02/19/2021 at 06:30下午 ET</t>
  </si>
  <si>
    <t>02/19/2021 at 06:40下午 ET</t>
  </si>
  <si>
    <t>02/19/2021 at 06:50下午 ET</t>
  </si>
  <si>
    <t>02/19/2021 at 07:00下午 ET</t>
  </si>
  <si>
    <t>02/19/2021 at 07:10下午 ET</t>
  </si>
  <si>
    <t>02/19/2021 at 07:20下午 ET</t>
  </si>
  <si>
    <t>02/19/2021 at 07:30下午 ET</t>
  </si>
  <si>
    <t>02/19/2021 at 07:40下午 ET</t>
  </si>
  <si>
    <t>02/19/2021 at 07:50下午 ET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</si>
</sst>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5">
    <dxf>
      <font>
        <color theme="9" tint="-0.25"/>
      </font>
    </dxf>
    <dxf>
      <font>
        <color rgb="FFFFC000"/>
      </font>
    </dxf>
    <dxf>
      <font>
        <color theme="7" tint="-0.25"/>
      </font>
    </dxf>
    <dxf>
      <font>
        <color rgb="FFFF0000"/>
      </font>
    </dxf>
    <dxf>
      <font>
        <color rgb="FFC0000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SPY_20210219_</a:t>
            </a:r>
            <a:r>
              <a:rPr altLang="en-US"/>
              <a:t>午未申酉戌时</a:t>
            </a:r>
            <a:r>
              <a:rPr lang="en-US" altLang="zh-CN"/>
              <a:t>10</a:t>
            </a:r>
            <a:r>
              <a:rPr altLang="en-US"/>
              <a:t>分钟走势</a:t>
            </a:r>
            <a:endParaRPr lang="en-US" altLang="zh-CN"/>
          </a:p>
        </c:rich>
      </c:tx>
      <c:layout>
        <c:manualLayout>
          <c:xMode val="edge"/>
          <c:yMode val="edge"/>
          <c:x val="0.393737783791911"/>
          <c:y val="0.0112909296198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05679086538462"/>
          <c:y val="0.0688649222065064"/>
          <c:w val="0.971168870192308"/>
          <c:h val="0.91318953323903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SPYdata10min!$K$9:$K$62</c:f>
              <c:strCache>
                <c:ptCount val="54"/>
                <c:pt idx="0">
                  <c:v>子</c:v>
                </c:pt>
                <c:pt idx="1">
                  <c:v>丑</c:v>
                </c:pt>
                <c:pt idx="2">
                  <c:v>寅</c:v>
                </c:pt>
                <c:pt idx="3">
                  <c:v>卯</c:v>
                </c:pt>
                <c:pt idx="4">
                  <c:v>辰</c:v>
                </c:pt>
                <c:pt idx="5">
                  <c:v>巳</c:v>
                </c:pt>
                <c:pt idx="6">
                  <c:v>午</c:v>
                </c:pt>
                <c:pt idx="7">
                  <c:v>未</c:v>
                </c:pt>
                <c:pt idx="8">
                  <c:v>申</c:v>
                </c:pt>
                <c:pt idx="9">
                  <c:v>酉</c:v>
                </c:pt>
                <c:pt idx="10">
                  <c:v>戌</c:v>
                </c:pt>
                <c:pt idx="11">
                  <c:v>亥</c:v>
                </c:pt>
                <c:pt idx="12">
                  <c:v>子</c:v>
                </c:pt>
                <c:pt idx="13">
                  <c:v>丑</c:v>
                </c:pt>
                <c:pt idx="14">
                  <c:v>寅</c:v>
                </c:pt>
                <c:pt idx="15">
                  <c:v>卯</c:v>
                </c:pt>
                <c:pt idx="16">
                  <c:v>辰</c:v>
                </c:pt>
                <c:pt idx="17">
                  <c:v>巳</c:v>
                </c:pt>
                <c:pt idx="18">
                  <c:v>午</c:v>
                </c:pt>
                <c:pt idx="19">
                  <c:v>未</c:v>
                </c:pt>
                <c:pt idx="20">
                  <c:v>申</c:v>
                </c:pt>
                <c:pt idx="21">
                  <c:v>酉</c:v>
                </c:pt>
                <c:pt idx="22">
                  <c:v>戌</c:v>
                </c:pt>
                <c:pt idx="23">
                  <c:v>亥</c:v>
                </c:pt>
                <c:pt idx="24">
                  <c:v>子</c:v>
                </c:pt>
                <c:pt idx="25">
                  <c:v>丑</c:v>
                </c:pt>
                <c:pt idx="26">
                  <c:v>寅</c:v>
                </c:pt>
                <c:pt idx="27">
                  <c:v>卯</c:v>
                </c:pt>
                <c:pt idx="28">
                  <c:v>辰</c:v>
                </c:pt>
                <c:pt idx="29">
                  <c:v>巳</c:v>
                </c:pt>
                <c:pt idx="30">
                  <c:v>午</c:v>
                </c:pt>
                <c:pt idx="31">
                  <c:v>未</c:v>
                </c:pt>
                <c:pt idx="32">
                  <c:v>申</c:v>
                </c:pt>
                <c:pt idx="33">
                  <c:v>酉</c:v>
                </c:pt>
                <c:pt idx="34">
                  <c:v>戌</c:v>
                </c:pt>
                <c:pt idx="35">
                  <c:v>亥</c:v>
                </c:pt>
                <c:pt idx="36">
                  <c:v>子</c:v>
                </c:pt>
                <c:pt idx="37">
                  <c:v>丑</c:v>
                </c:pt>
                <c:pt idx="38">
                  <c:v>寅</c:v>
                </c:pt>
                <c:pt idx="39">
                  <c:v>卯</c:v>
                </c:pt>
                <c:pt idx="40">
                  <c:v>辰</c:v>
                </c:pt>
                <c:pt idx="41">
                  <c:v>巳</c:v>
                </c:pt>
                <c:pt idx="42">
                  <c:v>午</c:v>
                </c:pt>
                <c:pt idx="43">
                  <c:v>未</c:v>
                </c:pt>
                <c:pt idx="44">
                  <c:v>申</c:v>
                </c:pt>
                <c:pt idx="45">
                  <c:v>酉</c:v>
                </c:pt>
                <c:pt idx="46">
                  <c:v>戌</c:v>
                </c:pt>
                <c:pt idx="47">
                  <c:v>亥</c:v>
                </c:pt>
                <c:pt idx="48">
                  <c:v>子</c:v>
                </c:pt>
                <c:pt idx="49">
                  <c:v>丑</c:v>
                </c:pt>
                <c:pt idx="50">
                  <c:v>寅</c:v>
                </c:pt>
                <c:pt idx="51">
                  <c:v>卯</c:v>
                </c:pt>
                <c:pt idx="52">
                  <c:v>辰</c:v>
                </c:pt>
                <c:pt idx="53">
                  <c:v>巳</c:v>
                </c:pt>
              </c:strCache>
            </c:strRef>
          </c:cat>
          <c:val>
            <c:numRef>
              <c:f>SPYdata10min!$N$9:$N$62</c:f>
              <c:numCache>
                <c:formatCode>General</c:formatCode>
                <c:ptCount val="54"/>
                <c:pt idx="0">
                  <c:v>0.248100000000022</c:v>
                </c:pt>
                <c:pt idx="1">
                  <c:v>-0.238100000000031</c:v>
                </c:pt>
                <c:pt idx="2">
                  <c:v>0.29000000000002</c:v>
                </c:pt>
                <c:pt idx="3">
                  <c:v>-0.139999999999986</c:v>
                </c:pt>
                <c:pt idx="4">
                  <c:v>-0.180000000000007</c:v>
                </c:pt>
                <c:pt idx="5">
                  <c:v>-0.230000000000018</c:v>
                </c:pt>
                <c:pt idx="6">
                  <c:v>-0.189999999999998</c:v>
                </c:pt>
                <c:pt idx="7">
                  <c:v>-0.319999999999993</c:v>
                </c:pt>
                <c:pt idx="8">
                  <c:v>-0.283900000000017</c:v>
                </c:pt>
                <c:pt idx="9">
                  <c:v>-0.196100000000001</c:v>
                </c:pt>
                <c:pt idx="10">
                  <c:v>-0.149999999999977</c:v>
                </c:pt>
                <c:pt idx="11">
                  <c:v>0</c:v>
                </c:pt>
                <c:pt idx="12">
                  <c:v>-0.680000000000007</c:v>
                </c:pt>
                <c:pt idx="13">
                  <c:v>0.259999999999991</c:v>
                </c:pt>
                <c:pt idx="14">
                  <c:v>0.198500000000024</c:v>
                </c:pt>
                <c:pt idx="15">
                  <c:v>0.181499999999971</c:v>
                </c:pt>
                <c:pt idx="16">
                  <c:v>0.129999999999995</c:v>
                </c:pt>
                <c:pt idx="17">
                  <c:v>0.120000000000005</c:v>
                </c:pt>
                <c:pt idx="18">
                  <c:v>-0.0749999999999886</c:v>
                </c:pt>
                <c:pt idx="19">
                  <c:v>0.105000000000018</c:v>
                </c:pt>
                <c:pt idx="20">
                  <c:v>-1.07000000000005</c:v>
                </c:pt>
                <c:pt idx="21">
                  <c:v>0.220000000000027</c:v>
                </c:pt>
                <c:pt idx="22">
                  <c:v>0.149999999999977</c:v>
                </c:pt>
                <c:pt idx="23">
                  <c:v>0.25</c:v>
                </c:pt>
                <c:pt idx="24">
                  <c:v>-0.162499999999966</c:v>
                </c:pt>
                <c:pt idx="25">
                  <c:v>0.452499999999986</c:v>
                </c:pt>
                <c:pt idx="26">
                  <c:v>-0.0199999999999818</c:v>
                </c:pt>
                <c:pt idx="27">
                  <c:v>0.229999999999961</c:v>
                </c:pt>
                <c:pt idx="28">
                  <c:v>-0.489999999999952</c:v>
                </c:pt>
                <c:pt idx="29">
                  <c:v>-0.390000000000043</c:v>
                </c:pt>
                <c:pt idx="30">
                  <c:v>-0.560000000000002</c:v>
                </c:pt>
                <c:pt idx="31">
                  <c:v>0.29000000000002</c:v>
                </c:pt>
                <c:pt idx="32">
                  <c:v>-0.129999999999995</c:v>
                </c:pt>
                <c:pt idx="33">
                  <c:v>0.0400000000000205</c:v>
                </c:pt>
                <c:pt idx="34">
                  <c:v>-0.160000000000025</c:v>
                </c:pt>
                <c:pt idx="35">
                  <c:v>0.100000000000023</c:v>
                </c:pt>
                <c:pt idx="36">
                  <c:v>0.0999999999999659</c:v>
                </c:pt>
                <c:pt idx="37">
                  <c:v>-0.110000000000014</c:v>
                </c:pt>
                <c:pt idx="38">
                  <c:v>-0.0399999999999636</c:v>
                </c:pt>
                <c:pt idx="39">
                  <c:v>-0.129900000000021</c:v>
                </c:pt>
                <c:pt idx="40">
                  <c:v>0.609899999999982</c:v>
                </c:pt>
                <c:pt idx="41">
                  <c:v>-0.349999999999966</c:v>
                </c:pt>
                <c:pt idx="42">
                  <c:v>-0.180000000000007</c:v>
                </c:pt>
                <c:pt idx="43">
                  <c:v>0.100000000000023</c:v>
                </c:pt>
                <c:pt idx="44">
                  <c:v>0.0199999999999818</c:v>
                </c:pt>
                <c:pt idx="45">
                  <c:v>0.110000000000014</c:v>
                </c:pt>
                <c:pt idx="46">
                  <c:v>0.120000000000005</c:v>
                </c:pt>
                <c:pt idx="47">
                  <c:v>-0.29000000000002</c:v>
                </c:pt>
                <c:pt idx="48">
                  <c:v>0.100000000000023</c:v>
                </c:pt>
                <c:pt idx="49">
                  <c:v>0.0399999999999636</c:v>
                </c:pt>
                <c:pt idx="50">
                  <c:v>-0.0999999999999659</c:v>
                </c:pt>
                <c:pt idx="51">
                  <c:v>0</c:v>
                </c:pt>
                <c:pt idx="52">
                  <c:v>0</c:v>
                </c:pt>
                <c:pt idx="53">
                  <c:v>0.0999999999999659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54619"/>
        <c:axId val="683381017"/>
      </c:lineChart>
      <c:catAx>
        <c:axId val="4046546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381017"/>
        <c:crosses val="autoZero"/>
        <c:auto val="1"/>
        <c:lblAlgn val="ctr"/>
        <c:lblOffset val="100"/>
        <c:noMultiLvlLbl val="0"/>
      </c:catAx>
      <c:valAx>
        <c:axId val="683381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6546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24</xdr:row>
      <xdr:rowOff>78740</xdr:rowOff>
    </xdr:from>
    <xdr:to>
      <xdr:col>24</xdr:col>
      <xdr:colOff>22860</xdr:colOff>
      <xdr:row>34</xdr:row>
      <xdr:rowOff>72390</xdr:rowOff>
    </xdr:to>
    <xdr:graphicFrame>
      <xdr:nvGraphicFramePr>
        <xdr:cNvPr id="5" name="图表 4"/>
        <xdr:cNvGraphicFramePr/>
      </xdr:nvGraphicFramePr>
      <xdr:xfrm>
        <a:off x="9525" y="4224020"/>
        <a:ext cx="16868775" cy="172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2"/>
  <sheetViews>
    <sheetView tabSelected="1" workbookViewId="0">
      <pane ySplit="1" topLeftCell="A2" activePane="bottomLeft" state="frozen"/>
      <selection/>
      <selection pane="bottomLeft" activeCell="G14" sqref="G14"/>
    </sheetView>
  </sheetViews>
  <sheetFormatPr defaultColWidth="9" defaultRowHeight="13.6"/>
  <cols>
    <col min="2" max="2" width="33.05" customWidth="1"/>
    <col min="3" max="6" width="9.46666666666667"/>
    <col min="8" max="8" width="3.475" customWidth="1"/>
    <col min="9" max="9" width="3.60833333333333" customWidth="1"/>
    <col min="10" max="10" width="3.19166666666667" customWidth="1"/>
    <col min="11" max="11" width="3.475" customWidth="1"/>
    <col min="12" max="12" width="10.5333333333333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2">
      <c r="A2" s="1">
        <v>1157</v>
      </c>
      <c r="B2" s="1" t="s">
        <v>15</v>
      </c>
      <c r="C2" s="1">
        <v>391.28</v>
      </c>
      <c r="D2" s="1">
        <v>392.05</v>
      </c>
      <c r="E2" s="1">
        <v>391.17</v>
      </c>
      <c r="F2" s="1">
        <v>392.01</v>
      </c>
      <c r="G2" s="1">
        <v>851181</v>
      </c>
      <c r="H2" s="1" t="s">
        <v>16</v>
      </c>
      <c r="I2" s="1" t="s">
        <v>17</v>
      </c>
      <c r="J2" s="1" t="s">
        <v>17</v>
      </c>
      <c r="K2" s="1" t="s">
        <v>17</v>
      </c>
      <c r="L2" s="2">
        <f t="shared" ref="L2:L62" si="0">F2-391.42</f>
        <v>0.589999999999975</v>
      </c>
    </row>
    <row r="3" spans="1:14">
      <c r="A3">
        <v>1158</v>
      </c>
      <c r="B3" t="s">
        <v>18</v>
      </c>
      <c r="C3">
        <v>392.03</v>
      </c>
      <c r="D3">
        <v>392.165</v>
      </c>
      <c r="E3">
        <v>391.68</v>
      </c>
      <c r="F3">
        <v>391.76</v>
      </c>
      <c r="G3">
        <v>1022722</v>
      </c>
      <c r="H3" t="s">
        <v>16</v>
      </c>
      <c r="I3" t="s">
        <v>17</v>
      </c>
      <c r="J3" t="s">
        <v>17</v>
      </c>
      <c r="K3" s="3" t="s">
        <v>19</v>
      </c>
      <c r="L3" s="2">
        <f t="shared" si="0"/>
        <v>0.339999999999975</v>
      </c>
      <c r="N3">
        <f>F3-F2</f>
        <v>-0.25</v>
      </c>
    </row>
    <row r="4" spans="1:14">
      <c r="A4">
        <v>1159</v>
      </c>
      <c r="B4" t="s">
        <v>20</v>
      </c>
      <c r="C4">
        <v>391.77</v>
      </c>
      <c r="D4">
        <v>391.835</v>
      </c>
      <c r="E4">
        <v>391.37</v>
      </c>
      <c r="F4">
        <v>391.478</v>
      </c>
      <c r="G4">
        <v>917381</v>
      </c>
      <c r="H4" t="s">
        <v>16</v>
      </c>
      <c r="I4" t="s">
        <v>17</v>
      </c>
      <c r="J4" t="s">
        <v>17</v>
      </c>
      <c r="K4" s="3" t="s">
        <v>21</v>
      </c>
      <c r="L4" s="2">
        <f t="shared" si="0"/>
        <v>0.0579999999999927</v>
      </c>
      <c r="N4">
        <f t="shared" ref="N4:N35" si="1">F4-F3</f>
        <v>-0.281999999999982</v>
      </c>
    </row>
    <row r="5" spans="1:14">
      <c r="A5">
        <v>1160</v>
      </c>
      <c r="B5" t="s">
        <v>22</v>
      </c>
      <c r="C5">
        <v>391.485</v>
      </c>
      <c r="D5">
        <v>391.99</v>
      </c>
      <c r="E5">
        <v>391.3</v>
      </c>
      <c r="F5">
        <v>391.6301</v>
      </c>
      <c r="G5">
        <v>949109</v>
      </c>
      <c r="H5" t="s">
        <v>16</v>
      </c>
      <c r="I5" t="s">
        <v>17</v>
      </c>
      <c r="J5" t="s">
        <v>17</v>
      </c>
      <c r="K5" s="3" t="s">
        <v>23</v>
      </c>
      <c r="L5" s="2">
        <f t="shared" si="0"/>
        <v>0.210100000000011</v>
      </c>
      <c r="N5">
        <f t="shared" si="1"/>
        <v>0.152100000000019</v>
      </c>
    </row>
    <row r="6" spans="1:14">
      <c r="A6">
        <v>1161</v>
      </c>
      <c r="B6" t="s">
        <v>24</v>
      </c>
      <c r="C6">
        <v>391.645</v>
      </c>
      <c r="D6">
        <v>391.93</v>
      </c>
      <c r="E6">
        <v>391.46</v>
      </c>
      <c r="F6">
        <v>391.89</v>
      </c>
      <c r="G6">
        <v>513027</v>
      </c>
      <c r="H6" t="s">
        <v>16</v>
      </c>
      <c r="I6" t="s">
        <v>17</v>
      </c>
      <c r="J6" t="s">
        <v>17</v>
      </c>
      <c r="K6" s="3" t="s">
        <v>25</v>
      </c>
      <c r="L6" s="2">
        <f t="shared" si="0"/>
        <v>0.46999999999997</v>
      </c>
      <c r="N6">
        <f t="shared" si="1"/>
        <v>0.259899999999959</v>
      </c>
    </row>
    <row r="7" spans="1:14">
      <c r="A7">
        <v>1162</v>
      </c>
      <c r="B7" t="s">
        <v>26</v>
      </c>
      <c r="C7">
        <v>391.897</v>
      </c>
      <c r="D7">
        <v>392.15</v>
      </c>
      <c r="E7">
        <v>391.66</v>
      </c>
      <c r="F7">
        <v>391.72</v>
      </c>
      <c r="G7">
        <v>867894</v>
      </c>
      <c r="H7" t="s">
        <v>16</v>
      </c>
      <c r="I7" t="s">
        <v>17</v>
      </c>
      <c r="J7" t="s">
        <v>17</v>
      </c>
      <c r="K7" s="3" t="s">
        <v>27</v>
      </c>
      <c r="L7" s="2">
        <f t="shared" si="0"/>
        <v>0.300000000000011</v>
      </c>
      <c r="N7">
        <f t="shared" si="1"/>
        <v>-0.169999999999959</v>
      </c>
    </row>
    <row r="8" spans="1:14">
      <c r="A8">
        <v>1163</v>
      </c>
      <c r="B8" t="s">
        <v>28</v>
      </c>
      <c r="C8">
        <v>391.715</v>
      </c>
      <c r="D8">
        <v>392.09</v>
      </c>
      <c r="E8">
        <v>391.7</v>
      </c>
      <c r="F8">
        <v>392</v>
      </c>
      <c r="G8">
        <v>444155</v>
      </c>
      <c r="H8" t="s">
        <v>16</v>
      </c>
      <c r="I8" t="s">
        <v>17</v>
      </c>
      <c r="J8" t="s">
        <v>17</v>
      </c>
      <c r="K8" s="3" t="s">
        <v>29</v>
      </c>
      <c r="L8" s="2">
        <f t="shared" si="0"/>
        <v>0.579999999999984</v>
      </c>
      <c r="N8">
        <f t="shared" si="1"/>
        <v>0.279999999999973</v>
      </c>
    </row>
    <row r="9" spans="1:14">
      <c r="A9">
        <v>1164</v>
      </c>
      <c r="B9" t="s">
        <v>30</v>
      </c>
      <c r="C9">
        <v>392.0011</v>
      </c>
      <c r="D9">
        <v>392.34</v>
      </c>
      <c r="E9">
        <v>391.98</v>
      </c>
      <c r="F9">
        <v>392.2481</v>
      </c>
      <c r="G9">
        <v>715131</v>
      </c>
      <c r="H9" t="s">
        <v>16</v>
      </c>
      <c r="I9" t="s">
        <v>17</v>
      </c>
      <c r="J9" t="s">
        <v>19</v>
      </c>
      <c r="K9" s="3" t="s">
        <v>31</v>
      </c>
      <c r="L9" s="2">
        <f t="shared" si="0"/>
        <v>0.828100000000006</v>
      </c>
      <c r="N9">
        <f t="shared" si="1"/>
        <v>0.248100000000022</v>
      </c>
    </row>
    <row r="10" spans="1:14">
      <c r="A10">
        <v>1165</v>
      </c>
      <c r="B10" t="s">
        <v>32</v>
      </c>
      <c r="C10">
        <v>392.245</v>
      </c>
      <c r="D10">
        <v>392.3</v>
      </c>
      <c r="E10">
        <v>391.86</v>
      </c>
      <c r="F10">
        <v>392.01</v>
      </c>
      <c r="G10">
        <v>557041</v>
      </c>
      <c r="H10" t="s">
        <v>16</v>
      </c>
      <c r="I10" t="s">
        <v>17</v>
      </c>
      <c r="J10" t="s">
        <v>19</v>
      </c>
      <c r="K10" s="3" t="s">
        <v>33</v>
      </c>
      <c r="L10" s="2">
        <f t="shared" si="0"/>
        <v>0.589999999999975</v>
      </c>
      <c r="N10">
        <f t="shared" si="1"/>
        <v>-0.238100000000031</v>
      </c>
    </row>
    <row r="11" spans="1:14">
      <c r="A11">
        <v>1166</v>
      </c>
      <c r="B11" t="s">
        <v>34</v>
      </c>
      <c r="C11">
        <v>392.0019</v>
      </c>
      <c r="D11">
        <v>392.31</v>
      </c>
      <c r="E11">
        <v>392.0019</v>
      </c>
      <c r="F11">
        <v>392.3</v>
      </c>
      <c r="G11">
        <v>434380</v>
      </c>
      <c r="H11" t="s">
        <v>16</v>
      </c>
      <c r="I11" t="s">
        <v>17</v>
      </c>
      <c r="J11" t="s">
        <v>19</v>
      </c>
      <c r="K11" s="3" t="s">
        <v>16</v>
      </c>
      <c r="L11" s="2">
        <f t="shared" si="0"/>
        <v>0.879999999999995</v>
      </c>
      <c r="M11" t="s">
        <v>35</v>
      </c>
      <c r="N11">
        <f t="shared" si="1"/>
        <v>0.29000000000002</v>
      </c>
    </row>
    <row r="12" spans="1:14">
      <c r="A12">
        <v>1167</v>
      </c>
      <c r="B12" t="s">
        <v>36</v>
      </c>
      <c r="C12">
        <v>392.28</v>
      </c>
      <c r="D12">
        <v>392.38</v>
      </c>
      <c r="E12">
        <v>392.14</v>
      </c>
      <c r="F12">
        <v>392.16</v>
      </c>
      <c r="G12">
        <v>643908</v>
      </c>
      <c r="H12" t="s">
        <v>16</v>
      </c>
      <c r="I12" t="s">
        <v>17</v>
      </c>
      <c r="J12" t="s">
        <v>19</v>
      </c>
      <c r="K12" s="3" t="s">
        <v>37</v>
      </c>
      <c r="L12" s="2">
        <f t="shared" si="0"/>
        <v>0.740000000000009</v>
      </c>
      <c r="N12">
        <f t="shared" si="1"/>
        <v>-0.139999999999986</v>
      </c>
    </row>
    <row r="13" spans="1:14">
      <c r="A13">
        <v>1168</v>
      </c>
      <c r="B13" t="s">
        <v>38</v>
      </c>
      <c r="C13">
        <v>392.1618</v>
      </c>
      <c r="D13">
        <v>392.25</v>
      </c>
      <c r="E13">
        <v>391.94</v>
      </c>
      <c r="F13">
        <v>391.98</v>
      </c>
      <c r="G13">
        <v>430951</v>
      </c>
      <c r="H13" t="s">
        <v>16</v>
      </c>
      <c r="I13" t="s">
        <v>17</v>
      </c>
      <c r="J13" t="s">
        <v>19</v>
      </c>
      <c r="K13" s="3" t="s">
        <v>39</v>
      </c>
      <c r="L13" s="2">
        <f t="shared" si="0"/>
        <v>0.560000000000002</v>
      </c>
      <c r="N13">
        <f t="shared" si="1"/>
        <v>-0.180000000000007</v>
      </c>
    </row>
    <row r="14" spans="1:14">
      <c r="A14">
        <v>1169</v>
      </c>
      <c r="B14" t="s">
        <v>40</v>
      </c>
      <c r="C14">
        <v>391.97</v>
      </c>
      <c r="D14">
        <v>392.04</v>
      </c>
      <c r="E14">
        <v>391.71</v>
      </c>
      <c r="F14">
        <v>391.75</v>
      </c>
      <c r="G14">
        <v>467131</v>
      </c>
      <c r="H14" t="s">
        <v>16</v>
      </c>
      <c r="I14" t="s">
        <v>17</v>
      </c>
      <c r="J14" t="s">
        <v>19</v>
      </c>
      <c r="K14" s="3" t="s">
        <v>17</v>
      </c>
      <c r="L14" s="2">
        <f t="shared" si="0"/>
        <v>0.329999999999984</v>
      </c>
      <c r="N14">
        <f t="shared" si="1"/>
        <v>-0.230000000000018</v>
      </c>
    </row>
    <row r="15" spans="1:14">
      <c r="A15">
        <v>1170</v>
      </c>
      <c r="B15" t="s">
        <v>41</v>
      </c>
      <c r="C15">
        <v>391.75</v>
      </c>
      <c r="D15">
        <v>391.81</v>
      </c>
      <c r="E15">
        <v>391.42</v>
      </c>
      <c r="F15">
        <v>391.56</v>
      </c>
      <c r="G15">
        <v>658302</v>
      </c>
      <c r="H15" t="s">
        <v>16</v>
      </c>
      <c r="I15" t="s">
        <v>17</v>
      </c>
      <c r="J15" t="s">
        <v>19</v>
      </c>
      <c r="K15" s="3" t="s">
        <v>19</v>
      </c>
      <c r="L15" s="2">
        <f t="shared" si="0"/>
        <v>0.139999999999986</v>
      </c>
      <c r="N15">
        <f t="shared" si="1"/>
        <v>-0.189999999999998</v>
      </c>
    </row>
    <row r="16" spans="1:14">
      <c r="A16">
        <v>1171</v>
      </c>
      <c r="B16" t="s">
        <v>42</v>
      </c>
      <c r="C16">
        <v>391.55</v>
      </c>
      <c r="D16">
        <v>391.717</v>
      </c>
      <c r="E16">
        <v>391.21</v>
      </c>
      <c r="F16">
        <v>391.24</v>
      </c>
      <c r="G16">
        <v>647857</v>
      </c>
      <c r="H16" t="s">
        <v>16</v>
      </c>
      <c r="I16" t="s">
        <v>17</v>
      </c>
      <c r="J16" t="s">
        <v>19</v>
      </c>
      <c r="K16" s="3" t="s">
        <v>21</v>
      </c>
      <c r="L16" s="2">
        <f t="shared" si="0"/>
        <v>-0.180000000000007</v>
      </c>
      <c r="N16">
        <f t="shared" si="1"/>
        <v>-0.319999999999993</v>
      </c>
    </row>
    <row r="17" spans="1:14">
      <c r="A17">
        <v>1172</v>
      </c>
      <c r="B17" t="s">
        <v>43</v>
      </c>
      <c r="C17">
        <v>391.23</v>
      </c>
      <c r="D17">
        <v>391.31</v>
      </c>
      <c r="E17">
        <v>390.78</v>
      </c>
      <c r="F17">
        <v>390.9561</v>
      </c>
      <c r="G17">
        <v>2267203</v>
      </c>
      <c r="H17" t="s">
        <v>16</v>
      </c>
      <c r="I17" t="s">
        <v>17</v>
      </c>
      <c r="J17" t="s">
        <v>19</v>
      </c>
      <c r="K17" s="3" t="s">
        <v>23</v>
      </c>
      <c r="L17" s="2">
        <f t="shared" si="0"/>
        <v>-0.463900000000024</v>
      </c>
      <c r="N17">
        <f t="shared" si="1"/>
        <v>-0.283900000000017</v>
      </c>
    </row>
    <row r="18" spans="1:14">
      <c r="A18">
        <v>1173</v>
      </c>
      <c r="B18" t="s">
        <v>44</v>
      </c>
      <c r="C18">
        <v>390.96</v>
      </c>
      <c r="D18">
        <v>391.105</v>
      </c>
      <c r="E18">
        <v>390.57</v>
      </c>
      <c r="F18">
        <v>390.76</v>
      </c>
      <c r="G18">
        <v>1747179</v>
      </c>
      <c r="H18" t="s">
        <v>16</v>
      </c>
      <c r="I18" t="s">
        <v>17</v>
      </c>
      <c r="J18" t="s">
        <v>19</v>
      </c>
      <c r="K18" s="3" t="s">
        <v>25</v>
      </c>
      <c r="L18" s="2">
        <f t="shared" si="0"/>
        <v>-0.660000000000025</v>
      </c>
      <c r="N18">
        <f t="shared" si="1"/>
        <v>-0.196100000000001</v>
      </c>
    </row>
    <row r="19" spans="1:14">
      <c r="A19">
        <v>1174</v>
      </c>
      <c r="B19" t="s">
        <v>45</v>
      </c>
      <c r="C19">
        <v>390.75</v>
      </c>
      <c r="D19">
        <v>390.98</v>
      </c>
      <c r="E19">
        <v>390.4201</v>
      </c>
      <c r="F19">
        <v>390.61</v>
      </c>
      <c r="G19">
        <v>1265999</v>
      </c>
      <c r="H19" t="s">
        <v>16</v>
      </c>
      <c r="I19" t="s">
        <v>17</v>
      </c>
      <c r="J19" t="s">
        <v>19</v>
      </c>
      <c r="K19" s="3" t="s">
        <v>27</v>
      </c>
      <c r="L19" s="2">
        <f t="shared" si="0"/>
        <v>-0.810000000000002</v>
      </c>
      <c r="N19">
        <f t="shared" si="1"/>
        <v>-0.149999999999977</v>
      </c>
    </row>
    <row r="20" spans="1:15">
      <c r="A20">
        <v>1175</v>
      </c>
      <c r="B20" t="s">
        <v>46</v>
      </c>
      <c r="C20">
        <v>390.6</v>
      </c>
      <c r="D20">
        <v>390.69</v>
      </c>
      <c r="E20">
        <v>390.1022</v>
      </c>
      <c r="F20">
        <v>390.61</v>
      </c>
      <c r="G20">
        <v>1531970</v>
      </c>
      <c r="H20" t="s">
        <v>16</v>
      </c>
      <c r="I20" t="s">
        <v>17</v>
      </c>
      <c r="J20" t="s">
        <v>19</v>
      </c>
      <c r="K20" s="3" t="s">
        <v>29</v>
      </c>
      <c r="L20" s="2">
        <f t="shared" si="0"/>
        <v>-0.810000000000002</v>
      </c>
      <c r="N20">
        <f t="shared" si="1"/>
        <v>0</v>
      </c>
      <c r="O20">
        <f>F20-F8</f>
        <v>-1.38999999999999</v>
      </c>
    </row>
    <row r="21" spans="1:14">
      <c r="A21">
        <v>1176</v>
      </c>
      <c r="B21" t="s">
        <v>47</v>
      </c>
      <c r="C21">
        <v>390.6</v>
      </c>
      <c r="D21">
        <v>390.74</v>
      </c>
      <c r="E21">
        <v>389.9299</v>
      </c>
      <c r="F21">
        <v>389.93</v>
      </c>
      <c r="G21">
        <v>1534295</v>
      </c>
      <c r="H21" t="s">
        <v>16</v>
      </c>
      <c r="I21" t="s">
        <v>17</v>
      </c>
      <c r="J21" t="s">
        <v>21</v>
      </c>
      <c r="K21" s="3" t="s">
        <v>31</v>
      </c>
      <c r="L21" s="2">
        <f t="shared" si="0"/>
        <v>-1.49000000000001</v>
      </c>
      <c r="N21">
        <f t="shared" si="1"/>
        <v>-0.680000000000007</v>
      </c>
    </row>
    <row r="22" spans="1:14">
      <c r="A22">
        <v>1177</v>
      </c>
      <c r="B22" t="s">
        <v>48</v>
      </c>
      <c r="C22">
        <v>389.925</v>
      </c>
      <c r="D22">
        <v>390.4899</v>
      </c>
      <c r="E22">
        <v>389.85</v>
      </c>
      <c r="F22">
        <v>390.19</v>
      </c>
      <c r="G22">
        <v>1038161</v>
      </c>
      <c r="H22" t="s">
        <v>16</v>
      </c>
      <c r="I22" t="s">
        <v>17</v>
      </c>
      <c r="J22" t="s">
        <v>21</v>
      </c>
      <c r="K22" s="3" t="s">
        <v>33</v>
      </c>
      <c r="L22" s="2">
        <f t="shared" si="0"/>
        <v>-1.23000000000002</v>
      </c>
      <c r="N22">
        <f t="shared" si="1"/>
        <v>0.259999999999991</v>
      </c>
    </row>
    <row r="23" spans="1:14">
      <c r="A23">
        <v>1178</v>
      </c>
      <c r="B23" t="s">
        <v>49</v>
      </c>
      <c r="C23">
        <v>390.19</v>
      </c>
      <c r="D23">
        <v>390.6</v>
      </c>
      <c r="E23">
        <v>390.08</v>
      </c>
      <c r="F23">
        <v>390.3885</v>
      </c>
      <c r="G23">
        <v>847836</v>
      </c>
      <c r="H23" t="s">
        <v>16</v>
      </c>
      <c r="I23" t="s">
        <v>17</v>
      </c>
      <c r="J23" t="s">
        <v>21</v>
      </c>
      <c r="K23" s="3" t="s">
        <v>16</v>
      </c>
      <c r="L23" s="2">
        <f t="shared" si="0"/>
        <v>-1.03149999999999</v>
      </c>
      <c r="N23">
        <f t="shared" si="1"/>
        <v>0.198500000000024</v>
      </c>
    </row>
    <row r="24" spans="1:14">
      <c r="A24">
        <v>1179</v>
      </c>
      <c r="B24" t="s">
        <v>50</v>
      </c>
      <c r="C24">
        <v>390.39</v>
      </c>
      <c r="D24">
        <v>390.6</v>
      </c>
      <c r="E24">
        <v>390</v>
      </c>
      <c r="F24">
        <v>390.57</v>
      </c>
      <c r="G24">
        <v>951644</v>
      </c>
      <c r="H24" t="s">
        <v>16</v>
      </c>
      <c r="I24" t="s">
        <v>17</v>
      </c>
      <c r="J24" t="s">
        <v>21</v>
      </c>
      <c r="K24" s="3" t="s">
        <v>37</v>
      </c>
      <c r="L24" s="2">
        <f t="shared" si="0"/>
        <v>-0.850000000000023</v>
      </c>
      <c r="N24">
        <f t="shared" si="1"/>
        <v>0.181499999999971</v>
      </c>
    </row>
    <row r="25" spans="1:14">
      <c r="A25">
        <v>1180</v>
      </c>
      <c r="B25" t="s">
        <v>51</v>
      </c>
      <c r="C25">
        <v>390.56</v>
      </c>
      <c r="D25">
        <v>390.86</v>
      </c>
      <c r="E25">
        <v>390.54</v>
      </c>
      <c r="F25">
        <v>390.7</v>
      </c>
      <c r="G25">
        <v>635707</v>
      </c>
      <c r="H25" t="s">
        <v>16</v>
      </c>
      <c r="I25" t="s">
        <v>17</v>
      </c>
      <c r="J25" t="s">
        <v>21</v>
      </c>
      <c r="K25" s="3" t="s">
        <v>39</v>
      </c>
      <c r="L25" s="2">
        <f t="shared" si="0"/>
        <v>-0.720000000000027</v>
      </c>
      <c r="N25">
        <f t="shared" si="1"/>
        <v>0.129999999999995</v>
      </c>
    </row>
    <row r="26" spans="1:14">
      <c r="A26">
        <v>1181</v>
      </c>
      <c r="B26" t="s">
        <v>52</v>
      </c>
      <c r="C26">
        <v>390.6981</v>
      </c>
      <c r="D26">
        <v>390.87</v>
      </c>
      <c r="E26">
        <v>390.51</v>
      </c>
      <c r="F26">
        <v>390.82</v>
      </c>
      <c r="G26">
        <v>450231</v>
      </c>
      <c r="H26" t="s">
        <v>16</v>
      </c>
      <c r="I26" t="s">
        <v>17</v>
      </c>
      <c r="J26" t="s">
        <v>21</v>
      </c>
      <c r="K26" s="3" t="s">
        <v>17</v>
      </c>
      <c r="L26" s="2">
        <f t="shared" si="0"/>
        <v>-0.600000000000023</v>
      </c>
      <c r="N26">
        <f t="shared" si="1"/>
        <v>0.120000000000005</v>
      </c>
    </row>
    <row r="27" spans="1:14">
      <c r="A27">
        <v>1182</v>
      </c>
      <c r="B27" t="s">
        <v>53</v>
      </c>
      <c r="C27">
        <v>390.8242</v>
      </c>
      <c r="D27">
        <v>390.98</v>
      </c>
      <c r="E27">
        <v>390.6603</v>
      </c>
      <c r="F27">
        <v>390.745</v>
      </c>
      <c r="G27">
        <v>509173</v>
      </c>
      <c r="H27" t="s">
        <v>16</v>
      </c>
      <c r="I27" t="s">
        <v>17</v>
      </c>
      <c r="J27" t="s">
        <v>21</v>
      </c>
      <c r="K27" s="3" t="s">
        <v>19</v>
      </c>
      <c r="L27" s="2">
        <f t="shared" si="0"/>
        <v>-0.675000000000011</v>
      </c>
      <c r="N27">
        <f t="shared" si="1"/>
        <v>-0.0749999999999886</v>
      </c>
    </row>
    <row r="28" spans="1:14">
      <c r="A28">
        <v>1183</v>
      </c>
      <c r="B28" t="s">
        <v>54</v>
      </c>
      <c r="C28">
        <v>390.7466</v>
      </c>
      <c r="D28">
        <v>391.05</v>
      </c>
      <c r="E28">
        <v>390.57</v>
      </c>
      <c r="F28">
        <v>390.85</v>
      </c>
      <c r="G28">
        <v>518790</v>
      </c>
      <c r="H28" t="s">
        <v>16</v>
      </c>
      <c r="I28" t="s">
        <v>17</v>
      </c>
      <c r="J28" t="s">
        <v>21</v>
      </c>
      <c r="K28" s="3" t="s">
        <v>21</v>
      </c>
      <c r="L28" s="2">
        <f t="shared" si="0"/>
        <v>-0.569999999999993</v>
      </c>
      <c r="N28">
        <f t="shared" si="1"/>
        <v>0.105000000000018</v>
      </c>
    </row>
    <row r="29" spans="1:14">
      <c r="A29">
        <v>1184</v>
      </c>
      <c r="B29" t="s">
        <v>55</v>
      </c>
      <c r="C29">
        <v>390.8519</v>
      </c>
      <c r="D29">
        <v>390.86</v>
      </c>
      <c r="E29">
        <v>389.66</v>
      </c>
      <c r="F29">
        <v>389.78</v>
      </c>
      <c r="G29">
        <v>1492269</v>
      </c>
      <c r="H29" t="s">
        <v>16</v>
      </c>
      <c r="I29" t="s">
        <v>17</v>
      </c>
      <c r="J29" t="s">
        <v>21</v>
      </c>
      <c r="K29" s="3" t="s">
        <v>23</v>
      </c>
      <c r="L29" s="2">
        <f t="shared" si="0"/>
        <v>-1.64000000000004</v>
      </c>
      <c r="N29">
        <f t="shared" si="1"/>
        <v>-1.07000000000005</v>
      </c>
    </row>
    <row r="30" spans="1:14">
      <c r="A30">
        <v>1185</v>
      </c>
      <c r="B30" t="s">
        <v>56</v>
      </c>
      <c r="C30">
        <v>389.77</v>
      </c>
      <c r="D30">
        <v>390.23</v>
      </c>
      <c r="E30">
        <v>389.76</v>
      </c>
      <c r="F30">
        <v>390</v>
      </c>
      <c r="G30">
        <v>1276248</v>
      </c>
      <c r="H30" t="s">
        <v>16</v>
      </c>
      <c r="I30" t="s">
        <v>17</v>
      </c>
      <c r="J30" t="s">
        <v>21</v>
      </c>
      <c r="K30" s="3" t="s">
        <v>25</v>
      </c>
      <c r="L30" s="2">
        <f t="shared" si="0"/>
        <v>-1.42000000000002</v>
      </c>
      <c r="N30">
        <f t="shared" si="1"/>
        <v>0.220000000000027</v>
      </c>
    </row>
    <row r="31" spans="1:14">
      <c r="A31">
        <v>1186</v>
      </c>
      <c r="B31" t="s">
        <v>57</v>
      </c>
      <c r="C31">
        <v>389.98</v>
      </c>
      <c r="D31">
        <v>390.39</v>
      </c>
      <c r="E31">
        <v>389.84</v>
      </c>
      <c r="F31">
        <v>390.15</v>
      </c>
      <c r="G31">
        <v>720436</v>
      </c>
      <c r="H31" t="s">
        <v>16</v>
      </c>
      <c r="I31" t="s">
        <v>17</v>
      </c>
      <c r="J31" t="s">
        <v>21</v>
      </c>
      <c r="K31" s="3" t="s">
        <v>27</v>
      </c>
      <c r="L31" s="2">
        <f t="shared" si="0"/>
        <v>-1.27000000000004</v>
      </c>
      <c r="N31">
        <f t="shared" si="1"/>
        <v>0.149999999999977</v>
      </c>
    </row>
    <row r="32" spans="1:15">
      <c r="A32">
        <v>1187</v>
      </c>
      <c r="B32" t="s">
        <v>58</v>
      </c>
      <c r="C32">
        <v>390.16</v>
      </c>
      <c r="D32">
        <v>390.45</v>
      </c>
      <c r="E32">
        <v>389.975</v>
      </c>
      <c r="F32">
        <v>390.4</v>
      </c>
      <c r="G32">
        <v>507681</v>
      </c>
      <c r="H32" t="s">
        <v>16</v>
      </c>
      <c r="I32" t="s">
        <v>17</v>
      </c>
      <c r="J32" t="s">
        <v>21</v>
      </c>
      <c r="K32" s="3" t="s">
        <v>29</v>
      </c>
      <c r="L32" s="2">
        <f t="shared" si="0"/>
        <v>-1.02000000000004</v>
      </c>
      <c r="N32">
        <f t="shared" si="1"/>
        <v>0.25</v>
      </c>
      <c r="O32">
        <f>F32-F20</f>
        <v>-0.210000000000036</v>
      </c>
    </row>
    <row r="33" spans="1:14">
      <c r="A33">
        <v>1188</v>
      </c>
      <c r="B33" t="s">
        <v>59</v>
      </c>
      <c r="C33">
        <v>390.39</v>
      </c>
      <c r="D33">
        <v>390.555</v>
      </c>
      <c r="E33">
        <v>390.17</v>
      </c>
      <c r="F33">
        <v>390.2375</v>
      </c>
      <c r="G33">
        <v>1078687</v>
      </c>
      <c r="H33" t="s">
        <v>16</v>
      </c>
      <c r="I33" t="s">
        <v>17</v>
      </c>
      <c r="J33" t="s">
        <v>23</v>
      </c>
      <c r="K33" s="3" t="s">
        <v>31</v>
      </c>
      <c r="L33" s="2">
        <f t="shared" si="0"/>
        <v>-1.1825</v>
      </c>
      <c r="N33">
        <f t="shared" si="1"/>
        <v>-0.162499999999966</v>
      </c>
    </row>
    <row r="34" spans="1:14">
      <c r="A34">
        <v>1189</v>
      </c>
      <c r="B34" t="s">
        <v>60</v>
      </c>
      <c r="C34">
        <v>390.23</v>
      </c>
      <c r="D34">
        <v>390.88</v>
      </c>
      <c r="E34">
        <v>390.21</v>
      </c>
      <c r="F34">
        <v>390.69</v>
      </c>
      <c r="G34">
        <v>1941813</v>
      </c>
      <c r="H34" t="s">
        <v>16</v>
      </c>
      <c r="I34" t="s">
        <v>17</v>
      </c>
      <c r="J34" t="s">
        <v>23</v>
      </c>
      <c r="K34" s="3" t="s">
        <v>33</v>
      </c>
      <c r="L34" s="2">
        <f t="shared" si="0"/>
        <v>-0.730000000000018</v>
      </c>
      <c r="N34">
        <f t="shared" si="1"/>
        <v>0.452499999999986</v>
      </c>
    </row>
    <row r="35" spans="1:14">
      <c r="A35">
        <v>1190</v>
      </c>
      <c r="B35" t="s">
        <v>61</v>
      </c>
      <c r="C35">
        <v>390.7</v>
      </c>
      <c r="D35">
        <v>390.72</v>
      </c>
      <c r="E35">
        <v>390.38</v>
      </c>
      <c r="F35">
        <v>390.67</v>
      </c>
      <c r="G35">
        <v>1196637</v>
      </c>
      <c r="H35" t="s">
        <v>16</v>
      </c>
      <c r="I35" t="s">
        <v>17</v>
      </c>
      <c r="J35" t="s">
        <v>23</v>
      </c>
      <c r="K35" s="3" t="s">
        <v>16</v>
      </c>
      <c r="L35" s="2">
        <f t="shared" si="0"/>
        <v>-0.75</v>
      </c>
      <c r="N35">
        <f t="shared" si="1"/>
        <v>-0.0199999999999818</v>
      </c>
    </row>
    <row r="36" spans="1:14">
      <c r="A36">
        <v>1191</v>
      </c>
      <c r="B36" t="s">
        <v>62</v>
      </c>
      <c r="C36">
        <v>390.66</v>
      </c>
      <c r="D36">
        <v>390.94</v>
      </c>
      <c r="E36">
        <v>390.49</v>
      </c>
      <c r="F36">
        <v>390.9</v>
      </c>
      <c r="G36">
        <v>1914712</v>
      </c>
      <c r="H36" t="s">
        <v>16</v>
      </c>
      <c r="I36" t="s">
        <v>17</v>
      </c>
      <c r="J36" t="s">
        <v>23</v>
      </c>
      <c r="K36" s="3" t="s">
        <v>37</v>
      </c>
      <c r="L36" s="2">
        <f t="shared" si="0"/>
        <v>-0.520000000000039</v>
      </c>
      <c r="N36">
        <f t="shared" ref="N36:N62" si="2">F36-F35</f>
        <v>0.229999999999961</v>
      </c>
    </row>
    <row r="37" spans="1:14">
      <c r="A37">
        <v>1192</v>
      </c>
      <c r="B37" t="s">
        <v>63</v>
      </c>
      <c r="C37">
        <v>390.89</v>
      </c>
      <c r="D37">
        <v>390.94</v>
      </c>
      <c r="E37">
        <v>390.27</v>
      </c>
      <c r="F37">
        <v>390.41</v>
      </c>
      <c r="G37">
        <v>2374828</v>
      </c>
      <c r="H37" t="s">
        <v>16</v>
      </c>
      <c r="I37" t="s">
        <v>17</v>
      </c>
      <c r="J37" t="s">
        <v>23</v>
      </c>
      <c r="K37" s="3" t="s">
        <v>39</v>
      </c>
      <c r="L37" s="2">
        <f t="shared" si="0"/>
        <v>-1.00999999999999</v>
      </c>
      <c r="N37">
        <f t="shared" si="2"/>
        <v>-0.489999999999952</v>
      </c>
    </row>
    <row r="38" spans="1:14">
      <c r="A38">
        <v>1193</v>
      </c>
      <c r="B38" t="s">
        <v>64</v>
      </c>
      <c r="C38">
        <v>390.42</v>
      </c>
      <c r="D38">
        <v>390.5</v>
      </c>
      <c r="E38">
        <v>389.55</v>
      </c>
      <c r="F38">
        <v>390.02</v>
      </c>
      <c r="G38">
        <v>5015352</v>
      </c>
      <c r="H38" t="s">
        <v>16</v>
      </c>
      <c r="I38" t="s">
        <v>17</v>
      </c>
      <c r="J38" t="s">
        <v>23</v>
      </c>
      <c r="K38" s="3" t="s">
        <v>17</v>
      </c>
      <c r="L38" s="2">
        <f t="shared" si="0"/>
        <v>-1.40000000000003</v>
      </c>
      <c r="N38">
        <f t="shared" si="2"/>
        <v>-0.390000000000043</v>
      </c>
    </row>
    <row r="39" spans="1:14">
      <c r="A39">
        <v>1194</v>
      </c>
      <c r="B39" t="s">
        <v>65</v>
      </c>
      <c r="C39">
        <v>390.02</v>
      </c>
      <c r="D39">
        <v>390.07</v>
      </c>
      <c r="E39">
        <v>389.36</v>
      </c>
      <c r="F39">
        <v>389.46</v>
      </c>
      <c r="G39">
        <v>3488711</v>
      </c>
      <c r="H39" t="s">
        <v>16</v>
      </c>
      <c r="I39" t="s">
        <v>17</v>
      </c>
      <c r="J39" t="s">
        <v>23</v>
      </c>
      <c r="K39" s="3" t="s">
        <v>19</v>
      </c>
      <c r="L39" s="2">
        <f t="shared" si="0"/>
        <v>-1.96000000000004</v>
      </c>
      <c r="N39">
        <f t="shared" si="2"/>
        <v>-0.560000000000002</v>
      </c>
    </row>
    <row r="40" spans="1:14">
      <c r="A40">
        <v>1195</v>
      </c>
      <c r="B40" t="s">
        <v>66</v>
      </c>
      <c r="C40">
        <v>389.49</v>
      </c>
      <c r="D40">
        <v>389.9516</v>
      </c>
      <c r="E40">
        <v>389.38</v>
      </c>
      <c r="F40">
        <v>389.75</v>
      </c>
      <c r="G40">
        <v>4109459</v>
      </c>
      <c r="H40" t="s">
        <v>16</v>
      </c>
      <c r="I40" t="s">
        <v>17</v>
      </c>
      <c r="J40" t="s">
        <v>23</v>
      </c>
      <c r="K40" s="3" t="s">
        <v>21</v>
      </c>
      <c r="L40" s="2">
        <f t="shared" si="0"/>
        <v>-1.67000000000002</v>
      </c>
      <c r="N40">
        <f t="shared" si="2"/>
        <v>0.29000000000002</v>
      </c>
    </row>
    <row r="41" spans="1:14">
      <c r="A41">
        <v>1196</v>
      </c>
      <c r="B41" t="s">
        <v>67</v>
      </c>
      <c r="C41">
        <v>389.72</v>
      </c>
      <c r="D41">
        <v>389.78</v>
      </c>
      <c r="E41">
        <v>389.57</v>
      </c>
      <c r="F41">
        <v>389.62</v>
      </c>
      <c r="G41">
        <v>108005</v>
      </c>
      <c r="H41" t="s">
        <v>16</v>
      </c>
      <c r="I41" t="s">
        <v>17</v>
      </c>
      <c r="J41" t="s">
        <v>23</v>
      </c>
      <c r="K41" s="3" t="s">
        <v>23</v>
      </c>
      <c r="L41" s="2">
        <f t="shared" si="0"/>
        <v>-1.80000000000001</v>
      </c>
      <c r="N41">
        <f t="shared" si="2"/>
        <v>-0.129999999999995</v>
      </c>
    </row>
    <row r="42" spans="1:14">
      <c r="A42">
        <v>1197</v>
      </c>
      <c r="B42" t="s">
        <v>68</v>
      </c>
      <c r="C42">
        <v>389.68</v>
      </c>
      <c r="D42">
        <v>389.72</v>
      </c>
      <c r="E42">
        <v>389.48</v>
      </c>
      <c r="F42">
        <v>389.66</v>
      </c>
      <c r="G42">
        <v>259334</v>
      </c>
      <c r="H42" t="s">
        <v>16</v>
      </c>
      <c r="I42" t="s">
        <v>17</v>
      </c>
      <c r="J42" t="s">
        <v>23</v>
      </c>
      <c r="K42" s="3" t="s">
        <v>25</v>
      </c>
      <c r="L42" s="2">
        <f t="shared" si="0"/>
        <v>-1.75999999999999</v>
      </c>
      <c r="N42">
        <f t="shared" si="2"/>
        <v>0.0400000000000205</v>
      </c>
    </row>
    <row r="43" spans="1:14">
      <c r="A43">
        <v>1198</v>
      </c>
      <c r="B43" t="s">
        <v>69</v>
      </c>
      <c r="C43">
        <v>389.62</v>
      </c>
      <c r="D43">
        <v>389.72</v>
      </c>
      <c r="E43">
        <v>389.5</v>
      </c>
      <c r="F43">
        <v>389.5</v>
      </c>
      <c r="G43">
        <v>150817</v>
      </c>
      <c r="H43" t="s">
        <v>16</v>
      </c>
      <c r="I43" t="s">
        <v>17</v>
      </c>
      <c r="J43" t="s">
        <v>23</v>
      </c>
      <c r="K43" s="3" t="s">
        <v>27</v>
      </c>
      <c r="L43" s="2">
        <f t="shared" si="0"/>
        <v>-1.92000000000002</v>
      </c>
      <c r="N43">
        <f t="shared" si="2"/>
        <v>-0.160000000000025</v>
      </c>
    </row>
    <row r="44" spans="1:15">
      <c r="A44">
        <v>1199</v>
      </c>
      <c r="B44" t="s">
        <v>70</v>
      </c>
      <c r="C44">
        <v>389.5</v>
      </c>
      <c r="D44">
        <v>389.65</v>
      </c>
      <c r="E44">
        <v>389.45</v>
      </c>
      <c r="F44">
        <v>389.6</v>
      </c>
      <c r="G44">
        <v>280438</v>
      </c>
      <c r="H44" t="s">
        <v>16</v>
      </c>
      <c r="I44" t="s">
        <v>17</v>
      </c>
      <c r="J44" t="s">
        <v>23</v>
      </c>
      <c r="K44" s="3" t="s">
        <v>29</v>
      </c>
      <c r="L44" s="2">
        <f t="shared" si="0"/>
        <v>-1.81999999999999</v>
      </c>
      <c r="N44">
        <f t="shared" si="2"/>
        <v>0.100000000000023</v>
      </c>
      <c r="O44">
        <f>F44-F32</f>
        <v>-0.799999999999955</v>
      </c>
    </row>
    <row r="45" spans="1:14">
      <c r="A45">
        <v>1200</v>
      </c>
      <c r="B45" t="s">
        <v>71</v>
      </c>
      <c r="C45">
        <v>389.65</v>
      </c>
      <c r="D45">
        <v>389.85</v>
      </c>
      <c r="E45">
        <v>389.62</v>
      </c>
      <c r="F45">
        <v>389.7</v>
      </c>
      <c r="G45">
        <v>19209</v>
      </c>
      <c r="H45" t="s">
        <v>16</v>
      </c>
      <c r="I45" t="s">
        <v>17</v>
      </c>
      <c r="J45" t="s">
        <v>25</v>
      </c>
      <c r="K45" s="3" t="s">
        <v>31</v>
      </c>
      <c r="L45" s="2">
        <f t="shared" si="0"/>
        <v>-1.72000000000003</v>
      </c>
      <c r="N45">
        <f t="shared" si="2"/>
        <v>0.0999999999999659</v>
      </c>
    </row>
    <row r="46" spans="1:14">
      <c r="A46">
        <v>1201</v>
      </c>
      <c r="B46" t="s">
        <v>72</v>
      </c>
      <c r="C46">
        <v>389.69</v>
      </c>
      <c r="D46">
        <v>389.7</v>
      </c>
      <c r="E46">
        <v>389.59</v>
      </c>
      <c r="F46">
        <v>389.59</v>
      </c>
      <c r="G46">
        <v>10688</v>
      </c>
      <c r="H46" t="s">
        <v>16</v>
      </c>
      <c r="I46" t="s">
        <v>17</v>
      </c>
      <c r="J46" t="s">
        <v>25</v>
      </c>
      <c r="K46" s="3" t="s">
        <v>33</v>
      </c>
      <c r="L46" s="2">
        <f t="shared" si="0"/>
        <v>-1.83000000000004</v>
      </c>
      <c r="N46">
        <f t="shared" si="2"/>
        <v>-0.110000000000014</v>
      </c>
    </row>
    <row r="47" spans="1:14">
      <c r="A47">
        <v>1202</v>
      </c>
      <c r="B47" t="s">
        <v>73</v>
      </c>
      <c r="C47">
        <v>389.6</v>
      </c>
      <c r="D47">
        <v>389.6</v>
      </c>
      <c r="E47">
        <v>389.37</v>
      </c>
      <c r="F47">
        <v>389.55</v>
      </c>
      <c r="G47">
        <v>27998</v>
      </c>
      <c r="H47" t="s">
        <v>16</v>
      </c>
      <c r="I47" t="s">
        <v>17</v>
      </c>
      <c r="J47" t="s">
        <v>25</v>
      </c>
      <c r="K47" s="3" t="s">
        <v>16</v>
      </c>
      <c r="L47" s="2">
        <f t="shared" si="0"/>
        <v>-1.87</v>
      </c>
      <c r="N47">
        <f t="shared" si="2"/>
        <v>-0.0399999999999636</v>
      </c>
    </row>
    <row r="48" spans="1:14">
      <c r="A48">
        <v>1203</v>
      </c>
      <c r="B48" t="s">
        <v>74</v>
      </c>
      <c r="C48">
        <v>389.51</v>
      </c>
      <c r="D48">
        <v>389.57</v>
      </c>
      <c r="E48">
        <v>389.4201</v>
      </c>
      <c r="F48">
        <v>389.4201</v>
      </c>
      <c r="G48">
        <v>17140</v>
      </c>
      <c r="H48" t="s">
        <v>16</v>
      </c>
      <c r="I48" t="s">
        <v>17</v>
      </c>
      <c r="J48" t="s">
        <v>25</v>
      </c>
      <c r="K48" s="3" t="s">
        <v>37</v>
      </c>
      <c r="L48" s="2">
        <f t="shared" si="0"/>
        <v>-1.99990000000003</v>
      </c>
      <c r="M48" t="s">
        <v>75</v>
      </c>
      <c r="N48">
        <f t="shared" si="2"/>
        <v>-0.129900000000021</v>
      </c>
    </row>
    <row r="49" spans="1:14">
      <c r="A49">
        <v>1204</v>
      </c>
      <c r="B49" t="s">
        <v>76</v>
      </c>
      <c r="C49">
        <v>389.51</v>
      </c>
      <c r="D49">
        <v>390.03</v>
      </c>
      <c r="E49">
        <v>389.51</v>
      </c>
      <c r="F49">
        <v>390.03</v>
      </c>
      <c r="G49">
        <v>29302</v>
      </c>
      <c r="H49" t="s">
        <v>16</v>
      </c>
      <c r="I49" t="s">
        <v>17</v>
      </c>
      <c r="J49" t="s">
        <v>25</v>
      </c>
      <c r="K49" s="3" t="s">
        <v>39</v>
      </c>
      <c r="L49" s="2">
        <f t="shared" si="0"/>
        <v>-1.39000000000004</v>
      </c>
      <c r="N49">
        <f t="shared" si="2"/>
        <v>0.609899999999982</v>
      </c>
    </row>
    <row r="50" spans="1:14">
      <c r="A50">
        <v>1205</v>
      </c>
      <c r="B50" t="s">
        <v>77</v>
      </c>
      <c r="C50">
        <v>389.55</v>
      </c>
      <c r="D50">
        <v>390.03</v>
      </c>
      <c r="E50">
        <v>389.55</v>
      </c>
      <c r="F50">
        <v>389.68</v>
      </c>
      <c r="G50">
        <v>144972</v>
      </c>
      <c r="H50" t="s">
        <v>16</v>
      </c>
      <c r="I50" t="s">
        <v>17</v>
      </c>
      <c r="J50" t="s">
        <v>25</v>
      </c>
      <c r="K50" s="3" t="s">
        <v>17</v>
      </c>
      <c r="L50" s="2">
        <f t="shared" si="0"/>
        <v>-1.74000000000001</v>
      </c>
      <c r="N50">
        <f t="shared" si="2"/>
        <v>-0.349999999999966</v>
      </c>
    </row>
    <row r="51" spans="1:14">
      <c r="A51">
        <v>1206</v>
      </c>
      <c r="B51" t="s">
        <v>78</v>
      </c>
      <c r="C51">
        <v>389.61</v>
      </c>
      <c r="D51">
        <v>389.65</v>
      </c>
      <c r="E51">
        <v>389.46</v>
      </c>
      <c r="F51">
        <v>389.5</v>
      </c>
      <c r="G51">
        <v>5342</v>
      </c>
      <c r="H51" t="s">
        <v>16</v>
      </c>
      <c r="I51" t="s">
        <v>17</v>
      </c>
      <c r="J51" t="s">
        <v>25</v>
      </c>
      <c r="K51" s="3" t="s">
        <v>19</v>
      </c>
      <c r="L51" s="2">
        <f t="shared" si="0"/>
        <v>-1.92000000000002</v>
      </c>
      <c r="N51">
        <f t="shared" si="2"/>
        <v>-0.180000000000007</v>
      </c>
    </row>
    <row r="52" spans="1:14">
      <c r="A52">
        <v>1207</v>
      </c>
      <c r="B52" t="s">
        <v>79</v>
      </c>
      <c r="C52">
        <v>389.5</v>
      </c>
      <c r="D52">
        <v>389.6</v>
      </c>
      <c r="E52">
        <v>389.5</v>
      </c>
      <c r="F52">
        <v>389.6</v>
      </c>
      <c r="G52">
        <v>16552</v>
      </c>
      <c r="H52" t="s">
        <v>16</v>
      </c>
      <c r="I52" t="s">
        <v>17</v>
      </c>
      <c r="J52" t="s">
        <v>25</v>
      </c>
      <c r="K52" s="3" t="s">
        <v>21</v>
      </c>
      <c r="L52" s="2">
        <f t="shared" si="0"/>
        <v>-1.81999999999999</v>
      </c>
      <c r="N52">
        <f t="shared" si="2"/>
        <v>0.100000000000023</v>
      </c>
    </row>
    <row r="53" spans="1:14">
      <c r="A53">
        <v>1208</v>
      </c>
      <c r="B53" t="s">
        <v>80</v>
      </c>
      <c r="C53">
        <v>389.6</v>
      </c>
      <c r="D53">
        <v>390.03</v>
      </c>
      <c r="E53">
        <v>389.6</v>
      </c>
      <c r="F53">
        <v>389.62</v>
      </c>
      <c r="G53">
        <v>16966</v>
      </c>
      <c r="H53" t="s">
        <v>16</v>
      </c>
      <c r="I53" t="s">
        <v>17</v>
      </c>
      <c r="J53" t="s">
        <v>25</v>
      </c>
      <c r="K53" s="3" t="s">
        <v>23</v>
      </c>
      <c r="L53" s="2">
        <f t="shared" si="0"/>
        <v>-1.80000000000001</v>
      </c>
      <c r="N53">
        <f t="shared" si="2"/>
        <v>0.0199999999999818</v>
      </c>
    </row>
    <row r="54" spans="1:14">
      <c r="A54">
        <v>1209</v>
      </c>
      <c r="B54" t="s">
        <v>81</v>
      </c>
      <c r="C54">
        <v>389.69</v>
      </c>
      <c r="D54">
        <v>389.73</v>
      </c>
      <c r="E54">
        <v>389.64</v>
      </c>
      <c r="F54">
        <v>389.73</v>
      </c>
      <c r="G54">
        <v>2097</v>
      </c>
      <c r="H54" t="s">
        <v>16</v>
      </c>
      <c r="I54" t="s">
        <v>17</v>
      </c>
      <c r="J54" t="s">
        <v>25</v>
      </c>
      <c r="K54" s="3" t="s">
        <v>25</v>
      </c>
      <c r="L54" s="2">
        <f t="shared" si="0"/>
        <v>-1.69</v>
      </c>
      <c r="N54">
        <f t="shared" si="2"/>
        <v>0.110000000000014</v>
      </c>
    </row>
    <row r="55" spans="1:14">
      <c r="A55">
        <v>1210</v>
      </c>
      <c r="B55" t="s">
        <v>82</v>
      </c>
      <c r="C55">
        <v>389.74</v>
      </c>
      <c r="D55">
        <v>389.85</v>
      </c>
      <c r="E55">
        <v>389.74</v>
      </c>
      <c r="F55">
        <v>389.85</v>
      </c>
      <c r="G55">
        <v>29048</v>
      </c>
      <c r="H55" t="s">
        <v>16</v>
      </c>
      <c r="I55" t="s">
        <v>17</v>
      </c>
      <c r="J55" t="s">
        <v>25</v>
      </c>
      <c r="K55" s="3" t="s">
        <v>27</v>
      </c>
      <c r="L55" s="2">
        <f t="shared" si="0"/>
        <v>-1.56999999999999</v>
      </c>
      <c r="N55">
        <f t="shared" si="2"/>
        <v>0.120000000000005</v>
      </c>
    </row>
    <row r="56" spans="1:15">
      <c r="A56">
        <v>1211</v>
      </c>
      <c r="B56" t="s">
        <v>83</v>
      </c>
      <c r="C56">
        <v>389.75</v>
      </c>
      <c r="D56">
        <v>389.75</v>
      </c>
      <c r="E56">
        <v>389.55</v>
      </c>
      <c r="F56">
        <v>389.56</v>
      </c>
      <c r="G56">
        <v>3028</v>
      </c>
      <c r="H56" t="s">
        <v>16</v>
      </c>
      <c r="I56" t="s">
        <v>17</v>
      </c>
      <c r="J56" t="s">
        <v>25</v>
      </c>
      <c r="K56" s="3" t="s">
        <v>29</v>
      </c>
      <c r="L56" s="2">
        <f t="shared" si="0"/>
        <v>-1.86000000000001</v>
      </c>
      <c r="N56">
        <f t="shared" si="2"/>
        <v>-0.29000000000002</v>
      </c>
      <c r="O56">
        <f>F56-F44</f>
        <v>-0.0400000000000205</v>
      </c>
    </row>
    <row r="57" spans="1:14">
      <c r="A57">
        <v>1212</v>
      </c>
      <c r="B57" t="s">
        <v>84</v>
      </c>
      <c r="C57">
        <v>389.65</v>
      </c>
      <c r="D57">
        <v>389.78</v>
      </c>
      <c r="E57">
        <v>389.65</v>
      </c>
      <c r="F57">
        <v>389.66</v>
      </c>
      <c r="G57">
        <v>1355</v>
      </c>
      <c r="H57" t="s">
        <v>16</v>
      </c>
      <c r="I57" t="s">
        <v>17</v>
      </c>
      <c r="J57" t="s">
        <v>27</v>
      </c>
      <c r="K57" s="3" t="s">
        <v>31</v>
      </c>
      <c r="L57" s="2">
        <f t="shared" si="0"/>
        <v>-1.75999999999999</v>
      </c>
      <c r="N57">
        <f t="shared" si="2"/>
        <v>0.100000000000023</v>
      </c>
    </row>
    <row r="58" spans="1:14">
      <c r="A58">
        <v>1213</v>
      </c>
      <c r="B58" t="s">
        <v>85</v>
      </c>
      <c r="C58">
        <v>389.62</v>
      </c>
      <c r="D58">
        <v>389.7</v>
      </c>
      <c r="E58">
        <v>389.62</v>
      </c>
      <c r="F58">
        <v>389.7</v>
      </c>
      <c r="G58">
        <v>922</v>
      </c>
      <c r="H58" t="s">
        <v>16</v>
      </c>
      <c r="I58" t="s">
        <v>17</v>
      </c>
      <c r="J58" t="s">
        <v>27</v>
      </c>
      <c r="K58" s="3" t="s">
        <v>33</v>
      </c>
      <c r="L58" s="2">
        <f t="shared" si="0"/>
        <v>-1.72000000000003</v>
      </c>
      <c r="N58">
        <f t="shared" si="2"/>
        <v>0.0399999999999636</v>
      </c>
    </row>
    <row r="59" spans="1:14">
      <c r="A59">
        <v>1214</v>
      </c>
      <c r="B59" t="s">
        <v>86</v>
      </c>
      <c r="C59">
        <v>389.76</v>
      </c>
      <c r="D59">
        <v>389.77</v>
      </c>
      <c r="E59">
        <v>389.56</v>
      </c>
      <c r="F59">
        <v>389.6</v>
      </c>
      <c r="G59">
        <v>3567</v>
      </c>
      <c r="H59" t="s">
        <v>16</v>
      </c>
      <c r="I59" t="s">
        <v>17</v>
      </c>
      <c r="J59" t="s">
        <v>27</v>
      </c>
      <c r="K59" s="3" t="s">
        <v>16</v>
      </c>
      <c r="L59" s="2">
        <f t="shared" si="0"/>
        <v>-1.81999999999999</v>
      </c>
      <c r="N59">
        <f t="shared" si="2"/>
        <v>-0.0999999999999659</v>
      </c>
    </row>
    <row r="60" spans="1:14">
      <c r="A60">
        <v>1215</v>
      </c>
      <c r="B60" t="s">
        <v>87</v>
      </c>
      <c r="C60">
        <v>389.6</v>
      </c>
      <c r="D60">
        <v>389.6</v>
      </c>
      <c r="E60">
        <v>389.6</v>
      </c>
      <c r="F60">
        <v>389.6</v>
      </c>
      <c r="G60">
        <v>4165</v>
      </c>
      <c r="H60" t="s">
        <v>16</v>
      </c>
      <c r="I60" t="s">
        <v>17</v>
      </c>
      <c r="J60" t="s">
        <v>27</v>
      </c>
      <c r="K60" s="3" t="s">
        <v>37</v>
      </c>
      <c r="L60" s="2">
        <f t="shared" si="0"/>
        <v>-1.81999999999999</v>
      </c>
      <c r="N60">
        <f t="shared" si="2"/>
        <v>0</v>
      </c>
    </row>
    <row r="61" spans="1:14">
      <c r="A61">
        <v>1216</v>
      </c>
      <c r="B61" t="s">
        <v>88</v>
      </c>
      <c r="C61">
        <v>389.6</v>
      </c>
      <c r="D61">
        <v>389.6</v>
      </c>
      <c r="E61">
        <v>389.58</v>
      </c>
      <c r="F61">
        <v>389.6</v>
      </c>
      <c r="G61">
        <v>5726</v>
      </c>
      <c r="H61" t="s">
        <v>16</v>
      </c>
      <c r="I61" t="s">
        <v>17</v>
      </c>
      <c r="J61" t="s">
        <v>27</v>
      </c>
      <c r="K61" s="3" t="s">
        <v>39</v>
      </c>
      <c r="L61" s="2">
        <f t="shared" si="0"/>
        <v>-1.81999999999999</v>
      </c>
      <c r="N61">
        <f t="shared" si="2"/>
        <v>0</v>
      </c>
    </row>
    <row r="62" spans="1:15">
      <c r="A62">
        <v>1217</v>
      </c>
      <c r="B62" t="s">
        <v>89</v>
      </c>
      <c r="C62">
        <v>389.6</v>
      </c>
      <c r="D62">
        <v>389.7</v>
      </c>
      <c r="E62">
        <v>389.57</v>
      </c>
      <c r="F62">
        <v>389.7</v>
      </c>
      <c r="G62">
        <v>6960</v>
      </c>
      <c r="H62" t="s">
        <v>16</v>
      </c>
      <c r="I62" t="s">
        <v>17</v>
      </c>
      <c r="J62" t="s">
        <v>27</v>
      </c>
      <c r="K62" s="3" t="s">
        <v>17</v>
      </c>
      <c r="L62" s="2">
        <f t="shared" si="0"/>
        <v>-1.72000000000003</v>
      </c>
      <c r="N62">
        <f t="shared" si="2"/>
        <v>0.0999999999999659</v>
      </c>
      <c r="O62">
        <f>F62-F56</f>
        <v>0.139999999999986</v>
      </c>
    </row>
  </sheetData>
  <autoFilter ref="A1:L62">
    <sortState ref="A1:L62">
      <sortCondition ref="L2" descending="1"/>
    </sortState>
  </autoFilter>
  <sortState ref="A2:M62">
    <sortCondition ref="A2"/>
  </sortState>
  <conditionalFormatting sqref="L$1:L$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$1:N$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$1:K$1048576">
    <cfRule type="containsText" dxfId="0" priority="25" operator="between" text="卯">
      <formula>NOT(ISERROR(SEARCH("卯",H1)))</formula>
    </cfRule>
    <cfRule type="containsText" dxfId="0" priority="26" operator="between" text="寅">
      <formula>NOT(ISERROR(SEARCH("寅",H1)))</formula>
    </cfRule>
  </conditionalFormatting>
  <conditionalFormatting sqref="H2:K62">
    <cfRule type="containsText" dxfId="1" priority="27" operator="between" text="酉">
      <formula>NOT(ISERROR(SEARCH("酉",H2)))</formula>
    </cfRule>
    <cfRule type="containsText" dxfId="1" priority="28" operator="between" text="申">
      <formula>NOT(ISERROR(SEARCH("申",H2)))</formula>
    </cfRule>
    <cfRule type="containsText" dxfId="2" priority="29" operator="between" text="辰">
      <formula>NOT(ISERROR(SEARCH("辰",H2)))</formula>
    </cfRule>
    <cfRule type="containsText" dxfId="2" priority="30" operator="between" text="戌">
      <formula>NOT(ISERROR(SEARCH("戌",H2)))</formula>
    </cfRule>
    <cfRule type="containsText" dxfId="2" priority="31" operator="between" text="丑">
      <formula>NOT(ISERROR(SEARCH("丑",H2)))</formula>
    </cfRule>
    <cfRule type="containsText" dxfId="2" priority="32" operator="between" text="未">
      <formula>NOT(ISERROR(SEARCH("未",H2)))</formula>
    </cfRule>
    <cfRule type="cellIs" dxfId="3" priority="33" operator="equal">
      <formula>"巳"</formula>
    </cfRule>
    <cfRule type="cellIs" dxfId="4" priority="34" operator="equal">
      <formula>"午"</formula>
    </cfRule>
    <cfRule type="cellIs" dxfId="4" priority="35" operator="equal">
      <formula>"午"</formula>
    </cfRule>
  </conditionalFormatting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SPYdata10min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黄宇的iPad</dc:creator>
  <cp:lastModifiedBy>黄宇的iPad</cp:lastModifiedBy>
  <dcterms:created xsi:type="dcterms:W3CDTF">2021-02-21T14:13:00Z</dcterms:created>
  <dcterms:modified xsi:type="dcterms:W3CDTF">2021-02-21T22:00:56Z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