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/Desktop/"/>
    </mc:Choice>
  </mc:AlternateContent>
  <xr:revisionPtr revIDLastSave="0" documentId="13_ncr:1_{DECF3AA9-CE08-5F4F-A3D5-899F61BDDB98}" xr6:coauthVersionLast="47" xr6:coauthVersionMax="47" xr10:uidLastSave="{00000000-0000-0000-0000-000000000000}"/>
  <bookViews>
    <workbookView xWindow="10640" yWindow="520" windowWidth="18160" windowHeight="15800" xr2:uid="{00000000-000D-0000-FFFF-FFFF00000000}"/>
  </bookViews>
  <sheets>
    <sheet name="results_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2" i="1"/>
  <c r="AA3" i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2" i="1"/>
</calcChain>
</file>

<file path=xl/sharedStrings.xml><?xml version="1.0" encoding="utf-8"?>
<sst xmlns="http://schemas.openxmlformats.org/spreadsheetml/2006/main" count="28" uniqueCount="28">
  <si>
    <t>v0</t>
  </si>
  <si>
    <t>w0</t>
  </si>
  <si>
    <t>v1</t>
  </si>
  <si>
    <t>w1</t>
  </si>
  <si>
    <t>payload</t>
  </si>
  <si>
    <t>unit weight</t>
  </si>
  <si>
    <t>m</t>
  </si>
  <si>
    <t>Pmax</t>
  </si>
  <si>
    <t>Pstable</t>
  </si>
  <si>
    <t>M</t>
  </si>
  <si>
    <t>P_ul</t>
  </si>
  <si>
    <t>wheel_v1</t>
  </si>
  <si>
    <t>wheel_v2</t>
  </si>
  <si>
    <t>wheel_v3</t>
  </si>
  <si>
    <t>wheel_v4</t>
  </si>
  <si>
    <t>P_ut</t>
  </si>
  <si>
    <t>P_useful</t>
  </si>
  <si>
    <t>w2</t>
  </si>
  <si>
    <t>v2</t>
  </si>
  <si>
    <t>w3</t>
  </si>
  <si>
    <t>v3</t>
  </si>
  <si>
    <t>w4</t>
  </si>
  <si>
    <t>v4</t>
  </si>
  <si>
    <t>Padditional</t>
  </si>
  <si>
    <t>eta</t>
  </si>
  <si>
    <t>Payload</t>
  </si>
  <si>
    <t>Ro</t>
  </si>
  <si>
    <t>Numbering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</si>
</sst>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results_all!$Y$2:$Y$15</c:f>
            </c:numRef>
          </c:val>
          <c:smooth val="0"/>
          <c:extLst>
            <c:ext xmlns:c16="http://schemas.microsoft.com/office/drawing/2014/chart" uri="{C3380CC4-5D6E-409C-BE32-E72D297353CC}">
              <c16:uniqueId val="{00000000-60D3-4F86-8BA3-491E8FAB79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results_all!$AA$2:$AA$15</c:f>
            </c:numRef>
          </c:val>
          <c:smooth val="0"/>
          <c:extLst>
            <c:ext xmlns:c16="http://schemas.microsoft.com/office/drawing/2014/chart" uri="{C3380CC4-5D6E-409C-BE32-E72D297353CC}">
              <c16:uniqueId val="{00000001-60D3-4F86-8BA3-491E8FAB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308640"/>
        <c:axId val="1055307392"/>
      </c:lineChart>
      <c:catAx>
        <c:axId val="105530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07392"/>
        <c:crosses val="autoZero"/>
        <c:auto val="1"/>
        <c:lblAlgn val="ctr"/>
        <c:lblOffset val="100"/>
        <c:noMultiLvlLbl val="0"/>
      </c:catAx>
      <c:valAx>
        <c:axId val="10553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642891513560806"/>
                  <c:y val="-1.8600904053659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results_all!$Y$3:$Y$15</c:f>
            </c:numRef>
          </c:xVal>
          <c:yVal>
            <c:numRef>
              <c:f>results_all!$AA$3:$AA$15</c:f>
            </c:numRef>
          </c:yVal>
          <c:smooth val="0"/>
          <c:extLst>
            <c:ext xmlns:c16="http://schemas.microsoft.com/office/drawing/2014/chart" uri="{C3380CC4-5D6E-409C-BE32-E72D297353CC}">
              <c16:uniqueId val="{00000000-6185-4A17-B859-19BEFC5C0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400320"/>
        <c:axId val="1561401568"/>
      </c:scatterChart>
      <c:valAx>
        <c:axId val="15614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01568"/>
        <c:crosses val="autoZero"/>
        <c:crossBetween val="midCat"/>
      </c:valAx>
      <c:valAx>
        <c:axId val="15614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0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409819</xdr:colOff>
      <xdr:row>18</xdr:row>
      <xdr:rowOff>11723</xdr:rowOff>
    </xdr:from>
    <xdr:to>
      <xdr:col>33</xdr:col>
      <xdr:colOff>482844</xdr:colOff>
      <xdr:row>32</xdr:row>
      <xdr:rowOff>188057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DC7966-BF67-78CA-2F26-7AFC836D8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541948</xdr:colOff>
      <xdr:row>2</xdr:row>
      <xdr:rowOff>82061</xdr:rowOff>
    </xdr:from>
    <xdr:to>
      <xdr:col>36</xdr:col>
      <xdr:colOff>173648</xdr:colOff>
      <xdr:row>17</xdr:row>
      <xdr:rowOff>63011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E51BEF-D0C1-EEC4-FEF7-793583CE0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9"/>
  <sheetViews>
    <sheetView tabSelected="1" zoomScale="89" workbookViewId="0">
      <selection activeCell="P13" sqref="P13"/>
    </sheetView>
  </sheetViews>
  <sheetFormatPr baseColWidth="10" defaultColWidth="8.83203125" defaultRowHeight="15" x14ac:dyDescent="0.2"/>
  <cols>
    <col min="1" max="1" width="13.33203125" customWidth="1"/>
    <col min="6" max="9" width="0" hidden="1" customWidth="1"/>
    <col min="17" max="25" width="0" hidden="1" customWidth="1"/>
    <col min="27" max="28" width="0" hidden="1" customWidth="1"/>
  </cols>
  <sheetData>
    <row r="1" spans="1:28" x14ac:dyDescent="0.2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25</v>
      </c>
      <c r="L1" t="s">
        <v>26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15</v>
      </c>
      <c r="Y1" t="s">
        <v>10</v>
      </c>
      <c r="Z1" t="s">
        <v>8</v>
      </c>
      <c r="AA1" t="s">
        <v>23</v>
      </c>
      <c r="AB1" t="s">
        <v>24</v>
      </c>
    </row>
    <row r="2" spans="1:28" s="2" customFormat="1" x14ac:dyDescent="0.2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5.8</v>
      </c>
      <c r="H2" s="2">
        <v>50</v>
      </c>
      <c r="I2" s="2">
        <v>41.69</v>
      </c>
      <c r="J2" s="2">
        <v>50</v>
      </c>
      <c r="K2" s="2">
        <f>(J2-50)/5.8</f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41.69</v>
      </c>
      <c r="AA2" s="2">
        <f>Z2-41.69</f>
        <v>0</v>
      </c>
    </row>
    <row r="3" spans="1:28" s="2" customFormat="1" x14ac:dyDescent="0.2">
      <c r="A3" s="2">
        <v>1</v>
      </c>
      <c r="B3" s="2">
        <v>0</v>
      </c>
      <c r="C3" s="2">
        <v>0</v>
      </c>
      <c r="D3" s="2">
        <v>0.1</v>
      </c>
      <c r="E3" s="2">
        <v>0</v>
      </c>
      <c r="F3" s="2">
        <v>0</v>
      </c>
      <c r="G3" s="2">
        <v>5.8</v>
      </c>
      <c r="H3" s="2">
        <v>50</v>
      </c>
      <c r="I3" s="2">
        <v>80.5</v>
      </c>
      <c r="J3" s="2">
        <v>50</v>
      </c>
      <c r="K3" s="2">
        <f t="shared" ref="K3:K66" si="0">(J3-50)/5.8</f>
        <v>0</v>
      </c>
      <c r="M3" s="2">
        <v>0.1</v>
      </c>
      <c r="N3" s="2">
        <v>0.1</v>
      </c>
      <c r="O3" s="2">
        <v>0.1</v>
      </c>
      <c r="P3" s="2">
        <v>0.1</v>
      </c>
      <c r="Q3" s="2">
        <v>49</v>
      </c>
      <c r="R3" s="2">
        <v>0</v>
      </c>
      <c r="S3" s="2">
        <v>0.01</v>
      </c>
      <c r="T3" s="2">
        <v>0</v>
      </c>
      <c r="U3" s="2">
        <v>1E-3</v>
      </c>
      <c r="V3" s="2">
        <v>0</v>
      </c>
      <c r="W3" s="2">
        <v>1E-4</v>
      </c>
      <c r="X3" s="2">
        <v>0</v>
      </c>
      <c r="Y3" s="2">
        <v>49</v>
      </c>
      <c r="Z3" s="2">
        <v>50.11</v>
      </c>
      <c r="AA3" s="2">
        <f t="shared" ref="AA3:AA66" si="1">Z3-41.69</f>
        <v>8.4200000000000017</v>
      </c>
      <c r="AB3" s="2">
        <f>AA3/Y3</f>
        <v>0.17183673469387759</v>
      </c>
    </row>
    <row r="4" spans="1:28" s="2" customFormat="1" x14ac:dyDescent="0.2">
      <c r="A4" s="2">
        <v>2</v>
      </c>
      <c r="B4" s="2">
        <v>0</v>
      </c>
      <c r="C4" s="2">
        <v>0</v>
      </c>
      <c r="D4" s="2">
        <v>0.2</v>
      </c>
      <c r="E4" s="2">
        <v>0</v>
      </c>
      <c r="F4" s="2">
        <v>0</v>
      </c>
      <c r="G4" s="2">
        <v>5.8</v>
      </c>
      <c r="H4" s="2">
        <v>50</v>
      </c>
      <c r="I4" s="2">
        <v>126.78</v>
      </c>
      <c r="J4" s="2">
        <v>50</v>
      </c>
      <c r="K4" s="2">
        <f t="shared" si="0"/>
        <v>0</v>
      </c>
      <c r="M4" s="2">
        <v>0.2</v>
      </c>
      <c r="N4" s="2">
        <v>0.2</v>
      </c>
      <c r="O4" s="2">
        <v>0.2</v>
      </c>
      <c r="P4" s="2">
        <v>0.2</v>
      </c>
      <c r="Q4" s="2">
        <v>98</v>
      </c>
      <c r="R4" s="2">
        <v>0</v>
      </c>
      <c r="S4" s="2">
        <v>0.04</v>
      </c>
      <c r="T4" s="2">
        <v>0</v>
      </c>
      <c r="U4" s="2">
        <v>8.0000000000000002E-3</v>
      </c>
      <c r="V4" s="2">
        <v>0</v>
      </c>
      <c r="W4" s="2">
        <v>1.6000000000000001E-3</v>
      </c>
      <c r="X4" s="2">
        <v>0</v>
      </c>
      <c r="Y4" s="2">
        <v>98</v>
      </c>
      <c r="Z4" s="2">
        <v>58.27</v>
      </c>
      <c r="AA4" s="2">
        <f t="shared" si="1"/>
        <v>16.580000000000005</v>
      </c>
      <c r="AB4" s="2">
        <f t="shared" ref="AB4:AB15" si="2">AA4/Y4</f>
        <v>0.16918367346938781</v>
      </c>
    </row>
    <row r="5" spans="1:28" s="2" customFormat="1" x14ac:dyDescent="0.2">
      <c r="A5" s="2">
        <v>3</v>
      </c>
      <c r="B5" s="2">
        <v>0</v>
      </c>
      <c r="C5" s="2">
        <v>0</v>
      </c>
      <c r="D5" s="2">
        <v>0.3</v>
      </c>
      <c r="E5" s="2">
        <v>0</v>
      </c>
      <c r="F5" s="2">
        <v>0</v>
      </c>
      <c r="G5" s="2">
        <v>5.8</v>
      </c>
      <c r="H5" s="2">
        <v>50</v>
      </c>
      <c r="I5" s="2">
        <v>167.04</v>
      </c>
      <c r="J5" s="2">
        <v>50</v>
      </c>
      <c r="K5" s="2">
        <f t="shared" si="0"/>
        <v>0</v>
      </c>
      <c r="M5" s="2">
        <v>0.3</v>
      </c>
      <c r="N5" s="2">
        <v>0.3</v>
      </c>
      <c r="O5" s="2">
        <v>0.3</v>
      </c>
      <c r="P5" s="2">
        <v>0.3</v>
      </c>
      <c r="Q5" s="2">
        <v>147</v>
      </c>
      <c r="R5" s="2">
        <v>0</v>
      </c>
      <c r="S5" s="2">
        <v>0.09</v>
      </c>
      <c r="T5" s="2">
        <v>0</v>
      </c>
      <c r="U5" s="2">
        <v>2.7E-2</v>
      </c>
      <c r="V5" s="2">
        <v>0</v>
      </c>
      <c r="W5" s="2">
        <v>8.0999999999999996E-3</v>
      </c>
      <c r="X5" s="2">
        <v>0</v>
      </c>
      <c r="Y5" s="2">
        <v>147</v>
      </c>
      <c r="Z5" s="2">
        <v>65.319999999999993</v>
      </c>
      <c r="AA5" s="2">
        <f t="shared" si="1"/>
        <v>23.629999999999995</v>
      </c>
      <c r="AB5" s="2">
        <f t="shared" si="2"/>
        <v>0.16074829931972787</v>
      </c>
    </row>
    <row r="6" spans="1:28" s="2" customFormat="1" x14ac:dyDescent="0.2">
      <c r="A6" s="2">
        <v>4</v>
      </c>
      <c r="B6" s="2">
        <v>0</v>
      </c>
      <c r="C6" s="2">
        <v>0</v>
      </c>
      <c r="D6" s="2">
        <v>0.4</v>
      </c>
      <c r="E6" s="2">
        <v>0</v>
      </c>
      <c r="F6" s="2">
        <v>0</v>
      </c>
      <c r="G6" s="2">
        <v>5.8</v>
      </c>
      <c r="H6" s="2">
        <v>50</v>
      </c>
      <c r="I6" s="2">
        <v>176.41</v>
      </c>
      <c r="J6" s="2">
        <v>50</v>
      </c>
      <c r="K6" s="2">
        <f t="shared" si="0"/>
        <v>0</v>
      </c>
      <c r="M6" s="2">
        <v>0.4</v>
      </c>
      <c r="N6" s="2">
        <v>0.4</v>
      </c>
      <c r="O6" s="2">
        <v>0.4</v>
      </c>
      <c r="P6" s="2">
        <v>0.4</v>
      </c>
      <c r="Q6" s="2">
        <v>196</v>
      </c>
      <c r="R6" s="2">
        <v>0</v>
      </c>
      <c r="S6" s="2">
        <v>0.16</v>
      </c>
      <c r="T6" s="2">
        <v>0</v>
      </c>
      <c r="U6" s="2">
        <v>6.4000000000000001E-2</v>
      </c>
      <c r="V6" s="2">
        <v>0</v>
      </c>
      <c r="W6" s="2">
        <v>2.5600000000000001E-2</v>
      </c>
      <c r="X6" s="2">
        <v>0</v>
      </c>
      <c r="Y6" s="2">
        <v>196</v>
      </c>
      <c r="Z6" s="2">
        <v>72.78</v>
      </c>
      <c r="AA6" s="2">
        <f t="shared" si="1"/>
        <v>31.090000000000003</v>
      </c>
      <c r="AB6" s="2">
        <f t="shared" si="2"/>
        <v>0.15862244897959185</v>
      </c>
    </row>
    <row r="7" spans="1:28" s="2" customFormat="1" x14ac:dyDescent="0.2">
      <c r="A7" s="2">
        <v>5</v>
      </c>
      <c r="B7" s="2">
        <v>0</v>
      </c>
      <c r="C7" s="2">
        <v>0</v>
      </c>
      <c r="D7" s="2">
        <v>0.5</v>
      </c>
      <c r="E7" s="2">
        <v>0</v>
      </c>
      <c r="F7" s="2">
        <v>0</v>
      </c>
      <c r="G7" s="2">
        <v>5.8</v>
      </c>
      <c r="H7" s="2">
        <v>50</v>
      </c>
      <c r="I7" s="2">
        <v>278.54000000000002</v>
      </c>
      <c r="J7" s="2">
        <v>50</v>
      </c>
      <c r="K7" s="2">
        <f t="shared" si="0"/>
        <v>0</v>
      </c>
      <c r="M7" s="2">
        <v>0.5</v>
      </c>
      <c r="N7" s="2">
        <v>0.5</v>
      </c>
      <c r="O7" s="2">
        <v>0.5</v>
      </c>
      <c r="P7" s="2">
        <v>0.5</v>
      </c>
      <c r="Q7" s="2">
        <v>245</v>
      </c>
      <c r="R7" s="2">
        <v>0</v>
      </c>
      <c r="S7" s="2">
        <v>0.25</v>
      </c>
      <c r="T7" s="2">
        <v>0</v>
      </c>
      <c r="U7" s="2">
        <v>0.125</v>
      </c>
      <c r="V7" s="2">
        <v>0</v>
      </c>
      <c r="W7" s="2">
        <v>6.25E-2</v>
      </c>
      <c r="X7" s="2">
        <v>0</v>
      </c>
      <c r="Y7" s="2">
        <v>245</v>
      </c>
      <c r="Z7" s="2">
        <v>79.900000000000006</v>
      </c>
      <c r="AA7" s="2">
        <f t="shared" si="1"/>
        <v>38.210000000000008</v>
      </c>
      <c r="AB7" s="2">
        <f t="shared" si="2"/>
        <v>0.15595918367346942</v>
      </c>
    </row>
    <row r="8" spans="1:28" s="2" customFormat="1" x14ac:dyDescent="0.2">
      <c r="A8" s="2">
        <v>6</v>
      </c>
      <c r="B8" s="2">
        <v>0.1</v>
      </c>
      <c r="C8" s="2">
        <v>0.4</v>
      </c>
      <c r="D8" s="2">
        <v>0.5</v>
      </c>
      <c r="E8" s="2">
        <v>0</v>
      </c>
      <c r="F8" s="2">
        <v>1</v>
      </c>
      <c r="G8" s="2">
        <v>5.8</v>
      </c>
      <c r="H8" s="2">
        <v>50</v>
      </c>
      <c r="J8" s="2">
        <v>55.8</v>
      </c>
      <c r="K8" s="2">
        <f t="shared" si="0"/>
        <v>0.99999999999999956</v>
      </c>
      <c r="M8" s="2">
        <v>0.5</v>
      </c>
      <c r="N8" s="2">
        <v>0.5</v>
      </c>
      <c r="O8" s="2">
        <v>0.5</v>
      </c>
      <c r="P8" s="2">
        <v>0.5</v>
      </c>
      <c r="Q8" s="2">
        <v>273.42</v>
      </c>
      <c r="R8" s="2">
        <v>0</v>
      </c>
      <c r="S8" s="2">
        <v>0.25</v>
      </c>
      <c r="T8" s="2">
        <v>0</v>
      </c>
      <c r="U8" s="2">
        <v>0.125</v>
      </c>
      <c r="V8" s="2">
        <v>0</v>
      </c>
      <c r="W8" s="2">
        <v>6.25E-2</v>
      </c>
      <c r="X8" s="2">
        <v>0</v>
      </c>
      <c r="Y8" s="2">
        <v>273.42</v>
      </c>
      <c r="Z8" s="2">
        <v>118.591015099999</v>
      </c>
      <c r="AA8" s="2">
        <f t="shared" si="1"/>
        <v>76.901015099999</v>
      </c>
      <c r="AB8" s="2">
        <f t="shared" si="2"/>
        <v>0.28125599846389804</v>
      </c>
    </row>
    <row r="9" spans="1:28" s="2" customFormat="1" x14ac:dyDescent="0.2">
      <c r="A9" s="2">
        <v>7</v>
      </c>
      <c r="B9" s="2">
        <v>0</v>
      </c>
      <c r="C9" s="2">
        <v>0</v>
      </c>
      <c r="D9" s="2">
        <v>0.2</v>
      </c>
      <c r="E9" s="2">
        <v>0</v>
      </c>
      <c r="F9" s="2">
        <v>1</v>
      </c>
      <c r="G9" s="2">
        <v>5.8</v>
      </c>
      <c r="H9" s="2">
        <v>50</v>
      </c>
      <c r="J9" s="2">
        <v>55.8</v>
      </c>
      <c r="K9" s="2">
        <f t="shared" si="0"/>
        <v>0.99999999999999956</v>
      </c>
      <c r="M9" s="2">
        <v>0.2</v>
      </c>
      <c r="N9" s="2">
        <v>0.2</v>
      </c>
      <c r="O9" s="2">
        <v>0.2</v>
      </c>
      <c r="P9" s="2">
        <v>0.2</v>
      </c>
      <c r="Q9" s="2">
        <v>109.36799999999999</v>
      </c>
      <c r="R9" s="2">
        <v>0</v>
      </c>
      <c r="S9" s="2">
        <v>0.04</v>
      </c>
      <c r="T9" s="2">
        <v>0</v>
      </c>
      <c r="U9" s="2">
        <v>8.0000000000000002E-3</v>
      </c>
      <c r="V9" s="2">
        <v>0</v>
      </c>
      <c r="W9" s="2">
        <v>1.6000000000000001E-3</v>
      </c>
      <c r="X9" s="2">
        <v>0</v>
      </c>
      <c r="Y9" s="2">
        <v>109.36799999999999</v>
      </c>
      <c r="Z9" s="2">
        <v>81.507317069999999</v>
      </c>
      <c r="AA9" s="2">
        <f t="shared" si="1"/>
        <v>39.817317070000001</v>
      </c>
      <c r="AB9" s="2">
        <f t="shared" si="2"/>
        <v>0.3640673420927511</v>
      </c>
    </row>
    <row r="10" spans="1:28" s="2" customFormat="1" x14ac:dyDescent="0.2">
      <c r="A10" s="2">
        <v>8</v>
      </c>
      <c r="B10" s="2">
        <v>0</v>
      </c>
      <c r="C10" s="2">
        <v>0.5</v>
      </c>
      <c r="D10" s="2">
        <v>0.4</v>
      </c>
      <c r="E10" s="2">
        <v>0</v>
      </c>
      <c r="F10" s="2">
        <v>1</v>
      </c>
      <c r="G10" s="2">
        <v>5.8</v>
      </c>
      <c r="H10" s="2">
        <v>50</v>
      </c>
      <c r="J10" s="2">
        <v>55.8</v>
      </c>
      <c r="K10" s="2">
        <f t="shared" si="0"/>
        <v>0.99999999999999956</v>
      </c>
      <c r="M10" s="2">
        <v>0.4</v>
      </c>
      <c r="N10" s="2">
        <v>0.4</v>
      </c>
      <c r="O10" s="2">
        <v>0.4</v>
      </c>
      <c r="P10" s="2">
        <v>0.4</v>
      </c>
      <c r="Q10" s="2">
        <v>218.73599999999999</v>
      </c>
      <c r="R10" s="2">
        <v>0</v>
      </c>
      <c r="S10" s="2">
        <v>0.16</v>
      </c>
      <c r="T10" s="2">
        <v>0</v>
      </c>
      <c r="U10" s="2">
        <v>6.4000000000000001E-2</v>
      </c>
      <c r="V10" s="2">
        <v>0</v>
      </c>
      <c r="W10" s="2">
        <v>2.5600000000000001E-2</v>
      </c>
      <c r="X10" s="2">
        <v>0</v>
      </c>
      <c r="Y10" s="2">
        <v>218.73599999999999</v>
      </c>
      <c r="Z10" s="2">
        <v>97.559691909999998</v>
      </c>
      <c r="AA10" s="2">
        <f t="shared" si="1"/>
        <v>55.86969191</v>
      </c>
      <c r="AB10" s="2">
        <f t="shared" si="2"/>
        <v>0.25542065279606468</v>
      </c>
    </row>
    <row r="11" spans="1:28" s="2" customFormat="1" x14ac:dyDescent="0.2">
      <c r="A11" s="2">
        <v>9</v>
      </c>
      <c r="B11" s="2">
        <v>0</v>
      </c>
      <c r="C11" s="2">
        <v>0.3</v>
      </c>
      <c r="D11" s="2">
        <v>0.3</v>
      </c>
      <c r="E11" s="2">
        <v>0</v>
      </c>
      <c r="F11" s="2">
        <v>1</v>
      </c>
      <c r="G11" s="2">
        <v>5.8</v>
      </c>
      <c r="H11" s="2">
        <v>50</v>
      </c>
      <c r="J11" s="2">
        <v>55.8</v>
      </c>
      <c r="K11" s="2">
        <f t="shared" si="0"/>
        <v>0.99999999999999956</v>
      </c>
      <c r="M11" s="2">
        <v>0.3</v>
      </c>
      <c r="N11" s="2">
        <v>0.3</v>
      </c>
      <c r="O11" s="2">
        <v>0.3</v>
      </c>
      <c r="P11" s="2">
        <v>0.3</v>
      </c>
      <c r="Q11" s="2">
        <v>164.05199999999999</v>
      </c>
      <c r="R11" s="2">
        <v>0</v>
      </c>
      <c r="S11" s="2">
        <v>0.09</v>
      </c>
      <c r="T11" s="2">
        <v>0</v>
      </c>
      <c r="U11" s="2">
        <v>2.7E-2</v>
      </c>
      <c r="V11" s="2">
        <v>0</v>
      </c>
      <c r="W11" s="2">
        <v>8.0999999999999996E-3</v>
      </c>
      <c r="X11" s="2">
        <v>0</v>
      </c>
      <c r="Y11" s="2">
        <v>164.05199999999999</v>
      </c>
      <c r="Z11" s="2">
        <v>89.326912419999999</v>
      </c>
      <c r="AA11" s="2">
        <f t="shared" si="1"/>
        <v>47.636912420000002</v>
      </c>
      <c r="AB11" s="2">
        <f t="shared" si="2"/>
        <v>0.2903769074439812</v>
      </c>
    </row>
    <row r="12" spans="1:28" s="2" customFormat="1" x14ac:dyDescent="0.2">
      <c r="A12" s="2">
        <v>10</v>
      </c>
      <c r="B12" s="2">
        <v>0.2</v>
      </c>
      <c r="C12" s="2">
        <v>0.3</v>
      </c>
      <c r="D12" s="2">
        <v>0.5</v>
      </c>
      <c r="E12" s="2">
        <v>0</v>
      </c>
      <c r="F12" s="2">
        <v>2</v>
      </c>
      <c r="G12" s="2">
        <v>5.8</v>
      </c>
      <c r="H12" s="2">
        <v>50</v>
      </c>
      <c r="J12" s="2">
        <v>61.6</v>
      </c>
      <c r="K12" s="2">
        <f t="shared" si="0"/>
        <v>2.0000000000000004</v>
      </c>
      <c r="M12" s="2">
        <v>0.5</v>
      </c>
      <c r="N12" s="2">
        <v>0.5</v>
      </c>
      <c r="O12" s="2">
        <v>0.5</v>
      </c>
      <c r="P12" s="2">
        <v>0.5</v>
      </c>
      <c r="Q12" s="2">
        <v>301.83999999999997</v>
      </c>
      <c r="R12" s="2">
        <v>0</v>
      </c>
      <c r="S12" s="2">
        <v>0.25</v>
      </c>
      <c r="T12" s="2">
        <v>0</v>
      </c>
      <c r="U12" s="2">
        <v>0.125</v>
      </c>
      <c r="V12" s="2">
        <v>0</v>
      </c>
      <c r="W12" s="2">
        <v>6.25E-2</v>
      </c>
      <c r="X12" s="2">
        <v>0</v>
      </c>
      <c r="Y12" s="2">
        <v>301.83999999999997</v>
      </c>
      <c r="Z12" s="2">
        <v>132.35920770000001</v>
      </c>
      <c r="AA12" s="2">
        <f t="shared" si="1"/>
        <v>90.669207700000015</v>
      </c>
      <c r="AB12" s="2">
        <f t="shared" si="2"/>
        <v>0.30038831069440769</v>
      </c>
    </row>
    <row r="13" spans="1:28" s="2" customFormat="1" x14ac:dyDescent="0.2">
      <c r="A13" s="2">
        <v>11</v>
      </c>
      <c r="B13" s="2">
        <v>0.1</v>
      </c>
      <c r="C13" s="2">
        <v>0.4</v>
      </c>
      <c r="D13" s="2">
        <v>0.5</v>
      </c>
      <c r="E13" s="2">
        <v>0</v>
      </c>
      <c r="F13" s="2">
        <v>2</v>
      </c>
      <c r="G13" s="2">
        <v>5.8</v>
      </c>
      <c r="H13" s="2">
        <v>50</v>
      </c>
      <c r="J13" s="2">
        <v>61.6</v>
      </c>
      <c r="K13" s="2">
        <f t="shared" si="0"/>
        <v>2.0000000000000004</v>
      </c>
      <c r="M13" s="2">
        <v>0.5</v>
      </c>
      <c r="N13" s="2">
        <v>0.5</v>
      </c>
      <c r="O13" s="2">
        <v>0.5</v>
      </c>
      <c r="P13" s="2">
        <v>0.5</v>
      </c>
      <c r="Q13" s="2">
        <v>301.83999999999997</v>
      </c>
      <c r="R13" s="2">
        <v>0</v>
      </c>
      <c r="S13" s="2">
        <v>0.25</v>
      </c>
      <c r="T13" s="2">
        <v>0</v>
      </c>
      <c r="U13" s="2">
        <v>0.125</v>
      </c>
      <c r="V13" s="2">
        <v>0</v>
      </c>
      <c r="W13" s="2">
        <v>6.25E-2</v>
      </c>
      <c r="X13" s="2">
        <v>0</v>
      </c>
      <c r="Y13" s="2">
        <v>301.83999999999997</v>
      </c>
      <c r="Z13" s="2">
        <v>132.35920770000001</v>
      </c>
      <c r="AA13" s="2">
        <f t="shared" si="1"/>
        <v>90.669207700000015</v>
      </c>
      <c r="AB13" s="2">
        <f t="shared" si="2"/>
        <v>0.30038831069440769</v>
      </c>
    </row>
    <row r="14" spans="1:28" s="2" customFormat="1" x14ac:dyDescent="0.2">
      <c r="A14" s="2">
        <v>12</v>
      </c>
      <c r="B14" s="2">
        <v>0</v>
      </c>
      <c r="C14" s="2">
        <v>0.5</v>
      </c>
      <c r="D14" s="2">
        <v>0.4</v>
      </c>
      <c r="E14" s="2">
        <v>0</v>
      </c>
      <c r="F14" s="2">
        <v>2</v>
      </c>
      <c r="G14" s="2">
        <v>5.8</v>
      </c>
      <c r="H14" s="2">
        <v>50</v>
      </c>
      <c r="J14" s="2">
        <v>61.6</v>
      </c>
      <c r="K14" s="2">
        <f t="shared" si="0"/>
        <v>2.0000000000000004</v>
      </c>
      <c r="M14" s="2">
        <v>0.4</v>
      </c>
      <c r="N14" s="2">
        <v>0.4</v>
      </c>
      <c r="O14" s="2">
        <v>0.4</v>
      </c>
      <c r="P14" s="2">
        <v>0.4</v>
      </c>
      <c r="Q14" s="2">
        <v>241.47200000000001</v>
      </c>
      <c r="R14" s="2">
        <v>0</v>
      </c>
      <c r="S14" s="2">
        <v>0.16</v>
      </c>
      <c r="T14" s="2">
        <v>0</v>
      </c>
      <c r="U14" s="2">
        <v>6.4000000000000001E-2</v>
      </c>
      <c r="V14" s="2">
        <v>0</v>
      </c>
      <c r="W14" s="2">
        <v>2.5600000000000001E-2</v>
      </c>
      <c r="X14" s="2">
        <v>0</v>
      </c>
      <c r="Y14" s="2">
        <v>241.47200000000001</v>
      </c>
      <c r="Z14" s="2">
        <v>100.1675225</v>
      </c>
      <c r="AA14" s="2">
        <f t="shared" si="1"/>
        <v>58.477522500000006</v>
      </c>
      <c r="AB14" s="2">
        <f t="shared" si="2"/>
        <v>0.2421710281109197</v>
      </c>
    </row>
    <row r="15" spans="1:28" s="2" customFormat="1" x14ac:dyDescent="0.2">
      <c r="A15" s="2">
        <v>13</v>
      </c>
      <c r="B15" s="2">
        <v>0</v>
      </c>
      <c r="C15" s="2">
        <v>0.3</v>
      </c>
      <c r="D15" s="2">
        <v>0.3</v>
      </c>
      <c r="E15" s="2">
        <v>0</v>
      </c>
      <c r="F15" s="2">
        <v>2</v>
      </c>
      <c r="G15" s="2">
        <v>5.8</v>
      </c>
      <c r="H15" s="2">
        <v>50</v>
      </c>
      <c r="J15" s="2">
        <v>61.6</v>
      </c>
      <c r="K15" s="2">
        <f t="shared" si="0"/>
        <v>2.0000000000000004</v>
      </c>
      <c r="M15" s="2">
        <v>0.3</v>
      </c>
      <c r="N15" s="2">
        <v>0.3</v>
      </c>
      <c r="O15" s="2">
        <v>0.3</v>
      </c>
      <c r="P15" s="2">
        <v>0.3</v>
      </c>
      <c r="Q15" s="2">
        <v>181.10400000000001</v>
      </c>
      <c r="R15" s="2">
        <v>0</v>
      </c>
      <c r="S15" s="2">
        <v>0.09</v>
      </c>
      <c r="T15" s="2">
        <v>0</v>
      </c>
      <c r="U15" s="2">
        <v>2.7E-2</v>
      </c>
      <c r="V15" s="2">
        <v>0</v>
      </c>
      <c r="W15" s="2">
        <v>8.0999999999999996E-3</v>
      </c>
      <c r="X15" s="2">
        <v>0</v>
      </c>
      <c r="Y15" s="2">
        <v>181.10400000000001</v>
      </c>
      <c r="Z15" s="2">
        <v>91.011354080000004</v>
      </c>
      <c r="AA15" s="2">
        <f t="shared" si="1"/>
        <v>49.321354080000006</v>
      </c>
      <c r="AB15" s="2">
        <f t="shared" si="2"/>
        <v>0.2723371879141267</v>
      </c>
    </row>
    <row r="16" spans="1:28" x14ac:dyDescent="0.2">
      <c r="A16">
        <v>14</v>
      </c>
      <c r="B16">
        <v>0</v>
      </c>
      <c r="C16">
        <v>0</v>
      </c>
      <c r="D16">
        <v>0</v>
      </c>
      <c r="E16">
        <v>0.1</v>
      </c>
      <c r="F16">
        <v>0</v>
      </c>
      <c r="G16">
        <v>5.8</v>
      </c>
      <c r="H16">
        <v>50</v>
      </c>
      <c r="I16">
        <v>94.07</v>
      </c>
      <c r="J16">
        <v>50</v>
      </c>
      <c r="K16" s="3">
        <f t="shared" si="0"/>
        <v>0</v>
      </c>
      <c r="L16">
        <v>0</v>
      </c>
      <c r="M16">
        <f>SQRT(POWER(L16*100+27.75,2)+26^2)*10^(-2)*E16</f>
        <v>3.8027128474287936E-2</v>
      </c>
      <c r="N16" s="4">
        <f>SQRT(POWER(L16*100+27.75,2)+26^2)*10^(-2)*E16</f>
        <v>3.8027128474287936E-2</v>
      </c>
      <c r="O16">
        <f>SQRT(POWER(L16*100-27.75,2)+26^2)*10^(-2)*E16</f>
        <v>3.8027128474287936E-2</v>
      </c>
      <c r="P16">
        <f>SQRT(POWER(L16*100-27.75,2)+26^2)*10^(-2)*E16</f>
        <v>3.8027128474287936E-2</v>
      </c>
      <c r="Q16">
        <v>16.115396476200502</v>
      </c>
      <c r="R16">
        <v>0.01</v>
      </c>
      <c r="S16">
        <v>0</v>
      </c>
      <c r="T16">
        <v>1E-3</v>
      </c>
      <c r="U16">
        <v>0</v>
      </c>
      <c r="V16">
        <v>1E-4</v>
      </c>
      <c r="W16">
        <v>0</v>
      </c>
      <c r="X16">
        <v>16.115396476200502</v>
      </c>
      <c r="Y16">
        <v>0</v>
      </c>
      <c r="Z16">
        <v>88.75</v>
      </c>
      <c r="AA16" s="1">
        <f t="shared" si="1"/>
        <v>47.06</v>
      </c>
    </row>
    <row r="17" spans="1:27" x14ac:dyDescent="0.2">
      <c r="A17">
        <v>15</v>
      </c>
      <c r="B17">
        <v>0</v>
      </c>
      <c r="C17">
        <v>0</v>
      </c>
      <c r="D17">
        <v>0.1</v>
      </c>
      <c r="E17">
        <v>0.1</v>
      </c>
      <c r="F17">
        <v>0</v>
      </c>
      <c r="G17">
        <v>5.8</v>
      </c>
      <c r="H17">
        <v>50</v>
      </c>
      <c r="I17">
        <v>94.37</v>
      </c>
      <c r="J17">
        <v>50</v>
      </c>
      <c r="K17" s="3">
        <f t="shared" si="0"/>
        <v>0</v>
      </c>
      <c r="L17">
        <v>1</v>
      </c>
      <c r="M17">
        <f t="shared" ref="M17:M79" si="3">SQRT(POWER(L17*100+27.75,2)+26^2)*10^(-2)*E17</f>
        <v>0.13036894760639897</v>
      </c>
      <c r="N17" s="4">
        <f t="shared" ref="N17:N79" si="4">SQRT(POWER(L17*100+27.75,2)+26^2)*10^(-2)*E17</f>
        <v>0.13036894760639897</v>
      </c>
      <c r="O17">
        <f t="shared" ref="O17:O79" si="5">SQRT(POWER(L17*100-27.75,2)+26^2)*10^(-2)*E17</f>
        <v>7.6785822259060305E-2</v>
      </c>
      <c r="P17">
        <f t="shared" ref="P17:P79" si="6">SQRT(POWER(L17*100-27.75,2)+26^2)*10^(-2)*E17</f>
        <v>7.6785822259060305E-2</v>
      </c>
      <c r="Q17">
        <v>49.876459308518697</v>
      </c>
      <c r="R17">
        <v>0.01</v>
      </c>
      <c r="S17">
        <v>0.01</v>
      </c>
      <c r="T17">
        <v>1E-3</v>
      </c>
      <c r="U17">
        <v>1E-3</v>
      </c>
      <c r="V17">
        <v>1E-4</v>
      </c>
      <c r="W17">
        <v>1E-4</v>
      </c>
      <c r="X17">
        <v>49.876459308518697</v>
      </c>
      <c r="Y17">
        <v>0</v>
      </c>
      <c r="Z17">
        <v>80.319999999999993</v>
      </c>
      <c r="AA17" s="1">
        <f t="shared" si="1"/>
        <v>38.629999999999995</v>
      </c>
    </row>
    <row r="18" spans="1:27" x14ac:dyDescent="0.2">
      <c r="A18">
        <v>16</v>
      </c>
      <c r="B18">
        <v>0</v>
      </c>
      <c r="C18">
        <v>0</v>
      </c>
      <c r="D18">
        <v>0.5</v>
      </c>
      <c r="E18">
        <v>0.1</v>
      </c>
      <c r="F18">
        <v>0</v>
      </c>
      <c r="G18">
        <v>5.8</v>
      </c>
      <c r="H18">
        <v>50</v>
      </c>
      <c r="I18">
        <v>265.12</v>
      </c>
      <c r="J18">
        <v>50</v>
      </c>
      <c r="K18" s="3">
        <f t="shared" si="0"/>
        <v>0</v>
      </c>
      <c r="L18">
        <v>5</v>
      </c>
      <c r="M18">
        <f t="shared" si="3"/>
        <v>0.52839006661745636</v>
      </c>
      <c r="N18" s="4">
        <f t="shared" si="4"/>
        <v>0.52839006661745636</v>
      </c>
      <c r="O18">
        <f t="shared" si="5"/>
        <v>0.47296518106516044</v>
      </c>
      <c r="P18">
        <f t="shared" si="6"/>
        <v>0.47296518106516044</v>
      </c>
      <c r="Q18">
        <v>245.16601784112001</v>
      </c>
      <c r="R18">
        <v>0.01</v>
      </c>
      <c r="S18">
        <v>0.25</v>
      </c>
      <c r="T18">
        <v>1E-3</v>
      </c>
      <c r="U18">
        <v>0.125</v>
      </c>
      <c r="V18">
        <v>1E-4</v>
      </c>
      <c r="W18">
        <v>6.25E-2</v>
      </c>
      <c r="X18">
        <v>245.16601784112001</v>
      </c>
      <c r="Y18">
        <v>0</v>
      </c>
      <c r="Z18">
        <v>111.33</v>
      </c>
      <c r="AA18" s="1">
        <f t="shared" si="1"/>
        <v>69.64</v>
      </c>
    </row>
    <row r="19" spans="1:27" x14ac:dyDescent="0.2">
      <c r="A19">
        <v>17</v>
      </c>
      <c r="B19">
        <v>0</v>
      </c>
      <c r="C19">
        <v>0</v>
      </c>
      <c r="D19">
        <v>0.3</v>
      </c>
      <c r="E19">
        <v>0.1</v>
      </c>
      <c r="F19">
        <v>0</v>
      </c>
      <c r="G19">
        <v>5.8</v>
      </c>
      <c r="H19">
        <v>50</v>
      </c>
      <c r="I19">
        <v>166.02</v>
      </c>
      <c r="J19">
        <v>50</v>
      </c>
      <c r="K19" s="3">
        <f t="shared" si="0"/>
        <v>0</v>
      </c>
      <c r="L19">
        <v>2.9999999999999898</v>
      </c>
      <c r="M19">
        <f t="shared" si="3"/>
        <v>0.32877965645702495</v>
      </c>
      <c r="N19" s="4">
        <f t="shared" si="4"/>
        <v>0.32877965645702495</v>
      </c>
      <c r="O19">
        <f t="shared" si="5"/>
        <v>0.27348868806588594</v>
      </c>
      <c r="P19">
        <f t="shared" si="6"/>
        <v>0.27348868806588594</v>
      </c>
      <c r="Q19">
        <v>147.277872204056</v>
      </c>
      <c r="R19">
        <v>0.01</v>
      </c>
      <c r="S19">
        <v>0.09</v>
      </c>
      <c r="T19">
        <v>1E-3</v>
      </c>
      <c r="U19">
        <v>2.7E-2</v>
      </c>
      <c r="V19">
        <v>1E-4</v>
      </c>
      <c r="W19">
        <v>8.0999999999999996E-3</v>
      </c>
      <c r="X19">
        <v>147.277872204056</v>
      </c>
      <c r="Y19">
        <v>0</v>
      </c>
      <c r="Z19">
        <v>93.48</v>
      </c>
      <c r="AA19" s="1">
        <f t="shared" si="1"/>
        <v>51.790000000000006</v>
      </c>
    </row>
    <row r="20" spans="1:27" x14ac:dyDescent="0.2">
      <c r="A20">
        <v>18</v>
      </c>
      <c r="B20">
        <v>0</v>
      </c>
      <c r="C20">
        <v>0</v>
      </c>
      <c r="D20">
        <v>0.5</v>
      </c>
      <c r="E20">
        <v>0.1</v>
      </c>
      <c r="F20">
        <v>0</v>
      </c>
      <c r="G20">
        <v>5.8</v>
      </c>
      <c r="H20">
        <v>50</v>
      </c>
      <c r="I20">
        <v>265.12</v>
      </c>
      <c r="J20">
        <v>50</v>
      </c>
      <c r="K20" s="3">
        <f t="shared" si="0"/>
        <v>0</v>
      </c>
      <c r="L20">
        <v>5</v>
      </c>
      <c r="M20">
        <f t="shared" si="3"/>
        <v>0.52839006661745636</v>
      </c>
      <c r="N20" s="4">
        <f t="shared" si="4"/>
        <v>0.52839006661745636</v>
      </c>
      <c r="O20">
        <f t="shared" si="5"/>
        <v>0.47296518106516044</v>
      </c>
      <c r="P20">
        <f t="shared" si="6"/>
        <v>0.47296518106516044</v>
      </c>
      <c r="Q20">
        <v>245.16601784112001</v>
      </c>
      <c r="R20">
        <v>0.01</v>
      </c>
      <c r="S20">
        <v>0.25</v>
      </c>
      <c r="T20">
        <v>1E-3</v>
      </c>
      <c r="U20">
        <v>0.125</v>
      </c>
      <c r="V20">
        <v>1E-4</v>
      </c>
      <c r="W20">
        <v>6.25E-2</v>
      </c>
      <c r="X20">
        <v>245.16601784112001</v>
      </c>
      <c r="Y20">
        <v>0</v>
      </c>
      <c r="Z20">
        <v>111.33</v>
      </c>
      <c r="AA20" s="1">
        <f t="shared" si="1"/>
        <v>69.64</v>
      </c>
    </row>
    <row r="21" spans="1:27" x14ac:dyDescent="0.2">
      <c r="A21">
        <v>19</v>
      </c>
      <c r="B21">
        <v>0.5</v>
      </c>
      <c r="C21">
        <v>0.5</v>
      </c>
      <c r="D21">
        <v>0.3</v>
      </c>
      <c r="E21">
        <v>0.1</v>
      </c>
      <c r="F21">
        <v>0</v>
      </c>
      <c r="G21">
        <v>5.8</v>
      </c>
      <c r="H21">
        <v>50</v>
      </c>
      <c r="I21">
        <v>62.78</v>
      </c>
      <c r="J21">
        <v>50</v>
      </c>
      <c r="K21" s="3">
        <f t="shared" si="0"/>
        <v>0</v>
      </c>
      <c r="L21">
        <v>2.9999999999999898</v>
      </c>
      <c r="M21">
        <f t="shared" si="3"/>
        <v>0.32877965645702495</v>
      </c>
      <c r="N21" s="4">
        <f t="shared" si="4"/>
        <v>0.32877965645702495</v>
      </c>
      <c r="O21">
        <f t="shared" si="5"/>
        <v>0.27348868806588594</v>
      </c>
      <c r="P21">
        <f t="shared" si="6"/>
        <v>0.27348868806588594</v>
      </c>
      <c r="Q21">
        <v>147.277872204056</v>
      </c>
      <c r="R21">
        <v>0.01</v>
      </c>
      <c r="S21">
        <v>0.09</v>
      </c>
      <c r="T21">
        <v>1E-3</v>
      </c>
      <c r="U21">
        <v>2.7E-2</v>
      </c>
      <c r="V21">
        <v>1E-4</v>
      </c>
      <c r="W21">
        <v>8.0999999999999996E-3</v>
      </c>
      <c r="X21">
        <v>147.277872204056</v>
      </c>
      <c r="Y21">
        <v>0</v>
      </c>
      <c r="Z21">
        <v>113.7</v>
      </c>
      <c r="AA21" s="1">
        <f t="shared" si="1"/>
        <v>72.010000000000005</v>
      </c>
    </row>
    <row r="22" spans="1:27" x14ac:dyDescent="0.2">
      <c r="A22">
        <v>20</v>
      </c>
      <c r="B22">
        <v>0</v>
      </c>
      <c r="C22">
        <v>0</v>
      </c>
      <c r="D22">
        <v>0.3</v>
      </c>
      <c r="E22">
        <v>0.1</v>
      </c>
      <c r="F22">
        <v>1</v>
      </c>
      <c r="G22">
        <v>5.8</v>
      </c>
      <c r="H22">
        <v>50</v>
      </c>
      <c r="I22">
        <v>172.26</v>
      </c>
      <c r="J22">
        <v>55.8</v>
      </c>
      <c r="K22" s="3">
        <f t="shared" si="0"/>
        <v>0.99999999999999956</v>
      </c>
      <c r="L22">
        <v>2.9999999999999898</v>
      </c>
      <c r="M22">
        <f t="shared" si="3"/>
        <v>0.32877965645702495</v>
      </c>
      <c r="N22" s="4">
        <f t="shared" si="4"/>
        <v>0.32877965645702495</v>
      </c>
      <c r="O22">
        <f t="shared" si="5"/>
        <v>0.27348868806588594</v>
      </c>
      <c r="P22">
        <f t="shared" si="6"/>
        <v>0.27348868806588594</v>
      </c>
      <c r="Q22">
        <v>164.36210537972701</v>
      </c>
      <c r="R22">
        <v>0.01</v>
      </c>
      <c r="S22">
        <v>0.09</v>
      </c>
      <c r="T22">
        <v>1E-3</v>
      </c>
      <c r="U22">
        <v>2.7E-2</v>
      </c>
      <c r="V22">
        <v>1E-4</v>
      </c>
      <c r="W22">
        <v>8.0999999999999996E-3</v>
      </c>
      <c r="X22">
        <v>164.36210537972701</v>
      </c>
      <c r="Y22">
        <v>0</v>
      </c>
      <c r="Z22">
        <v>107.2</v>
      </c>
      <c r="AA22" s="1">
        <f t="shared" si="1"/>
        <v>65.510000000000005</v>
      </c>
    </row>
    <row r="23" spans="1:27" x14ac:dyDescent="0.2">
      <c r="A23">
        <v>21</v>
      </c>
      <c r="B23">
        <v>0</v>
      </c>
      <c r="C23">
        <v>0</v>
      </c>
      <c r="D23">
        <v>0.1</v>
      </c>
      <c r="E23">
        <v>0.1</v>
      </c>
      <c r="F23">
        <v>1</v>
      </c>
      <c r="G23">
        <v>5.8</v>
      </c>
      <c r="H23">
        <v>50</v>
      </c>
      <c r="I23">
        <v>99.15</v>
      </c>
      <c r="J23">
        <v>55.8</v>
      </c>
      <c r="K23" s="3">
        <f t="shared" si="0"/>
        <v>0.99999999999999956</v>
      </c>
      <c r="L23">
        <v>1</v>
      </c>
      <c r="M23">
        <f t="shared" si="3"/>
        <v>0.13036894760639897</v>
      </c>
      <c r="N23" s="4">
        <f t="shared" si="4"/>
        <v>0.13036894760639897</v>
      </c>
      <c r="O23">
        <f t="shared" si="5"/>
        <v>7.6785822259060305E-2</v>
      </c>
      <c r="P23">
        <f t="shared" si="6"/>
        <v>7.6785822259060305E-2</v>
      </c>
      <c r="Q23">
        <v>55.662128588306899</v>
      </c>
      <c r="R23">
        <v>0.01</v>
      </c>
      <c r="S23">
        <v>0.01</v>
      </c>
      <c r="T23">
        <v>1E-3</v>
      </c>
      <c r="U23">
        <v>1E-3</v>
      </c>
      <c r="V23">
        <v>1E-4</v>
      </c>
      <c r="W23">
        <v>1E-4</v>
      </c>
      <c r="X23">
        <v>55.662128588306899</v>
      </c>
      <c r="Y23">
        <v>0</v>
      </c>
      <c r="Z23">
        <v>85.3</v>
      </c>
      <c r="AA23" s="1">
        <f t="shared" si="1"/>
        <v>43.61</v>
      </c>
    </row>
    <row r="24" spans="1:27" x14ac:dyDescent="0.2">
      <c r="A24">
        <v>22</v>
      </c>
      <c r="B24">
        <v>0</v>
      </c>
      <c r="C24">
        <v>0</v>
      </c>
      <c r="D24">
        <v>0.5</v>
      </c>
      <c r="E24">
        <v>0.1</v>
      </c>
      <c r="F24">
        <v>1</v>
      </c>
      <c r="G24">
        <v>5.8</v>
      </c>
      <c r="H24">
        <v>50</v>
      </c>
      <c r="I24">
        <v>276.07</v>
      </c>
      <c r="J24">
        <v>55.8</v>
      </c>
      <c r="K24" s="3">
        <f t="shared" si="0"/>
        <v>0.99999999999999956</v>
      </c>
      <c r="L24">
        <v>5</v>
      </c>
      <c r="M24">
        <f t="shared" si="3"/>
        <v>0.52839006661745636</v>
      </c>
      <c r="N24" s="4">
        <f t="shared" si="4"/>
        <v>0.52839006661745636</v>
      </c>
      <c r="O24">
        <f t="shared" si="5"/>
        <v>0.47296518106516044</v>
      </c>
      <c r="P24">
        <f t="shared" si="6"/>
        <v>0.47296518106516044</v>
      </c>
      <c r="Q24">
        <v>273.60527591069001</v>
      </c>
      <c r="R24">
        <v>0.01</v>
      </c>
      <c r="S24">
        <v>0.25</v>
      </c>
      <c r="T24">
        <v>1E-3</v>
      </c>
      <c r="U24">
        <v>0.125</v>
      </c>
      <c r="V24">
        <v>1E-4</v>
      </c>
      <c r="W24">
        <v>6.25E-2</v>
      </c>
      <c r="X24">
        <v>273.60527591069001</v>
      </c>
      <c r="Y24">
        <v>0</v>
      </c>
      <c r="Z24">
        <v>120.23</v>
      </c>
      <c r="AA24" s="1">
        <f t="shared" si="1"/>
        <v>78.540000000000006</v>
      </c>
    </row>
    <row r="25" spans="1:27" x14ac:dyDescent="0.2">
      <c r="A25">
        <v>23</v>
      </c>
      <c r="B25">
        <v>0</v>
      </c>
      <c r="C25">
        <v>0</v>
      </c>
      <c r="D25">
        <v>0.1</v>
      </c>
      <c r="E25">
        <v>0.1</v>
      </c>
      <c r="F25">
        <v>1</v>
      </c>
      <c r="G25">
        <v>5.8</v>
      </c>
      <c r="H25">
        <v>50</v>
      </c>
      <c r="J25">
        <v>55.8</v>
      </c>
      <c r="K25" s="3">
        <f t="shared" si="0"/>
        <v>0.99999999999999956</v>
      </c>
      <c r="L25">
        <v>1</v>
      </c>
      <c r="M25">
        <f t="shared" si="3"/>
        <v>0.13036894760639897</v>
      </c>
      <c r="N25" s="4">
        <f t="shared" si="4"/>
        <v>0.13036894760639897</v>
      </c>
      <c r="O25">
        <f t="shared" si="5"/>
        <v>7.6785822259060305E-2</v>
      </c>
      <c r="P25">
        <f t="shared" si="6"/>
        <v>7.6785822259060305E-2</v>
      </c>
      <c r="Q25">
        <v>55.662128588306899</v>
      </c>
      <c r="R25">
        <v>0.01</v>
      </c>
      <c r="S25">
        <v>0.01</v>
      </c>
      <c r="T25">
        <v>1E-3</v>
      </c>
      <c r="U25">
        <v>1E-3</v>
      </c>
      <c r="V25">
        <v>1E-4</v>
      </c>
      <c r="W25">
        <v>1E-4</v>
      </c>
      <c r="X25">
        <v>55.662128588306899</v>
      </c>
      <c r="Y25">
        <v>0</v>
      </c>
      <c r="Z25">
        <v>110.23729350000001</v>
      </c>
      <c r="AA25" s="1">
        <f t="shared" si="1"/>
        <v>68.547293500000009</v>
      </c>
    </row>
    <row r="26" spans="1:27" x14ac:dyDescent="0.2">
      <c r="A26">
        <v>24</v>
      </c>
      <c r="B26">
        <v>0</v>
      </c>
      <c r="C26">
        <v>0</v>
      </c>
      <c r="D26">
        <v>0.5</v>
      </c>
      <c r="E26">
        <v>0.1</v>
      </c>
      <c r="F26">
        <v>2</v>
      </c>
      <c r="G26">
        <v>5.8</v>
      </c>
      <c r="H26">
        <v>50</v>
      </c>
      <c r="I26">
        <v>334.74</v>
      </c>
      <c r="J26">
        <v>61.6</v>
      </c>
      <c r="K26" s="3">
        <f t="shared" si="0"/>
        <v>2.0000000000000004</v>
      </c>
      <c r="L26">
        <v>5</v>
      </c>
      <c r="M26">
        <f t="shared" si="3"/>
        <v>0.52839006661745636</v>
      </c>
      <c r="N26" s="4">
        <f t="shared" si="4"/>
        <v>0.52839006661745636</v>
      </c>
      <c r="O26">
        <f t="shared" si="5"/>
        <v>0.47296518106516044</v>
      </c>
      <c r="P26">
        <f t="shared" si="6"/>
        <v>0.47296518106516044</v>
      </c>
      <c r="Q26">
        <v>302.04453398025998</v>
      </c>
      <c r="R26">
        <v>0.01</v>
      </c>
      <c r="S26">
        <v>0.25</v>
      </c>
      <c r="T26">
        <v>1E-3</v>
      </c>
      <c r="U26">
        <v>0.125</v>
      </c>
      <c r="V26">
        <v>1E-4</v>
      </c>
      <c r="W26">
        <v>6.25E-2</v>
      </c>
      <c r="X26">
        <v>302.04453398025998</v>
      </c>
      <c r="Y26">
        <v>0</v>
      </c>
      <c r="Z26">
        <v>140.11000000000001</v>
      </c>
      <c r="AA26" s="1">
        <f t="shared" si="1"/>
        <v>98.420000000000016</v>
      </c>
    </row>
    <row r="27" spans="1:27" x14ac:dyDescent="0.2">
      <c r="A27">
        <v>25</v>
      </c>
      <c r="B27">
        <v>0</v>
      </c>
      <c r="C27">
        <v>0</v>
      </c>
      <c r="D27">
        <v>0.1</v>
      </c>
      <c r="E27">
        <v>0.1</v>
      </c>
      <c r="F27">
        <v>2</v>
      </c>
      <c r="G27">
        <v>5.8</v>
      </c>
      <c r="H27">
        <v>50</v>
      </c>
      <c r="I27">
        <v>98.28</v>
      </c>
      <c r="J27">
        <v>61.6</v>
      </c>
      <c r="K27" s="3">
        <f t="shared" si="0"/>
        <v>2.0000000000000004</v>
      </c>
      <c r="L27">
        <v>1</v>
      </c>
      <c r="M27">
        <f t="shared" si="3"/>
        <v>0.13036894760639897</v>
      </c>
      <c r="N27" s="4">
        <f t="shared" si="4"/>
        <v>0.13036894760639897</v>
      </c>
      <c r="O27">
        <f t="shared" si="5"/>
        <v>7.6785822259060305E-2</v>
      </c>
      <c r="P27">
        <f t="shared" si="6"/>
        <v>7.6785822259060305E-2</v>
      </c>
      <c r="Q27">
        <v>61.447797868095101</v>
      </c>
      <c r="R27">
        <v>0.01</v>
      </c>
      <c r="S27">
        <v>0.01</v>
      </c>
      <c r="T27">
        <v>1E-3</v>
      </c>
      <c r="U27">
        <v>1E-3</v>
      </c>
      <c r="V27">
        <v>1E-4</v>
      </c>
      <c r="W27">
        <v>1E-4</v>
      </c>
      <c r="X27">
        <v>61.447797868095101</v>
      </c>
      <c r="Y27">
        <v>0</v>
      </c>
      <c r="Z27">
        <v>90.34</v>
      </c>
      <c r="AA27" s="1">
        <f t="shared" si="1"/>
        <v>48.650000000000006</v>
      </c>
    </row>
    <row r="28" spans="1:27" x14ac:dyDescent="0.2">
      <c r="A28">
        <v>26</v>
      </c>
      <c r="B28">
        <v>0</v>
      </c>
      <c r="C28">
        <v>0</v>
      </c>
      <c r="D28">
        <v>0.3</v>
      </c>
      <c r="E28">
        <v>0.1</v>
      </c>
      <c r="F28">
        <v>2</v>
      </c>
      <c r="G28">
        <v>5.8</v>
      </c>
      <c r="H28">
        <v>50</v>
      </c>
      <c r="I28">
        <v>164.44</v>
      </c>
      <c r="J28">
        <v>61.6</v>
      </c>
      <c r="K28" s="3">
        <f t="shared" si="0"/>
        <v>2.0000000000000004</v>
      </c>
      <c r="L28">
        <v>2.9999999999999898</v>
      </c>
      <c r="M28">
        <f t="shared" si="3"/>
        <v>0.32877965645702495</v>
      </c>
      <c r="N28" s="4">
        <f t="shared" si="4"/>
        <v>0.32877965645702495</v>
      </c>
      <c r="O28">
        <f t="shared" si="5"/>
        <v>0.27348868806588594</v>
      </c>
      <c r="P28">
        <f t="shared" si="6"/>
        <v>0.27348868806588594</v>
      </c>
      <c r="Q28">
        <v>181.446338555398</v>
      </c>
      <c r="R28">
        <v>0.01</v>
      </c>
      <c r="S28">
        <v>0.09</v>
      </c>
      <c r="T28">
        <v>1E-3</v>
      </c>
      <c r="U28">
        <v>2.7E-2</v>
      </c>
      <c r="V28">
        <v>1E-4</v>
      </c>
      <c r="W28">
        <v>8.0999999999999996E-3</v>
      </c>
      <c r="X28">
        <v>181.446338555398</v>
      </c>
      <c r="Y28">
        <v>0</v>
      </c>
      <c r="Z28">
        <v>112.21</v>
      </c>
      <c r="AA28" s="1">
        <f t="shared" si="1"/>
        <v>70.52</v>
      </c>
    </row>
    <row r="29" spans="1:27" x14ac:dyDescent="0.2">
      <c r="A29">
        <v>27</v>
      </c>
      <c r="B29">
        <v>0</v>
      </c>
      <c r="C29">
        <v>0</v>
      </c>
      <c r="D29">
        <v>0.1</v>
      </c>
      <c r="E29">
        <v>0.1</v>
      </c>
      <c r="F29">
        <v>2</v>
      </c>
      <c r="G29">
        <v>5.8</v>
      </c>
      <c r="H29">
        <v>50</v>
      </c>
      <c r="J29">
        <v>61.6</v>
      </c>
      <c r="K29" s="3">
        <f t="shared" si="0"/>
        <v>2.0000000000000004</v>
      </c>
      <c r="L29">
        <v>1</v>
      </c>
      <c r="M29">
        <f t="shared" si="3"/>
        <v>0.13036894760639897</v>
      </c>
      <c r="N29" s="4">
        <f t="shared" si="4"/>
        <v>0.13036894760639897</v>
      </c>
      <c r="O29">
        <f t="shared" si="5"/>
        <v>7.6785822259060305E-2</v>
      </c>
      <c r="P29">
        <f t="shared" si="6"/>
        <v>7.6785822259060305E-2</v>
      </c>
      <c r="Q29">
        <v>61.447797868095101</v>
      </c>
      <c r="R29">
        <v>0.01</v>
      </c>
      <c r="S29">
        <v>0.01</v>
      </c>
      <c r="T29">
        <v>1E-3</v>
      </c>
      <c r="U29">
        <v>1E-3</v>
      </c>
      <c r="V29">
        <v>1E-4</v>
      </c>
      <c r="W29">
        <v>1E-4</v>
      </c>
      <c r="X29">
        <v>61.447797868095101</v>
      </c>
      <c r="Y29">
        <v>0</v>
      </c>
      <c r="Z29">
        <v>115.366</v>
      </c>
      <c r="AA29" s="1">
        <f t="shared" si="1"/>
        <v>73.676000000000002</v>
      </c>
    </row>
    <row r="30" spans="1:27" x14ac:dyDescent="0.2">
      <c r="A30">
        <v>28</v>
      </c>
      <c r="B30">
        <v>0</v>
      </c>
      <c r="C30">
        <v>0</v>
      </c>
      <c r="D30">
        <v>0</v>
      </c>
      <c r="E30">
        <v>0.2</v>
      </c>
      <c r="F30">
        <v>0</v>
      </c>
      <c r="G30">
        <v>5.8</v>
      </c>
      <c r="H30">
        <v>50</v>
      </c>
      <c r="I30">
        <v>102.09</v>
      </c>
      <c r="J30">
        <v>50</v>
      </c>
      <c r="K30" s="3">
        <f t="shared" si="0"/>
        <v>0</v>
      </c>
      <c r="L30">
        <v>0</v>
      </c>
      <c r="M30">
        <f t="shared" si="3"/>
        <v>7.6054256948575871E-2</v>
      </c>
      <c r="N30" s="4">
        <f t="shared" si="4"/>
        <v>7.6054256948575871E-2</v>
      </c>
      <c r="O30">
        <f t="shared" si="5"/>
        <v>7.6054256948575871E-2</v>
      </c>
      <c r="P30">
        <f t="shared" si="6"/>
        <v>7.6054256948575871E-2</v>
      </c>
      <c r="Q30">
        <v>32.230792952401004</v>
      </c>
      <c r="R30">
        <v>0.04</v>
      </c>
      <c r="S30">
        <v>0</v>
      </c>
      <c r="T30">
        <v>8.0000000000000002E-3</v>
      </c>
      <c r="U30">
        <v>0</v>
      </c>
      <c r="V30">
        <v>1.6000000000000001E-3</v>
      </c>
      <c r="W30">
        <v>0</v>
      </c>
      <c r="X30">
        <v>32.230792952401004</v>
      </c>
      <c r="Y30">
        <v>0</v>
      </c>
      <c r="Z30">
        <v>98.05</v>
      </c>
      <c r="AA30" s="1">
        <f t="shared" si="1"/>
        <v>56.36</v>
      </c>
    </row>
    <row r="31" spans="1:27" x14ac:dyDescent="0.2">
      <c r="A31">
        <v>29</v>
      </c>
      <c r="B31">
        <v>0.5</v>
      </c>
      <c r="C31">
        <v>0.5</v>
      </c>
      <c r="D31">
        <v>0.2</v>
      </c>
      <c r="E31">
        <v>0.2</v>
      </c>
      <c r="F31">
        <v>1</v>
      </c>
      <c r="G31">
        <v>5.8</v>
      </c>
      <c r="H31">
        <v>50</v>
      </c>
      <c r="J31">
        <v>55.8</v>
      </c>
      <c r="K31" s="3">
        <f t="shared" si="0"/>
        <v>0.99999999999999956</v>
      </c>
      <c r="L31">
        <v>1</v>
      </c>
      <c r="M31">
        <f t="shared" si="3"/>
        <v>0.26073789521279794</v>
      </c>
      <c r="N31" s="4">
        <f t="shared" si="4"/>
        <v>0.26073789521279794</v>
      </c>
      <c r="O31">
        <f t="shared" si="5"/>
        <v>0.15357164451812061</v>
      </c>
      <c r="P31">
        <f t="shared" si="6"/>
        <v>0.15357164451812061</v>
      </c>
      <c r="Q31">
        <v>111.324257176613</v>
      </c>
      <c r="R31">
        <v>0.04</v>
      </c>
      <c r="S31">
        <v>0.04</v>
      </c>
      <c r="T31">
        <v>8.0000000000000002E-3</v>
      </c>
      <c r="U31">
        <v>8.0000000000000002E-3</v>
      </c>
      <c r="V31">
        <v>1.6000000000000001E-3</v>
      </c>
      <c r="W31">
        <v>1.6000000000000001E-3</v>
      </c>
      <c r="X31">
        <v>111.324257176613</v>
      </c>
      <c r="Y31">
        <v>0</v>
      </c>
      <c r="Z31">
        <v>129.5624047</v>
      </c>
      <c r="AA31" s="1">
        <f t="shared" si="1"/>
        <v>87.872404700000004</v>
      </c>
    </row>
    <row r="32" spans="1:27" x14ac:dyDescent="0.2">
      <c r="A32">
        <v>30</v>
      </c>
      <c r="B32">
        <v>0.5</v>
      </c>
      <c r="C32">
        <v>0.5</v>
      </c>
      <c r="D32">
        <v>0.2</v>
      </c>
      <c r="E32">
        <v>0.2</v>
      </c>
      <c r="F32">
        <v>2</v>
      </c>
      <c r="G32">
        <v>5.8</v>
      </c>
      <c r="H32">
        <v>50</v>
      </c>
      <c r="J32">
        <v>61.6</v>
      </c>
      <c r="K32" s="3">
        <f t="shared" si="0"/>
        <v>2.0000000000000004</v>
      </c>
      <c r="L32">
        <v>1</v>
      </c>
      <c r="M32">
        <f t="shared" si="3"/>
        <v>0.26073789521279794</v>
      </c>
      <c r="N32" s="4">
        <f t="shared" si="4"/>
        <v>0.26073789521279794</v>
      </c>
      <c r="O32">
        <f t="shared" si="5"/>
        <v>0.15357164451812061</v>
      </c>
      <c r="P32">
        <f t="shared" si="6"/>
        <v>0.15357164451812061</v>
      </c>
      <c r="Q32">
        <v>122.89559573619</v>
      </c>
      <c r="R32">
        <v>0.04</v>
      </c>
      <c r="S32">
        <v>0.04</v>
      </c>
      <c r="T32">
        <v>8.0000000000000002E-3</v>
      </c>
      <c r="U32">
        <v>8.0000000000000002E-3</v>
      </c>
      <c r="V32">
        <v>1.6000000000000001E-3</v>
      </c>
      <c r="W32">
        <v>1.6000000000000001E-3</v>
      </c>
      <c r="X32">
        <v>122.89559573619</v>
      </c>
      <c r="Y32">
        <v>0</v>
      </c>
      <c r="Z32">
        <v>138</v>
      </c>
      <c r="AA32" s="1">
        <f t="shared" si="1"/>
        <v>96.31</v>
      </c>
    </row>
    <row r="33" spans="1:27" x14ac:dyDescent="0.2">
      <c r="A33">
        <v>31</v>
      </c>
      <c r="B33">
        <v>0</v>
      </c>
      <c r="C33">
        <v>0</v>
      </c>
      <c r="D33">
        <v>0</v>
      </c>
      <c r="E33">
        <v>0.3</v>
      </c>
      <c r="F33">
        <v>0</v>
      </c>
      <c r="G33">
        <v>5.8</v>
      </c>
      <c r="H33">
        <v>50</v>
      </c>
      <c r="I33">
        <v>122.12</v>
      </c>
      <c r="J33">
        <v>50</v>
      </c>
      <c r="K33" s="3">
        <f t="shared" si="0"/>
        <v>0</v>
      </c>
      <c r="L33">
        <v>0</v>
      </c>
      <c r="M33">
        <f t="shared" si="3"/>
        <v>0.11408138542286381</v>
      </c>
      <c r="N33" s="4">
        <f t="shared" si="4"/>
        <v>0.11408138542286381</v>
      </c>
      <c r="O33">
        <f t="shared" si="5"/>
        <v>0.11408138542286381</v>
      </c>
      <c r="P33">
        <f t="shared" si="6"/>
        <v>0.11408138542286381</v>
      </c>
      <c r="Q33">
        <v>48.346189428601598</v>
      </c>
      <c r="R33">
        <v>0.09</v>
      </c>
      <c r="S33">
        <v>0</v>
      </c>
      <c r="T33">
        <v>2.7E-2</v>
      </c>
      <c r="U33">
        <v>0</v>
      </c>
      <c r="V33">
        <v>8.0999999999999996E-3</v>
      </c>
      <c r="W33">
        <v>0</v>
      </c>
      <c r="X33">
        <v>48.346189428601598</v>
      </c>
      <c r="Y33">
        <v>0</v>
      </c>
      <c r="Z33">
        <v>114.62</v>
      </c>
      <c r="AA33" s="1">
        <f t="shared" si="1"/>
        <v>72.930000000000007</v>
      </c>
    </row>
    <row r="34" spans="1:27" x14ac:dyDescent="0.2">
      <c r="A34">
        <v>32</v>
      </c>
      <c r="B34">
        <v>0</v>
      </c>
      <c r="C34">
        <v>0</v>
      </c>
      <c r="D34">
        <v>0.5</v>
      </c>
      <c r="E34">
        <v>0.3</v>
      </c>
      <c r="F34">
        <v>0</v>
      </c>
      <c r="G34">
        <v>5.8</v>
      </c>
      <c r="H34">
        <v>50</v>
      </c>
      <c r="I34">
        <v>274.39999999999998</v>
      </c>
      <c r="J34">
        <v>50</v>
      </c>
      <c r="K34" s="3">
        <f t="shared" si="0"/>
        <v>0</v>
      </c>
      <c r="L34">
        <v>1.6666666666666601</v>
      </c>
      <c r="M34">
        <f t="shared" si="3"/>
        <v>0.588442488693668</v>
      </c>
      <c r="N34" s="4">
        <f t="shared" si="4"/>
        <v>0.588442488693668</v>
      </c>
      <c r="O34">
        <f t="shared" si="5"/>
        <v>0.42398651216754335</v>
      </c>
      <c r="P34">
        <f t="shared" si="6"/>
        <v>0.42398651216754335</v>
      </c>
      <c r="Q34">
        <v>246.52255260549799</v>
      </c>
      <c r="R34">
        <v>0.09</v>
      </c>
      <c r="S34">
        <v>0.25</v>
      </c>
      <c r="T34">
        <v>2.7E-2</v>
      </c>
      <c r="U34">
        <v>0.125</v>
      </c>
      <c r="V34">
        <v>8.0999999999999996E-3</v>
      </c>
      <c r="W34">
        <v>6.25E-2</v>
      </c>
      <c r="X34">
        <v>246.52255260549799</v>
      </c>
      <c r="Y34">
        <v>0</v>
      </c>
      <c r="Z34">
        <v>138.47</v>
      </c>
      <c r="AA34" s="1">
        <f t="shared" si="1"/>
        <v>96.78</v>
      </c>
    </row>
    <row r="35" spans="1:27" x14ac:dyDescent="0.2">
      <c r="A35">
        <v>33</v>
      </c>
      <c r="B35">
        <v>0</v>
      </c>
      <c r="C35">
        <v>0</v>
      </c>
      <c r="D35">
        <v>0.1</v>
      </c>
      <c r="E35">
        <v>0.3</v>
      </c>
      <c r="F35">
        <v>0</v>
      </c>
      <c r="G35">
        <v>5.8</v>
      </c>
      <c r="H35">
        <v>50</v>
      </c>
      <c r="I35">
        <v>130.91</v>
      </c>
      <c r="J35">
        <v>50</v>
      </c>
      <c r="K35" s="3">
        <f t="shared" si="0"/>
        <v>0</v>
      </c>
      <c r="L35">
        <v>0.33333333333333298</v>
      </c>
      <c r="M35">
        <f t="shared" si="3"/>
        <v>0.19915964074078857</v>
      </c>
      <c r="N35" s="4">
        <f t="shared" si="4"/>
        <v>0.19915964074078857</v>
      </c>
      <c r="O35">
        <f t="shared" si="5"/>
        <v>7.9778208177421456E-2</v>
      </c>
      <c r="P35">
        <f t="shared" si="6"/>
        <v>7.9778208177421456E-2</v>
      </c>
      <c r="Q35">
        <v>58.6698864924807</v>
      </c>
      <c r="R35">
        <v>0.09</v>
      </c>
      <c r="S35">
        <v>0.01</v>
      </c>
      <c r="T35">
        <v>2.7E-2</v>
      </c>
      <c r="U35">
        <v>1E-3</v>
      </c>
      <c r="V35">
        <v>8.0999999999999996E-3</v>
      </c>
      <c r="W35">
        <v>1E-4</v>
      </c>
      <c r="X35">
        <v>58.6698864924807</v>
      </c>
      <c r="Y35">
        <v>0</v>
      </c>
      <c r="Z35">
        <v>111.74</v>
      </c>
      <c r="AA35" s="1">
        <f t="shared" si="1"/>
        <v>70.05</v>
      </c>
    </row>
    <row r="36" spans="1:27" x14ac:dyDescent="0.2">
      <c r="A36">
        <v>34</v>
      </c>
      <c r="B36">
        <v>0</v>
      </c>
      <c r="C36">
        <v>0</v>
      </c>
      <c r="D36">
        <v>0.3</v>
      </c>
      <c r="E36">
        <v>0.3</v>
      </c>
      <c r="F36">
        <v>0</v>
      </c>
      <c r="G36">
        <v>5.8</v>
      </c>
      <c r="H36">
        <v>50</v>
      </c>
      <c r="I36">
        <v>189.4</v>
      </c>
      <c r="J36">
        <v>50</v>
      </c>
      <c r="K36" s="3">
        <f t="shared" si="0"/>
        <v>0</v>
      </c>
      <c r="L36">
        <v>1</v>
      </c>
      <c r="M36">
        <f t="shared" si="3"/>
        <v>0.39110684281919689</v>
      </c>
      <c r="N36" s="4">
        <f t="shared" si="4"/>
        <v>0.39110684281919689</v>
      </c>
      <c r="O36">
        <f t="shared" si="5"/>
        <v>0.23035746677718089</v>
      </c>
      <c r="P36">
        <f t="shared" si="6"/>
        <v>0.23035746677718089</v>
      </c>
      <c r="Q36">
        <v>149.62937792555601</v>
      </c>
      <c r="R36">
        <v>0.09</v>
      </c>
      <c r="S36">
        <v>0.09</v>
      </c>
      <c r="T36">
        <v>2.7E-2</v>
      </c>
      <c r="U36">
        <v>2.7E-2</v>
      </c>
      <c r="V36">
        <v>8.0999999999999996E-3</v>
      </c>
      <c r="W36">
        <v>8.0999999999999996E-3</v>
      </c>
      <c r="X36">
        <v>149.62937792555601</v>
      </c>
      <c r="Y36">
        <v>0</v>
      </c>
      <c r="Z36">
        <v>112.92</v>
      </c>
      <c r="AA36" s="1">
        <f t="shared" si="1"/>
        <v>71.23</v>
      </c>
    </row>
    <row r="37" spans="1:27" x14ac:dyDescent="0.2">
      <c r="A37">
        <v>35</v>
      </c>
      <c r="B37">
        <v>0.1</v>
      </c>
      <c r="C37">
        <v>0.3</v>
      </c>
      <c r="D37">
        <v>0.3</v>
      </c>
      <c r="E37">
        <v>0.3</v>
      </c>
      <c r="F37">
        <v>0</v>
      </c>
      <c r="G37">
        <v>5.8</v>
      </c>
      <c r="H37">
        <v>50</v>
      </c>
      <c r="I37">
        <v>172.94</v>
      </c>
      <c r="J37">
        <v>50</v>
      </c>
      <c r="K37" s="3">
        <f t="shared" si="0"/>
        <v>0</v>
      </c>
      <c r="L37">
        <v>1</v>
      </c>
      <c r="M37">
        <f t="shared" si="3"/>
        <v>0.39110684281919689</v>
      </c>
      <c r="N37" s="4">
        <f t="shared" si="4"/>
        <v>0.39110684281919689</v>
      </c>
      <c r="O37">
        <f t="shared" si="5"/>
        <v>0.23035746677718089</v>
      </c>
      <c r="P37">
        <f t="shared" si="6"/>
        <v>0.23035746677718089</v>
      </c>
      <c r="Q37">
        <v>149.62937792555601</v>
      </c>
      <c r="R37">
        <v>0.09</v>
      </c>
      <c r="S37">
        <v>0.09</v>
      </c>
      <c r="T37">
        <v>2.7E-2</v>
      </c>
      <c r="U37">
        <v>2.7E-2</v>
      </c>
      <c r="V37">
        <v>8.0999999999999996E-3</v>
      </c>
      <c r="W37">
        <v>8.0999999999999996E-3</v>
      </c>
      <c r="X37">
        <v>149.62937792555601</v>
      </c>
      <c r="Y37">
        <v>0</v>
      </c>
      <c r="Z37">
        <v>132.79</v>
      </c>
      <c r="AA37" s="1">
        <f t="shared" si="1"/>
        <v>91.1</v>
      </c>
    </row>
    <row r="38" spans="1:27" x14ac:dyDescent="0.2">
      <c r="A38">
        <v>36</v>
      </c>
      <c r="B38">
        <v>0.3</v>
      </c>
      <c r="C38">
        <v>0.5</v>
      </c>
      <c r="D38">
        <v>0.1</v>
      </c>
      <c r="E38">
        <v>0.3</v>
      </c>
      <c r="F38">
        <v>0</v>
      </c>
      <c r="G38">
        <v>5.8</v>
      </c>
      <c r="H38">
        <v>50</v>
      </c>
      <c r="I38">
        <v>101.16</v>
      </c>
      <c r="J38">
        <v>50</v>
      </c>
      <c r="K38" s="3">
        <f t="shared" si="0"/>
        <v>0</v>
      </c>
      <c r="L38">
        <v>0.33333333333333298</v>
      </c>
      <c r="M38">
        <f t="shared" si="3"/>
        <v>0.19915964074078857</v>
      </c>
      <c r="N38" s="4">
        <f t="shared" si="4"/>
        <v>0.19915964074078857</v>
      </c>
      <c r="O38">
        <f t="shared" si="5"/>
        <v>7.9778208177421456E-2</v>
      </c>
      <c r="P38">
        <f t="shared" si="6"/>
        <v>7.9778208177421456E-2</v>
      </c>
      <c r="Q38">
        <v>58.6698864924807</v>
      </c>
      <c r="R38">
        <v>0.09</v>
      </c>
      <c r="S38">
        <v>0.01</v>
      </c>
      <c r="T38">
        <v>2.7E-2</v>
      </c>
      <c r="U38">
        <v>1E-3</v>
      </c>
      <c r="V38">
        <v>8.0999999999999996E-3</v>
      </c>
      <c r="W38">
        <v>1E-4</v>
      </c>
      <c r="X38">
        <v>58.6698864924807</v>
      </c>
      <c r="Y38">
        <v>0</v>
      </c>
      <c r="Z38">
        <v>135.05000000000001</v>
      </c>
      <c r="AA38" s="1">
        <f t="shared" si="1"/>
        <v>93.360000000000014</v>
      </c>
    </row>
    <row r="39" spans="1:27" x14ac:dyDescent="0.2">
      <c r="A39">
        <v>37</v>
      </c>
      <c r="B39">
        <v>0.5</v>
      </c>
      <c r="C39">
        <v>0.1</v>
      </c>
      <c r="D39">
        <v>0.5</v>
      </c>
      <c r="E39">
        <v>0.3</v>
      </c>
      <c r="F39">
        <v>0</v>
      </c>
      <c r="G39">
        <v>5.8</v>
      </c>
      <c r="H39">
        <v>50</v>
      </c>
      <c r="I39">
        <v>183.44</v>
      </c>
      <c r="J39">
        <v>50</v>
      </c>
      <c r="K39" s="3">
        <f t="shared" si="0"/>
        <v>0</v>
      </c>
      <c r="L39">
        <v>1.6666666666666601</v>
      </c>
      <c r="M39">
        <f t="shared" si="3"/>
        <v>0.588442488693668</v>
      </c>
      <c r="N39" s="4">
        <f t="shared" si="4"/>
        <v>0.588442488693668</v>
      </c>
      <c r="O39">
        <f t="shared" si="5"/>
        <v>0.42398651216754335</v>
      </c>
      <c r="P39">
        <f t="shared" si="6"/>
        <v>0.42398651216754335</v>
      </c>
      <c r="Q39">
        <v>246.52255260549799</v>
      </c>
      <c r="R39">
        <v>0.09</v>
      </c>
      <c r="S39">
        <v>0.25</v>
      </c>
      <c r="T39">
        <v>2.7E-2</v>
      </c>
      <c r="U39">
        <v>0.125</v>
      </c>
      <c r="V39">
        <v>8.0999999999999996E-3</v>
      </c>
      <c r="W39">
        <v>6.25E-2</v>
      </c>
      <c r="X39">
        <v>246.52255260549799</v>
      </c>
      <c r="Y39">
        <v>0</v>
      </c>
      <c r="Z39">
        <v>157.28</v>
      </c>
      <c r="AA39" s="1">
        <f t="shared" si="1"/>
        <v>115.59</v>
      </c>
    </row>
    <row r="40" spans="1:27" x14ac:dyDescent="0.2">
      <c r="A40">
        <v>38</v>
      </c>
      <c r="B40">
        <v>0</v>
      </c>
      <c r="C40">
        <v>0</v>
      </c>
      <c r="D40">
        <v>0.1</v>
      </c>
      <c r="E40">
        <v>0.3</v>
      </c>
      <c r="F40">
        <v>1</v>
      </c>
      <c r="G40">
        <v>5.8</v>
      </c>
      <c r="H40">
        <v>50</v>
      </c>
      <c r="I40">
        <v>135.59</v>
      </c>
      <c r="J40">
        <v>55.8</v>
      </c>
      <c r="K40" s="3">
        <f t="shared" si="0"/>
        <v>0.99999999999999956</v>
      </c>
      <c r="L40">
        <v>0.33333333333333298</v>
      </c>
      <c r="M40">
        <f t="shared" si="3"/>
        <v>0.19915964074078857</v>
      </c>
      <c r="N40" s="4">
        <f t="shared" si="4"/>
        <v>0.19915964074078857</v>
      </c>
      <c r="O40">
        <f t="shared" si="5"/>
        <v>7.9778208177421456E-2</v>
      </c>
      <c r="P40">
        <f t="shared" si="6"/>
        <v>7.9778208177421456E-2</v>
      </c>
      <c r="Q40">
        <v>65.4755933256085</v>
      </c>
      <c r="R40">
        <v>0.09</v>
      </c>
      <c r="S40">
        <v>0.01</v>
      </c>
      <c r="T40">
        <v>2.7E-2</v>
      </c>
      <c r="U40">
        <v>1E-3</v>
      </c>
      <c r="V40">
        <v>8.0999999999999996E-3</v>
      </c>
      <c r="W40">
        <v>1E-4</v>
      </c>
      <c r="X40">
        <v>65.4755933256085</v>
      </c>
      <c r="Y40">
        <v>0</v>
      </c>
      <c r="Z40">
        <v>134.08000000000001</v>
      </c>
      <c r="AA40" s="1">
        <f t="shared" si="1"/>
        <v>92.390000000000015</v>
      </c>
    </row>
    <row r="41" spans="1:27" x14ac:dyDescent="0.2">
      <c r="A41">
        <v>39</v>
      </c>
      <c r="B41">
        <v>0</v>
      </c>
      <c r="C41">
        <v>0</v>
      </c>
      <c r="D41">
        <v>0.3</v>
      </c>
      <c r="E41">
        <v>0.3</v>
      </c>
      <c r="F41">
        <v>1</v>
      </c>
      <c r="G41">
        <v>5.8</v>
      </c>
      <c r="H41">
        <v>50</v>
      </c>
      <c r="I41">
        <v>205.88</v>
      </c>
      <c r="J41">
        <v>55.8</v>
      </c>
      <c r="K41" s="3">
        <f t="shared" si="0"/>
        <v>0.99999999999999956</v>
      </c>
      <c r="L41">
        <v>1</v>
      </c>
      <c r="M41">
        <f t="shared" si="3"/>
        <v>0.39110684281919689</v>
      </c>
      <c r="N41" s="4">
        <f t="shared" si="4"/>
        <v>0.39110684281919689</v>
      </c>
      <c r="O41">
        <f t="shared" si="5"/>
        <v>0.23035746677718089</v>
      </c>
      <c r="P41">
        <f t="shared" si="6"/>
        <v>0.23035746677718089</v>
      </c>
      <c r="Q41">
        <v>166.98638576491999</v>
      </c>
      <c r="R41">
        <v>0.09</v>
      </c>
      <c r="S41">
        <v>0.09</v>
      </c>
      <c r="T41">
        <v>2.7E-2</v>
      </c>
      <c r="U41">
        <v>2.7E-2</v>
      </c>
      <c r="V41">
        <v>8.0999999999999996E-3</v>
      </c>
      <c r="W41">
        <v>8.0999999999999996E-3</v>
      </c>
      <c r="X41">
        <v>166.98638576491999</v>
      </c>
      <c r="Y41">
        <v>0</v>
      </c>
      <c r="Z41">
        <v>123.51</v>
      </c>
      <c r="AA41" s="1">
        <f t="shared" si="1"/>
        <v>81.820000000000007</v>
      </c>
    </row>
    <row r="42" spans="1:27" x14ac:dyDescent="0.2">
      <c r="A42">
        <v>40</v>
      </c>
      <c r="B42">
        <v>0</v>
      </c>
      <c r="C42">
        <v>0</v>
      </c>
      <c r="D42">
        <v>0.5</v>
      </c>
      <c r="E42">
        <v>0.3</v>
      </c>
      <c r="F42">
        <v>1</v>
      </c>
      <c r="G42">
        <v>5.8</v>
      </c>
      <c r="H42">
        <v>50</v>
      </c>
      <c r="I42">
        <v>244.18</v>
      </c>
      <c r="J42">
        <v>55.8</v>
      </c>
      <c r="K42" s="3">
        <f t="shared" si="0"/>
        <v>0.99999999999999956</v>
      </c>
      <c r="L42">
        <v>1.6666666666666601</v>
      </c>
      <c r="M42">
        <f t="shared" si="3"/>
        <v>0.588442488693668</v>
      </c>
      <c r="N42" s="4">
        <f t="shared" si="4"/>
        <v>0.588442488693668</v>
      </c>
      <c r="O42">
        <f t="shared" si="5"/>
        <v>0.42398651216754335</v>
      </c>
      <c r="P42">
        <f t="shared" si="6"/>
        <v>0.42398651216754335</v>
      </c>
      <c r="Q42">
        <v>275.11916870773598</v>
      </c>
      <c r="R42">
        <v>0.09</v>
      </c>
      <c r="S42">
        <v>0.25</v>
      </c>
      <c r="T42">
        <v>2.7E-2</v>
      </c>
      <c r="U42">
        <v>0.125</v>
      </c>
      <c r="V42">
        <v>8.0999999999999996E-3</v>
      </c>
      <c r="W42">
        <v>6.25E-2</v>
      </c>
      <c r="X42">
        <v>275.11916870773598</v>
      </c>
      <c r="Y42">
        <v>0</v>
      </c>
      <c r="Z42">
        <v>149.66999999999999</v>
      </c>
      <c r="AA42" s="1">
        <f t="shared" si="1"/>
        <v>107.97999999999999</v>
      </c>
    </row>
    <row r="43" spans="1:27" x14ac:dyDescent="0.2">
      <c r="A43">
        <v>41</v>
      </c>
      <c r="B43">
        <v>0.5</v>
      </c>
      <c r="C43">
        <v>0</v>
      </c>
      <c r="D43">
        <v>0.4</v>
      </c>
      <c r="E43">
        <v>0.3</v>
      </c>
      <c r="F43">
        <v>1</v>
      </c>
      <c r="G43">
        <v>5.8</v>
      </c>
      <c r="H43">
        <v>50</v>
      </c>
      <c r="J43">
        <v>55.8</v>
      </c>
      <c r="K43" s="3">
        <f t="shared" si="0"/>
        <v>0.99999999999999956</v>
      </c>
      <c r="L43">
        <v>1.3333333333333299</v>
      </c>
      <c r="M43">
        <f t="shared" si="3"/>
        <v>0.48950440498528613</v>
      </c>
      <c r="N43" s="4">
        <f t="shared" si="4"/>
        <v>0.48950440498528613</v>
      </c>
      <c r="O43">
        <f t="shared" si="5"/>
        <v>0.32621244994634918</v>
      </c>
      <c r="P43">
        <f t="shared" si="6"/>
        <v>0.32621244994634918</v>
      </c>
      <c r="Q43">
        <v>220.88465123770399</v>
      </c>
      <c r="R43">
        <v>0.09</v>
      </c>
      <c r="S43">
        <v>0.16</v>
      </c>
      <c r="T43">
        <v>2.7E-2</v>
      </c>
      <c r="U43">
        <v>6.4000000000000001E-2</v>
      </c>
      <c r="V43">
        <v>8.0999999999999996E-3</v>
      </c>
      <c r="W43">
        <v>2.5600000000000001E-2</v>
      </c>
      <c r="X43">
        <v>220.88465123770399</v>
      </c>
      <c r="Y43">
        <v>0</v>
      </c>
      <c r="Z43">
        <v>110.77478170000001</v>
      </c>
      <c r="AA43" s="1">
        <f t="shared" si="1"/>
        <v>69.084781700000008</v>
      </c>
    </row>
    <row r="44" spans="1:27" x14ac:dyDescent="0.2">
      <c r="A44">
        <v>42</v>
      </c>
      <c r="B44">
        <v>0.4</v>
      </c>
      <c r="C44">
        <v>0</v>
      </c>
      <c r="D44">
        <v>0</v>
      </c>
      <c r="E44">
        <v>0.3</v>
      </c>
      <c r="F44">
        <v>1</v>
      </c>
      <c r="G44">
        <v>5.8</v>
      </c>
      <c r="H44">
        <v>50</v>
      </c>
      <c r="J44">
        <v>55.8</v>
      </c>
      <c r="K44" s="3">
        <f t="shared" si="0"/>
        <v>0.99999999999999956</v>
      </c>
      <c r="L44">
        <v>0</v>
      </c>
      <c r="M44">
        <f t="shared" si="3"/>
        <v>0.11408138542286381</v>
      </c>
      <c r="N44" s="4">
        <f t="shared" si="4"/>
        <v>0.11408138542286381</v>
      </c>
      <c r="O44">
        <f t="shared" si="5"/>
        <v>0.11408138542286381</v>
      </c>
      <c r="P44">
        <f t="shared" si="6"/>
        <v>0.11408138542286381</v>
      </c>
      <c r="Q44">
        <v>53.954347402319399</v>
      </c>
      <c r="R44">
        <v>0.09</v>
      </c>
      <c r="S44">
        <v>0</v>
      </c>
      <c r="T44">
        <v>2.7E-2</v>
      </c>
      <c r="U44">
        <v>0</v>
      </c>
      <c r="V44">
        <v>8.0999999999999996E-3</v>
      </c>
      <c r="W44">
        <v>0</v>
      </c>
      <c r="X44">
        <v>53.954347402319399</v>
      </c>
      <c r="Y44">
        <v>0</v>
      </c>
      <c r="Z44">
        <v>47.953530090000001</v>
      </c>
      <c r="AA44" s="1">
        <f t="shared" si="1"/>
        <v>6.2635300900000033</v>
      </c>
    </row>
    <row r="45" spans="1:27" x14ac:dyDescent="0.2">
      <c r="A45">
        <v>43</v>
      </c>
      <c r="B45">
        <v>0.2</v>
      </c>
      <c r="C45">
        <v>0.2</v>
      </c>
      <c r="D45">
        <v>0.3</v>
      </c>
      <c r="E45">
        <v>0.3</v>
      </c>
      <c r="F45">
        <v>1</v>
      </c>
      <c r="G45">
        <v>5.8</v>
      </c>
      <c r="H45">
        <v>50</v>
      </c>
      <c r="J45">
        <v>55.8</v>
      </c>
      <c r="K45" s="3">
        <f t="shared" si="0"/>
        <v>0.99999999999999956</v>
      </c>
      <c r="L45">
        <v>1</v>
      </c>
      <c r="M45">
        <f t="shared" si="3"/>
        <v>0.39110684281919689</v>
      </c>
      <c r="N45" s="4">
        <f t="shared" si="4"/>
        <v>0.39110684281919689</v>
      </c>
      <c r="O45">
        <f t="shared" si="5"/>
        <v>0.23035746677718089</v>
      </c>
      <c r="P45">
        <f t="shared" si="6"/>
        <v>0.23035746677718089</v>
      </c>
      <c r="Q45">
        <v>166.98638576491999</v>
      </c>
      <c r="R45">
        <v>0.09</v>
      </c>
      <c r="S45">
        <v>0.09</v>
      </c>
      <c r="T45">
        <v>2.7E-2</v>
      </c>
      <c r="U45">
        <v>2.7E-2</v>
      </c>
      <c r="V45">
        <v>8.0999999999999996E-3</v>
      </c>
      <c r="W45">
        <v>8.0999999999999996E-3</v>
      </c>
      <c r="X45">
        <v>166.98638576491999</v>
      </c>
      <c r="Y45">
        <v>0</v>
      </c>
      <c r="Z45">
        <v>156.54494769999999</v>
      </c>
      <c r="AA45" s="1">
        <f t="shared" si="1"/>
        <v>114.8549477</v>
      </c>
    </row>
    <row r="46" spans="1:27" x14ac:dyDescent="0.2">
      <c r="A46">
        <v>44</v>
      </c>
      <c r="B46">
        <v>0.5</v>
      </c>
      <c r="C46">
        <v>0.5</v>
      </c>
      <c r="D46">
        <v>0.2</v>
      </c>
      <c r="E46">
        <v>0.3</v>
      </c>
      <c r="F46">
        <v>1</v>
      </c>
      <c r="G46">
        <v>5.8</v>
      </c>
      <c r="H46">
        <v>50</v>
      </c>
      <c r="J46">
        <v>55.8</v>
      </c>
      <c r="K46" s="3">
        <f t="shared" si="0"/>
        <v>0.99999999999999956</v>
      </c>
      <c r="L46">
        <v>0.66666666666666596</v>
      </c>
      <c r="M46">
        <f t="shared" si="3"/>
        <v>0.2937934010491044</v>
      </c>
      <c r="N46" s="4">
        <f t="shared" si="4"/>
        <v>0.2937934010491044</v>
      </c>
      <c r="O46">
        <f t="shared" si="5"/>
        <v>0.14040855565099997</v>
      </c>
      <c r="P46">
        <f t="shared" si="6"/>
        <v>0.14040855565099997</v>
      </c>
      <c r="Q46">
        <v>114.04374950047099</v>
      </c>
      <c r="R46">
        <v>0.09</v>
      </c>
      <c r="S46">
        <v>0.04</v>
      </c>
      <c r="T46">
        <v>2.7E-2</v>
      </c>
      <c r="U46">
        <v>8.0000000000000002E-3</v>
      </c>
      <c r="V46">
        <v>8.0999999999999996E-3</v>
      </c>
      <c r="W46">
        <v>1.6000000000000001E-3</v>
      </c>
      <c r="X46">
        <v>114.04374950047099</v>
      </c>
      <c r="Y46">
        <v>0</v>
      </c>
      <c r="Z46">
        <v>93.498229460000005</v>
      </c>
      <c r="AA46" s="1">
        <f t="shared" si="1"/>
        <v>51.808229460000007</v>
      </c>
    </row>
    <row r="47" spans="1:27" x14ac:dyDescent="0.2">
      <c r="A47">
        <v>45</v>
      </c>
      <c r="B47">
        <v>0</v>
      </c>
      <c r="C47">
        <v>0</v>
      </c>
      <c r="D47">
        <v>0.3</v>
      </c>
      <c r="E47">
        <v>0.3</v>
      </c>
      <c r="F47">
        <v>2</v>
      </c>
      <c r="G47">
        <v>5.8</v>
      </c>
      <c r="H47">
        <v>50</v>
      </c>
      <c r="I47">
        <v>203.93</v>
      </c>
      <c r="J47">
        <v>61.6</v>
      </c>
      <c r="K47" s="3">
        <f t="shared" si="0"/>
        <v>2.0000000000000004</v>
      </c>
      <c r="L47">
        <v>1</v>
      </c>
      <c r="M47">
        <f t="shared" si="3"/>
        <v>0.39110684281919689</v>
      </c>
      <c r="N47" s="4">
        <f t="shared" si="4"/>
        <v>0.39110684281919689</v>
      </c>
      <c r="O47">
        <f t="shared" si="5"/>
        <v>0.23035746677718089</v>
      </c>
      <c r="P47">
        <f t="shared" si="6"/>
        <v>0.23035746677718089</v>
      </c>
      <c r="Q47">
        <v>184.34339360428501</v>
      </c>
      <c r="R47">
        <v>0.09</v>
      </c>
      <c r="S47">
        <v>0.09</v>
      </c>
      <c r="T47">
        <v>2.7E-2</v>
      </c>
      <c r="U47">
        <v>2.7E-2</v>
      </c>
      <c r="V47">
        <v>8.0999999999999996E-3</v>
      </c>
      <c r="W47">
        <v>8.0999999999999996E-3</v>
      </c>
      <c r="X47">
        <v>184.34339360428501</v>
      </c>
      <c r="Y47">
        <v>0</v>
      </c>
      <c r="Z47">
        <v>146.88999999999999</v>
      </c>
      <c r="AA47" s="1">
        <f t="shared" si="1"/>
        <v>105.19999999999999</v>
      </c>
    </row>
    <row r="48" spans="1:27" x14ac:dyDescent="0.2">
      <c r="A48">
        <v>46</v>
      </c>
      <c r="B48">
        <v>0</v>
      </c>
      <c r="C48">
        <v>0</v>
      </c>
      <c r="D48">
        <v>0.1</v>
      </c>
      <c r="E48">
        <v>0.3</v>
      </c>
      <c r="F48">
        <v>2</v>
      </c>
      <c r="G48">
        <v>5.8</v>
      </c>
      <c r="H48">
        <v>50</v>
      </c>
      <c r="I48">
        <v>152.22999999999999</v>
      </c>
      <c r="J48">
        <v>61.6</v>
      </c>
      <c r="K48" s="3">
        <f t="shared" si="0"/>
        <v>2.0000000000000004</v>
      </c>
      <c r="L48">
        <v>0.33333333333333298</v>
      </c>
      <c r="M48">
        <f t="shared" si="3"/>
        <v>0.19915964074078857</v>
      </c>
      <c r="N48" s="4">
        <f t="shared" si="4"/>
        <v>0.19915964074078857</v>
      </c>
      <c r="O48">
        <f t="shared" si="5"/>
        <v>7.9778208177421456E-2</v>
      </c>
      <c r="P48">
        <f t="shared" si="6"/>
        <v>7.9778208177421456E-2</v>
      </c>
      <c r="Q48">
        <v>72.281300158736201</v>
      </c>
      <c r="R48">
        <v>0.09</v>
      </c>
      <c r="S48">
        <v>0.01</v>
      </c>
      <c r="T48">
        <v>2.7E-2</v>
      </c>
      <c r="U48">
        <v>1E-3</v>
      </c>
      <c r="V48">
        <v>8.0999999999999996E-3</v>
      </c>
      <c r="W48">
        <v>1E-4</v>
      </c>
      <c r="X48">
        <v>72.281300158736201</v>
      </c>
      <c r="Y48">
        <v>0</v>
      </c>
      <c r="Z48">
        <v>134.62</v>
      </c>
      <c r="AA48" s="1">
        <f t="shared" si="1"/>
        <v>92.93</v>
      </c>
    </row>
    <row r="49" spans="1:27" x14ac:dyDescent="0.2">
      <c r="A49">
        <v>47</v>
      </c>
      <c r="B49">
        <v>0</v>
      </c>
      <c r="C49">
        <v>0</v>
      </c>
      <c r="D49">
        <v>0.5</v>
      </c>
      <c r="E49">
        <v>0.3</v>
      </c>
      <c r="F49">
        <v>2</v>
      </c>
      <c r="G49">
        <v>5.8</v>
      </c>
      <c r="H49">
        <v>50</v>
      </c>
      <c r="I49">
        <v>334.79</v>
      </c>
      <c r="J49">
        <v>61.6</v>
      </c>
      <c r="K49" s="3">
        <f t="shared" si="0"/>
        <v>2.0000000000000004</v>
      </c>
      <c r="L49">
        <v>1.6666666666666601</v>
      </c>
      <c r="M49">
        <f t="shared" si="3"/>
        <v>0.588442488693668</v>
      </c>
      <c r="N49" s="4">
        <f t="shared" si="4"/>
        <v>0.588442488693668</v>
      </c>
      <c r="O49">
        <f t="shared" si="5"/>
        <v>0.42398651216754335</v>
      </c>
      <c r="P49">
        <f t="shared" si="6"/>
        <v>0.42398651216754335</v>
      </c>
      <c r="Q49">
        <v>303.71578480997402</v>
      </c>
      <c r="R49">
        <v>0.09</v>
      </c>
      <c r="S49">
        <v>0.25</v>
      </c>
      <c r="T49">
        <v>2.7E-2</v>
      </c>
      <c r="U49">
        <v>0.125</v>
      </c>
      <c r="V49">
        <v>8.0999999999999996E-3</v>
      </c>
      <c r="W49">
        <v>6.25E-2</v>
      </c>
      <c r="X49">
        <v>303.71578480997402</v>
      </c>
      <c r="Y49">
        <v>0</v>
      </c>
      <c r="Z49">
        <v>163.96</v>
      </c>
      <c r="AA49" s="1">
        <f t="shared" si="1"/>
        <v>122.27000000000001</v>
      </c>
    </row>
    <row r="50" spans="1:27" x14ac:dyDescent="0.2">
      <c r="A50">
        <v>48</v>
      </c>
      <c r="B50">
        <v>0.5</v>
      </c>
      <c r="C50">
        <v>0.5</v>
      </c>
      <c r="D50">
        <v>0.2</v>
      </c>
      <c r="E50">
        <v>0.3</v>
      </c>
      <c r="F50">
        <v>2</v>
      </c>
      <c r="G50">
        <v>5.8</v>
      </c>
      <c r="H50">
        <v>50</v>
      </c>
      <c r="J50">
        <v>61.6</v>
      </c>
      <c r="K50" s="3">
        <f t="shared" si="0"/>
        <v>2.0000000000000004</v>
      </c>
      <c r="L50">
        <v>0.66666666666666596</v>
      </c>
      <c r="M50">
        <f t="shared" si="3"/>
        <v>0.2937934010491044</v>
      </c>
      <c r="N50" s="4">
        <f t="shared" si="4"/>
        <v>0.2937934010491044</v>
      </c>
      <c r="O50">
        <f t="shared" si="5"/>
        <v>0.14040855565099997</v>
      </c>
      <c r="P50">
        <f t="shared" si="6"/>
        <v>0.14040855565099997</v>
      </c>
      <c r="Q50">
        <v>125.89775930517899</v>
      </c>
      <c r="R50">
        <v>0.09</v>
      </c>
      <c r="S50">
        <v>0.04</v>
      </c>
      <c r="T50">
        <v>2.7E-2</v>
      </c>
      <c r="U50">
        <v>8.0000000000000002E-3</v>
      </c>
      <c r="V50">
        <v>8.0999999999999996E-3</v>
      </c>
      <c r="W50">
        <v>1.6000000000000001E-3</v>
      </c>
      <c r="X50">
        <v>125.89775930517899</v>
      </c>
      <c r="Y50">
        <v>0</v>
      </c>
      <c r="Z50">
        <v>71.912966969999999</v>
      </c>
      <c r="AA50" s="1">
        <f t="shared" si="1"/>
        <v>30.222966970000002</v>
      </c>
    </row>
    <row r="51" spans="1:27" x14ac:dyDescent="0.2">
      <c r="A51">
        <v>49</v>
      </c>
      <c r="B51">
        <v>0.5</v>
      </c>
      <c r="C51">
        <v>0</v>
      </c>
      <c r="D51">
        <v>0.4</v>
      </c>
      <c r="E51">
        <v>0.3</v>
      </c>
      <c r="F51">
        <v>2</v>
      </c>
      <c r="G51">
        <v>5.8</v>
      </c>
      <c r="H51">
        <v>50</v>
      </c>
      <c r="J51">
        <v>61.6</v>
      </c>
      <c r="K51" s="3">
        <f t="shared" si="0"/>
        <v>2.0000000000000004</v>
      </c>
      <c r="L51">
        <v>1.3333333333333299</v>
      </c>
      <c r="M51">
        <f t="shared" si="3"/>
        <v>0.48950440498528613</v>
      </c>
      <c r="N51" s="4">
        <f t="shared" si="4"/>
        <v>0.48950440498528613</v>
      </c>
      <c r="O51">
        <f t="shared" si="5"/>
        <v>0.32621244994634918</v>
      </c>
      <c r="P51">
        <f t="shared" si="6"/>
        <v>0.32621244994634918</v>
      </c>
      <c r="Q51">
        <v>243.84398774628201</v>
      </c>
      <c r="R51">
        <v>0.09</v>
      </c>
      <c r="S51">
        <v>0.16</v>
      </c>
      <c r="T51">
        <v>2.7E-2</v>
      </c>
      <c r="U51">
        <v>6.4000000000000001E-2</v>
      </c>
      <c r="V51">
        <v>8.0999999999999996E-3</v>
      </c>
      <c r="W51">
        <v>2.5600000000000001E-2</v>
      </c>
      <c r="X51">
        <v>243.84398774628201</v>
      </c>
      <c r="Y51">
        <v>0</v>
      </c>
      <c r="Z51">
        <v>90.747734050000005</v>
      </c>
      <c r="AA51" s="1">
        <f t="shared" si="1"/>
        <v>49.057734050000008</v>
      </c>
    </row>
    <row r="52" spans="1:27" x14ac:dyDescent="0.2">
      <c r="A52">
        <v>50</v>
      </c>
      <c r="B52">
        <v>0.4</v>
      </c>
      <c r="C52">
        <v>0</v>
      </c>
      <c r="D52">
        <v>0</v>
      </c>
      <c r="E52">
        <v>0.3</v>
      </c>
      <c r="F52">
        <v>2</v>
      </c>
      <c r="G52">
        <v>5.8</v>
      </c>
      <c r="H52">
        <v>50</v>
      </c>
      <c r="J52">
        <v>61.6</v>
      </c>
      <c r="K52" s="3">
        <f t="shared" si="0"/>
        <v>2.0000000000000004</v>
      </c>
      <c r="L52">
        <v>0</v>
      </c>
      <c r="M52">
        <f t="shared" si="3"/>
        <v>0.11408138542286381</v>
      </c>
      <c r="N52" s="4">
        <f t="shared" si="4"/>
        <v>0.11408138542286381</v>
      </c>
      <c r="O52">
        <f t="shared" si="5"/>
        <v>0.11408138542286381</v>
      </c>
      <c r="P52">
        <f t="shared" si="6"/>
        <v>0.11408138542286381</v>
      </c>
      <c r="Q52">
        <v>59.562505376037201</v>
      </c>
      <c r="R52">
        <v>0.09</v>
      </c>
      <c r="S52">
        <v>0</v>
      </c>
      <c r="T52">
        <v>2.7E-2</v>
      </c>
      <c r="U52">
        <v>0</v>
      </c>
      <c r="V52">
        <v>8.0999999999999996E-3</v>
      </c>
      <c r="W52">
        <v>0</v>
      </c>
      <c r="X52">
        <v>59.562505376037201</v>
      </c>
      <c r="Y52">
        <v>0</v>
      </c>
      <c r="Z52">
        <v>61.67163291</v>
      </c>
      <c r="AA52" s="1">
        <f t="shared" si="1"/>
        <v>19.981632910000002</v>
      </c>
    </row>
    <row r="53" spans="1:27" x14ac:dyDescent="0.2">
      <c r="A53">
        <v>51</v>
      </c>
      <c r="B53">
        <v>0.2</v>
      </c>
      <c r="C53">
        <v>0.2</v>
      </c>
      <c r="D53">
        <v>0.3</v>
      </c>
      <c r="E53">
        <v>0.3</v>
      </c>
      <c r="F53">
        <v>2</v>
      </c>
      <c r="G53">
        <v>5.8</v>
      </c>
      <c r="H53">
        <v>50</v>
      </c>
      <c r="J53">
        <v>61.6</v>
      </c>
      <c r="K53" s="3">
        <f t="shared" si="0"/>
        <v>2.0000000000000004</v>
      </c>
      <c r="L53">
        <v>1</v>
      </c>
      <c r="M53">
        <f t="shared" si="3"/>
        <v>0.39110684281919689</v>
      </c>
      <c r="N53" s="4">
        <f t="shared" si="4"/>
        <v>0.39110684281919689</v>
      </c>
      <c r="O53">
        <f t="shared" si="5"/>
        <v>0.23035746677718089</v>
      </c>
      <c r="P53">
        <f t="shared" si="6"/>
        <v>0.23035746677718089</v>
      </c>
      <c r="Q53">
        <v>184.34339360428501</v>
      </c>
      <c r="R53">
        <v>0.09</v>
      </c>
      <c r="S53">
        <v>0.09</v>
      </c>
      <c r="T53">
        <v>2.7E-2</v>
      </c>
      <c r="U53">
        <v>2.7E-2</v>
      </c>
      <c r="V53">
        <v>8.0999999999999996E-3</v>
      </c>
      <c r="W53">
        <v>8.0999999999999996E-3</v>
      </c>
      <c r="X53">
        <v>184.34339360428501</v>
      </c>
      <c r="Y53">
        <v>0</v>
      </c>
      <c r="Z53">
        <v>167.8306489</v>
      </c>
      <c r="AA53" s="1">
        <f t="shared" si="1"/>
        <v>126.1406489</v>
      </c>
    </row>
    <row r="54" spans="1:27" x14ac:dyDescent="0.2">
      <c r="A54">
        <v>52</v>
      </c>
      <c r="B54">
        <v>0</v>
      </c>
      <c r="C54">
        <v>0</v>
      </c>
      <c r="D54">
        <v>0</v>
      </c>
      <c r="E54">
        <v>0.4</v>
      </c>
      <c r="F54">
        <v>0</v>
      </c>
      <c r="G54">
        <v>5.8</v>
      </c>
      <c r="H54">
        <v>50</v>
      </c>
      <c r="I54">
        <v>172.17</v>
      </c>
      <c r="J54">
        <v>50</v>
      </c>
      <c r="K54" s="3">
        <f t="shared" si="0"/>
        <v>0</v>
      </c>
      <c r="L54">
        <v>0</v>
      </c>
      <c r="M54">
        <f t="shared" si="3"/>
        <v>0.15210851389715174</v>
      </c>
      <c r="N54" s="4">
        <f t="shared" si="4"/>
        <v>0.15210851389715174</v>
      </c>
      <c r="O54">
        <f t="shared" si="5"/>
        <v>0.15210851389715174</v>
      </c>
      <c r="P54">
        <f t="shared" si="6"/>
        <v>0.15210851389715174</v>
      </c>
      <c r="Q54">
        <v>64.461585904802106</v>
      </c>
      <c r="R54">
        <v>0.16</v>
      </c>
      <c r="S54">
        <v>0</v>
      </c>
      <c r="T54">
        <v>6.4000000000000001E-2</v>
      </c>
      <c r="U54">
        <v>0</v>
      </c>
      <c r="V54">
        <v>2.5600000000000001E-2</v>
      </c>
      <c r="W54">
        <v>0</v>
      </c>
      <c r="X54">
        <v>64.461585904802106</v>
      </c>
      <c r="Y54">
        <v>0</v>
      </c>
      <c r="Z54">
        <v>128.87</v>
      </c>
      <c r="AA54" s="1">
        <f t="shared" si="1"/>
        <v>87.18</v>
      </c>
    </row>
    <row r="55" spans="1:27" x14ac:dyDescent="0.2">
      <c r="A55">
        <v>53</v>
      </c>
      <c r="B55">
        <v>0.5</v>
      </c>
      <c r="C55">
        <v>0</v>
      </c>
      <c r="D55">
        <v>0.1</v>
      </c>
      <c r="E55">
        <v>0.4</v>
      </c>
      <c r="F55">
        <v>1</v>
      </c>
      <c r="G55">
        <v>5.8</v>
      </c>
      <c r="H55">
        <v>50</v>
      </c>
      <c r="J55">
        <v>55.8</v>
      </c>
      <c r="K55" s="3">
        <f t="shared" si="0"/>
        <v>0.99999999999999956</v>
      </c>
      <c r="L55">
        <v>0.25</v>
      </c>
      <c r="M55">
        <f t="shared" si="3"/>
        <v>0.23523817717368925</v>
      </c>
      <c r="N55" s="4">
        <f t="shared" si="4"/>
        <v>0.23523817717368925</v>
      </c>
      <c r="O55">
        <f t="shared" si="5"/>
        <v>0.10458011283222064</v>
      </c>
      <c r="P55">
        <f t="shared" si="6"/>
        <v>0.10458011283222064</v>
      </c>
      <c r="Q55">
        <v>76.806178426707902</v>
      </c>
      <c r="R55">
        <v>0.16</v>
      </c>
      <c r="S55">
        <v>0.01</v>
      </c>
      <c r="T55">
        <v>6.4000000000000001E-2</v>
      </c>
      <c r="U55">
        <v>1E-3</v>
      </c>
      <c r="V55">
        <v>2.5600000000000001E-2</v>
      </c>
      <c r="W55">
        <v>1E-4</v>
      </c>
      <c r="X55">
        <v>76.806178426707902</v>
      </c>
      <c r="Y55">
        <v>0</v>
      </c>
      <c r="Z55">
        <v>135.02921599999999</v>
      </c>
      <c r="AA55" s="1">
        <f t="shared" si="1"/>
        <v>93.339215999999993</v>
      </c>
    </row>
    <row r="56" spans="1:27" x14ac:dyDescent="0.2">
      <c r="A56">
        <v>54</v>
      </c>
      <c r="B56">
        <v>0.3</v>
      </c>
      <c r="C56">
        <v>0</v>
      </c>
      <c r="D56">
        <v>0</v>
      </c>
      <c r="E56">
        <v>0.4</v>
      </c>
      <c r="F56">
        <v>1</v>
      </c>
      <c r="G56">
        <v>5.8</v>
      </c>
      <c r="H56">
        <v>50</v>
      </c>
      <c r="J56">
        <v>55.8</v>
      </c>
      <c r="K56" s="3">
        <f t="shared" si="0"/>
        <v>0.99999999999999956</v>
      </c>
      <c r="L56">
        <v>0</v>
      </c>
      <c r="M56">
        <f t="shared" si="3"/>
        <v>0.15210851389715174</v>
      </c>
      <c r="N56" s="4">
        <f t="shared" si="4"/>
        <v>0.15210851389715174</v>
      </c>
      <c r="O56">
        <f t="shared" si="5"/>
        <v>0.15210851389715174</v>
      </c>
      <c r="P56">
        <f t="shared" si="6"/>
        <v>0.15210851389715174</v>
      </c>
      <c r="Q56">
        <v>71.939129869759199</v>
      </c>
      <c r="R56">
        <v>0.16</v>
      </c>
      <c r="S56">
        <v>0</v>
      </c>
      <c r="T56">
        <v>6.4000000000000001E-2</v>
      </c>
      <c r="U56">
        <v>0</v>
      </c>
      <c r="V56">
        <v>2.5600000000000001E-2</v>
      </c>
      <c r="W56">
        <v>0</v>
      </c>
      <c r="X56">
        <v>71.939129869759199</v>
      </c>
      <c r="Y56">
        <v>0</v>
      </c>
      <c r="Z56">
        <v>166.10746950000001</v>
      </c>
      <c r="AA56" s="1">
        <f t="shared" si="1"/>
        <v>124.41746950000001</v>
      </c>
    </row>
    <row r="57" spans="1:27" x14ac:dyDescent="0.2">
      <c r="A57">
        <v>55</v>
      </c>
      <c r="B57">
        <v>0.5</v>
      </c>
      <c r="C57">
        <v>0</v>
      </c>
      <c r="D57">
        <v>0.3</v>
      </c>
      <c r="E57">
        <v>0.4</v>
      </c>
      <c r="F57">
        <v>1</v>
      </c>
      <c r="G57">
        <v>5.8</v>
      </c>
      <c r="H57">
        <v>50</v>
      </c>
      <c r="J57">
        <v>55.8</v>
      </c>
      <c r="K57" s="3">
        <f t="shared" si="0"/>
        <v>0.99999999999999956</v>
      </c>
      <c r="L57">
        <v>0.749999999999999</v>
      </c>
      <c r="M57">
        <f t="shared" si="3"/>
        <v>0.42395400693943169</v>
      </c>
      <c r="N57" s="4">
        <f t="shared" si="4"/>
        <v>0.42395400693943169</v>
      </c>
      <c r="O57">
        <f t="shared" si="5"/>
        <v>0.21572436116488991</v>
      </c>
      <c r="P57">
        <f t="shared" si="6"/>
        <v>0.21572436116488991</v>
      </c>
      <c r="Q57">
        <v>169.47642970354099</v>
      </c>
      <c r="R57">
        <v>0.16</v>
      </c>
      <c r="S57">
        <v>0.09</v>
      </c>
      <c r="T57">
        <v>6.4000000000000001E-2</v>
      </c>
      <c r="U57">
        <v>2.7E-2</v>
      </c>
      <c r="V57">
        <v>2.5600000000000001E-2</v>
      </c>
      <c r="W57">
        <v>8.0999999999999996E-3</v>
      </c>
      <c r="X57">
        <v>169.47642970354099</v>
      </c>
      <c r="Y57">
        <v>0</v>
      </c>
      <c r="Z57">
        <v>163.083231699999</v>
      </c>
      <c r="AA57" s="1">
        <f t="shared" si="1"/>
        <v>121.39323169999901</v>
      </c>
    </row>
    <row r="58" spans="1:27" x14ac:dyDescent="0.2">
      <c r="A58">
        <v>56</v>
      </c>
      <c r="B58">
        <v>0.3</v>
      </c>
      <c r="C58">
        <v>0.3</v>
      </c>
      <c r="D58">
        <v>0.4</v>
      </c>
      <c r="E58">
        <v>0.4</v>
      </c>
      <c r="F58">
        <v>1</v>
      </c>
      <c r="G58">
        <v>5.8</v>
      </c>
      <c r="H58">
        <v>50</v>
      </c>
      <c r="J58">
        <v>55.8</v>
      </c>
      <c r="K58" s="3">
        <f t="shared" si="0"/>
        <v>0.99999999999999956</v>
      </c>
      <c r="L58">
        <v>1</v>
      </c>
      <c r="M58">
        <f t="shared" si="3"/>
        <v>0.52147579042559589</v>
      </c>
      <c r="N58" s="4">
        <f t="shared" si="4"/>
        <v>0.52147579042559589</v>
      </c>
      <c r="O58">
        <f t="shared" si="5"/>
        <v>0.30714328903624122</v>
      </c>
      <c r="P58">
        <f t="shared" si="6"/>
        <v>0.30714328903624122</v>
      </c>
      <c r="Q58">
        <v>222.648514353227</v>
      </c>
      <c r="R58">
        <v>0.16</v>
      </c>
      <c r="S58">
        <v>0.16</v>
      </c>
      <c r="T58">
        <v>6.4000000000000001E-2</v>
      </c>
      <c r="U58">
        <v>6.4000000000000001E-2</v>
      </c>
      <c r="V58">
        <v>2.5600000000000001E-2</v>
      </c>
      <c r="W58">
        <v>2.5600000000000001E-2</v>
      </c>
      <c r="X58">
        <v>222.648514353227</v>
      </c>
      <c r="Y58">
        <v>0</v>
      </c>
      <c r="Z58">
        <v>175.2393592</v>
      </c>
      <c r="AA58" s="1">
        <f t="shared" si="1"/>
        <v>133.5493592</v>
      </c>
    </row>
    <row r="59" spans="1:27" x14ac:dyDescent="0.2">
      <c r="A59">
        <v>57</v>
      </c>
      <c r="B59">
        <v>0.5</v>
      </c>
      <c r="C59">
        <v>0</v>
      </c>
      <c r="D59">
        <v>0.1</v>
      </c>
      <c r="E59">
        <v>0.4</v>
      </c>
      <c r="F59">
        <v>2</v>
      </c>
      <c r="G59">
        <v>5.8</v>
      </c>
      <c r="H59">
        <v>50</v>
      </c>
      <c r="J59">
        <v>61.6</v>
      </c>
      <c r="K59" s="3">
        <f t="shared" si="0"/>
        <v>2.0000000000000004</v>
      </c>
      <c r="L59">
        <v>0.25</v>
      </c>
      <c r="M59">
        <f t="shared" si="3"/>
        <v>0.23523817717368925</v>
      </c>
      <c r="N59" s="4">
        <f t="shared" si="4"/>
        <v>0.23523817717368925</v>
      </c>
      <c r="O59">
        <f t="shared" si="5"/>
        <v>0.10458011283222064</v>
      </c>
      <c r="P59">
        <f t="shared" si="6"/>
        <v>0.10458011283222064</v>
      </c>
      <c r="Q59">
        <v>84.789616327691903</v>
      </c>
      <c r="R59">
        <v>0.16</v>
      </c>
      <c r="S59">
        <v>0.01</v>
      </c>
      <c r="T59">
        <v>6.4000000000000001E-2</v>
      </c>
      <c r="U59">
        <v>1E-3</v>
      </c>
      <c r="V59">
        <v>2.5600000000000001E-2</v>
      </c>
      <c r="W59">
        <v>1E-4</v>
      </c>
      <c r="X59">
        <v>84.789616327691903</v>
      </c>
      <c r="Y59">
        <v>0</v>
      </c>
      <c r="Z59">
        <v>148.89552949999899</v>
      </c>
      <c r="AA59" s="1">
        <f t="shared" si="1"/>
        <v>107.20552949999899</v>
      </c>
    </row>
    <row r="60" spans="1:27" x14ac:dyDescent="0.2">
      <c r="A60">
        <v>58</v>
      </c>
      <c r="B60">
        <v>0.3</v>
      </c>
      <c r="C60">
        <v>0</v>
      </c>
      <c r="D60">
        <v>0</v>
      </c>
      <c r="E60">
        <v>0.4</v>
      </c>
      <c r="F60">
        <v>2</v>
      </c>
      <c r="G60">
        <v>5.8</v>
      </c>
      <c r="H60">
        <v>50</v>
      </c>
      <c r="J60">
        <v>61.6</v>
      </c>
      <c r="K60" s="3">
        <f t="shared" si="0"/>
        <v>2.0000000000000004</v>
      </c>
      <c r="L60">
        <v>0</v>
      </c>
      <c r="M60">
        <f t="shared" si="3"/>
        <v>0.15210851389715174</v>
      </c>
      <c r="N60" s="4">
        <f t="shared" si="4"/>
        <v>0.15210851389715174</v>
      </c>
      <c r="O60">
        <f t="shared" si="5"/>
        <v>0.15210851389715174</v>
      </c>
      <c r="P60">
        <f t="shared" si="6"/>
        <v>0.15210851389715174</v>
      </c>
      <c r="Q60">
        <v>79.416673834716207</v>
      </c>
      <c r="R60">
        <v>0.16</v>
      </c>
      <c r="S60">
        <v>0</v>
      </c>
      <c r="T60">
        <v>6.4000000000000001E-2</v>
      </c>
      <c r="U60">
        <v>0</v>
      </c>
      <c r="V60">
        <v>2.5600000000000001E-2</v>
      </c>
      <c r="W60">
        <v>0</v>
      </c>
      <c r="X60">
        <v>79.416673834716207</v>
      </c>
      <c r="Y60">
        <v>0</v>
      </c>
      <c r="Z60">
        <v>181.5479675</v>
      </c>
      <c r="AA60" s="1">
        <f t="shared" si="1"/>
        <v>139.8579675</v>
      </c>
    </row>
    <row r="61" spans="1:27" x14ac:dyDescent="0.2">
      <c r="A61">
        <v>59</v>
      </c>
      <c r="B61">
        <v>0.5</v>
      </c>
      <c r="C61">
        <v>0</v>
      </c>
      <c r="D61">
        <v>0.3</v>
      </c>
      <c r="E61">
        <v>0.4</v>
      </c>
      <c r="F61">
        <v>2</v>
      </c>
      <c r="G61">
        <v>5.8</v>
      </c>
      <c r="H61">
        <v>50</v>
      </c>
      <c r="J61">
        <v>61.6</v>
      </c>
      <c r="K61" s="3">
        <f t="shared" si="0"/>
        <v>2.0000000000000004</v>
      </c>
      <c r="L61">
        <v>0.749999999999999</v>
      </c>
      <c r="M61">
        <f t="shared" si="3"/>
        <v>0.42395400693943169</v>
      </c>
      <c r="N61" s="4">
        <f t="shared" si="4"/>
        <v>0.42395400693943169</v>
      </c>
      <c r="O61">
        <f t="shared" si="5"/>
        <v>0.21572436116488991</v>
      </c>
      <c r="P61">
        <f t="shared" si="6"/>
        <v>0.21572436116488991</v>
      </c>
      <c r="Q61">
        <v>187.09225931430399</v>
      </c>
      <c r="R61">
        <v>0.16</v>
      </c>
      <c r="S61">
        <v>0.09</v>
      </c>
      <c r="T61">
        <v>6.4000000000000001E-2</v>
      </c>
      <c r="U61">
        <v>2.7E-2</v>
      </c>
      <c r="V61">
        <v>2.5600000000000001E-2</v>
      </c>
      <c r="W61">
        <v>8.0999999999999996E-3</v>
      </c>
      <c r="X61">
        <v>187.09225931430399</v>
      </c>
      <c r="Y61">
        <v>0</v>
      </c>
      <c r="Z61">
        <v>172.4857724</v>
      </c>
      <c r="AA61" s="1">
        <f t="shared" si="1"/>
        <v>130.7957724</v>
      </c>
    </row>
    <row r="62" spans="1:27" x14ac:dyDescent="0.2">
      <c r="A62">
        <v>60</v>
      </c>
      <c r="B62">
        <v>0.3</v>
      </c>
      <c r="C62">
        <v>0.3</v>
      </c>
      <c r="D62">
        <v>0.4</v>
      </c>
      <c r="E62">
        <v>0.4</v>
      </c>
      <c r="F62">
        <v>2</v>
      </c>
      <c r="G62">
        <v>5.8</v>
      </c>
      <c r="H62">
        <v>50</v>
      </c>
      <c r="J62">
        <v>61.6</v>
      </c>
      <c r="K62" s="3">
        <f t="shared" si="0"/>
        <v>2.0000000000000004</v>
      </c>
      <c r="L62">
        <v>1</v>
      </c>
      <c r="M62">
        <f t="shared" si="3"/>
        <v>0.52147579042559589</v>
      </c>
      <c r="N62" s="4">
        <f t="shared" si="4"/>
        <v>0.52147579042559589</v>
      </c>
      <c r="O62">
        <f t="shared" si="5"/>
        <v>0.30714328903624122</v>
      </c>
      <c r="P62">
        <f t="shared" si="6"/>
        <v>0.30714328903624122</v>
      </c>
      <c r="Q62">
        <v>245.79119147238001</v>
      </c>
      <c r="R62">
        <v>0.16</v>
      </c>
      <c r="S62">
        <v>0.16</v>
      </c>
      <c r="T62">
        <v>6.4000000000000001E-2</v>
      </c>
      <c r="U62">
        <v>6.4000000000000001E-2</v>
      </c>
      <c r="V62">
        <v>2.5600000000000001E-2</v>
      </c>
      <c r="W62">
        <v>2.5600000000000001E-2</v>
      </c>
      <c r="X62">
        <v>245.79119147238001</v>
      </c>
      <c r="Y62">
        <v>0</v>
      </c>
      <c r="Z62">
        <v>190.70498180000001</v>
      </c>
      <c r="AA62" s="1">
        <f t="shared" si="1"/>
        <v>149.01498180000002</v>
      </c>
    </row>
    <row r="63" spans="1:27" x14ac:dyDescent="0.2">
      <c r="A63">
        <v>61</v>
      </c>
      <c r="B63">
        <v>0</v>
      </c>
      <c r="C63">
        <v>0</v>
      </c>
      <c r="D63">
        <v>0</v>
      </c>
      <c r="E63">
        <v>0.5</v>
      </c>
      <c r="F63">
        <v>0</v>
      </c>
      <c r="G63">
        <v>5.8</v>
      </c>
      <c r="H63">
        <v>50</v>
      </c>
      <c r="I63">
        <v>175.53</v>
      </c>
      <c r="J63">
        <v>50</v>
      </c>
      <c r="K63" s="3">
        <f t="shared" si="0"/>
        <v>0</v>
      </c>
      <c r="L63">
        <v>0</v>
      </c>
      <c r="M63">
        <f t="shared" si="3"/>
        <v>0.19013564237143968</v>
      </c>
      <c r="N63" s="4">
        <f t="shared" si="4"/>
        <v>0.19013564237143968</v>
      </c>
      <c r="O63">
        <f t="shared" si="5"/>
        <v>0.19013564237143968</v>
      </c>
      <c r="P63">
        <f t="shared" si="6"/>
        <v>0.19013564237143968</v>
      </c>
      <c r="Q63">
        <v>80.576982381002694</v>
      </c>
      <c r="R63">
        <v>0.25</v>
      </c>
      <c r="S63">
        <v>0</v>
      </c>
      <c r="T63">
        <v>0.125</v>
      </c>
      <c r="U63">
        <v>0</v>
      </c>
      <c r="V63">
        <v>6.25E-2</v>
      </c>
      <c r="W63">
        <v>0</v>
      </c>
      <c r="X63">
        <v>80.576982381002694</v>
      </c>
      <c r="Y63">
        <v>0</v>
      </c>
      <c r="Z63">
        <v>143.38</v>
      </c>
      <c r="AA63" s="1">
        <f t="shared" si="1"/>
        <v>101.69</v>
      </c>
    </row>
    <row r="64" spans="1:27" x14ac:dyDescent="0.2">
      <c r="A64">
        <v>62</v>
      </c>
      <c r="B64">
        <v>0</v>
      </c>
      <c r="C64">
        <v>0</v>
      </c>
      <c r="D64">
        <v>0.3</v>
      </c>
      <c r="E64">
        <v>0.5</v>
      </c>
      <c r="F64">
        <v>0</v>
      </c>
      <c r="G64">
        <v>5.8</v>
      </c>
      <c r="H64">
        <v>50</v>
      </c>
      <c r="I64">
        <v>193.66</v>
      </c>
      <c r="J64">
        <v>50</v>
      </c>
      <c r="K64" s="3">
        <f t="shared" si="0"/>
        <v>0</v>
      </c>
      <c r="L64">
        <v>0.6</v>
      </c>
      <c r="M64">
        <f t="shared" si="3"/>
        <v>0.45760415481068351</v>
      </c>
      <c r="N64" s="4">
        <f t="shared" si="4"/>
        <v>0.45760415481068351</v>
      </c>
      <c r="O64">
        <f t="shared" si="5"/>
        <v>0.20712692364827903</v>
      </c>
      <c r="P64">
        <f t="shared" si="6"/>
        <v>0.20712692364827903</v>
      </c>
      <c r="Q64">
        <v>154.92955711122201</v>
      </c>
      <c r="R64">
        <v>0.25</v>
      </c>
      <c r="S64">
        <v>0.09</v>
      </c>
      <c r="T64">
        <v>0.125</v>
      </c>
      <c r="U64">
        <v>2.7E-2</v>
      </c>
      <c r="V64">
        <v>6.25E-2</v>
      </c>
      <c r="W64">
        <v>8.0999999999999996E-3</v>
      </c>
      <c r="X64">
        <v>154.92955711122201</v>
      </c>
      <c r="Y64">
        <v>0</v>
      </c>
      <c r="Z64">
        <v>139.41999999999999</v>
      </c>
      <c r="AA64" s="1">
        <f t="shared" si="1"/>
        <v>97.72999999999999</v>
      </c>
    </row>
    <row r="65" spans="1:27" x14ac:dyDescent="0.2">
      <c r="A65">
        <v>63</v>
      </c>
      <c r="B65">
        <v>0.1</v>
      </c>
      <c r="C65">
        <v>0.5</v>
      </c>
      <c r="D65">
        <v>0.5</v>
      </c>
      <c r="E65">
        <v>0.5</v>
      </c>
      <c r="F65">
        <v>0</v>
      </c>
      <c r="G65">
        <v>5.8</v>
      </c>
      <c r="H65">
        <v>50</v>
      </c>
      <c r="I65">
        <v>260.49</v>
      </c>
      <c r="J65">
        <v>50</v>
      </c>
      <c r="K65" s="3">
        <f t="shared" si="0"/>
        <v>0</v>
      </c>
      <c r="L65">
        <v>1</v>
      </c>
      <c r="M65">
        <f t="shared" si="3"/>
        <v>0.65184473803199483</v>
      </c>
      <c r="N65" s="4">
        <f t="shared" si="4"/>
        <v>0.65184473803199483</v>
      </c>
      <c r="O65">
        <f t="shared" si="5"/>
        <v>0.3839291112953015</v>
      </c>
      <c r="P65">
        <f t="shared" si="6"/>
        <v>0.3839291112953015</v>
      </c>
      <c r="Q65">
        <v>249.382296542593</v>
      </c>
      <c r="R65">
        <v>0.25</v>
      </c>
      <c r="S65">
        <v>0.25</v>
      </c>
      <c r="T65">
        <v>0.125</v>
      </c>
      <c r="U65">
        <v>0.125</v>
      </c>
      <c r="V65">
        <v>6.25E-2</v>
      </c>
      <c r="W65">
        <v>6.25E-2</v>
      </c>
      <c r="X65">
        <v>249.382296542593</v>
      </c>
      <c r="Y65">
        <v>0</v>
      </c>
      <c r="Z65">
        <v>176.64</v>
      </c>
      <c r="AA65" s="1">
        <f t="shared" si="1"/>
        <v>134.94999999999999</v>
      </c>
    </row>
    <row r="66" spans="1:27" x14ac:dyDescent="0.2">
      <c r="A66">
        <v>64</v>
      </c>
      <c r="B66">
        <v>0</v>
      </c>
      <c r="C66">
        <v>0</v>
      </c>
      <c r="D66">
        <v>0.5</v>
      </c>
      <c r="E66">
        <v>0.5</v>
      </c>
      <c r="F66">
        <v>0</v>
      </c>
      <c r="G66">
        <v>5.8</v>
      </c>
      <c r="H66">
        <v>50</v>
      </c>
      <c r="I66">
        <v>234.91</v>
      </c>
      <c r="J66">
        <v>50</v>
      </c>
      <c r="K66" s="3">
        <f t="shared" si="0"/>
        <v>0</v>
      </c>
      <c r="L66">
        <v>1</v>
      </c>
      <c r="M66">
        <f t="shared" si="3"/>
        <v>0.65184473803199483</v>
      </c>
      <c r="N66" s="4">
        <f t="shared" si="4"/>
        <v>0.65184473803199483</v>
      </c>
      <c r="O66">
        <f t="shared" si="5"/>
        <v>0.3839291112953015</v>
      </c>
      <c r="P66">
        <f t="shared" si="6"/>
        <v>0.3839291112953015</v>
      </c>
      <c r="Q66">
        <v>249.382296542593</v>
      </c>
      <c r="R66">
        <v>0.25</v>
      </c>
      <c r="S66">
        <v>0.25</v>
      </c>
      <c r="T66">
        <v>0.125</v>
      </c>
      <c r="U66">
        <v>0.125</v>
      </c>
      <c r="V66">
        <v>6.25E-2</v>
      </c>
      <c r="W66">
        <v>6.25E-2</v>
      </c>
      <c r="X66">
        <v>249.382296542593</v>
      </c>
      <c r="Y66">
        <v>0</v>
      </c>
      <c r="Z66">
        <v>153.47999999999999</v>
      </c>
      <c r="AA66" s="1">
        <f t="shared" si="1"/>
        <v>111.78999999999999</v>
      </c>
    </row>
    <row r="67" spans="1:27" x14ac:dyDescent="0.2">
      <c r="A67">
        <v>65</v>
      </c>
      <c r="B67">
        <v>0</v>
      </c>
      <c r="C67">
        <v>0</v>
      </c>
      <c r="D67">
        <v>0.1</v>
      </c>
      <c r="E67">
        <v>0.5</v>
      </c>
      <c r="F67">
        <v>0</v>
      </c>
      <c r="G67">
        <v>5.8</v>
      </c>
      <c r="H67">
        <v>50</v>
      </c>
      <c r="I67">
        <v>172.57</v>
      </c>
      <c r="J67">
        <v>50</v>
      </c>
      <c r="K67" s="3">
        <f t="shared" ref="K67:K79" si="7">(J67-50)/5.8</f>
        <v>0</v>
      </c>
      <c r="L67">
        <v>0.2</v>
      </c>
      <c r="M67">
        <f t="shared" si="3"/>
        <v>0.27184841824075417</v>
      </c>
      <c r="N67" s="4">
        <f t="shared" si="4"/>
        <v>0.27184841824075417</v>
      </c>
      <c r="O67">
        <f t="shared" si="5"/>
        <v>0.1356523589916519</v>
      </c>
      <c r="P67">
        <f t="shared" si="6"/>
        <v>0.1356523589916519</v>
      </c>
      <c r="Q67">
        <v>83.912595210969698</v>
      </c>
      <c r="R67">
        <v>0.25</v>
      </c>
      <c r="S67">
        <v>0.01</v>
      </c>
      <c r="T67">
        <v>0.125</v>
      </c>
      <c r="U67">
        <v>1E-3</v>
      </c>
      <c r="V67">
        <v>6.25E-2</v>
      </c>
      <c r="W67">
        <v>1E-4</v>
      </c>
      <c r="X67">
        <v>83.912595210969698</v>
      </c>
      <c r="Y67">
        <v>0</v>
      </c>
      <c r="Z67">
        <v>138.4</v>
      </c>
      <c r="AA67" s="1">
        <f t="shared" ref="AA67:AA79" si="8">Z67-41.69</f>
        <v>96.710000000000008</v>
      </c>
    </row>
    <row r="68" spans="1:27" x14ac:dyDescent="0.2">
      <c r="A68">
        <v>66</v>
      </c>
      <c r="B68">
        <v>0.3</v>
      </c>
      <c r="C68">
        <v>0.1</v>
      </c>
      <c r="D68">
        <v>0.3</v>
      </c>
      <c r="E68">
        <v>0.5</v>
      </c>
      <c r="F68">
        <v>0</v>
      </c>
      <c r="G68">
        <v>5.8</v>
      </c>
      <c r="H68">
        <v>50</v>
      </c>
      <c r="I68">
        <v>218.07</v>
      </c>
      <c r="J68">
        <v>50</v>
      </c>
      <c r="K68" s="3">
        <f t="shared" si="7"/>
        <v>0</v>
      </c>
      <c r="L68">
        <v>0.6</v>
      </c>
      <c r="M68">
        <f t="shared" si="3"/>
        <v>0.45760415481068351</v>
      </c>
      <c r="N68" s="4">
        <f t="shared" si="4"/>
        <v>0.45760415481068351</v>
      </c>
      <c r="O68">
        <f t="shared" si="5"/>
        <v>0.20712692364827903</v>
      </c>
      <c r="P68">
        <f t="shared" si="6"/>
        <v>0.20712692364827903</v>
      </c>
      <c r="Q68">
        <v>154.92955711122201</v>
      </c>
      <c r="R68">
        <v>0.25</v>
      </c>
      <c r="S68">
        <v>0.09</v>
      </c>
      <c r="T68">
        <v>0.125</v>
      </c>
      <c r="U68">
        <v>2.7E-2</v>
      </c>
      <c r="V68">
        <v>6.25E-2</v>
      </c>
      <c r="W68">
        <v>8.0999999999999996E-3</v>
      </c>
      <c r="X68">
        <v>154.92955711122201</v>
      </c>
      <c r="Y68">
        <v>0</v>
      </c>
      <c r="Z68">
        <v>157.84</v>
      </c>
      <c r="AA68" s="1">
        <f t="shared" si="8"/>
        <v>116.15</v>
      </c>
    </row>
    <row r="69" spans="1:27" x14ac:dyDescent="0.2">
      <c r="A69">
        <v>67</v>
      </c>
      <c r="B69">
        <v>0</v>
      </c>
      <c r="C69">
        <v>0</v>
      </c>
      <c r="D69">
        <v>0.5</v>
      </c>
      <c r="E69">
        <v>0.5</v>
      </c>
      <c r="F69">
        <v>1</v>
      </c>
      <c r="G69">
        <v>5.8</v>
      </c>
      <c r="H69">
        <v>50</v>
      </c>
      <c r="I69">
        <v>260.83</v>
      </c>
      <c r="J69">
        <v>55.8</v>
      </c>
      <c r="K69" s="3">
        <f t="shared" si="7"/>
        <v>0.99999999999999956</v>
      </c>
      <c r="L69">
        <v>1</v>
      </c>
      <c r="M69">
        <f t="shared" si="3"/>
        <v>0.65184473803199483</v>
      </c>
      <c r="N69" s="4">
        <f t="shared" si="4"/>
        <v>0.65184473803199483</v>
      </c>
      <c r="O69">
        <f t="shared" si="5"/>
        <v>0.3839291112953015</v>
      </c>
      <c r="P69">
        <f t="shared" si="6"/>
        <v>0.3839291112953015</v>
      </c>
      <c r="Q69">
        <v>278.31064294153401</v>
      </c>
      <c r="R69">
        <v>0.25</v>
      </c>
      <c r="S69">
        <v>0.25</v>
      </c>
      <c r="T69">
        <v>0.125</v>
      </c>
      <c r="U69">
        <v>0.125</v>
      </c>
      <c r="V69">
        <v>6.25E-2</v>
      </c>
      <c r="W69">
        <v>6.25E-2</v>
      </c>
      <c r="X69">
        <v>278.31064294153401</v>
      </c>
      <c r="Y69">
        <v>0</v>
      </c>
      <c r="Z69">
        <v>179.11</v>
      </c>
      <c r="AA69" s="1">
        <f t="shared" si="8"/>
        <v>137.42000000000002</v>
      </c>
    </row>
    <row r="70" spans="1:27" x14ac:dyDescent="0.2">
      <c r="A70">
        <v>68</v>
      </c>
      <c r="B70">
        <v>0</v>
      </c>
      <c r="C70">
        <v>0</v>
      </c>
      <c r="D70">
        <v>0.1</v>
      </c>
      <c r="E70">
        <v>0.5</v>
      </c>
      <c r="F70">
        <v>1</v>
      </c>
      <c r="G70">
        <v>5.8</v>
      </c>
      <c r="H70">
        <v>50</v>
      </c>
      <c r="I70">
        <v>170.89</v>
      </c>
      <c r="J70">
        <v>55.8</v>
      </c>
      <c r="K70" s="3">
        <f t="shared" si="7"/>
        <v>0.99999999999999956</v>
      </c>
      <c r="L70">
        <v>0.2</v>
      </c>
      <c r="M70">
        <f t="shared" si="3"/>
        <v>0.27184841824075417</v>
      </c>
      <c r="N70" s="4">
        <f t="shared" si="4"/>
        <v>0.27184841824075417</v>
      </c>
      <c r="O70">
        <f t="shared" si="5"/>
        <v>0.1356523589916519</v>
      </c>
      <c r="P70">
        <f t="shared" si="6"/>
        <v>0.1356523589916519</v>
      </c>
      <c r="Q70">
        <v>93.646456255442203</v>
      </c>
      <c r="R70">
        <v>0.25</v>
      </c>
      <c r="S70">
        <v>0.01</v>
      </c>
      <c r="T70">
        <v>0.125</v>
      </c>
      <c r="U70">
        <v>1E-3</v>
      </c>
      <c r="V70">
        <v>6.25E-2</v>
      </c>
      <c r="W70">
        <v>1E-4</v>
      </c>
      <c r="X70">
        <v>93.646456255442203</v>
      </c>
      <c r="Y70">
        <v>0</v>
      </c>
      <c r="Z70">
        <v>155.94</v>
      </c>
      <c r="AA70" s="1">
        <f t="shared" si="8"/>
        <v>114.25</v>
      </c>
    </row>
    <row r="71" spans="1:27" x14ac:dyDescent="0.2">
      <c r="A71">
        <v>69</v>
      </c>
      <c r="B71">
        <v>0</v>
      </c>
      <c r="C71">
        <v>0</v>
      </c>
      <c r="D71">
        <v>0.3</v>
      </c>
      <c r="E71">
        <v>0.5</v>
      </c>
      <c r="F71">
        <v>1</v>
      </c>
      <c r="G71">
        <v>5.8</v>
      </c>
      <c r="H71">
        <v>50</v>
      </c>
      <c r="I71">
        <v>210.13</v>
      </c>
      <c r="J71">
        <v>55.8</v>
      </c>
      <c r="K71" s="3">
        <f t="shared" si="7"/>
        <v>0.99999999999999956</v>
      </c>
      <c r="L71">
        <v>0.6</v>
      </c>
      <c r="M71">
        <f t="shared" si="3"/>
        <v>0.45760415481068351</v>
      </c>
      <c r="N71" s="4">
        <f t="shared" si="4"/>
        <v>0.45760415481068351</v>
      </c>
      <c r="O71">
        <f t="shared" si="5"/>
        <v>0.20712692364827903</v>
      </c>
      <c r="P71">
        <f t="shared" si="6"/>
        <v>0.20712692364827903</v>
      </c>
      <c r="Q71">
        <v>172.90138573612401</v>
      </c>
      <c r="R71">
        <v>0.25</v>
      </c>
      <c r="S71">
        <v>0.09</v>
      </c>
      <c r="T71">
        <v>0.125</v>
      </c>
      <c r="U71">
        <v>2.7E-2</v>
      </c>
      <c r="V71">
        <v>6.25E-2</v>
      </c>
      <c r="W71">
        <v>8.0999999999999996E-3</v>
      </c>
      <c r="X71">
        <v>172.90138573612401</v>
      </c>
      <c r="Y71">
        <v>0</v>
      </c>
      <c r="Z71">
        <v>152.03</v>
      </c>
      <c r="AA71" s="1">
        <f t="shared" si="8"/>
        <v>110.34</v>
      </c>
    </row>
    <row r="72" spans="1:27" x14ac:dyDescent="0.2">
      <c r="A72">
        <v>70</v>
      </c>
      <c r="B72">
        <v>0.2</v>
      </c>
      <c r="C72">
        <v>0</v>
      </c>
      <c r="D72">
        <v>0.3</v>
      </c>
      <c r="E72">
        <v>0.5</v>
      </c>
      <c r="F72">
        <v>1</v>
      </c>
      <c r="G72">
        <v>5.8</v>
      </c>
      <c r="H72">
        <v>50</v>
      </c>
      <c r="J72">
        <v>55.8</v>
      </c>
      <c r="K72" s="3">
        <f t="shared" si="7"/>
        <v>0.99999999999999956</v>
      </c>
      <c r="L72">
        <v>0.6</v>
      </c>
      <c r="M72">
        <f t="shared" si="3"/>
        <v>0.45760415481068351</v>
      </c>
      <c r="N72" s="4">
        <f t="shared" si="4"/>
        <v>0.45760415481068351</v>
      </c>
      <c r="O72">
        <f t="shared" si="5"/>
        <v>0.20712692364827903</v>
      </c>
      <c r="P72">
        <f t="shared" si="6"/>
        <v>0.20712692364827903</v>
      </c>
      <c r="Q72">
        <v>172.90138573612401</v>
      </c>
      <c r="R72">
        <v>0.25</v>
      </c>
      <c r="S72">
        <v>0.09</v>
      </c>
      <c r="T72">
        <v>0.125</v>
      </c>
      <c r="U72">
        <v>2.7E-2</v>
      </c>
      <c r="V72">
        <v>6.25E-2</v>
      </c>
      <c r="W72">
        <v>8.0999999999999996E-3</v>
      </c>
      <c r="X72">
        <v>172.90138573612401</v>
      </c>
      <c r="Y72">
        <v>0</v>
      </c>
      <c r="Z72">
        <v>178.32621950000001</v>
      </c>
      <c r="AA72" s="1">
        <f t="shared" si="8"/>
        <v>136.63621950000001</v>
      </c>
    </row>
    <row r="73" spans="1:27" x14ac:dyDescent="0.2">
      <c r="A73">
        <v>71</v>
      </c>
      <c r="B73">
        <v>0</v>
      </c>
      <c r="C73">
        <v>0</v>
      </c>
      <c r="D73">
        <v>0</v>
      </c>
      <c r="E73">
        <v>0.5</v>
      </c>
      <c r="F73">
        <v>1</v>
      </c>
      <c r="G73">
        <v>5.8</v>
      </c>
      <c r="H73">
        <v>50</v>
      </c>
      <c r="J73">
        <v>55.8</v>
      </c>
      <c r="K73" s="3">
        <f t="shared" si="7"/>
        <v>0.99999999999999956</v>
      </c>
      <c r="L73">
        <v>0</v>
      </c>
      <c r="M73">
        <f t="shared" si="3"/>
        <v>0.19013564237143968</v>
      </c>
      <c r="N73" s="4">
        <f t="shared" si="4"/>
        <v>0.19013564237143968</v>
      </c>
      <c r="O73">
        <f t="shared" si="5"/>
        <v>0.19013564237143968</v>
      </c>
      <c r="P73">
        <f t="shared" si="6"/>
        <v>0.19013564237143968</v>
      </c>
      <c r="Q73">
        <v>89.923912337198999</v>
      </c>
      <c r="R73">
        <v>0.25</v>
      </c>
      <c r="S73">
        <v>0</v>
      </c>
      <c r="T73">
        <v>0.125</v>
      </c>
      <c r="U73">
        <v>0</v>
      </c>
      <c r="V73">
        <v>6.25E-2</v>
      </c>
      <c r="W73">
        <v>0</v>
      </c>
      <c r="X73">
        <v>89.923912337198999</v>
      </c>
      <c r="Y73">
        <v>0</v>
      </c>
      <c r="Z73">
        <v>187.45198169999901</v>
      </c>
      <c r="AA73" s="1">
        <f t="shared" si="8"/>
        <v>145.76198169999901</v>
      </c>
    </row>
    <row r="74" spans="1:27" x14ac:dyDescent="0.2">
      <c r="A74">
        <v>72</v>
      </c>
      <c r="B74">
        <v>0.1</v>
      </c>
      <c r="C74">
        <v>0.1</v>
      </c>
      <c r="D74">
        <v>0.5</v>
      </c>
      <c r="E74">
        <v>0.5</v>
      </c>
      <c r="F74">
        <v>1</v>
      </c>
      <c r="G74">
        <v>5.8</v>
      </c>
      <c r="H74">
        <v>50</v>
      </c>
      <c r="J74">
        <v>55.8</v>
      </c>
      <c r="K74" s="3">
        <f t="shared" si="7"/>
        <v>0.99999999999999956</v>
      </c>
      <c r="L74">
        <v>1</v>
      </c>
      <c r="M74">
        <f t="shared" si="3"/>
        <v>0.65184473803199483</v>
      </c>
      <c r="N74" s="4">
        <f t="shared" si="4"/>
        <v>0.65184473803199483</v>
      </c>
      <c r="O74">
        <f t="shared" si="5"/>
        <v>0.3839291112953015</v>
      </c>
      <c r="P74">
        <f t="shared" si="6"/>
        <v>0.3839291112953015</v>
      </c>
      <c r="Q74">
        <v>278.31064294153401</v>
      </c>
      <c r="R74">
        <v>0.25</v>
      </c>
      <c r="S74">
        <v>0.25</v>
      </c>
      <c r="T74">
        <v>0.125</v>
      </c>
      <c r="U74">
        <v>0.125</v>
      </c>
      <c r="V74">
        <v>6.25E-2</v>
      </c>
      <c r="W74">
        <v>6.25E-2</v>
      </c>
      <c r="X74">
        <v>278.31064294153401</v>
      </c>
      <c r="Y74">
        <v>0</v>
      </c>
      <c r="Z74">
        <v>197.72865849999999</v>
      </c>
      <c r="AA74" s="1">
        <f t="shared" si="8"/>
        <v>156.0386585</v>
      </c>
    </row>
    <row r="75" spans="1:27" x14ac:dyDescent="0.2">
      <c r="A75">
        <v>73</v>
      </c>
      <c r="B75">
        <v>0</v>
      </c>
      <c r="C75">
        <v>0</v>
      </c>
      <c r="D75">
        <v>0.1</v>
      </c>
      <c r="E75">
        <v>0.5</v>
      </c>
      <c r="F75">
        <v>2</v>
      </c>
      <c r="G75">
        <v>5.8</v>
      </c>
      <c r="H75">
        <v>50</v>
      </c>
      <c r="I75">
        <v>234.78</v>
      </c>
      <c r="J75">
        <v>61.6</v>
      </c>
      <c r="K75" s="3">
        <f t="shared" si="7"/>
        <v>2.0000000000000004</v>
      </c>
      <c r="L75">
        <v>0.2</v>
      </c>
      <c r="M75">
        <f t="shared" si="3"/>
        <v>0.27184841824075417</v>
      </c>
      <c r="N75" s="4">
        <f t="shared" si="4"/>
        <v>0.27184841824075417</v>
      </c>
      <c r="O75">
        <f t="shared" si="5"/>
        <v>0.1356523589916519</v>
      </c>
      <c r="P75">
        <f t="shared" si="6"/>
        <v>0.1356523589916519</v>
      </c>
      <c r="Q75">
        <v>103.380317299914</v>
      </c>
      <c r="R75">
        <v>0.25</v>
      </c>
      <c r="S75">
        <v>0.01</v>
      </c>
      <c r="T75">
        <v>0.125</v>
      </c>
      <c r="U75">
        <v>1E-3</v>
      </c>
      <c r="V75">
        <v>6.25E-2</v>
      </c>
      <c r="W75">
        <v>1E-4</v>
      </c>
      <c r="X75">
        <v>103.380317299914</v>
      </c>
      <c r="Y75">
        <v>0</v>
      </c>
      <c r="Z75">
        <v>182.92</v>
      </c>
      <c r="AA75" s="1">
        <f t="shared" si="8"/>
        <v>141.22999999999999</v>
      </c>
    </row>
    <row r="76" spans="1:27" x14ac:dyDescent="0.2">
      <c r="A76">
        <v>74</v>
      </c>
      <c r="B76">
        <v>0</v>
      </c>
      <c r="C76">
        <v>0</v>
      </c>
      <c r="D76">
        <v>0.3</v>
      </c>
      <c r="E76">
        <v>0.5</v>
      </c>
      <c r="F76">
        <v>2</v>
      </c>
      <c r="G76">
        <v>5.8</v>
      </c>
      <c r="H76">
        <v>50</v>
      </c>
      <c r="I76">
        <v>243.56</v>
      </c>
      <c r="J76">
        <v>61.6</v>
      </c>
      <c r="K76" s="3">
        <f t="shared" si="7"/>
        <v>2.0000000000000004</v>
      </c>
      <c r="L76">
        <v>0.6</v>
      </c>
      <c r="M76">
        <f t="shared" si="3"/>
        <v>0.45760415481068351</v>
      </c>
      <c r="N76" s="4">
        <f t="shared" si="4"/>
        <v>0.45760415481068351</v>
      </c>
      <c r="O76">
        <f t="shared" si="5"/>
        <v>0.20712692364827903</v>
      </c>
      <c r="P76">
        <f t="shared" si="6"/>
        <v>0.20712692364827903</v>
      </c>
      <c r="Q76">
        <v>190.87321436102599</v>
      </c>
      <c r="R76">
        <v>0.25</v>
      </c>
      <c r="S76">
        <v>0.09</v>
      </c>
      <c r="T76">
        <v>0.125</v>
      </c>
      <c r="U76">
        <v>2.7E-2</v>
      </c>
      <c r="V76">
        <v>6.25E-2</v>
      </c>
      <c r="W76">
        <v>8.0999999999999996E-3</v>
      </c>
      <c r="X76">
        <v>190.87321436102599</v>
      </c>
      <c r="Y76">
        <v>0</v>
      </c>
      <c r="Z76">
        <v>164.41</v>
      </c>
      <c r="AA76" s="1">
        <f t="shared" si="8"/>
        <v>122.72</v>
      </c>
    </row>
    <row r="77" spans="1:27" x14ac:dyDescent="0.2">
      <c r="A77">
        <v>75</v>
      </c>
      <c r="B77">
        <v>0</v>
      </c>
      <c r="C77">
        <v>0</v>
      </c>
      <c r="D77">
        <v>0.5</v>
      </c>
      <c r="E77">
        <v>0.5</v>
      </c>
      <c r="F77">
        <v>2</v>
      </c>
      <c r="G77">
        <v>5.8</v>
      </c>
      <c r="H77">
        <v>50</v>
      </c>
      <c r="I77">
        <v>359.2</v>
      </c>
      <c r="J77">
        <v>61.6</v>
      </c>
      <c r="K77" s="3">
        <f t="shared" si="7"/>
        <v>2.0000000000000004</v>
      </c>
      <c r="L77">
        <v>1</v>
      </c>
      <c r="M77">
        <f t="shared" si="3"/>
        <v>0.65184473803199483</v>
      </c>
      <c r="N77" s="4">
        <f t="shared" si="4"/>
        <v>0.65184473803199483</v>
      </c>
      <c r="O77">
        <f t="shared" si="5"/>
        <v>0.3839291112953015</v>
      </c>
      <c r="P77">
        <f t="shared" si="6"/>
        <v>0.3839291112953015</v>
      </c>
      <c r="Q77">
        <v>307.23898934047497</v>
      </c>
      <c r="R77">
        <v>0.25</v>
      </c>
      <c r="S77">
        <v>0.25</v>
      </c>
      <c r="T77">
        <v>0.125</v>
      </c>
      <c r="U77">
        <v>0.125</v>
      </c>
      <c r="V77">
        <v>6.25E-2</v>
      </c>
      <c r="W77">
        <v>6.25E-2</v>
      </c>
      <c r="X77">
        <v>307.23898934047497</v>
      </c>
      <c r="Y77">
        <v>0</v>
      </c>
      <c r="Z77">
        <v>189.82</v>
      </c>
      <c r="AA77" s="1">
        <f t="shared" si="8"/>
        <v>148.13</v>
      </c>
    </row>
    <row r="78" spans="1:27" x14ac:dyDescent="0.2">
      <c r="A78">
        <v>76</v>
      </c>
      <c r="B78">
        <v>0</v>
      </c>
      <c r="C78">
        <v>0</v>
      </c>
      <c r="D78">
        <v>0</v>
      </c>
      <c r="E78">
        <v>0.5</v>
      </c>
      <c r="F78">
        <v>2</v>
      </c>
      <c r="G78">
        <v>5.8</v>
      </c>
      <c r="H78">
        <v>50</v>
      </c>
      <c r="J78">
        <v>61.6</v>
      </c>
      <c r="K78" s="3">
        <f t="shared" si="7"/>
        <v>2.0000000000000004</v>
      </c>
      <c r="L78">
        <v>0</v>
      </c>
      <c r="M78">
        <f t="shared" si="3"/>
        <v>0.19013564237143968</v>
      </c>
      <c r="N78" s="4">
        <f t="shared" si="4"/>
        <v>0.19013564237143968</v>
      </c>
      <c r="O78">
        <f t="shared" si="5"/>
        <v>0.19013564237143968</v>
      </c>
      <c r="P78">
        <f t="shared" si="6"/>
        <v>0.19013564237143968</v>
      </c>
      <c r="Q78">
        <v>99.270842293395305</v>
      </c>
      <c r="R78">
        <v>0.25</v>
      </c>
      <c r="S78">
        <v>0</v>
      </c>
      <c r="T78">
        <v>0.125</v>
      </c>
      <c r="U78">
        <v>0</v>
      </c>
      <c r="V78">
        <v>6.25E-2</v>
      </c>
      <c r="W78">
        <v>0</v>
      </c>
      <c r="X78">
        <v>99.270842293395305</v>
      </c>
      <c r="Y78">
        <v>0</v>
      </c>
      <c r="Z78">
        <v>206.23432059999999</v>
      </c>
      <c r="AA78" s="1">
        <f t="shared" si="8"/>
        <v>164.54432059999999</v>
      </c>
    </row>
    <row r="79" spans="1:27" x14ac:dyDescent="0.2">
      <c r="A79">
        <v>77</v>
      </c>
      <c r="B79">
        <v>0.1</v>
      </c>
      <c r="C79">
        <v>0.1</v>
      </c>
      <c r="D79">
        <v>0.5</v>
      </c>
      <c r="E79">
        <v>0.5</v>
      </c>
      <c r="F79">
        <v>2</v>
      </c>
      <c r="G79">
        <v>5.8</v>
      </c>
      <c r="H79">
        <v>50</v>
      </c>
      <c r="J79">
        <v>61.6</v>
      </c>
      <c r="K79" s="3">
        <f t="shared" si="7"/>
        <v>2.0000000000000004</v>
      </c>
      <c r="L79">
        <v>1</v>
      </c>
      <c r="M79">
        <f t="shared" si="3"/>
        <v>0.65184473803199483</v>
      </c>
      <c r="N79" s="4">
        <f t="shared" si="4"/>
        <v>0.65184473803199483</v>
      </c>
      <c r="O79">
        <f t="shared" si="5"/>
        <v>0.3839291112953015</v>
      </c>
      <c r="P79">
        <f t="shared" si="6"/>
        <v>0.3839291112953015</v>
      </c>
      <c r="Q79">
        <v>307.23898934047497</v>
      </c>
      <c r="R79">
        <v>0.25</v>
      </c>
      <c r="S79">
        <v>0.25</v>
      </c>
      <c r="T79">
        <v>0.125</v>
      </c>
      <c r="U79">
        <v>0.125</v>
      </c>
      <c r="V79">
        <v>6.25E-2</v>
      </c>
      <c r="W79">
        <v>6.25E-2</v>
      </c>
      <c r="X79">
        <v>307.23898934047497</v>
      </c>
      <c r="Y79">
        <v>0</v>
      </c>
      <c r="Z79">
        <v>213.99799999999999</v>
      </c>
      <c r="AA79" s="1">
        <f t="shared" si="8"/>
        <v>172.30799999999999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</dc:creator>
  <cp:lastModifiedBy>Microsoft Office User</cp:lastModifiedBy>
  <dcterms:created xsi:type="dcterms:W3CDTF">2022-11-02T15:46:21Z</dcterms:created>
  <dcterms:modified xsi:type="dcterms:W3CDTF">2022-12-12T13:14:18Z</dcterms:modified>
</cp:coreProperties>
</file>