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8860" windowHeight="180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1" i="1" l="1"/>
  <c r="I32" i="1"/>
  <c r="I33" i="1"/>
  <c r="I34" i="1"/>
  <c r="I37" i="1"/>
  <c r="I38" i="1"/>
  <c r="I41" i="1"/>
  <c r="I42" i="1"/>
  <c r="I43" i="1"/>
  <c r="H43" i="1"/>
  <c r="G43" i="1"/>
  <c r="F43" i="1"/>
  <c r="I22" i="1"/>
  <c r="H22" i="1"/>
  <c r="G22" i="1"/>
  <c r="F22" i="1"/>
  <c r="I35" i="1"/>
  <c r="I36" i="1"/>
  <c r="I39" i="1"/>
  <c r="I40" i="1"/>
  <c r="H39" i="1"/>
  <c r="H35" i="1"/>
  <c r="H31" i="1"/>
  <c r="I14" i="1"/>
  <c r="I15" i="1"/>
  <c r="I16" i="1"/>
  <c r="I17" i="1"/>
  <c r="I18" i="1"/>
  <c r="I19" i="1"/>
  <c r="I20" i="1"/>
  <c r="I21" i="1"/>
  <c r="I11" i="1"/>
  <c r="I12" i="1"/>
  <c r="I13" i="1"/>
  <c r="I10" i="1"/>
  <c r="H18" i="1"/>
  <c r="H14" i="1"/>
  <c r="H10" i="1"/>
</calcChain>
</file>

<file path=xl/sharedStrings.xml><?xml version="1.0" encoding="utf-8"?>
<sst xmlns="http://schemas.openxmlformats.org/spreadsheetml/2006/main" count="62" uniqueCount="15">
  <si>
    <t>n = 2; i = 10</t>
  </si>
  <si>
    <t>Codierung</t>
  </si>
  <si>
    <t>Regulär</t>
  </si>
  <si>
    <t>Modus</t>
  </si>
  <si>
    <t>Binär</t>
  </si>
  <si>
    <t>Speicherbedarf (in MB)</t>
  </si>
  <si>
    <t>Zeit (in s)</t>
  </si>
  <si>
    <t>Hexadezimal</t>
  </si>
  <si>
    <t>Unkomprimiert</t>
  </si>
  <si>
    <t>Komprimiert</t>
  </si>
  <si>
    <t>Serialisiert</t>
  </si>
  <si>
    <t>Serialisiert + Check</t>
  </si>
  <si>
    <t>n = 5; i = 10</t>
  </si>
  <si>
    <t>Kompressionsrate</t>
  </si>
  <si>
    <t>Ladegeschwindigkeit (in MB/s)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</si>
</sst>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7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b/>
      <sz val="18"/>
      <color theme="1"/>
      <name val="Calibri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2" fillId="0" borderId="3" xfId="0" applyFont="1" applyBorder="1"/>
    <xf numFmtId="0" fontId="3" fillId="0" borderId="2" xfId="0" applyFont="1" applyBorder="1"/>
    <xf numFmtId="0" fontId="3" fillId="0" borderId="3" xfId="0" applyFont="1" applyBorder="1"/>
    <xf numFmtId="11" fontId="3" fillId="0" borderId="0" xfId="0" applyNumberFormat="1" applyFont="1"/>
    <xf numFmtId="0" fontId="2" fillId="0" borderId="1" xfId="0" applyFont="1" applyFill="1" applyBorder="1"/>
    <xf numFmtId="2" fontId="3" fillId="0" borderId="0" xfId="0" applyNumberFormat="1" applyFont="1"/>
    <xf numFmtId="2" fontId="3" fillId="0" borderId="1" xfId="0" applyNumberFormat="1" applyFont="1" applyBorder="1"/>
    <xf numFmtId="0" fontId="2" fillId="0" borderId="3" xfId="0" applyFont="1" applyFill="1" applyBorder="1"/>
    <xf numFmtId="10" fontId="3" fillId="0" borderId="2" xfId="0" applyNumberFormat="1" applyFont="1" applyBorder="1"/>
    <xf numFmtId="0" fontId="0" fillId="2" borderId="2" xfId="0" applyFill="1" applyBorder="1"/>
    <xf numFmtId="0" fontId="0" fillId="2" borderId="3" xfId="0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4" xfId="0" applyFont="1" applyBorder="1"/>
    <xf numFmtId="2" fontId="3" fillId="0" borderId="4" xfId="0" applyNumberFormat="1" applyFont="1" applyBorder="1"/>
    <xf numFmtId="0" fontId="3" fillId="0" borderId="6" xfId="0" applyFont="1" applyBorder="1"/>
    <xf numFmtId="0" fontId="0" fillId="0" borderId="5" xfId="0" applyBorder="1"/>
    <xf numFmtId="0" fontId="0" fillId="2" borderId="4" xfId="0" applyFill="1" applyBorder="1"/>
    <xf numFmtId="0" fontId="3" fillId="2" borderId="4" xfId="0" applyFont="1" applyFill="1" applyBorder="1"/>
    <xf numFmtId="0" fontId="6" fillId="0" borderId="5" xfId="0" applyFont="1" applyBorder="1"/>
    <xf numFmtId="0" fontId="6" fillId="0" borderId="0" xfId="0" applyFont="1"/>
    <xf numFmtId="10" fontId="6" fillId="0" borderId="0" xfId="0" applyNumberFormat="1" applyFont="1"/>
    <xf numFmtId="2" fontId="6" fillId="0" borderId="0" xfId="0" applyNumberFormat="1" applyFont="1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6" xfId="0" applyNumberFormat="1" applyFont="1" applyBorder="1"/>
    <xf numFmtId="2" fontId="6" fillId="0" borderId="0" xfId="0" applyNumberFormat="1" applyFont="1" applyFill="1" applyBorder="1"/>
  </cellXfs>
  <cellStyles count="1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Standard" xfId="0" builtinId="0"/>
  </cellStyles>
  <dxfs count="8">
    <dxf>
      <font>
        <b/>
        <i val="0"/>
        <color auto="1"/>
      </font>
      <fill>
        <patternFill patternType="solid">
          <fgColor indexed="64"/>
          <bgColor theme="6" tint="0.39997558519241921"/>
        </patternFill>
      </fill>
    </dxf>
    <dxf>
      <font>
        <b/>
        <i val="0"/>
        <color auto="1"/>
      </font>
      <fill>
        <patternFill patternType="solid">
          <fgColor indexed="64"/>
          <bgColor theme="6" tint="0.39997558519241921"/>
        </patternFill>
      </fill>
    </dxf>
    <dxf>
      <font>
        <b/>
        <i val="0"/>
        <color auto="1"/>
      </font>
      <fill>
        <patternFill patternType="solid">
          <fgColor indexed="64"/>
          <bgColor theme="6" tint="0.39997558519241921"/>
        </patternFill>
      </fill>
    </dxf>
    <dxf>
      <font>
        <b/>
        <i val="0"/>
        <color theme="1"/>
      </font>
      <fill>
        <patternFill patternType="solid">
          <fgColor indexed="64"/>
          <bgColor theme="6" tint="0.39997558519241921"/>
        </patternFill>
      </fill>
    </dxf>
    <dxf>
      <font>
        <b/>
        <i val="0"/>
        <color theme="1"/>
      </font>
      <fill>
        <patternFill patternType="solid">
          <fgColor indexed="64"/>
          <bgColor theme="6" tint="0.39997558519241921"/>
        </patternFill>
      </fill>
    </dxf>
    <dxf>
      <font>
        <b/>
        <i val="0"/>
        <color theme="1"/>
      </font>
      <fill>
        <patternFill patternType="solid">
          <fgColor indexed="64"/>
          <bgColor theme="6" tint="0.39997558519241921"/>
        </patternFill>
      </fill>
    </dxf>
    <dxf>
      <font>
        <b/>
        <i val="0"/>
        <color auto="1"/>
      </font>
      <fill>
        <patternFill patternType="solid">
          <fgColor indexed="64"/>
          <bgColor theme="6" tint="0.39997558519241921"/>
        </patternFill>
      </fill>
    </dxf>
    <dxf>
      <font>
        <b/>
        <i val="0"/>
        <color theme="1"/>
      </font>
      <fill>
        <patternFill patternType="solid">
          <fgColor indexed="64"/>
          <bgColor theme="6" tint="0.3999755851924192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43"/>
  <sheetViews>
    <sheetView tabSelected="1" topLeftCell="A8" workbookViewId="0">
      <selection activeCell="F31" sqref="F31"/>
    </sheetView>
  </sheetViews>
  <sheetFormatPr baseColWidth="10" defaultRowHeight="15" x14ac:dyDescent="0"/>
  <cols>
    <col min="4" max="4" width="19.6640625" customWidth="1"/>
    <col min="5" max="5" width="25.5" customWidth="1"/>
    <col min="6" max="6" width="31.6640625" customWidth="1"/>
    <col min="7" max="7" width="20.1640625" customWidth="1"/>
    <col min="8" max="8" width="23.5" customWidth="1"/>
    <col min="9" max="9" width="39.33203125" customWidth="1"/>
  </cols>
  <sheetData>
    <row r="5" spans="4:9" ht="25">
      <c r="D5" s="1" t="s">
        <v>0</v>
      </c>
    </row>
    <row r="9" spans="4:9" ht="23">
      <c r="D9" s="2" t="s">
        <v>1</v>
      </c>
      <c r="E9" s="2" t="s">
        <v>3</v>
      </c>
      <c r="F9" s="5" t="s">
        <v>5</v>
      </c>
      <c r="G9" s="2" t="s">
        <v>6</v>
      </c>
      <c r="H9" s="12" t="s">
        <v>13</v>
      </c>
      <c r="I9" s="9" t="s">
        <v>14</v>
      </c>
    </row>
    <row r="10" spans="4:9" ht="20">
      <c r="D10" s="3" t="s">
        <v>2</v>
      </c>
      <c r="E10" s="3" t="s">
        <v>8</v>
      </c>
      <c r="F10" s="6">
        <v>22.4</v>
      </c>
      <c r="G10" s="3">
        <v>1.7304957665</v>
      </c>
      <c r="H10" s="13">
        <f xml:space="preserve"> 1-F11/F10</f>
        <v>0.55803571428571419</v>
      </c>
      <c r="I10" s="10">
        <f xml:space="preserve"> F10/G10</f>
        <v>12.944267436900429</v>
      </c>
    </row>
    <row r="11" spans="4:9" ht="20">
      <c r="D11" s="3" t="s">
        <v>2</v>
      </c>
      <c r="E11" s="3" t="s">
        <v>9</v>
      </c>
      <c r="F11" s="6">
        <v>9.9</v>
      </c>
      <c r="G11" s="3">
        <v>1.4964324662999999</v>
      </c>
      <c r="H11" s="14"/>
      <c r="I11" s="10">
        <f t="shared" ref="I11:I21" si="0" xml:space="preserve"> F11/G11</f>
        <v>6.6157345706874553</v>
      </c>
    </row>
    <row r="12" spans="4:9" ht="20">
      <c r="D12" s="3" t="s">
        <v>2</v>
      </c>
      <c r="E12" s="3" t="s">
        <v>10</v>
      </c>
      <c r="F12" s="6">
        <v>47.3</v>
      </c>
      <c r="G12" s="3">
        <v>1.6633539999999901E-4</v>
      </c>
      <c r="H12" s="14"/>
      <c r="I12" s="10">
        <f t="shared" si="0"/>
        <v>284365.20428002864</v>
      </c>
    </row>
    <row r="13" spans="4:9" ht="20">
      <c r="D13" s="4" t="s">
        <v>2</v>
      </c>
      <c r="E13" s="4" t="s">
        <v>11</v>
      </c>
      <c r="F13" s="7">
        <v>47.3</v>
      </c>
      <c r="G13" s="4">
        <v>8.4065399999990001E-5</v>
      </c>
      <c r="H13" s="15"/>
      <c r="I13" s="11">
        <f t="shared" si="0"/>
        <v>562657.16929920774</v>
      </c>
    </row>
    <row r="14" spans="4:9" ht="20">
      <c r="D14" s="3" t="s">
        <v>4</v>
      </c>
      <c r="E14" s="3" t="s">
        <v>8</v>
      </c>
      <c r="F14" s="6">
        <v>49.3</v>
      </c>
      <c r="G14" s="8">
        <v>1.1929999999999999E-7</v>
      </c>
      <c r="H14" s="13">
        <f xml:space="preserve"> 1-F15/F14</f>
        <v>0.77687626774847862</v>
      </c>
      <c r="I14" s="10">
        <f t="shared" si="0"/>
        <v>413243922.88348705</v>
      </c>
    </row>
    <row r="15" spans="4:9" ht="20">
      <c r="D15" s="3" t="s">
        <v>4</v>
      </c>
      <c r="E15" s="3" t="s">
        <v>9</v>
      </c>
      <c r="F15" s="6">
        <v>11</v>
      </c>
      <c r="G15" s="8">
        <v>1.013E-7</v>
      </c>
      <c r="H15" s="14"/>
      <c r="I15" s="10">
        <f t="shared" si="0"/>
        <v>108588351.43139191</v>
      </c>
    </row>
    <row r="16" spans="4:9" ht="20">
      <c r="D16" s="3" t="s">
        <v>4</v>
      </c>
      <c r="E16" s="3" t="s">
        <v>10</v>
      </c>
      <c r="F16" s="6">
        <v>47.3</v>
      </c>
      <c r="G16" s="3">
        <v>15.188408941</v>
      </c>
      <c r="H16" s="14"/>
      <c r="I16" s="10">
        <f t="shared" si="0"/>
        <v>3.114216912629808</v>
      </c>
    </row>
    <row r="17" spans="4:9" ht="20">
      <c r="D17" s="4" t="s">
        <v>4</v>
      </c>
      <c r="E17" s="4" t="s">
        <v>11</v>
      </c>
      <c r="F17" s="7">
        <v>47.3</v>
      </c>
      <c r="G17" s="4">
        <v>15.4592063636</v>
      </c>
      <c r="H17" s="15"/>
      <c r="I17" s="11">
        <f t="shared" si="0"/>
        <v>3.0596654761897621</v>
      </c>
    </row>
    <row r="18" spans="4:9" ht="20">
      <c r="D18" s="3" t="s">
        <v>7</v>
      </c>
      <c r="E18" s="3" t="s">
        <v>8</v>
      </c>
      <c r="F18" s="6">
        <v>20.5</v>
      </c>
      <c r="G18" s="8">
        <v>2.4041039999999901E-4</v>
      </c>
      <c r="H18" s="13">
        <f>1-(F19/F18)</f>
        <v>0.52195121951219514</v>
      </c>
      <c r="I18" s="10">
        <f t="shared" si="0"/>
        <v>85270.853507169755</v>
      </c>
    </row>
    <row r="19" spans="4:9" ht="20">
      <c r="D19" s="3" t="s">
        <v>7</v>
      </c>
      <c r="E19" s="3" t="s">
        <v>9</v>
      </c>
      <c r="F19" s="6">
        <v>9.8000000000000007</v>
      </c>
      <c r="G19" s="8">
        <v>8.4115199999999001E-5</v>
      </c>
      <c r="H19" s="14"/>
      <c r="I19" s="10">
        <f t="shared" si="0"/>
        <v>116506.88579472102</v>
      </c>
    </row>
    <row r="20" spans="4:9" ht="20">
      <c r="D20" s="3" t="s">
        <v>7</v>
      </c>
      <c r="E20" s="3" t="s">
        <v>10</v>
      </c>
      <c r="F20" s="6">
        <v>47.3</v>
      </c>
      <c r="G20" s="3">
        <v>15.3304425852</v>
      </c>
      <c r="H20" s="14"/>
      <c r="I20" s="10">
        <f t="shared" si="0"/>
        <v>3.0853642833288708</v>
      </c>
    </row>
    <row r="21" spans="4:9" ht="21" thickBot="1">
      <c r="D21" s="18" t="s">
        <v>7</v>
      </c>
      <c r="E21" s="20" t="s">
        <v>11</v>
      </c>
      <c r="F21" s="18">
        <v>47.3</v>
      </c>
      <c r="G21" s="20">
        <v>15.623463732399999</v>
      </c>
      <c r="H21" s="22"/>
      <c r="I21" s="19">
        <f t="shared" si="0"/>
        <v>3.0274976669807909</v>
      </c>
    </row>
    <row r="22" spans="4:9" ht="21" thickTop="1">
      <c r="E22" s="24"/>
      <c r="F22" s="25">
        <f>MIN(F10:F21)</f>
        <v>9.8000000000000007</v>
      </c>
      <c r="G22" s="24">
        <f>MIN(G10:G21)</f>
        <v>1.013E-7</v>
      </c>
      <c r="H22" s="26">
        <f>MAX(H10,H14,H18)</f>
        <v>0.77687626774847862</v>
      </c>
      <c r="I22" s="27">
        <f>MAX(I10:I21)</f>
        <v>413243922.88348705</v>
      </c>
    </row>
    <row r="26" spans="4:9" ht="25">
      <c r="D26" s="1" t="s">
        <v>12</v>
      </c>
    </row>
    <row r="30" spans="4:9" ht="23">
      <c r="D30" s="2" t="s">
        <v>1</v>
      </c>
      <c r="E30" s="2" t="s">
        <v>3</v>
      </c>
      <c r="F30" s="5" t="s">
        <v>5</v>
      </c>
      <c r="G30" s="2" t="s">
        <v>6</v>
      </c>
      <c r="H30" s="12" t="s">
        <v>13</v>
      </c>
      <c r="I30" s="9" t="s">
        <v>14</v>
      </c>
    </row>
    <row r="31" spans="4:9" ht="20">
      <c r="D31" s="3" t="s">
        <v>2</v>
      </c>
      <c r="E31" s="3" t="s">
        <v>8</v>
      </c>
      <c r="F31" s="6">
        <v>97.5</v>
      </c>
      <c r="G31" s="28">
        <v>9.7703845105999996</v>
      </c>
      <c r="H31" s="13">
        <f xml:space="preserve"> 1-F32/F31</f>
        <v>0.57846153846153847</v>
      </c>
      <c r="I31" s="10">
        <f xml:space="preserve"> F31/G31</f>
        <v>9.9791364295050169</v>
      </c>
    </row>
    <row r="32" spans="4:9" ht="20">
      <c r="D32" s="3" t="s">
        <v>2</v>
      </c>
      <c r="E32" s="3" t="s">
        <v>9</v>
      </c>
      <c r="F32" s="6">
        <v>41.1</v>
      </c>
      <c r="G32" s="28">
        <v>8.3702329470999999</v>
      </c>
      <c r="H32" s="16"/>
      <c r="I32" s="10">
        <f t="shared" ref="I32:I42" si="1" xml:space="preserve"> F32/G32</f>
        <v>4.9102576068972787</v>
      </c>
    </row>
    <row r="33" spans="4:9" ht="20">
      <c r="D33" s="3" t="s">
        <v>2</v>
      </c>
      <c r="E33" s="3" t="s">
        <v>10</v>
      </c>
      <c r="F33" s="6">
        <v>171.6</v>
      </c>
      <c r="G33" s="28">
        <v>2.288894E-4</v>
      </c>
      <c r="H33" s="16"/>
      <c r="I33" s="10">
        <f t="shared" si="1"/>
        <v>749707.06376092555</v>
      </c>
    </row>
    <row r="34" spans="4:9" ht="20">
      <c r="D34" s="4" t="s">
        <v>2</v>
      </c>
      <c r="E34" s="4" t="s">
        <v>11</v>
      </c>
      <c r="F34" s="7">
        <v>171.6</v>
      </c>
      <c r="G34" s="29">
        <v>8.5053699999999995E-5</v>
      </c>
      <c r="H34" s="17"/>
      <c r="I34" s="10">
        <f t="shared" si="1"/>
        <v>2017548.9132160037</v>
      </c>
    </row>
    <row r="35" spans="4:9" ht="20">
      <c r="D35" s="3" t="s">
        <v>4</v>
      </c>
      <c r="E35" s="3" t="s">
        <v>8</v>
      </c>
      <c r="F35" s="6">
        <v>228</v>
      </c>
      <c r="G35" s="28">
        <v>1.064E-4</v>
      </c>
      <c r="H35" s="13">
        <f xml:space="preserve"> 1-F36/F35</f>
        <v>0.7951754385964912</v>
      </c>
      <c r="I35" s="10">
        <f t="shared" si="1"/>
        <v>2142857.1428571427</v>
      </c>
    </row>
    <row r="36" spans="4:9" ht="20">
      <c r="D36" s="3" t="s">
        <v>4</v>
      </c>
      <c r="E36" s="3" t="s">
        <v>9</v>
      </c>
      <c r="F36" s="6">
        <v>46.7</v>
      </c>
      <c r="G36" s="28">
        <v>1.038E-4</v>
      </c>
      <c r="H36" s="16"/>
      <c r="I36" s="10">
        <f t="shared" si="1"/>
        <v>449903.66088631988</v>
      </c>
    </row>
    <row r="37" spans="4:9" ht="20">
      <c r="D37" s="3" t="s">
        <v>4</v>
      </c>
      <c r="E37" s="3" t="s">
        <v>10</v>
      </c>
      <c r="F37" s="6">
        <v>171.6</v>
      </c>
      <c r="G37" s="28">
        <v>61.557717535400002</v>
      </c>
      <c r="H37" s="16"/>
      <c r="I37" s="10">
        <f t="shared" si="1"/>
        <v>2.7876277235477089</v>
      </c>
    </row>
    <row r="38" spans="4:9" ht="20">
      <c r="D38" s="4" t="s">
        <v>4</v>
      </c>
      <c r="E38" s="4" t="s">
        <v>11</v>
      </c>
      <c r="F38" s="7">
        <v>171.6</v>
      </c>
      <c r="G38" s="29">
        <v>62.8575647041</v>
      </c>
      <c r="H38" s="17"/>
      <c r="I38" s="10">
        <f t="shared" si="1"/>
        <v>2.7299816785426159</v>
      </c>
    </row>
    <row r="39" spans="4:9" ht="20">
      <c r="D39" s="3" t="s">
        <v>7</v>
      </c>
      <c r="E39" s="3" t="s">
        <v>8</v>
      </c>
      <c r="F39" s="6">
        <v>88.4</v>
      </c>
      <c r="G39" s="28">
        <v>5.3875919999999897E-4</v>
      </c>
      <c r="H39" s="13">
        <f>1-F40/F39</f>
        <v>0.53959276018099545</v>
      </c>
      <c r="I39" s="10">
        <f t="shared" si="1"/>
        <v>164080.72474678888</v>
      </c>
    </row>
    <row r="40" spans="4:9" ht="20">
      <c r="D40" s="3" t="s">
        <v>7</v>
      </c>
      <c r="E40" s="3" t="s">
        <v>9</v>
      </c>
      <c r="F40" s="6">
        <v>40.700000000000003</v>
      </c>
      <c r="G40" s="28">
        <v>8.4622299999999998E-5</v>
      </c>
      <c r="H40" s="16"/>
      <c r="I40" s="10">
        <f t="shared" si="1"/>
        <v>480960.69239432161</v>
      </c>
    </row>
    <row r="41" spans="4:9" ht="20">
      <c r="D41" s="3" t="s">
        <v>7</v>
      </c>
      <c r="E41" s="3" t="s">
        <v>10</v>
      </c>
      <c r="F41" s="6">
        <v>171.6</v>
      </c>
      <c r="G41" s="28">
        <v>62.912143033299998</v>
      </c>
      <c r="H41" s="16"/>
      <c r="I41" s="10">
        <f t="shared" si="1"/>
        <v>2.7276133306915087</v>
      </c>
    </row>
    <row r="42" spans="4:9" ht="21" thickBot="1">
      <c r="D42" s="18" t="s">
        <v>7</v>
      </c>
      <c r="E42" s="20" t="s">
        <v>11</v>
      </c>
      <c r="F42" s="18">
        <v>171.6</v>
      </c>
      <c r="G42" s="30">
        <v>62.503004161100002</v>
      </c>
      <c r="H42" s="23"/>
      <c r="I42" s="19">
        <f t="shared" si="1"/>
        <v>2.7454680347476592</v>
      </c>
    </row>
    <row r="43" spans="4:9" ht="21" thickTop="1">
      <c r="E43" s="21"/>
      <c r="F43" s="25">
        <f>MIN(F31:F42)</f>
        <v>40.700000000000003</v>
      </c>
      <c r="G43" s="24">
        <f>MIN(G31:G42)</f>
        <v>8.4622299999999998E-5</v>
      </c>
      <c r="H43" s="26">
        <f>MAX(H31,H35,H39)</f>
        <v>0.7951754385964912</v>
      </c>
      <c r="I43" s="31">
        <f>MAX(I31:I42)</f>
        <v>2142857.1428571427</v>
      </c>
    </row>
  </sheetData>
  <conditionalFormatting sqref="F10:F21">
    <cfRule type="cellIs" dxfId="7" priority="8" operator="equal">
      <formula>MIN(F10:F1048575)</formula>
    </cfRule>
  </conditionalFormatting>
  <conditionalFormatting sqref="G10:G21">
    <cfRule type="cellIs" dxfId="6" priority="7" operator="equal">
      <formula>MIN(G10:G21)</formula>
    </cfRule>
  </conditionalFormatting>
  <conditionalFormatting sqref="I10:I21">
    <cfRule type="cellIs" dxfId="5" priority="6" operator="equal">
      <formula>MAX(I10:I21)</formula>
    </cfRule>
  </conditionalFormatting>
  <conditionalFormatting sqref="H18 H14 H10">
    <cfRule type="cellIs" dxfId="4" priority="5" operator="equal">
      <formula>MAX(H10,H14,H18)</formula>
    </cfRule>
  </conditionalFormatting>
  <conditionalFormatting sqref="F31:F42">
    <cfRule type="cellIs" dxfId="3" priority="4" operator="equal">
      <formula>MIN(F20:F31)</formula>
    </cfRule>
  </conditionalFormatting>
  <conditionalFormatting sqref="G31:G42">
    <cfRule type="cellIs" dxfId="2" priority="3" operator="equal">
      <formula>MIN(G31:G42)</formula>
    </cfRule>
  </conditionalFormatting>
  <conditionalFormatting sqref="H39 H35 H31">
    <cfRule type="cellIs" dxfId="1" priority="2" operator="equal">
      <formula>MAX(H31,H35,H39)</formula>
    </cfRule>
  </conditionalFormatting>
  <conditionalFormatting sqref="I31:I42">
    <cfRule type="cellIs" dxfId="0" priority="1" operator="equal">
      <formula>MAX(I31:I42)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Ulmer</dc:creator>
  <cp:lastModifiedBy>Dennis Ulmer</cp:lastModifiedBy>
  <dcterms:created xsi:type="dcterms:W3CDTF">2015-09-02T17:20:45Z</dcterms:created>
  <dcterms:modified xsi:type="dcterms:W3CDTF">2015-09-04T14:32:19Z</dcterms:modified>
</cp:coreProperties>
</file>