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emile\Documents\Dugeleg\Gang og Sykkel varslingsystem\"/>
    </mc:Choice>
  </mc:AlternateContent>
  <xr:revisionPtr revIDLastSave="0" documentId="13_ncr:1_{0B0C40F0-7B99-4277-8EDC-10B13FE8AE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G13" i="1"/>
  <c r="B11" i="1"/>
  <c r="D13" i="1" a="1"/>
  <c r="D13" i="1"/>
  <c r="C13" i="1"/>
  <c r="B13" i="1"/>
  <c r="F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Olufsen</author>
  </authors>
  <commentList>
    <comment ref="A6" authorId="0" shapeId="0" xr:uid="{C6CAB725-E1DB-451B-9060-8CAA894DD7E2}">
      <text>
        <r>
          <rPr>
            <sz val="11"/>
            <color theme="1"/>
            <rFont val="Calibri"/>
            <family val="2"/>
            <scheme val="minor"/>
          </rPr>
          <t xml:space="preserve">Emil Olufsen:
SQL database: 2-3timer
Python Skript for henting og plasering av data: 7-8timer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<sst xmlns="http://schemas.openxmlformats.org/spreadsheetml/2006/main" count="18" uniqueCount="18">
  <si>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Mål</t>
  </si>
  <si>
    <t>Forventet timeforbruk</t>
  </si>
  <si>
    <t>Timer brukt</t>
  </si>
  <si>
    <t>% ferdig</t>
  </si>
  <si>
    <t>Komponentutvalg</t>
  </si>
  <si>
    <t>3D moddelering</t>
  </si>
  <si>
    <t>Opperativsystem</t>
  </si>
  <si>
    <t>MQTT Broaker</t>
  </si>
  <si>
    <t>Database Struktur</t>
  </si>
  <si>
    <t>Tråløs komunikasjon</t>
  </si>
  <si>
    <t>Temperatur måling</t>
  </si>
  <si>
    <t>Lys måling</t>
  </si>
  <si>
    <t>LED Styring</t>
  </si>
  <si>
    <t>Vision job</t>
  </si>
  <si>
    <t>Dager:</t>
  </si>
  <si>
    <t>Uker:</t>
  </si>
  <si>
    <t>Totalt</t>
  </si>
  <si>
    <t>Tanker om lønn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</si>
</sst>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kr&quot;\ 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1" fillId="0" borderId="0" xfId="0" applyNumberFormat="1" applyFont="1" applyAlignment="1">
      <alignment textRotation="180" wrapText="1"/>
    </xf>
    <xf numFmtId="10" fontId="0" fillId="0" borderId="2" xfId="0" applyNumberFormat="1" applyBorder="1"/>
    <xf numFmtId="10" fontId="0" fillId="0" borderId="0" xfId="0" applyNumberFormat="1"/>
    <xf numFmtId="2" fontId="1" fillId="0" borderId="0" xfId="0" applyNumberFormat="1" applyFont="1" applyAlignment="1">
      <alignment textRotation="180" wrapText="1"/>
    </xf>
    <xf numFmtId="2" fontId="0" fillId="0" borderId="2" xfId="0" applyNumberFormat="1" applyBorder="1"/>
    <xf numFmtId="2" fontId="0" fillId="0" borderId="0" xfId="0" applyNumberFormat="1"/>
    <xf numFmtId="49" fontId="1" fillId="0" borderId="0" xfId="0" applyNumberFormat="1" applyFont="1" applyAlignment="1">
      <alignment textRotation="180" wrapText="1"/>
    </xf>
    <xf numFmtId="49" fontId="0" fillId="0" borderId="1" xfId="0" applyNumberFormat="1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4" formatCode="0.00\ %"/>
    </dxf>
    <dxf>
      <numFmt numFmtId="2" formatCode="0.00"/>
    </dxf>
    <dxf>
      <numFmt numFmtId="2" formatCode="0.00"/>
    </dxf>
    <dxf>
      <numFmt numFmtId="30" formatCode="@"/>
    </dxf>
    <dxf>
      <font>
        <color rgb="FF000000"/>
      </font>
      <alignment textRotation="180" wrapText="1"/>
    </dxf>
  </dxfs>
  <tableStyles count="0" defaultTableStyle="TableStyleMedium2" defaultPivotStyle="PivotStyleMedium9"/>
  <colors>
    <mruColors>
      <color rgb="FFFFD503"/>
      <color rgb="FFC94958"/>
      <color rgb="FFF09189"/>
      <color rgb="FF7D97FF"/>
      <color rgb="FF90FA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0CA2F-9CE7-48B3-B7EC-53122FB437AE}" name="Tabell1" displayName="Tabell1" ref="A1:D11" totalsRowShown="0" headerRowDxfId="4">
  <autoFilter ref="A1:D11" xr:uid="{5A30CA2F-9CE7-48B3-B7EC-53122FB437AE}"/>
  <sortState xmlns:xlrd2="http://schemas.microsoft.com/office/spreadsheetml/2017/richdata2" ref="A2:D2">
    <sortCondition ref="A1:A2"/>
  </sortState>
  <tableColumns count="4">
    <tableColumn id="1" xr3:uid="{1C7B3CAB-9AA2-4410-B440-E3710B5C7431}" name="Mål" dataDxfId="3"/>
    <tableColumn id="2" xr3:uid="{93DFDA9F-46C8-4622-AC1D-1D1C8373A0E7}" name="Forventet timeforbruk" dataDxfId="2"/>
    <tableColumn id="7" xr3:uid="{4EB52011-5B77-4F8D-BEB5-5D66303795C0}" name="Timer brukt" dataDxfId="1"/>
    <tableColumn id="3" xr3:uid="{EF20665D-78EB-491A-90AE-D9EBE9CA9E73}" name="% ferdig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46" customWidth="1"/>
    <col min="2" max="2" width="11.7109375" style="6" customWidth="1"/>
    <col min="3" max="3" width="13.42578125" style="6" customWidth="1"/>
    <col min="4" max="4" width="9.7109375" style="3" customWidth="1"/>
  </cols>
  <sheetData>
    <row r="1" spans="1:7" ht="109.5" customHeight="1" x14ac:dyDescent="0.25">
      <c r="A1" s="7" t="s">
        <v>0</v>
      </c>
      <c r="B1" s="4" t="s">
        <v>1</v>
      </c>
      <c r="C1" s="4" t="s">
        <v>2</v>
      </c>
      <c r="D1" s="1" t="s">
        <v>3</v>
      </c>
    </row>
    <row r="2" spans="1:7" x14ac:dyDescent="0.25">
      <c r="A2" s="8" t="s">
        <v>4</v>
      </c>
      <c r="B2" s="5">
        <v>5</v>
      </c>
      <c r="C2" s="5">
        <v>2</v>
      </c>
      <c r="D2" s="2">
        <v>0.8</v>
      </c>
    </row>
    <row r="3" spans="1:7" x14ac:dyDescent="0.25">
      <c r="A3" s="9" t="s">
        <v>5</v>
      </c>
      <c r="B3" s="6">
        <v>15</v>
      </c>
      <c r="C3" s="6">
        <v>0</v>
      </c>
      <c r="D3" s="3">
        <v>0</v>
      </c>
    </row>
    <row r="4" spans="1:7" x14ac:dyDescent="0.25">
      <c r="A4" s="9" t="s">
        <v>6</v>
      </c>
      <c r="B4" s="6">
        <v>2</v>
      </c>
      <c r="C4" s="6">
        <v>0</v>
      </c>
      <c r="D4" s="3">
        <v>0</v>
      </c>
    </row>
    <row r="5" spans="1:7" x14ac:dyDescent="0.25">
      <c r="A5" s="9" t="s">
        <v>7</v>
      </c>
      <c r="B5" s="6">
        <v>10</v>
      </c>
      <c r="C5" s="6">
        <v>0</v>
      </c>
      <c r="D5" s="3">
        <v>0</v>
      </c>
    </row>
    <row r="6" spans="1:7" x14ac:dyDescent="0.25">
      <c r="A6" s="9" t="s">
        <v>8</v>
      </c>
      <c r="B6" s="6">
        <v>10</v>
      </c>
      <c r="C6" s="6">
        <v>0</v>
      </c>
      <c r="D6" s="3">
        <v>0</v>
      </c>
    </row>
    <row r="7" spans="1:7" x14ac:dyDescent="0.25">
      <c r="A7" s="9" t="s">
        <v>9</v>
      </c>
      <c r="B7" s="6">
        <v>6</v>
      </c>
      <c r="C7" s="6">
        <v>0</v>
      </c>
      <c r="D7" s="3">
        <v>0</v>
      </c>
    </row>
    <row r="8" spans="1:7" x14ac:dyDescent="0.25">
      <c r="A8" s="9" t="s">
        <v>10</v>
      </c>
      <c r="B8" s="6">
        <v>4</v>
      </c>
      <c r="C8" s="6">
        <v>0</v>
      </c>
      <c r="D8" s="3">
        <v>0</v>
      </c>
    </row>
    <row r="9" spans="1:7" x14ac:dyDescent="0.25">
      <c r="A9" s="9" t="s">
        <v>11</v>
      </c>
      <c r="B9" s="6">
        <v>4</v>
      </c>
      <c r="C9" s="6">
        <v>0</v>
      </c>
      <c r="D9" s="3">
        <v>0</v>
      </c>
    </row>
    <row r="10" spans="1:7" x14ac:dyDescent="0.25">
      <c r="A10" s="9" t="s">
        <v>12</v>
      </c>
      <c r="B10" s="6">
        <v>6</v>
      </c>
      <c r="C10" s="6">
        <v>0</v>
      </c>
      <c r="D10" s="3">
        <v>0</v>
      </c>
    </row>
    <row r="11" spans="1:7" x14ac:dyDescent="0.25">
      <c r="A11" s="9" t="s">
        <v>13</v>
      </c>
      <c r="B11" s="6">
        <f>37.5*2</f>
        <v>75</v>
      </c>
      <c r="C11" s="6">
        <v>0</v>
      </c>
      <c r="D11" s="3">
        <v>0</v>
      </c>
    </row>
    <row r="12" spans="1:7" x14ac:dyDescent="0.25">
      <c r="F12" t="s">
        <v>14</v>
      </c>
      <c r="G12" t="s">
        <v>15</v>
      </c>
    </row>
    <row r="13" spans="1:7" x14ac:dyDescent="0.25">
      <c r="A13" t="s">
        <v>16</v>
      </c>
      <c r="B13" s="6">
        <f>SUM(B2:B12)</f>
        <v>137</v>
      </c>
      <c r="C13" s="6">
        <f>SUM(C2:C12)</f>
        <v>2</v>
      </c>
      <c r="D13" s="3" cm="1">
        <f t="array" ref="D13">SUM(Tabell1[% ferdig]/10)</f>
        <v>0.08</v>
      </c>
      <c r="F13">
        <f>B13/7.5</f>
        <v>18.266666666666666</v>
      </c>
      <c r="G13">
        <f>B13/37.5</f>
        <v>3.6533333333333333</v>
      </c>
    </row>
    <row r="15" spans="1:7" x14ac:dyDescent="0.25">
      <c r="A15" t="s">
        <v>17</v>
      </c>
      <c r="B15" s="10">
        <f>B13*350</f>
        <v>47950</v>
      </c>
    </row>
  </sheetData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0A4A8D2C6B4CA564D8EE51BC8BE9" ma:contentTypeVersion="3" ma:contentTypeDescription="Create a new document." ma:contentTypeScope="" ma:versionID="23c42a97dd681451c13e7af1abeef51f">
  <xsd:schema xmlns:xsd="http://www.w3.org/2001/XMLSchema" xmlns:xs="http://www.w3.org/2001/XMLSchema" xmlns:p="http://schemas.microsoft.com/office/2006/metadata/properties" xmlns:ns2="db803184-edef-4b28-ac3d-3addf7576905" targetNamespace="http://schemas.microsoft.com/office/2006/metadata/properties" ma:root="true" ma:fieldsID="2981854274215188bf3df9536b54658c" ns2:_="">
    <xsd:import namespace="db803184-edef-4b28-ac3d-3addf7576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3184-edef-4b28-ac3d-3addf75769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AEEB69-9959-4E5E-9CBA-8CDDBC740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803184-edef-4b28-ac3d-3addf75769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585050-D745-4175-AE4B-4C2BE217B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B8CCA5-46C5-4FE2-8F8D-E0590993F7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 Olufsen</cp:lastModifiedBy>
  <cp:revision/>
  <cp:lastPrinted>2023-12-12T17:28:08Z</cp:lastPrinted>
  <dcterms:created xsi:type="dcterms:W3CDTF">2006-09-16T00:00:00Z</dcterms:created>
  <dcterms:modified xsi:type="dcterms:W3CDTF">2023-12-14T13:30:33Z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0x01010063A40A4A8D2C6B4CA564D8EE51BC8BE9</vt:lpwstr>
  </property>
</Properties>
</file>