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Титульник" sheetId="2" r:id="rId1"/>
    <sheet name="Лист1" sheetId="1" r:id="rId2"/>
    <sheet name="Диаграмма - 1" sheetId="3" r:id="rId3"/>
    <sheet name="Диаграмма - 2" sheetId="4" r:id="rId4"/>
    <sheet name="Лист2" sheetId="5" r:id="rId5"/>
    <sheet name="Лист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N3" i="1"/>
  <c r="N4" i="1"/>
  <c r="N5" i="1"/>
  <c r="N6" i="1"/>
  <c r="N7" i="1"/>
  <c r="N8" i="1"/>
  <c r="N9" i="1"/>
  <c r="N10" i="1"/>
  <c r="N11" i="1"/>
  <c r="N12" i="1"/>
  <c r="N2" i="1"/>
  <c r="J3" i="1"/>
  <c r="J4" i="1"/>
  <c r="J5" i="1"/>
  <c r="J6" i="1"/>
  <c r="J2" i="1"/>
  <c r="K1" i="1"/>
  <c r="E15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2" i="5"/>
  <c r="E1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" i="5"/>
  <c r="B1" i="5"/>
</calcChain>
</file>

<file path=xl/sharedStrings.xml><?xml version="1.0" encoding="utf-8"?>
<sst xmlns="http://schemas.openxmlformats.org/spreadsheetml/2006/main" count="13" uniqueCount="12">
  <si>
    <t>Гайдарь Максим. 221-373.</t>
  </si>
  <si>
    <t>Лабораторная работа №16. Вариант 6.</t>
  </si>
  <si>
    <t>Год</t>
  </si>
  <si>
    <t>Прибыль</t>
  </si>
  <si>
    <t>Расход</t>
  </si>
  <si>
    <t>Сотрудник</t>
  </si>
  <si>
    <t>Оклад</t>
  </si>
  <si>
    <t>Премия</t>
  </si>
  <si>
    <t>x</t>
  </si>
  <si>
    <t>f(x)</t>
  </si>
  <si>
    <t>y</t>
  </si>
  <si>
    <t>f(x,y)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</si>
</sst>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23642575404332"/>
          <c:y val="1.990049751243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86605375445388"/>
          <c:y val="0.1823716065342578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f(x)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Лист1!$N$2:$N$12</c:f>
              <c:numCache>
                <c:formatCode>General</c:formatCode>
                <c:ptCount val="11"/>
                <c:pt idx="0">
                  <c:v>0.23175265807240999</c:v>
                </c:pt>
                <c:pt idx="1">
                  <c:v>0.10337134589240669</c:v>
                </c:pt>
                <c:pt idx="2">
                  <c:v>0.2590875501873014</c:v>
                </c:pt>
                <c:pt idx="3">
                  <c:v>0.33918864803414134</c:v>
                </c:pt>
                <c:pt idx="4">
                  <c:v>0.39239590906370392</c:v>
                </c:pt>
                <c:pt idx="5">
                  <c:v>0.42838564204837265</c:v>
                </c:pt>
                <c:pt idx="6">
                  <c:v>0.45096886204991365</c:v>
                </c:pt>
                <c:pt idx="7">
                  <c:v>0.46190052716739566</c:v>
                </c:pt>
                <c:pt idx="8">
                  <c:v>0.46190052716739566</c:v>
                </c:pt>
                <c:pt idx="9">
                  <c:v>0.45096886204991354</c:v>
                </c:pt>
                <c:pt idx="10">
                  <c:v>0.42838564204837265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544-BC57-623140D1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99455"/>
        <c:axId val="328502783"/>
      </c:lineChart>
      <c:catAx>
        <c:axId val="32849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02783"/>
        <c:crosses val="autoZero"/>
        <c:auto val="1"/>
        <c:lblAlgn val="ctr"/>
        <c:lblOffset val="100"/>
        <c:noMultiLvlLbl val="0"/>
      </c:catAx>
      <c:valAx>
        <c:axId val="3285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 прибыли</a:t>
            </a:r>
            <a:r>
              <a:rPr lang="en-US"/>
              <a:t>/</a:t>
            </a:r>
            <a:r>
              <a:rPr lang="ru-RU"/>
              <a:t>расходов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56714785651795"/>
          <c:y val="0.27298665791776028"/>
          <c:w val="0.7713217410323709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2225" cap="rnd">
              <a:solidFill>
                <a:schemeClr val="accent6">
                  <a:shade val="76000"/>
                </a:schemeClr>
              </a:solidFill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Лист1!$A$2:$A$20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Лист1!$B$2:$B$20</c:f>
              <c:numCache>
                <c:formatCode>#\ ##0.00\ "₽"</c:formatCode>
                <c:ptCount val="19"/>
                <c:pt idx="0">
                  <c:v>100000</c:v>
                </c:pt>
                <c:pt idx="1">
                  <c:v>110000.00000000001</c:v>
                </c:pt>
                <c:pt idx="2">
                  <c:v>121000.00000000001</c:v>
                </c:pt>
                <c:pt idx="3">
                  <c:v>133100.00000000003</c:v>
                </c:pt>
                <c:pt idx="4">
                  <c:v>146410.00000000003</c:v>
                </c:pt>
                <c:pt idx="5">
                  <c:v>161051.00000000006</c:v>
                </c:pt>
                <c:pt idx="6">
                  <c:v>177156.10000000009</c:v>
                </c:pt>
                <c:pt idx="7">
                  <c:v>194871.71000000011</c:v>
                </c:pt>
                <c:pt idx="8">
                  <c:v>214358.88100000011</c:v>
                </c:pt>
                <c:pt idx="9">
                  <c:v>235794.76910000015</c:v>
                </c:pt>
                <c:pt idx="10">
                  <c:v>259374.24601000018</c:v>
                </c:pt>
                <c:pt idx="11">
                  <c:v>285311.67061100027</c:v>
                </c:pt>
                <c:pt idx="12">
                  <c:v>313842.83767210029</c:v>
                </c:pt>
                <c:pt idx="13">
                  <c:v>345227.12143931031</c:v>
                </c:pt>
                <c:pt idx="14">
                  <c:v>379749.83358324139</c:v>
                </c:pt>
                <c:pt idx="15">
                  <c:v>417724.81694156554</c:v>
                </c:pt>
                <c:pt idx="16">
                  <c:v>459497.29863572208</c:v>
                </c:pt>
                <c:pt idx="17">
                  <c:v>505447.02849929431</c:v>
                </c:pt>
                <c:pt idx="18">
                  <c:v>555991.73134922376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9-453F-9119-A296E5FE0D2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Расход</c:v>
                </c:pt>
              </c:strCache>
            </c:strRef>
          </c:tx>
          <c:spPr>
            <a:ln w="22225" cap="rnd">
              <a:solidFill>
                <a:schemeClr val="accent6">
                  <a:tint val="77000"/>
                </a:schemeClr>
              </a:solidFill>
            </a:ln>
            <a:effectLst>
              <a:glow rad="139700">
                <a:schemeClr val="accent6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tint val="77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Лист1!$A$2:$A$20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Лист1!$C$2:$C$20</c:f>
              <c:numCache>
                <c:formatCode>#\ ##0.00\ "₽"</c:formatCode>
                <c:ptCount val="19"/>
                <c:pt idx="0">
                  <c:v>40000</c:v>
                </c:pt>
                <c:pt idx="1">
                  <c:v>42000</c:v>
                </c:pt>
                <c:pt idx="2">
                  <c:v>44100</c:v>
                </c:pt>
                <c:pt idx="3">
                  <c:v>46305.000000000007</c:v>
                </c:pt>
                <c:pt idx="4">
                  <c:v>48620.25</c:v>
                </c:pt>
                <c:pt idx="5">
                  <c:v>51051.262500000004</c:v>
                </c:pt>
                <c:pt idx="6">
                  <c:v>53603.825624999998</c:v>
                </c:pt>
                <c:pt idx="7">
                  <c:v>56284.016906250006</c:v>
                </c:pt>
                <c:pt idx="8">
                  <c:v>59098.217751562501</c:v>
                </c:pt>
                <c:pt idx="9">
                  <c:v>62053.128639140632</c:v>
                </c:pt>
                <c:pt idx="10">
                  <c:v>65155.785071097664</c:v>
                </c:pt>
                <c:pt idx="11">
                  <c:v>68413.574324652553</c:v>
                </c:pt>
                <c:pt idx="12">
                  <c:v>71834.253040885174</c:v>
                </c:pt>
                <c:pt idx="13">
                  <c:v>75425.965692929443</c:v>
                </c:pt>
                <c:pt idx="14">
                  <c:v>79197.263977575887</c:v>
                </c:pt>
                <c:pt idx="15">
                  <c:v>83157.127176454713</c:v>
                </c:pt>
                <c:pt idx="16">
                  <c:v>87314.983535277439</c:v>
                </c:pt>
                <c:pt idx="17">
                  <c:v>91680.732712041325</c:v>
                </c:pt>
                <c:pt idx="18">
                  <c:v>96264.769347643392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9-453F-9119-A296E5FE0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8501951"/>
        <c:axId val="328502783"/>
      </c:scatterChart>
      <c:valAx>
        <c:axId val="3285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02783"/>
        <c:crosses val="autoZero"/>
        <c:crossBetween val="midCat"/>
      </c:valAx>
      <c:valAx>
        <c:axId val="328502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Сумма</a:t>
                </a:r>
                <a:r>
                  <a:rPr lang="ru-RU" baseline="0"/>
                  <a:t> (р)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0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№2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Год</c:v>
                </c:pt>
              </c:strCache>
            </c:strRef>
          </c:tx>
          <c:spPr>
            <a:ln w="2222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marker>
          <c:val>
            <c:numRef>
              <c:f>Лист1!$A$2:$A$20</c:f>
              <c:numCache>
                <c:formatCode>General</c:formatCode>
                <c:ptCount val="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5-403C-965C-B2CBED6C2242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Лист1!$B$2:$B$20</c:f>
              <c:numCache>
                <c:formatCode>#\ ##0.00\ "₽"</c:formatCode>
                <c:ptCount val="19"/>
                <c:pt idx="0">
                  <c:v>100000</c:v>
                </c:pt>
                <c:pt idx="1">
                  <c:v>110000.00000000001</c:v>
                </c:pt>
                <c:pt idx="2">
                  <c:v>121000.00000000001</c:v>
                </c:pt>
                <c:pt idx="3">
                  <c:v>133100.00000000003</c:v>
                </c:pt>
                <c:pt idx="4">
                  <c:v>146410.00000000003</c:v>
                </c:pt>
                <c:pt idx="5">
                  <c:v>161051.00000000006</c:v>
                </c:pt>
                <c:pt idx="6">
                  <c:v>177156.10000000009</c:v>
                </c:pt>
                <c:pt idx="7">
                  <c:v>194871.71000000011</c:v>
                </c:pt>
                <c:pt idx="8">
                  <c:v>214358.88100000011</c:v>
                </c:pt>
                <c:pt idx="9">
                  <c:v>235794.76910000015</c:v>
                </c:pt>
                <c:pt idx="10">
                  <c:v>259374.24601000018</c:v>
                </c:pt>
                <c:pt idx="11">
                  <c:v>285311.67061100027</c:v>
                </c:pt>
                <c:pt idx="12">
                  <c:v>313842.83767210029</c:v>
                </c:pt>
                <c:pt idx="13">
                  <c:v>345227.12143931031</c:v>
                </c:pt>
                <c:pt idx="14">
                  <c:v>379749.83358324139</c:v>
                </c:pt>
                <c:pt idx="15">
                  <c:v>417724.81694156554</c:v>
                </c:pt>
                <c:pt idx="16">
                  <c:v>459497.29863572208</c:v>
                </c:pt>
                <c:pt idx="17">
                  <c:v>505447.02849929431</c:v>
                </c:pt>
                <c:pt idx="18">
                  <c:v>555991.73134922376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5-403C-965C-B2CBED6C2242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Расход</c:v>
                </c:pt>
              </c:strCache>
            </c:strRef>
          </c:tx>
          <c:spPr>
            <a:ln w="2222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  <a:round/>
              </a:ln>
              <a:effectLst/>
            </c:spPr>
          </c:marker>
          <c:val>
            <c:numRef>
              <c:f>Лист1!$C$2:$C$20</c:f>
              <c:numCache>
                <c:formatCode>#\ ##0.00\ "₽"</c:formatCode>
                <c:ptCount val="19"/>
                <c:pt idx="0">
                  <c:v>40000</c:v>
                </c:pt>
                <c:pt idx="1">
                  <c:v>42000</c:v>
                </c:pt>
                <c:pt idx="2">
                  <c:v>44100</c:v>
                </c:pt>
                <c:pt idx="3">
                  <c:v>46305.000000000007</c:v>
                </c:pt>
                <c:pt idx="4">
                  <c:v>48620.25</c:v>
                </c:pt>
                <c:pt idx="5">
                  <c:v>51051.262500000004</c:v>
                </c:pt>
                <c:pt idx="6">
                  <c:v>53603.825624999998</c:v>
                </c:pt>
                <c:pt idx="7">
                  <c:v>56284.016906250006</c:v>
                </c:pt>
                <c:pt idx="8">
                  <c:v>59098.217751562501</c:v>
                </c:pt>
                <c:pt idx="9">
                  <c:v>62053.128639140632</c:v>
                </c:pt>
                <c:pt idx="10">
                  <c:v>65155.785071097664</c:v>
                </c:pt>
                <c:pt idx="11">
                  <c:v>68413.574324652553</c:v>
                </c:pt>
                <c:pt idx="12">
                  <c:v>71834.253040885174</c:v>
                </c:pt>
                <c:pt idx="13">
                  <c:v>75425.965692929443</c:v>
                </c:pt>
                <c:pt idx="14">
                  <c:v>79197.263977575887</c:v>
                </c:pt>
                <c:pt idx="15">
                  <c:v>83157.127176454713</c:v>
                </c:pt>
                <c:pt idx="16">
                  <c:v>87314.983535277439</c:v>
                </c:pt>
                <c:pt idx="17">
                  <c:v>91680.732712041325</c:v>
                </c:pt>
                <c:pt idx="18">
                  <c:v>96264.769347643392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5-403C-965C-B2CBED6C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79983"/>
        <c:axId val="342274575"/>
      </c:lineChart>
      <c:catAx>
        <c:axId val="3422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74575"/>
        <c:crosses val="autoZero"/>
        <c:auto val="1"/>
        <c:lblAlgn val="ctr"/>
        <c:lblOffset val="100"/>
        <c:noMultiLvlLbl val="0"/>
      </c:catAx>
      <c:valAx>
        <c:axId val="34227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180975</xdr:rowOff>
    </xdr:from>
    <xdr:to>
      <xdr:col>20</xdr:col>
      <xdr:colOff>342900</xdr:colOff>
      <xdr:row>12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S18" sqref="S18"/>
    </sheetView>
  </sheetViews>
  <sheetFormatPr defaultRowHeight="15" x14ac:dyDescent="0.25"/>
  <cols>
    <col min="1" max="1" width="17.5703125" customWidth="1"/>
    <col min="2" max="2" width="16.42578125" customWidth="1"/>
    <col min="3" max="3" width="17.7109375" customWidth="1"/>
    <col min="9" max="9" width="10.5703125" bestFit="1" customWidth="1"/>
    <col min="10" max="10" width="11.5703125" bestFit="1" customWidth="1"/>
  </cols>
  <sheetData>
    <row r="1" spans="1:14" x14ac:dyDescent="0.25">
      <c r="A1" s="3" t="s">
        <v>2</v>
      </c>
      <c r="B1" s="3" t="s">
        <v>3</v>
      </c>
      <c r="C1" s="3" t="s">
        <v>4</v>
      </c>
      <c r="H1" t="s">
        <v>5</v>
      </c>
      <c r="I1" t="s">
        <v>6</v>
      </c>
      <c r="J1" t="s">
        <v>7</v>
      </c>
      <c r="K1" s="5">
        <f>0.4</f>
        <v>0.4</v>
      </c>
      <c r="M1" t="s">
        <v>8</v>
      </c>
      <c r="N1" t="s">
        <v>9</v>
      </c>
    </row>
    <row r="2" spans="1:14" x14ac:dyDescent="0.25">
      <c r="A2">
        <v>2022</v>
      </c>
      <c r="B2" s="2">
        <v>100000</v>
      </c>
      <c r="C2" s="2">
        <v>40000</v>
      </c>
      <c r="H2">
        <v>1</v>
      </c>
      <c r="I2" s="2">
        <v>24000</v>
      </c>
      <c r="J2" s="2">
        <f>I2+I2*$K$1</f>
        <v>33600</v>
      </c>
      <c r="M2">
        <v>-1.5</v>
      </c>
      <c r="N2">
        <f>(ABS(COS(M2/2) - PI()/4))^0.5</f>
        <v>0.23175265807240999</v>
      </c>
    </row>
    <row r="3" spans="1:14" x14ac:dyDescent="0.25">
      <c r="A3">
        <v>2023</v>
      </c>
      <c r="B3" s="2">
        <v>110000.00000000001</v>
      </c>
      <c r="C3" s="2">
        <v>42000</v>
      </c>
      <c r="H3">
        <v>2</v>
      </c>
      <c r="I3" s="2">
        <v>24000</v>
      </c>
      <c r="J3" s="2">
        <f t="shared" ref="J3:J6" si="0">I3+I3*$K$1</f>
        <v>33600</v>
      </c>
      <c r="M3">
        <v>-1.3</v>
      </c>
      <c r="N3">
        <f t="shared" ref="N3:N12" si="1">(ABS(COS(M3/2) - PI()/4))^0.5</f>
        <v>0.10337134589240669</v>
      </c>
    </row>
    <row r="4" spans="1:14" x14ac:dyDescent="0.25">
      <c r="A4">
        <v>2024</v>
      </c>
      <c r="B4" s="2">
        <v>121000.00000000001</v>
      </c>
      <c r="C4" s="2">
        <v>44100</v>
      </c>
      <c r="H4">
        <v>3</v>
      </c>
      <c r="I4" s="2">
        <v>36000</v>
      </c>
      <c r="J4" s="2">
        <f t="shared" si="0"/>
        <v>50400</v>
      </c>
      <c r="M4">
        <v>-1.1000000000000001</v>
      </c>
      <c r="N4">
        <f t="shared" si="1"/>
        <v>0.2590875501873014</v>
      </c>
    </row>
    <row r="5" spans="1:14" x14ac:dyDescent="0.25">
      <c r="A5">
        <v>2025</v>
      </c>
      <c r="B5" s="2">
        <v>133100.00000000003</v>
      </c>
      <c r="C5" s="2">
        <v>46305.000000000007</v>
      </c>
      <c r="H5">
        <v>4</v>
      </c>
      <c r="I5" s="2">
        <v>80000</v>
      </c>
      <c r="J5" s="2">
        <f t="shared" si="0"/>
        <v>112000</v>
      </c>
      <c r="M5">
        <v>-0.89999999999999991</v>
      </c>
      <c r="N5">
        <f t="shared" si="1"/>
        <v>0.33918864803414134</v>
      </c>
    </row>
    <row r="6" spans="1:14" x14ac:dyDescent="0.25">
      <c r="A6">
        <v>2026</v>
      </c>
      <c r="B6" s="2">
        <v>146410.00000000003</v>
      </c>
      <c r="C6" s="2">
        <v>48620.25</v>
      </c>
      <c r="H6">
        <v>5</v>
      </c>
      <c r="I6" s="2">
        <v>19000</v>
      </c>
      <c r="J6" s="2">
        <f t="shared" si="0"/>
        <v>26600</v>
      </c>
      <c r="M6">
        <v>-0.7</v>
      </c>
      <c r="N6">
        <f t="shared" si="1"/>
        <v>0.39239590906370392</v>
      </c>
    </row>
    <row r="7" spans="1:14" x14ac:dyDescent="0.25">
      <c r="A7">
        <v>2027</v>
      </c>
      <c r="B7" s="2">
        <v>161051.00000000006</v>
      </c>
      <c r="C7" s="2">
        <v>51051.262500000004</v>
      </c>
      <c r="M7">
        <v>-0.5</v>
      </c>
      <c r="N7">
        <f t="shared" si="1"/>
        <v>0.42838564204837265</v>
      </c>
    </row>
    <row r="8" spans="1:14" x14ac:dyDescent="0.25">
      <c r="A8">
        <v>2028</v>
      </c>
      <c r="B8" s="2">
        <v>177156.10000000009</v>
      </c>
      <c r="C8" s="2">
        <v>53603.825624999998</v>
      </c>
      <c r="M8">
        <v>-0.29999999999999982</v>
      </c>
      <c r="N8">
        <f t="shared" si="1"/>
        <v>0.45096886204991365</v>
      </c>
    </row>
    <row r="9" spans="1:14" x14ac:dyDescent="0.25">
      <c r="A9">
        <v>2029</v>
      </c>
      <c r="B9" s="2">
        <v>194871.71000000011</v>
      </c>
      <c r="C9" s="2">
        <v>56284.016906250006</v>
      </c>
      <c r="M9">
        <v>-9.9999999999999867E-2</v>
      </c>
      <c r="N9">
        <f t="shared" si="1"/>
        <v>0.46190052716739566</v>
      </c>
    </row>
    <row r="10" spans="1:14" x14ac:dyDescent="0.25">
      <c r="A10">
        <v>2030</v>
      </c>
      <c r="B10" s="2">
        <v>214358.88100000011</v>
      </c>
      <c r="C10" s="2">
        <v>59098.217751562501</v>
      </c>
      <c r="M10">
        <v>0.10000000000000009</v>
      </c>
      <c r="N10">
        <f t="shared" si="1"/>
        <v>0.46190052716739566</v>
      </c>
    </row>
    <row r="11" spans="1:14" x14ac:dyDescent="0.25">
      <c r="A11">
        <v>2031</v>
      </c>
      <c r="B11" s="2">
        <v>235794.76910000015</v>
      </c>
      <c r="C11" s="2">
        <v>62053.128639140632</v>
      </c>
      <c r="M11">
        <v>0.30000000000000004</v>
      </c>
      <c r="N11">
        <f t="shared" si="1"/>
        <v>0.45096886204991354</v>
      </c>
    </row>
    <row r="12" spans="1:14" x14ac:dyDescent="0.25">
      <c r="A12">
        <v>2032</v>
      </c>
      <c r="B12" s="2">
        <v>259374.24601000018</v>
      </c>
      <c r="C12" s="2">
        <v>65155.785071097664</v>
      </c>
      <c r="M12">
        <v>0.5</v>
      </c>
      <c r="N12">
        <f t="shared" si="1"/>
        <v>0.42838564204837265</v>
      </c>
    </row>
    <row r="13" spans="1:14" x14ac:dyDescent="0.25">
      <c r="A13">
        <v>2033</v>
      </c>
      <c r="B13" s="2">
        <v>285311.67061100027</v>
      </c>
      <c r="C13" s="2">
        <v>68413.574324652553</v>
      </c>
    </row>
    <row r="14" spans="1:14" x14ac:dyDescent="0.25">
      <c r="A14">
        <v>2034</v>
      </c>
      <c r="B14" s="2">
        <v>313842.83767210029</v>
      </c>
      <c r="C14" s="2">
        <v>71834.253040885174</v>
      </c>
    </row>
    <row r="15" spans="1:14" x14ac:dyDescent="0.25">
      <c r="A15">
        <v>2035</v>
      </c>
      <c r="B15" s="2">
        <v>345227.12143931031</v>
      </c>
      <c r="C15" s="2">
        <v>75425.965692929443</v>
      </c>
    </row>
    <row r="16" spans="1:14" x14ac:dyDescent="0.25">
      <c r="A16">
        <v>2036</v>
      </c>
      <c r="B16" s="2">
        <v>379749.83358324139</v>
      </c>
      <c r="C16" s="2">
        <v>79197.263977575887</v>
      </c>
    </row>
    <row r="17" spans="1:3" x14ac:dyDescent="0.25">
      <c r="A17">
        <v>2037</v>
      </c>
      <c r="B17" s="2">
        <v>417724.81694156554</v>
      </c>
      <c r="C17" s="2">
        <v>83157.127176454713</v>
      </c>
    </row>
    <row r="18" spans="1:3" x14ac:dyDescent="0.25">
      <c r="A18">
        <v>2038</v>
      </c>
      <c r="B18" s="2">
        <v>459497.29863572208</v>
      </c>
      <c r="C18" s="2">
        <v>87314.983535277439</v>
      </c>
    </row>
    <row r="19" spans="1:3" x14ac:dyDescent="0.25">
      <c r="A19">
        <v>2039</v>
      </c>
      <c r="B19" s="2">
        <v>505447.02849929431</v>
      </c>
      <c r="C19" s="2">
        <v>91680.732712041325</v>
      </c>
    </row>
    <row r="20" spans="1:3" x14ac:dyDescent="0.25">
      <c r="A20">
        <v>2040</v>
      </c>
      <c r="B20" s="2">
        <v>555991.73134922376</v>
      </c>
      <c r="C20" s="2">
        <v>96264.769347643392</v>
      </c>
    </row>
    <row r="21" spans="1:3" x14ac:dyDescent="0.25">
      <c r="B21" s="2"/>
    </row>
    <row r="22" spans="1:3" x14ac:dyDescent="0.25">
      <c r="B22" s="2"/>
    </row>
    <row r="23" spans="1:3" x14ac:dyDescent="0.25">
      <c r="B23" s="2"/>
    </row>
    <row r="24" spans="1:3" x14ac:dyDescent="0.25">
      <c r="B24" s="2"/>
    </row>
    <row r="25" spans="1:3" x14ac:dyDescent="0.25">
      <c r="B25" s="2"/>
    </row>
    <row r="26" spans="1:3" x14ac:dyDescent="0.25">
      <c r="B26" s="2"/>
    </row>
    <row r="27" spans="1:3" x14ac:dyDescent="0.25">
      <c r="B27" s="2"/>
    </row>
    <row r="28" spans="1:3" x14ac:dyDescent="0.25">
      <c r="B28" s="2"/>
    </row>
    <row r="29" spans="1:3" x14ac:dyDescent="0.25">
      <c r="B29" s="2"/>
    </row>
    <row r="30" spans="1:3" x14ac:dyDescent="0.25">
      <c r="B30" s="2"/>
    </row>
    <row r="31" spans="1:3" x14ac:dyDescent="0.25">
      <c r="B31" s="2"/>
    </row>
    <row r="32" spans="1:3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>
        <v>20</v>
      </c>
      <c r="B1">
        <f>A1</f>
        <v>20</v>
      </c>
      <c r="D1">
        <v>58</v>
      </c>
      <c r="E1">
        <f>D1^(0.1)</f>
        <v>1.5008690410666501</v>
      </c>
    </row>
    <row r="2" spans="1:5" x14ac:dyDescent="0.25">
      <c r="A2">
        <v>61</v>
      </c>
      <c r="B2">
        <f>$A2+$B1</f>
        <v>81</v>
      </c>
      <c r="D2">
        <v>54</v>
      </c>
      <c r="E2">
        <f>(D2+E1)^(0.1)</f>
        <v>1.494273100059035</v>
      </c>
    </row>
    <row r="3" spans="1:5" x14ac:dyDescent="0.25">
      <c r="A3">
        <v>92</v>
      </c>
      <c r="B3">
        <f t="shared" ref="B3:B20" si="0">$A3+$B2</f>
        <v>173</v>
      </c>
      <c r="D3">
        <v>50</v>
      </c>
      <c r="E3">
        <f t="shared" ref="E3:E15" si="1">(D3+E2)^(0.1)</f>
        <v>1.4831186399979293</v>
      </c>
    </row>
    <row r="4" spans="1:5" x14ac:dyDescent="0.25">
      <c r="A4">
        <v>87</v>
      </c>
      <c r="B4">
        <f t="shared" si="0"/>
        <v>260</v>
      </c>
      <c r="D4">
        <v>46</v>
      </c>
      <c r="E4">
        <f t="shared" si="1"/>
        <v>1.4711397273093325</v>
      </c>
    </row>
    <row r="5" spans="1:5" x14ac:dyDescent="0.25">
      <c r="A5">
        <v>5</v>
      </c>
      <c r="B5">
        <f t="shared" si="0"/>
        <v>265</v>
      </c>
      <c r="D5">
        <v>42</v>
      </c>
      <c r="E5">
        <f t="shared" si="1"/>
        <v>1.4582101023665424</v>
      </c>
    </row>
    <row r="6" spans="1:5" x14ac:dyDescent="0.25">
      <c r="A6">
        <v>51</v>
      </c>
      <c r="B6">
        <f t="shared" si="0"/>
        <v>316</v>
      </c>
      <c r="D6">
        <v>38</v>
      </c>
      <c r="E6">
        <f t="shared" si="1"/>
        <v>1.4441547668361452</v>
      </c>
    </row>
    <row r="7" spans="1:5" x14ac:dyDescent="0.25">
      <c r="A7">
        <v>42</v>
      </c>
      <c r="B7">
        <f t="shared" si="0"/>
        <v>358</v>
      </c>
      <c r="D7">
        <v>34</v>
      </c>
      <c r="E7">
        <f t="shared" si="1"/>
        <v>1.4287441409117039</v>
      </c>
    </row>
    <row r="8" spans="1:5" x14ac:dyDescent="0.25">
      <c r="A8">
        <v>26</v>
      </c>
      <c r="B8">
        <f t="shared" si="0"/>
        <v>384</v>
      </c>
      <c r="D8">
        <v>30</v>
      </c>
      <c r="E8">
        <f t="shared" si="1"/>
        <v>1.4116684310133092</v>
      </c>
    </row>
    <row r="9" spans="1:5" x14ac:dyDescent="0.25">
      <c r="A9">
        <v>12</v>
      </c>
      <c r="B9">
        <f t="shared" si="0"/>
        <v>396</v>
      </c>
      <c r="D9">
        <v>26</v>
      </c>
      <c r="E9">
        <f t="shared" si="1"/>
        <v>1.392494687580428</v>
      </c>
    </row>
    <row r="10" spans="1:5" x14ac:dyDescent="0.25">
      <c r="A10">
        <v>38</v>
      </c>
      <c r="B10">
        <f t="shared" si="0"/>
        <v>434</v>
      </c>
      <c r="D10">
        <v>22</v>
      </c>
      <c r="E10">
        <f t="shared" si="1"/>
        <v>1.3705903002121558</v>
      </c>
    </row>
    <row r="11" spans="1:5" x14ac:dyDescent="0.25">
      <c r="A11">
        <v>46</v>
      </c>
      <c r="B11">
        <f t="shared" si="0"/>
        <v>480</v>
      </c>
      <c r="D11">
        <v>18</v>
      </c>
      <c r="E11">
        <f t="shared" si="1"/>
        <v>1.3449752282049108</v>
      </c>
    </row>
    <row r="12" spans="1:5" x14ac:dyDescent="0.25">
      <c r="A12">
        <v>4</v>
      </c>
      <c r="B12">
        <f t="shared" si="0"/>
        <v>484</v>
      </c>
      <c r="D12">
        <v>14</v>
      </c>
      <c r="E12">
        <f t="shared" si="1"/>
        <v>1.3140037939337927</v>
      </c>
    </row>
    <row r="13" spans="1:5" x14ac:dyDescent="0.25">
      <c r="A13">
        <v>69</v>
      </c>
      <c r="B13">
        <f t="shared" si="0"/>
        <v>553</v>
      </c>
      <c r="D13">
        <v>10</v>
      </c>
      <c r="E13">
        <f t="shared" si="1"/>
        <v>1.2745639539640576</v>
      </c>
    </row>
    <row r="14" spans="1:5" x14ac:dyDescent="0.25">
      <c r="A14">
        <v>71</v>
      </c>
      <c r="B14">
        <f t="shared" si="0"/>
        <v>624</v>
      </c>
      <c r="D14">
        <v>6</v>
      </c>
      <c r="E14">
        <f t="shared" si="1"/>
        <v>1.2194968886842783</v>
      </c>
    </row>
    <row r="15" spans="1:5" x14ac:dyDescent="0.25">
      <c r="A15">
        <v>33</v>
      </c>
      <c r="B15">
        <f t="shared" si="0"/>
        <v>657</v>
      </c>
      <c r="D15">
        <v>2</v>
      </c>
      <c r="E15" s="4">
        <f>(D15+E14)^(0.1)</f>
        <v>1.1240323252305144</v>
      </c>
    </row>
    <row r="16" spans="1:5" x14ac:dyDescent="0.25">
      <c r="A16">
        <v>88</v>
      </c>
      <c r="B16">
        <f t="shared" si="0"/>
        <v>745</v>
      </c>
    </row>
    <row r="17" spans="1:2" x14ac:dyDescent="0.25">
      <c r="A17">
        <v>27</v>
      </c>
      <c r="B17">
        <f t="shared" si="0"/>
        <v>772</v>
      </c>
    </row>
    <row r="18" spans="1:2" x14ac:dyDescent="0.25">
      <c r="A18">
        <v>57</v>
      </c>
      <c r="B18">
        <f t="shared" si="0"/>
        <v>829</v>
      </c>
    </row>
    <row r="19" spans="1:2" x14ac:dyDescent="0.25">
      <c r="A19">
        <v>42</v>
      </c>
      <c r="B19">
        <f t="shared" si="0"/>
        <v>871</v>
      </c>
    </row>
    <row r="20" spans="1:2" x14ac:dyDescent="0.25">
      <c r="A20">
        <v>50</v>
      </c>
      <c r="B20">
        <f t="shared" si="0"/>
        <v>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8</v>
      </c>
      <c r="B1" t="s">
        <v>10</v>
      </c>
      <c r="C1" t="s">
        <v>11</v>
      </c>
    </row>
    <row r="2" spans="1:3" x14ac:dyDescent="0.25">
      <c r="A2">
        <v>-2</v>
      </c>
      <c r="B2">
        <v>0</v>
      </c>
      <c r="C2" s="6">
        <f>(A2^2) - (B2^2)</f>
        <v>4</v>
      </c>
    </row>
    <row r="3" spans="1:3" x14ac:dyDescent="0.25">
      <c r="A3">
        <v>-1.9</v>
      </c>
      <c r="B3">
        <v>0.1</v>
      </c>
      <c r="C3" s="6">
        <f t="shared" ref="C3:C22" si="0">(A3^2) - (B3^2)</f>
        <v>3.6</v>
      </c>
    </row>
    <row r="4" spans="1:3" x14ac:dyDescent="0.25">
      <c r="A4">
        <v>-1.8</v>
      </c>
      <c r="B4">
        <v>0.2</v>
      </c>
      <c r="C4" s="6">
        <f t="shared" si="0"/>
        <v>3.2</v>
      </c>
    </row>
    <row r="5" spans="1:3" x14ac:dyDescent="0.25">
      <c r="A5">
        <v>-1.7</v>
      </c>
      <c r="B5">
        <v>0.30000000000000004</v>
      </c>
      <c r="C5" s="6">
        <f t="shared" si="0"/>
        <v>2.8</v>
      </c>
    </row>
    <row r="6" spans="1:3" x14ac:dyDescent="0.25">
      <c r="A6">
        <v>-1.6</v>
      </c>
      <c r="B6">
        <v>0.4</v>
      </c>
      <c r="C6" s="6">
        <f t="shared" si="0"/>
        <v>2.4000000000000004</v>
      </c>
    </row>
    <row r="7" spans="1:3" x14ac:dyDescent="0.25">
      <c r="A7">
        <v>-1.5</v>
      </c>
      <c r="B7">
        <v>0.5</v>
      </c>
      <c r="C7" s="6">
        <f t="shared" si="0"/>
        <v>2</v>
      </c>
    </row>
    <row r="8" spans="1:3" x14ac:dyDescent="0.25">
      <c r="A8">
        <v>-1.4</v>
      </c>
      <c r="B8">
        <v>0.60000000000000009</v>
      </c>
      <c r="C8" s="6">
        <f t="shared" si="0"/>
        <v>1.5999999999999996</v>
      </c>
    </row>
    <row r="9" spans="1:3" x14ac:dyDescent="0.25">
      <c r="A9">
        <v>-1.2999999999999998</v>
      </c>
      <c r="B9">
        <v>0.70000000000000007</v>
      </c>
      <c r="C9" s="6">
        <f t="shared" si="0"/>
        <v>1.1999999999999993</v>
      </c>
    </row>
    <row r="10" spans="1:3" x14ac:dyDescent="0.25">
      <c r="A10">
        <v>-1.2</v>
      </c>
      <c r="B10">
        <v>0.8</v>
      </c>
      <c r="C10" s="6">
        <f t="shared" si="0"/>
        <v>0.79999999999999982</v>
      </c>
    </row>
    <row r="11" spans="1:3" x14ac:dyDescent="0.25">
      <c r="A11">
        <v>-1.1000000000000001</v>
      </c>
      <c r="B11">
        <v>0.9</v>
      </c>
      <c r="C11" s="6">
        <f t="shared" si="0"/>
        <v>0.40000000000000013</v>
      </c>
    </row>
    <row r="12" spans="1:3" x14ac:dyDescent="0.25">
      <c r="A12">
        <v>-1</v>
      </c>
      <c r="B12">
        <v>1</v>
      </c>
      <c r="C12" s="6">
        <f t="shared" si="0"/>
        <v>0</v>
      </c>
    </row>
    <row r="13" spans="1:3" x14ac:dyDescent="0.25">
      <c r="A13">
        <v>-0.89999999999999991</v>
      </c>
      <c r="B13">
        <v>1.1000000000000001</v>
      </c>
      <c r="C13" s="6">
        <f t="shared" si="0"/>
        <v>-0.40000000000000036</v>
      </c>
    </row>
    <row r="14" spans="1:3" x14ac:dyDescent="0.25">
      <c r="A14">
        <v>-0.79999999999999982</v>
      </c>
      <c r="B14">
        <v>1.2000000000000002</v>
      </c>
      <c r="C14" s="6">
        <f t="shared" si="0"/>
        <v>-0.80000000000000071</v>
      </c>
    </row>
    <row r="15" spans="1:3" x14ac:dyDescent="0.25">
      <c r="A15">
        <v>-0.7</v>
      </c>
      <c r="B15">
        <v>1.3</v>
      </c>
      <c r="C15" s="6">
        <f t="shared" si="0"/>
        <v>-1.2000000000000002</v>
      </c>
    </row>
    <row r="16" spans="1:3" x14ac:dyDescent="0.25">
      <c r="A16">
        <v>-0.59999999999999987</v>
      </c>
      <c r="B16">
        <v>1.4000000000000001</v>
      </c>
      <c r="C16" s="6">
        <f t="shared" si="0"/>
        <v>-1.6000000000000005</v>
      </c>
    </row>
    <row r="17" spans="1:3" x14ac:dyDescent="0.25">
      <c r="A17">
        <v>-0.5</v>
      </c>
      <c r="B17">
        <v>1.5</v>
      </c>
      <c r="C17" s="6">
        <f t="shared" si="0"/>
        <v>-2</v>
      </c>
    </row>
    <row r="18" spans="1:3" x14ac:dyDescent="0.25">
      <c r="A18">
        <v>-0.39999999999999991</v>
      </c>
      <c r="B18">
        <v>1.6</v>
      </c>
      <c r="C18" s="6">
        <f t="shared" si="0"/>
        <v>-2.4000000000000004</v>
      </c>
    </row>
    <row r="19" spans="1:3" x14ac:dyDescent="0.25">
      <c r="A19">
        <v>-0.29999999999999982</v>
      </c>
      <c r="B19">
        <v>1.7000000000000002</v>
      </c>
      <c r="C19" s="6">
        <f t="shared" si="0"/>
        <v>-2.8000000000000007</v>
      </c>
    </row>
    <row r="20" spans="1:3" x14ac:dyDescent="0.25">
      <c r="A20">
        <v>-0.19999999999999996</v>
      </c>
      <c r="B20">
        <v>1.8</v>
      </c>
      <c r="C20" s="6">
        <f t="shared" si="0"/>
        <v>-3.2</v>
      </c>
    </row>
    <row r="21" spans="1:3" x14ac:dyDescent="0.25">
      <c r="A21">
        <v>-9.9999999999999867E-2</v>
      </c>
      <c r="B21">
        <v>1.9000000000000001</v>
      </c>
      <c r="C21" s="6">
        <f t="shared" si="0"/>
        <v>-3.6000000000000005</v>
      </c>
    </row>
    <row r="22" spans="1:3" x14ac:dyDescent="0.25">
      <c r="A22">
        <v>0</v>
      </c>
      <c r="B22">
        <v>2</v>
      </c>
      <c r="C22" s="6">
        <f t="shared" si="0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Титульник</vt:lpstr>
      <vt:lpstr>Лист1</vt:lpstr>
      <vt:lpstr>Лист2</vt:lpstr>
      <vt:lpstr>Лист3</vt:lpstr>
      <vt:lpstr>Диаграмма - 1</vt:lpstr>
      <vt:lpstr>Диаграмма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2022-11-03T13:12:31Z</dcterms:modified>
</cp:coreProperties>
</file>