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lirad/Documents/GitHub/EmergenceMS/software/exp_data/"/>
    </mc:Choice>
  </mc:AlternateContent>
  <xr:revisionPtr revIDLastSave="0" documentId="13_ncr:1_{BE85479F-AEA7-0547-8D9B-08523404554D}" xr6:coauthVersionLast="47" xr6:coauthVersionMax="47" xr10:uidLastSave="{00000000-0000-0000-0000-000000000000}"/>
  <bookViews>
    <workbookView xWindow="1820" yWindow="1180" windowWidth="35620" windowHeight="22640" xr2:uid="{6B658FDC-659E-0E4E-8EE5-E52BA26E95D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" i="1" l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J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8" i="1"/>
  <c r="BL28" i="1" s="1"/>
  <c r="BM28" i="1" s="1"/>
  <c r="BJ29" i="1"/>
  <c r="BL29" i="1" s="1"/>
  <c r="BM29" i="1" s="1"/>
  <c r="BJ30" i="1"/>
  <c r="BJ31" i="1"/>
  <c r="BJ32" i="1"/>
  <c r="BJ27" i="1"/>
  <c r="BH31" i="1"/>
  <c r="BI31" i="1" s="1"/>
  <c r="BH29" i="1"/>
  <c r="BI29" i="1" s="1"/>
  <c r="BH28" i="1"/>
  <c r="BI28" i="1" s="1"/>
  <c r="BH27" i="1"/>
  <c r="BI27" i="1" s="1"/>
  <c r="BH20" i="1"/>
  <c r="BI20" i="1" s="1"/>
  <c r="BH19" i="1"/>
  <c r="BI19" i="1" s="1"/>
  <c r="BD32" i="1"/>
  <c r="BE32" i="1" s="1"/>
  <c r="BD31" i="1"/>
  <c r="BE31" i="1" s="1"/>
  <c r="BD29" i="1"/>
  <c r="BE29" i="1" s="1"/>
  <c r="BD28" i="1"/>
  <c r="BE28" i="1" s="1"/>
  <c r="BD27" i="1"/>
  <c r="BE27" i="1" s="1"/>
  <c r="BD20" i="1"/>
  <c r="BE20" i="1" s="1"/>
  <c r="BD19" i="1"/>
  <c r="BE19" i="1" s="1"/>
  <c r="AZ17" i="1"/>
  <c r="BA17" i="1" s="1"/>
  <c r="AZ19" i="1"/>
  <c r="BA19" i="1" s="1"/>
  <c r="AZ20" i="1"/>
  <c r="BA20" i="1" s="1"/>
  <c r="AZ32" i="1"/>
  <c r="BA32" i="1" s="1"/>
  <c r="AZ31" i="1"/>
  <c r="BA31" i="1" s="1"/>
  <c r="AZ30" i="1"/>
  <c r="BA30" i="1" s="1"/>
  <c r="AZ29" i="1"/>
  <c r="BA29" i="1" s="1"/>
  <c r="AZ28" i="1"/>
  <c r="BA28" i="1" s="1"/>
  <c r="AZ27" i="1"/>
  <c r="BA27" i="1" s="1"/>
  <c r="AV19" i="1"/>
  <c r="AW19" i="1" s="1"/>
  <c r="AV20" i="1"/>
  <c r="AW20" i="1" s="1"/>
  <c r="AV32" i="1"/>
  <c r="AW32" i="1" s="1"/>
  <c r="AV31" i="1"/>
  <c r="AW31" i="1" s="1"/>
  <c r="AV30" i="1"/>
  <c r="AW30" i="1" s="1"/>
  <c r="AV29" i="1"/>
  <c r="AW29" i="1" s="1"/>
  <c r="AV28" i="1"/>
  <c r="AW28" i="1" s="1"/>
  <c r="AV27" i="1"/>
  <c r="AW27" i="1" s="1"/>
  <c r="AV25" i="1"/>
  <c r="AW25" i="1" s="1"/>
  <c r="AV17" i="1"/>
  <c r="AW17" i="1" s="1"/>
  <c r="AV11" i="1"/>
  <c r="AW11" i="1" s="1"/>
  <c r="AR32" i="1"/>
  <c r="AS32" i="1" s="1"/>
  <c r="AR31" i="1"/>
  <c r="AS31" i="1" s="1"/>
  <c r="AR30" i="1"/>
  <c r="AS30" i="1" s="1"/>
  <c r="AR29" i="1"/>
  <c r="AS29" i="1" s="1"/>
  <c r="AR28" i="1"/>
  <c r="AS28" i="1" s="1"/>
  <c r="AR27" i="1"/>
  <c r="AS27" i="1" s="1"/>
  <c r="AR25" i="1"/>
  <c r="AS25" i="1" s="1"/>
  <c r="AR23" i="1"/>
  <c r="AS23" i="1" s="1"/>
  <c r="AR22" i="1"/>
  <c r="AS22" i="1" s="1"/>
  <c r="AR21" i="1"/>
  <c r="AS21" i="1" s="1"/>
  <c r="AR20" i="1"/>
  <c r="AS20" i="1" s="1"/>
  <c r="AR19" i="1"/>
  <c r="AS19" i="1" s="1"/>
  <c r="AR17" i="1"/>
  <c r="AS17" i="1" s="1"/>
  <c r="AR14" i="1"/>
  <c r="AS14" i="1" s="1"/>
  <c r="AR11" i="1"/>
  <c r="AS11" i="1" s="1"/>
  <c r="AR9" i="1"/>
  <c r="AS9" i="1" s="1"/>
  <c r="AR8" i="1"/>
  <c r="AS8" i="1" s="1"/>
  <c r="AN32" i="1"/>
  <c r="AO32" i="1" s="1"/>
  <c r="AN31" i="1"/>
  <c r="AO31" i="1" s="1"/>
  <c r="AN30" i="1"/>
  <c r="AO30" i="1" s="1"/>
  <c r="AN29" i="1"/>
  <c r="AO29" i="1" s="1"/>
  <c r="AN28" i="1"/>
  <c r="AO28" i="1" s="1"/>
  <c r="AN27" i="1"/>
  <c r="AO27" i="1" s="1"/>
  <c r="AN25" i="1"/>
  <c r="AO25" i="1" s="1"/>
  <c r="AN24" i="1"/>
  <c r="AO24" i="1" s="1"/>
  <c r="AN23" i="1"/>
  <c r="AO23" i="1" s="1"/>
  <c r="AN22" i="1"/>
  <c r="AO22" i="1" s="1"/>
  <c r="AN21" i="1"/>
  <c r="AO21" i="1" s="1"/>
  <c r="AN20" i="1"/>
  <c r="AO20" i="1" s="1"/>
  <c r="AN19" i="1"/>
  <c r="AO19" i="1" s="1"/>
  <c r="AN17" i="1"/>
  <c r="AO17" i="1" s="1"/>
  <c r="AN14" i="1"/>
  <c r="AO14" i="1" s="1"/>
  <c r="AN11" i="1"/>
  <c r="AO11" i="1" s="1"/>
  <c r="AN9" i="1"/>
  <c r="AO9" i="1" s="1"/>
  <c r="AN8" i="1"/>
  <c r="AO8" i="1" s="1"/>
  <c r="AJ32" i="1"/>
  <c r="AK32" i="1" s="1"/>
  <c r="AJ31" i="1"/>
  <c r="AK31" i="1" s="1"/>
  <c r="AJ30" i="1"/>
  <c r="AK30" i="1" s="1"/>
  <c r="AJ29" i="1"/>
  <c r="AK29" i="1" s="1"/>
  <c r="AJ28" i="1"/>
  <c r="AK28" i="1" s="1"/>
  <c r="AJ27" i="1"/>
  <c r="AK27" i="1" s="1"/>
  <c r="AJ25" i="1"/>
  <c r="AK25" i="1" s="1"/>
  <c r="AJ24" i="1"/>
  <c r="AK24" i="1" s="1"/>
  <c r="AJ23" i="1"/>
  <c r="AK23" i="1" s="1"/>
  <c r="AJ22" i="1"/>
  <c r="AK22" i="1" s="1"/>
  <c r="AJ21" i="1"/>
  <c r="AK21" i="1" s="1"/>
  <c r="AJ20" i="1"/>
  <c r="AK20" i="1" s="1"/>
  <c r="AJ19" i="1"/>
  <c r="AK19" i="1" s="1"/>
  <c r="AJ17" i="1"/>
  <c r="AK17" i="1" s="1"/>
  <c r="AJ14" i="1"/>
  <c r="AK14" i="1" s="1"/>
  <c r="AJ11" i="1"/>
  <c r="AK11" i="1" s="1"/>
  <c r="AJ9" i="1"/>
  <c r="AK9" i="1" s="1"/>
  <c r="AJ8" i="1"/>
  <c r="AK8" i="1" s="1"/>
  <c r="AF32" i="1"/>
  <c r="AG32" i="1" s="1"/>
  <c r="AF31" i="1"/>
  <c r="AG31" i="1" s="1"/>
  <c r="AF30" i="1"/>
  <c r="AG30" i="1" s="1"/>
  <c r="AF29" i="1"/>
  <c r="AG29" i="1" s="1"/>
  <c r="AF28" i="1"/>
  <c r="AG28" i="1" s="1"/>
  <c r="AF27" i="1"/>
  <c r="AG27" i="1" s="1"/>
  <c r="AF25" i="1"/>
  <c r="AG25" i="1" s="1"/>
  <c r="AF24" i="1"/>
  <c r="AG24" i="1" s="1"/>
  <c r="AF23" i="1"/>
  <c r="AG23" i="1" s="1"/>
  <c r="AF22" i="1"/>
  <c r="AG22" i="1" s="1"/>
  <c r="AF21" i="1"/>
  <c r="AG21" i="1" s="1"/>
  <c r="AF20" i="1"/>
  <c r="AG20" i="1" s="1"/>
  <c r="AF19" i="1"/>
  <c r="AG19" i="1" s="1"/>
  <c r="AF18" i="1"/>
  <c r="AG18" i="1" s="1"/>
  <c r="AF17" i="1"/>
  <c r="AG17" i="1" s="1"/>
  <c r="AF16" i="1"/>
  <c r="AG16" i="1" s="1"/>
  <c r="AF14" i="1"/>
  <c r="AG14" i="1" s="1"/>
  <c r="AF11" i="1"/>
  <c r="AG11" i="1" s="1"/>
  <c r="AF10" i="1"/>
  <c r="AG10" i="1" s="1"/>
  <c r="AF9" i="1"/>
  <c r="AG9" i="1" s="1"/>
  <c r="AF8" i="1"/>
  <c r="AG8" i="1" s="1"/>
  <c r="AB32" i="1"/>
  <c r="AC32" i="1" s="1"/>
  <c r="AB31" i="1"/>
  <c r="AC31" i="1" s="1"/>
  <c r="AB30" i="1"/>
  <c r="AC30" i="1" s="1"/>
  <c r="AB29" i="1"/>
  <c r="AC29" i="1" s="1"/>
  <c r="AB28" i="1"/>
  <c r="AC28" i="1" s="1"/>
  <c r="AB27" i="1"/>
  <c r="AC27" i="1" s="1"/>
  <c r="AB25" i="1"/>
  <c r="AC25" i="1" s="1"/>
  <c r="AB24" i="1"/>
  <c r="AC24" i="1" s="1"/>
  <c r="AB23" i="1"/>
  <c r="AC23" i="1" s="1"/>
  <c r="AB22" i="1"/>
  <c r="AC22" i="1" s="1"/>
  <c r="AB21" i="1"/>
  <c r="AC21" i="1" s="1"/>
  <c r="AB20" i="1"/>
  <c r="AC20" i="1" s="1"/>
  <c r="AB19" i="1"/>
  <c r="AC19" i="1" s="1"/>
  <c r="AB18" i="1"/>
  <c r="AC18" i="1" s="1"/>
  <c r="AB17" i="1"/>
  <c r="AC17" i="1" s="1"/>
  <c r="AB16" i="1"/>
  <c r="AC16" i="1" s="1"/>
  <c r="AB15" i="1"/>
  <c r="AC15" i="1" s="1"/>
  <c r="AB14" i="1"/>
  <c r="AC14" i="1" s="1"/>
  <c r="AB13" i="1"/>
  <c r="AC13" i="1" s="1"/>
  <c r="AB12" i="1"/>
  <c r="AC12" i="1" s="1"/>
  <c r="AB11" i="1"/>
  <c r="AC11" i="1" s="1"/>
  <c r="AB10" i="1"/>
  <c r="AC10" i="1" s="1"/>
  <c r="AB9" i="1"/>
  <c r="AC9" i="1" s="1"/>
  <c r="AB8" i="1"/>
  <c r="AC8" i="1" s="1"/>
  <c r="AB6" i="1"/>
  <c r="AC6" i="1" s="1"/>
  <c r="AB5" i="1"/>
  <c r="AC5" i="1" s="1"/>
  <c r="AB4" i="1"/>
  <c r="AC4" i="1" s="1"/>
  <c r="X32" i="1"/>
  <c r="Y32" i="1" s="1"/>
  <c r="X31" i="1"/>
  <c r="Y31" i="1" s="1"/>
  <c r="X30" i="1"/>
  <c r="Y30" i="1" s="1"/>
  <c r="X29" i="1"/>
  <c r="Y29" i="1" s="1"/>
  <c r="X28" i="1"/>
  <c r="Y28" i="1" s="1"/>
  <c r="X27" i="1"/>
  <c r="Y27" i="1" s="1"/>
  <c r="X25" i="1"/>
  <c r="Y25" i="1" s="1"/>
  <c r="X24" i="1"/>
  <c r="Y24" i="1" s="1"/>
  <c r="X23" i="1"/>
  <c r="Y23" i="1" s="1"/>
  <c r="X22" i="1"/>
  <c r="Y22" i="1" s="1"/>
  <c r="X21" i="1"/>
  <c r="Y21" i="1" s="1"/>
  <c r="X20" i="1"/>
  <c r="Y20" i="1" s="1"/>
  <c r="X19" i="1"/>
  <c r="Y19" i="1" s="1"/>
  <c r="X18" i="1"/>
  <c r="Y18" i="1" s="1"/>
  <c r="X17" i="1"/>
  <c r="Y17" i="1" s="1"/>
  <c r="X16" i="1"/>
  <c r="Y16" i="1" s="1"/>
  <c r="X15" i="1"/>
  <c r="Y15" i="1" s="1"/>
  <c r="X14" i="1"/>
  <c r="Y14" i="1" s="1"/>
  <c r="X13" i="1"/>
  <c r="Y13" i="1" s="1"/>
  <c r="X12" i="1"/>
  <c r="Y12" i="1" s="1"/>
  <c r="X11" i="1"/>
  <c r="Y11" i="1" s="1"/>
  <c r="X10" i="1"/>
  <c r="Y10" i="1" s="1"/>
  <c r="X9" i="1"/>
  <c r="Y9" i="1" s="1"/>
  <c r="X8" i="1"/>
  <c r="Y8" i="1" s="1"/>
  <c r="X6" i="1"/>
  <c r="Y6" i="1" s="1"/>
  <c r="X5" i="1"/>
  <c r="Y5" i="1" s="1"/>
  <c r="X4" i="1"/>
  <c r="Y4" i="1" s="1"/>
  <c r="X3" i="1"/>
  <c r="Y3" i="1" s="1"/>
  <c r="T7" i="1"/>
  <c r="U7" i="1" s="1"/>
  <c r="P7" i="1"/>
  <c r="Q7" i="1" s="1"/>
  <c r="T32" i="1"/>
  <c r="U32" i="1" s="1"/>
  <c r="T31" i="1"/>
  <c r="U31" i="1" s="1"/>
  <c r="T30" i="1"/>
  <c r="U30" i="1" s="1"/>
  <c r="T29" i="1"/>
  <c r="U29" i="1" s="1"/>
  <c r="T28" i="1"/>
  <c r="U28" i="1" s="1"/>
  <c r="T27" i="1"/>
  <c r="U27" i="1" s="1"/>
  <c r="T25" i="1"/>
  <c r="U25" i="1" s="1"/>
  <c r="T24" i="1"/>
  <c r="U24" i="1" s="1"/>
  <c r="T23" i="1"/>
  <c r="U23" i="1" s="1"/>
  <c r="T22" i="1"/>
  <c r="U22" i="1" s="1"/>
  <c r="T21" i="1"/>
  <c r="U21" i="1" s="1"/>
  <c r="T20" i="1"/>
  <c r="U20" i="1" s="1"/>
  <c r="T19" i="1"/>
  <c r="U19" i="1" s="1"/>
  <c r="T18" i="1"/>
  <c r="U18" i="1" s="1"/>
  <c r="T17" i="1"/>
  <c r="U17" i="1" s="1"/>
  <c r="T16" i="1"/>
  <c r="U16" i="1" s="1"/>
  <c r="T15" i="1"/>
  <c r="U15" i="1" s="1"/>
  <c r="T14" i="1"/>
  <c r="U14" i="1" s="1"/>
  <c r="T13" i="1"/>
  <c r="U13" i="1" s="1"/>
  <c r="T12" i="1"/>
  <c r="U12" i="1" s="1"/>
  <c r="T11" i="1"/>
  <c r="U11" i="1" s="1"/>
  <c r="T10" i="1"/>
  <c r="U10" i="1" s="1"/>
  <c r="T9" i="1"/>
  <c r="U9" i="1" s="1"/>
  <c r="T8" i="1"/>
  <c r="U8" i="1" s="1"/>
  <c r="T6" i="1"/>
  <c r="U6" i="1" s="1"/>
  <c r="T5" i="1"/>
  <c r="U5" i="1" s="1"/>
  <c r="T4" i="1"/>
  <c r="U4" i="1" s="1"/>
  <c r="T3" i="1"/>
  <c r="U3" i="1" s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Q15" i="1"/>
  <c r="P14" i="1"/>
  <c r="Q14" i="1" s="1"/>
  <c r="P13" i="1"/>
  <c r="Q13" i="1" s="1"/>
  <c r="P12" i="1"/>
  <c r="Q12" i="1" s="1"/>
  <c r="P11" i="1"/>
  <c r="Q11" i="1" s="1"/>
  <c r="P10" i="1"/>
  <c r="Q10" i="1" s="1"/>
  <c r="P9" i="1"/>
  <c r="Q9" i="1" s="1"/>
  <c r="P8" i="1"/>
  <c r="Q8" i="1" s="1"/>
  <c r="P6" i="1"/>
  <c r="Q6" i="1" s="1"/>
  <c r="P5" i="1"/>
  <c r="Q5" i="1" s="1"/>
  <c r="P4" i="1"/>
  <c r="Q4" i="1" s="1"/>
  <c r="P3" i="1"/>
  <c r="Q3" i="1" s="1"/>
  <c r="L32" i="1"/>
  <c r="M32" i="1" s="1"/>
  <c r="L31" i="1"/>
  <c r="M31" i="1" s="1"/>
  <c r="L30" i="1"/>
  <c r="M30" i="1" s="1"/>
  <c r="L29" i="1"/>
  <c r="M29" i="1" s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22" i="1"/>
  <c r="M22" i="1" s="1"/>
  <c r="L21" i="1"/>
  <c r="M21" i="1" s="1"/>
  <c r="L20" i="1"/>
  <c r="M20" i="1" s="1"/>
  <c r="L19" i="1"/>
  <c r="M19" i="1" s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L10" i="1"/>
  <c r="M10" i="1" s="1"/>
  <c r="L9" i="1"/>
  <c r="M9" i="1" s="1"/>
  <c r="L8" i="1"/>
  <c r="M8" i="1" s="1"/>
  <c r="L7" i="1"/>
  <c r="M7" i="1" s="1"/>
  <c r="L6" i="1"/>
  <c r="M6" i="1" s="1"/>
  <c r="L5" i="1"/>
  <c r="M5" i="1" s="1"/>
  <c r="L4" i="1"/>
  <c r="M4" i="1" s="1"/>
  <c r="L3" i="1"/>
  <c r="M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D15" i="1"/>
  <c r="E15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" i="1"/>
  <c r="E3" i="1" s="1"/>
  <c r="BL27" i="1" l="1"/>
  <c r="BM27" i="1" s="1"/>
  <c r="BL14" i="1"/>
  <c r="BM14" i="1" s="1"/>
  <c r="BL3" i="1"/>
  <c r="BM3" i="1" s="1"/>
  <c r="BL19" i="1"/>
  <c r="BM19" i="1" s="1"/>
  <c r="BL15" i="1"/>
  <c r="BM15" i="1" s="1"/>
  <c r="BL16" i="1"/>
  <c r="BM16" i="1" s="1"/>
  <c r="BL24" i="1"/>
  <c r="BM24" i="1" s="1"/>
  <c r="BL11" i="1"/>
  <c r="BM11" i="1" s="1"/>
  <c r="BL5" i="1"/>
  <c r="BM5" i="1" s="1"/>
  <c r="BL20" i="1"/>
  <c r="BM20" i="1" s="1"/>
  <c r="BL4" i="1"/>
  <c r="BM4" i="1" s="1"/>
  <c r="BL17" i="1"/>
  <c r="BM17" i="1" s="1"/>
  <c r="BL32" i="1"/>
  <c r="BM32" i="1" s="1"/>
  <c r="BL23" i="1"/>
  <c r="BM23" i="1" s="1"/>
  <c r="BL7" i="1"/>
  <c r="BM7" i="1" s="1"/>
  <c r="BL12" i="1"/>
  <c r="BM12" i="1" s="1"/>
  <c r="BL22" i="1"/>
  <c r="BM22" i="1" s="1"/>
  <c r="BL9" i="1"/>
  <c r="BM9" i="1" s="1"/>
  <c r="BL8" i="1"/>
  <c r="BM8" i="1" s="1"/>
  <c r="BL6" i="1"/>
  <c r="BM6" i="1" s="1"/>
  <c r="BL10" i="1"/>
  <c r="BM10" i="1" s="1"/>
  <c r="BL25" i="1"/>
  <c r="BM25" i="1" s="1"/>
  <c r="BL21" i="1"/>
  <c r="BM21" i="1" s="1"/>
  <c r="BL13" i="1"/>
  <c r="BM13" i="1" s="1"/>
  <c r="BL30" i="1"/>
  <c r="BM30" i="1" s="1"/>
  <c r="BL26" i="1"/>
  <c r="BM26" i="1" s="1"/>
  <c r="BL18" i="1"/>
  <c r="BM18" i="1" s="1"/>
  <c r="BL31" i="1"/>
  <c r="BM31" i="1" s="1"/>
</calcChain>
</file>

<file path=xl/sharedStrings.xml><?xml version="1.0" encoding="utf-8"?>
<sst xmlns="http://schemas.openxmlformats.org/spreadsheetml/2006/main" count="106" uniqueCount="27">
  <si>
    <t>Replicate</t>
  </si>
  <si>
    <t>Male</t>
  </si>
  <si>
    <t>Female</t>
  </si>
  <si>
    <t>Male_ratio</t>
  </si>
  <si>
    <t>Total</t>
  </si>
  <si>
    <t>Day_1_count</t>
  </si>
  <si>
    <t>Day_3_count</t>
  </si>
  <si>
    <t>Day_5_count</t>
  </si>
  <si>
    <t>Day_7_count</t>
  </si>
  <si>
    <t>Day_9_count</t>
  </si>
  <si>
    <t>Day_11_count</t>
  </si>
  <si>
    <t>Day_13_count</t>
  </si>
  <si>
    <t>Day_15_count</t>
  </si>
  <si>
    <t>Day_17_count</t>
  </si>
  <si>
    <t>Day_2_count</t>
  </si>
  <si>
    <t>Day_4_count</t>
  </si>
  <si>
    <t>mother dead</t>
  </si>
  <si>
    <t>mother unhealthy and dead later</t>
  </si>
  <si>
    <t>Day_6_count</t>
  </si>
  <si>
    <t>mother bagged</t>
  </si>
  <si>
    <t>Day_8_count</t>
  </si>
  <si>
    <t>Day_10_count</t>
  </si>
  <si>
    <t>Day_12_count</t>
  </si>
  <si>
    <t>line dropped</t>
  </si>
  <si>
    <t>All_counts</t>
  </si>
  <si>
    <t>mother crawled up the plate side and died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</si>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</sst>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58DC-053F-9742-B9A2-E8516D34CEBF}">
  <dimension ref="A1:BM33"/>
  <sheetViews>
    <sheetView tabSelected="1" topLeftCell="A2" workbookViewId="0">
      <pane xSplit="1" topLeftCell="B1" activePane="topRight" state="frozen"/>
      <selection pane="topRight" activeCell="AM34" sqref="AM34"/>
    </sheetView>
  </sheetViews>
  <sheetFormatPr baseColWidth="10" defaultRowHeight="16" x14ac:dyDescent="0.2"/>
  <cols>
    <col min="1" max="1" width="9.83203125" bestFit="1" customWidth="1"/>
    <col min="2" max="2" width="9.6640625" customWidth="1"/>
    <col min="3" max="3" width="10.83203125" customWidth="1"/>
    <col min="4" max="4" width="8.83203125" customWidth="1"/>
    <col min="5" max="5" width="10.83203125" bestFit="1" customWidth="1"/>
  </cols>
  <sheetData>
    <row r="1" spans="1:65" x14ac:dyDescent="0.2">
      <c r="A1" s="1" t="s">
        <v>26</v>
      </c>
      <c r="B1" s="9" t="s">
        <v>5</v>
      </c>
      <c r="C1" s="9"/>
      <c r="D1" s="9"/>
      <c r="E1" s="9"/>
      <c r="F1" s="9" t="s">
        <v>14</v>
      </c>
      <c r="G1" s="9"/>
      <c r="H1" s="9"/>
      <c r="I1" s="9"/>
      <c r="J1" s="9" t="s">
        <v>6</v>
      </c>
      <c r="K1" s="9"/>
      <c r="L1" s="9"/>
      <c r="M1" s="9"/>
      <c r="N1" s="9" t="s">
        <v>15</v>
      </c>
      <c r="O1" s="9"/>
      <c r="P1" s="9"/>
      <c r="Q1" s="9"/>
      <c r="R1" s="9" t="s">
        <v>7</v>
      </c>
      <c r="S1" s="9"/>
      <c r="T1" s="9"/>
      <c r="U1" s="9"/>
      <c r="V1" s="9" t="s">
        <v>18</v>
      </c>
      <c r="W1" s="9"/>
      <c r="X1" s="9"/>
      <c r="Y1" s="9"/>
      <c r="Z1" s="9" t="s">
        <v>8</v>
      </c>
      <c r="AA1" s="9"/>
      <c r="AB1" s="9"/>
      <c r="AC1" s="9"/>
      <c r="AD1" s="9" t="s">
        <v>20</v>
      </c>
      <c r="AE1" s="9"/>
      <c r="AF1" s="9"/>
      <c r="AG1" s="9"/>
      <c r="AH1" s="9" t="s">
        <v>9</v>
      </c>
      <c r="AI1" s="9"/>
      <c r="AJ1" s="9"/>
      <c r="AK1" s="9"/>
      <c r="AL1" s="9" t="s">
        <v>21</v>
      </c>
      <c r="AM1" s="9"/>
      <c r="AN1" s="9"/>
      <c r="AO1" s="9"/>
      <c r="AP1" s="9" t="s">
        <v>10</v>
      </c>
      <c r="AQ1" s="9"/>
      <c r="AR1" s="9"/>
      <c r="AS1" s="9"/>
      <c r="AT1" s="9" t="s">
        <v>22</v>
      </c>
      <c r="AU1" s="9"/>
      <c r="AV1" s="9"/>
      <c r="AW1" s="9"/>
      <c r="AX1" s="9" t="s">
        <v>11</v>
      </c>
      <c r="AY1" s="9"/>
      <c r="AZ1" s="9"/>
      <c r="BA1" s="9"/>
      <c r="BB1" s="9" t="s">
        <v>12</v>
      </c>
      <c r="BC1" s="9"/>
      <c r="BD1" s="9"/>
      <c r="BE1" s="9"/>
      <c r="BF1" s="9" t="s">
        <v>13</v>
      </c>
      <c r="BG1" s="9"/>
      <c r="BH1" s="9"/>
      <c r="BI1" s="9"/>
      <c r="BJ1" s="9" t="s">
        <v>24</v>
      </c>
      <c r="BK1" s="9"/>
      <c r="BL1" s="9"/>
      <c r="BM1" s="9"/>
    </row>
    <row r="2" spans="1:65" x14ac:dyDescent="0.2">
      <c r="A2" s="2" t="s">
        <v>0</v>
      </c>
      <c r="B2" s="2" t="s">
        <v>1</v>
      </c>
      <c r="C2" s="2" t="s">
        <v>2</v>
      </c>
      <c r="D2" s="2" t="s">
        <v>4</v>
      </c>
      <c r="E2" s="3" t="s">
        <v>3</v>
      </c>
      <c r="F2" s="2" t="s">
        <v>1</v>
      </c>
      <c r="G2" s="2" t="s">
        <v>2</v>
      </c>
      <c r="H2" s="2" t="s">
        <v>4</v>
      </c>
      <c r="I2" s="3" t="s">
        <v>3</v>
      </c>
      <c r="J2" s="2" t="s">
        <v>1</v>
      </c>
      <c r="K2" s="2" t="s">
        <v>2</v>
      </c>
      <c r="L2" s="2" t="s">
        <v>4</v>
      </c>
      <c r="M2" s="3" t="s">
        <v>3</v>
      </c>
      <c r="N2" s="2" t="s">
        <v>1</v>
      </c>
      <c r="O2" s="2" t="s">
        <v>2</v>
      </c>
      <c r="P2" s="2" t="s">
        <v>4</v>
      </c>
      <c r="Q2" s="3" t="s">
        <v>3</v>
      </c>
      <c r="R2" s="2" t="s">
        <v>1</v>
      </c>
      <c r="S2" s="2" t="s">
        <v>2</v>
      </c>
      <c r="T2" s="2" t="s">
        <v>4</v>
      </c>
      <c r="U2" s="3" t="s">
        <v>3</v>
      </c>
      <c r="V2" s="2" t="s">
        <v>1</v>
      </c>
      <c r="W2" s="2" t="s">
        <v>2</v>
      </c>
      <c r="X2" s="2" t="s">
        <v>4</v>
      </c>
      <c r="Y2" s="3" t="s">
        <v>3</v>
      </c>
      <c r="Z2" s="2" t="s">
        <v>1</v>
      </c>
      <c r="AA2" s="2" t="s">
        <v>2</v>
      </c>
      <c r="AB2" s="2" t="s">
        <v>4</v>
      </c>
      <c r="AC2" s="3" t="s">
        <v>3</v>
      </c>
      <c r="AD2" s="2" t="s">
        <v>1</v>
      </c>
      <c r="AE2" s="2" t="s">
        <v>2</v>
      </c>
      <c r="AF2" s="2" t="s">
        <v>4</v>
      </c>
      <c r="AG2" s="3" t="s">
        <v>3</v>
      </c>
      <c r="AH2" s="2" t="s">
        <v>1</v>
      </c>
      <c r="AI2" s="2" t="s">
        <v>2</v>
      </c>
      <c r="AJ2" s="2" t="s">
        <v>4</v>
      </c>
      <c r="AK2" s="3" t="s">
        <v>3</v>
      </c>
      <c r="AL2" s="2" t="s">
        <v>1</v>
      </c>
      <c r="AM2" s="2" t="s">
        <v>2</v>
      </c>
      <c r="AN2" s="2" t="s">
        <v>4</v>
      </c>
      <c r="AO2" s="3" t="s">
        <v>3</v>
      </c>
      <c r="AP2" s="2" t="s">
        <v>1</v>
      </c>
      <c r="AQ2" s="2" t="s">
        <v>2</v>
      </c>
      <c r="AR2" s="2" t="s">
        <v>4</v>
      </c>
      <c r="AS2" s="3" t="s">
        <v>3</v>
      </c>
      <c r="AT2" s="2" t="s">
        <v>1</v>
      </c>
      <c r="AU2" s="2" t="s">
        <v>2</v>
      </c>
      <c r="AV2" s="2" t="s">
        <v>4</v>
      </c>
      <c r="AW2" s="3" t="s">
        <v>3</v>
      </c>
      <c r="AX2" s="2" t="s">
        <v>1</v>
      </c>
      <c r="AY2" s="2" t="s">
        <v>2</v>
      </c>
      <c r="AZ2" s="2" t="s">
        <v>4</v>
      </c>
      <c r="BA2" s="3" t="s">
        <v>3</v>
      </c>
      <c r="BB2" s="2" t="s">
        <v>1</v>
      </c>
      <c r="BC2" s="2" t="s">
        <v>2</v>
      </c>
      <c r="BD2" s="2" t="s">
        <v>4</v>
      </c>
      <c r="BE2" s="3" t="s">
        <v>3</v>
      </c>
      <c r="BF2" s="2" t="s">
        <v>1</v>
      </c>
      <c r="BG2" s="2" t="s">
        <v>2</v>
      </c>
      <c r="BH2" s="2" t="s">
        <v>4</v>
      </c>
      <c r="BI2" s="3" t="s">
        <v>3</v>
      </c>
      <c r="BJ2" s="2" t="s">
        <v>1</v>
      </c>
      <c r="BK2" s="2" t="s">
        <v>2</v>
      </c>
      <c r="BL2" s="2" t="s">
        <v>4</v>
      </c>
      <c r="BM2" s="3" t="s">
        <v>3</v>
      </c>
    </row>
    <row r="3" spans="1:65" x14ac:dyDescent="0.2">
      <c r="A3" s="2">
        <v>1</v>
      </c>
      <c r="B3" s="2">
        <v>0</v>
      </c>
      <c r="C3" s="2">
        <v>0</v>
      </c>
      <c r="D3" s="2">
        <f>SUM(B3:C3)</f>
        <v>0</v>
      </c>
      <c r="E3" s="4" t="e">
        <f>B3/D3*100</f>
        <v>#DIV/0!</v>
      </c>
      <c r="F3" s="2">
        <v>1</v>
      </c>
      <c r="G3" s="2">
        <v>0</v>
      </c>
      <c r="H3" s="2">
        <f>SUM(F3:G3)</f>
        <v>1</v>
      </c>
      <c r="I3" s="4">
        <f>F3/H3*100</f>
        <v>100</v>
      </c>
      <c r="J3" s="2">
        <v>0</v>
      </c>
      <c r="K3" s="2">
        <v>0</v>
      </c>
      <c r="L3" s="2">
        <f>SUM(J3:K3)</f>
        <v>0</v>
      </c>
      <c r="M3" s="4" t="e">
        <f>J3/L3*100</f>
        <v>#DIV/0!</v>
      </c>
      <c r="N3" s="2">
        <v>1</v>
      </c>
      <c r="O3" s="2">
        <v>0</v>
      </c>
      <c r="P3" s="2">
        <f>SUM(N3:O3)</f>
        <v>1</v>
      </c>
      <c r="Q3" s="4">
        <f>N3/P3*100</f>
        <v>100</v>
      </c>
      <c r="R3" s="2">
        <v>0</v>
      </c>
      <c r="S3" s="2">
        <v>0</v>
      </c>
      <c r="T3" s="2">
        <f>SUM(R3:S3)</f>
        <v>0</v>
      </c>
      <c r="U3" s="4" t="e">
        <f>R3/T3*100</f>
        <v>#DIV/0!</v>
      </c>
      <c r="V3" s="2">
        <v>0</v>
      </c>
      <c r="W3" s="2">
        <v>0</v>
      </c>
      <c r="X3" s="2">
        <f>SUM(V3:W3)</f>
        <v>0</v>
      </c>
      <c r="Y3" s="4" t="e">
        <f>V3/X3*100</f>
        <v>#DIV/0!</v>
      </c>
      <c r="Z3" s="6" t="s">
        <v>16</v>
      </c>
      <c r="AA3" s="7"/>
      <c r="AB3" s="7"/>
      <c r="AC3" s="8"/>
      <c r="AD3" s="6"/>
      <c r="AE3" s="7"/>
      <c r="AF3" s="7"/>
      <c r="AG3" s="8"/>
      <c r="AH3" s="6"/>
      <c r="AI3" s="7"/>
      <c r="AJ3" s="7"/>
      <c r="AK3" s="8"/>
      <c r="AL3" s="6"/>
      <c r="AM3" s="7"/>
      <c r="AN3" s="7"/>
      <c r="AO3" s="8"/>
      <c r="AP3" s="6"/>
      <c r="AQ3" s="7"/>
      <c r="AR3" s="7"/>
      <c r="AS3" s="8"/>
      <c r="AT3" s="6"/>
      <c r="AU3" s="7"/>
      <c r="AV3" s="7"/>
      <c r="AW3" s="8"/>
      <c r="AX3" s="6"/>
      <c r="AY3" s="7"/>
      <c r="AZ3" s="7"/>
      <c r="BA3" s="8"/>
      <c r="BB3" s="6"/>
      <c r="BC3" s="7"/>
      <c r="BD3" s="7"/>
      <c r="BE3" s="8"/>
      <c r="BF3" s="6"/>
      <c r="BG3" s="7"/>
      <c r="BH3" s="7"/>
      <c r="BI3" s="8"/>
      <c r="BJ3" s="2">
        <f t="shared" ref="BJ3:BJ32" si="0">SUM(B3,F3,J3,N3,R3,V3,Z3,AD3,AH3,AL3,AP3,AT3,AX3,BB3,BF3)</f>
        <v>2</v>
      </c>
      <c r="BK3" s="2">
        <f t="shared" ref="BK3:BK32" si="1">SUM(C3,G3,K3,O3,S3,W3,AA3,AE3,AI3,AM3,AQ3,AU3,AY3,BC3,BG3)</f>
        <v>0</v>
      </c>
      <c r="BL3" s="2">
        <f>SUM(BJ3:BK3)</f>
        <v>2</v>
      </c>
      <c r="BM3" s="4">
        <f>BJ3/BL3*100</f>
        <v>100</v>
      </c>
    </row>
    <row r="4" spans="1:65" x14ac:dyDescent="0.2">
      <c r="A4" s="2">
        <v>2</v>
      </c>
      <c r="B4" s="2">
        <v>3</v>
      </c>
      <c r="C4" s="2">
        <v>1</v>
      </c>
      <c r="D4" s="2">
        <f t="shared" ref="D4:D32" si="2">SUM(B4:C4)</f>
        <v>4</v>
      </c>
      <c r="E4" s="4">
        <f t="shared" ref="E4:E32" si="3">B4/D4*100</f>
        <v>75</v>
      </c>
      <c r="F4" s="2">
        <v>3</v>
      </c>
      <c r="G4" s="2">
        <v>13</v>
      </c>
      <c r="H4" s="2">
        <f t="shared" ref="H4:H32" si="4">SUM(F4:G4)</f>
        <v>16</v>
      </c>
      <c r="I4" s="4">
        <f t="shared" ref="I4:I32" si="5">F4/H4*100</f>
        <v>18.75</v>
      </c>
      <c r="J4" s="2">
        <v>12</v>
      </c>
      <c r="K4" s="2">
        <v>7</v>
      </c>
      <c r="L4" s="2">
        <f t="shared" ref="L4:L32" si="6">SUM(J4:K4)</f>
        <v>19</v>
      </c>
      <c r="M4" s="4">
        <f t="shared" ref="M4:M32" si="7">J4/L4*100</f>
        <v>63.157894736842103</v>
      </c>
      <c r="N4" s="2">
        <v>6</v>
      </c>
      <c r="O4" s="2">
        <v>9</v>
      </c>
      <c r="P4" s="2">
        <f t="shared" ref="P4:P32" si="8">SUM(N4:O4)</f>
        <v>15</v>
      </c>
      <c r="Q4" s="4">
        <f t="shared" ref="Q4:Q32" si="9">N4/P4*100</f>
        <v>40</v>
      </c>
      <c r="R4" s="2">
        <v>0</v>
      </c>
      <c r="S4" s="2">
        <v>2</v>
      </c>
      <c r="T4" s="2">
        <f t="shared" ref="T4:T7" si="10">SUM(R4:S4)</f>
        <v>2</v>
      </c>
      <c r="U4" s="4">
        <f t="shared" ref="U4:U7" si="11">R4/T4*100</f>
        <v>0</v>
      </c>
      <c r="V4" s="2">
        <v>0</v>
      </c>
      <c r="W4" s="2">
        <v>0</v>
      </c>
      <c r="X4" s="2">
        <f t="shared" ref="X4:X25" si="12">SUM(V4:W4)</f>
        <v>0</v>
      </c>
      <c r="Y4" s="4" t="e">
        <f t="shared" ref="Y4:Y25" si="13">V4/X4*100</f>
        <v>#DIV/0!</v>
      </c>
      <c r="Z4" s="2">
        <v>1</v>
      </c>
      <c r="AA4" s="2">
        <v>0</v>
      </c>
      <c r="AB4" s="2">
        <f t="shared" ref="AB4:AB6" si="14">SUM(Z4:AA4)</f>
        <v>1</v>
      </c>
      <c r="AC4" s="4">
        <f t="shared" ref="AC4:AC6" si="15">Z4/AB4*100</f>
        <v>100</v>
      </c>
      <c r="AD4" s="6" t="s">
        <v>19</v>
      </c>
      <c r="AE4" s="7"/>
      <c r="AF4" s="7"/>
      <c r="AG4" s="8"/>
      <c r="AH4" s="6"/>
      <c r="AI4" s="7"/>
      <c r="AJ4" s="7"/>
      <c r="AK4" s="8"/>
      <c r="AL4" s="6"/>
      <c r="AM4" s="7"/>
      <c r="AN4" s="7"/>
      <c r="AO4" s="8"/>
      <c r="AP4" s="6"/>
      <c r="AQ4" s="7"/>
      <c r="AR4" s="7"/>
      <c r="AS4" s="8"/>
      <c r="AT4" s="6"/>
      <c r="AU4" s="7"/>
      <c r="AV4" s="7"/>
      <c r="AW4" s="8"/>
      <c r="AX4" s="6"/>
      <c r="AY4" s="7"/>
      <c r="AZ4" s="7"/>
      <c r="BA4" s="8"/>
      <c r="BB4" s="6"/>
      <c r="BC4" s="7"/>
      <c r="BD4" s="7"/>
      <c r="BE4" s="8"/>
      <c r="BF4" s="6"/>
      <c r="BG4" s="7"/>
      <c r="BH4" s="7"/>
      <c r="BI4" s="8"/>
      <c r="BJ4" s="2">
        <f t="shared" si="0"/>
        <v>25</v>
      </c>
      <c r="BK4" s="2">
        <f t="shared" si="1"/>
        <v>32</v>
      </c>
      <c r="BL4" s="2">
        <f t="shared" ref="BL4:BL32" si="16">SUM(BJ4:BK4)</f>
        <v>57</v>
      </c>
      <c r="BM4" s="4">
        <f t="shared" ref="BM4:BM32" si="17">BJ4/BL4*100</f>
        <v>43.859649122807014</v>
      </c>
    </row>
    <row r="5" spans="1:65" x14ac:dyDescent="0.2">
      <c r="A5" s="2">
        <v>3</v>
      </c>
      <c r="B5" s="2">
        <v>0</v>
      </c>
      <c r="C5" s="2">
        <v>0</v>
      </c>
      <c r="D5" s="2">
        <f t="shared" si="2"/>
        <v>0</v>
      </c>
      <c r="E5" s="4" t="e">
        <f t="shared" si="3"/>
        <v>#DIV/0!</v>
      </c>
      <c r="F5" s="2">
        <v>0</v>
      </c>
      <c r="G5" s="2">
        <v>0</v>
      </c>
      <c r="H5" s="2">
        <f t="shared" si="4"/>
        <v>0</v>
      </c>
      <c r="I5" s="4" t="e">
        <f t="shared" si="5"/>
        <v>#DIV/0!</v>
      </c>
      <c r="J5" s="2">
        <v>8</v>
      </c>
      <c r="K5" s="2">
        <v>4</v>
      </c>
      <c r="L5" s="2">
        <f t="shared" si="6"/>
        <v>12</v>
      </c>
      <c r="M5" s="4">
        <f t="shared" si="7"/>
        <v>66.666666666666657</v>
      </c>
      <c r="N5" s="2">
        <v>7</v>
      </c>
      <c r="O5" s="2">
        <v>4</v>
      </c>
      <c r="P5" s="2">
        <f t="shared" si="8"/>
        <v>11</v>
      </c>
      <c r="Q5" s="4">
        <f t="shared" si="9"/>
        <v>63.636363636363633</v>
      </c>
      <c r="R5" s="2">
        <v>9</v>
      </c>
      <c r="S5" s="2">
        <v>5</v>
      </c>
      <c r="T5" s="2">
        <f t="shared" si="10"/>
        <v>14</v>
      </c>
      <c r="U5" s="4">
        <f t="shared" si="11"/>
        <v>64.285714285714292</v>
      </c>
      <c r="V5" s="2">
        <v>5</v>
      </c>
      <c r="W5" s="2">
        <v>7</v>
      </c>
      <c r="X5" s="2">
        <f t="shared" si="12"/>
        <v>12</v>
      </c>
      <c r="Y5" s="4">
        <f t="shared" si="13"/>
        <v>41.666666666666671</v>
      </c>
      <c r="Z5" s="2">
        <v>5</v>
      </c>
      <c r="AA5" s="2">
        <v>0</v>
      </c>
      <c r="AB5" s="2">
        <f t="shared" si="14"/>
        <v>5</v>
      </c>
      <c r="AC5" s="4">
        <f t="shared" si="15"/>
        <v>100</v>
      </c>
      <c r="AD5" s="6" t="s">
        <v>16</v>
      </c>
      <c r="AE5" s="7"/>
      <c r="AF5" s="7"/>
      <c r="AG5" s="8"/>
      <c r="AH5" s="6"/>
      <c r="AI5" s="7"/>
      <c r="AJ5" s="7"/>
      <c r="AK5" s="8"/>
      <c r="AL5" s="6"/>
      <c r="AM5" s="7"/>
      <c r="AN5" s="7"/>
      <c r="AO5" s="8"/>
      <c r="AP5" s="6"/>
      <c r="AQ5" s="7"/>
      <c r="AR5" s="7"/>
      <c r="AS5" s="8"/>
      <c r="AT5" s="6"/>
      <c r="AU5" s="7"/>
      <c r="AV5" s="7"/>
      <c r="AW5" s="8"/>
      <c r="AX5" s="6"/>
      <c r="AY5" s="7"/>
      <c r="AZ5" s="7"/>
      <c r="BA5" s="8"/>
      <c r="BB5" s="6"/>
      <c r="BC5" s="7"/>
      <c r="BD5" s="7"/>
      <c r="BE5" s="8"/>
      <c r="BF5" s="6"/>
      <c r="BG5" s="7"/>
      <c r="BH5" s="7"/>
      <c r="BI5" s="8"/>
      <c r="BJ5" s="2">
        <f t="shared" si="0"/>
        <v>34</v>
      </c>
      <c r="BK5" s="2">
        <f t="shared" si="1"/>
        <v>20</v>
      </c>
      <c r="BL5" s="2">
        <f t="shared" si="16"/>
        <v>54</v>
      </c>
      <c r="BM5" s="4">
        <f t="shared" si="17"/>
        <v>62.962962962962962</v>
      </c>
    </row>
    <row r="6" spans="1:65" x14ac:dyDescent="0.2">
      <c r="A6" s="2">
        <v>4</v>
      </c>
      <c r="B6" s="2">
        <v>0</v>
      </c>
      <c r="C6" s="2">
        <v>0</v>
      </c>
      <c r="D6" s="2">
        <f t="shared" si="2"/>
        <v>0</v>
      </c>
      <c r="E6" s="4" t="e">
        <f t="shared" si="3"/>
        <v>#DIV/0!</v>
      </c>
      <c r="F6" s="2">
        <v>1</v>
      </c>
      <c r="G6" s="2">
        <v>1</v>
      </c>
      <c r="H6" s="2">
        <f t="shared" si="4"/>
        <v>2</v>
      </c>
      <c r="I6" s="4">
        <f t="shared" si="5"/>
        <v>50</v>
      </c>
      <c r="J6" s="2">
        <v>0</v>
      </c>
      <c r="K6" s="2">
        <v>0</v>
      </c>
      <c r="L6" s="2">
        <f t="shared" si="6"/>
        <v>0</v>
      </c>
      <c r="M6" s="4" t="e">
        <f t="shared" si="7"/>
        <v>#DIV/0!</v>
      </c>
      <c r="N6" s="2">
        <v>0</v>
      </c>
      <c r="O6" s="2">
        <v>0</v>
      </c>
      <c r="P6" s="2">
        <f t="shared" si="8"/>
        <v>0</v>
      </c>
      <c r="Q6" s="4" t="e">
        <f t="shared" si="9"/>
        <v>#DIV/0!</v>
      </c>
      <c r="R6" s="2">
        <v>0</v>
      </c>
      <c r="S6" s="2">
        <v>0</v>
      </c>
      <c r="T6" s="2">
        <f t="shared" si="10"/>
        <v>0</v>
      </c>
      <c r="U6" s="4" t="e">
        <f t="shared" si="11"/>
        <v>#DIV/0!</v>
      </c>
      <c r="V6" s="2">
        <v>0</v>
      </c>
      <c r="W6" s="2">
        <v>0</v>
      </c>
      <c r="X6" s="2">
        <f t="shared" si="12"/>
        <v>0</v>
      </c>
      <c r="Y6" s="4" t="e">
        <f t="shared" si="13"/>
        <v>#DIV/0!</v>
      </c>
      <c r="Z6" s="2">
        <v>0</v>
      </c>
      <c r="AA6" s="2">
        <v>0</v>
      </c>
      <c r="AB6" s="2">
        <f t="shared" si="14"/>
        <v>0</v>
      </c>
      <c r="AC6" s="4" t="e">
        <f t="shared" si="15"/>
        <v>#DIV/0!</v>
      </c>
      <c r="AD6" s="6" t="s">
        <v>16</v>
      </c>
      <c r="AE6" s="7"/>
      <c r="AF6" s="7"/>
      <c r="AG6" s="8"/>
      <c r="AH6" s="6"/>
      <c r="AI6" s="7"/>
      <c r="AJ6" s="7"/>
      <c r="AK6" s="8"/>
      <c r="AL6" s="6"/>
      <c r="AM6" s="7"/>
      <c r="AN6" s="7"/>
      <c r="AO6" s="8"/>
      <c r="AP6" s="6"/>
      <c r="AQ6" s="7"/>
      <c r="AR6" s="7"/>
      <c r="AS6" s="8"/>
      <c r="AT6" s="6"/>
      <c r="AU6" s="7"/>
      <c r="AV6" s="7"/>
      <c r="AW6" s="8"/>
      <c r="AX6" s="6"/>
      <c r="AY6" s="7"/>
      <c r="AZ6" s="7"/>
      <c r="BA6" s="8"/>
      <c r="BB6" s="6"/>
      <c r="BC6" s="7"/>
      <c r="BD6" s="7"/>
      <c r="BE6" s="8"/>
      <c r="BF6" s="6"/>
      <c r="BG6" s="7"/>
      <c r="BH6" s="7"/>
      <c r="BI6" s="8"/>
      <c r="BJ6" s="2">
        <f t="shared" si="0"/>
        <v>1</v>
      </c>
      <c r="BK6" s="2">
        <f t="shared" si="1"/>
        <v>1</v>
      </c>
      <c r="BL6" s="2">
        <f t="shared" si="16"/>
        <v>2</v>
      </c>
      <c r="BM6" s="4">
        <f t="shared" si="17"/>
        <v>50</v>
      </c>
    </row>
    <row r="7" spans="1:65" x14ac:dyDescent="0.2">
      <c r="A7" s="2">
        <v>5</v>
      </c>
      <c r="B7" s="2">
        <v>4</v>
      </c>
      <c r="C7" s="2">
        <v>6</v>
      </c>
      <c r="D7" s="2">
        <f t="shared" si="2"/>
        <v>10</v>
      </c>
      <c r="E7" s="4">
        <f t="shared" si="3"/>
        <v>40</v>
      </c>
      <c r="F7" s="2">
        <v>22</v>
      </c>
      <c r="G7" s="2">
        <v>20</v>
      </c>
      <c r="H7" s="2">
        <f t="shared" si="4"/>
        <v>42</v>
      </c>
      <c r="I7" s="4">
        <f t="shared" si="5"/>
        <v>52.380952380952387</v>
      </c>
      <c r="J7" s="2">
        <v>12</v>
      </c>
      <c r="K7" s="2">
        <v>6</v>
      </c>
      <c r="L7" s="2">
        <f t="shared" si="6"/>
        <v>18</v>
      </c>
      <c r="M7" s="4">
        <f t="shared" si="7"/>
        <v>66.666666666666657</v>
      </c>
      <c r="N7" s="2">
        <v>0</v>
      </c>
      <c r="O7" s="2">
        <v>0</v>
      </c>
      <c r="P7" s="2">
        <f t="shared" ref="P7" si="18">SUM(N7:O7)</f>
        <v>0</v>
      </c>
      <c r="Q7" s="4" t="e">
        <f t="shared" ref="Q7" si="19">N7/P7*100</f>
        <v>#DIV/0!</v>
      </c>
      <c r="R7" s="2">
        <v>1</v>
      </c>
      <c r="S7" s="2">
        <v>0</v>
      </c>
      <c r="T7" s="2">
        <f t="shared" si="10"/>
        <v>1</v>
      </c>
      <c r="U7" s="4">
        <f t="shared" si="11"/>
        <v>100</v>
      </c>
      <c r="V7" s="6" t="s">
        <v>19</v>
      </c>
      <c r="W7" s="7"/>
      <c r="X7" s="7"/>
      <c r="Y7" s="8"/>
      <c r="Z7" s="6"/>
      <c r="AA7" s="7"/>
      <c r="AB7" s="7"/>
      <c r="AC7" s="8"/>
      <c r="AD7" s="6"/>
      <c r="AE7" s="7"/>
      <c r="AF7" s="7"/>
      <c r="AG7" s="8"/>
      <c r="AH7" s="6"/>
      <c r="AI7" s="7"/>
      <c r="AJ7" s="7"/>
      <c r="AK7" s="8"/>
      <c r="AL7" s="6"/>
      <c r="AM7" s="7"/>
      <c r="AN7" s="7"/>
      <c r="AO7" s="8"/>
      <c r="AP7" s="6"/>
      <c r="AQ7" s="7"/>
      <c r="AR7" s="7"/>
      <c r="AS7" s="8"/>
      <c r="AT7" s="6"/>
      <c r="AU7" s="7"/>
      <c r="AV7" s="7"/>
      <c r="AW7" s="8"/>
      <c r="AX7" s="6"/>
      <c r="AY7" s="7"/>
      <c r="AZ7" s="7"/>
      <c r="BA7" s="8"/>
      <c r="BB7" s="6"/>
      <c r="BC7" s="7"/>
      <c r="BD7" s="7"/>
      <c r="BE7" s="8"/>
      <c r="BF7" s="6"/>
      <c r="BG7" s="7"/>
      <c r="BH7" s="7"/>
      <c r="BI7" s="8"/>
      <c r="BJ7" s="2">
        <f t="shared" si="0"/>
        <v>39</v>
      </c>
      <c r="BK7" s="2">
        <f t="shared" si="1"/>
        <v>32</v>
      </c>
      <c r="BL7" s="2">
        <f t="shared" si="16"/>
        <v>71</v>
      </c>
      <c r="BM7" s="4">
        <f t="shared" si="17"/>
        <v>54.929577464788736</v>
      </c>
    </row>
    <row r="8" spans="1:65" x14ac:dyDescent="0.2">
      <c r="A8" s="2">
        <v>6</v>
      </c>
      <c r="B8" s="2">
        <v>2</v>
      </c>
      <c r="C8" s="2">
        <v>8</v>
      </c>
      <c r="D8" s="2">
        <f t="shared" si="2"/>
        <v>10</v>
      </c>
      <c r="E8" s="4">
        <f t="shared" si="3"/>
        <v>20</v>
      </c>
      <c r="F8" s="2">
        <v>14</v>
      </c>
      <c r="G8" s="2">
        <v>19</v>
      </c>
      <c r="H8" s="2">
        <f t="shared" si="4"/>
        <v>33</v>
      </c>
      <c r="I8" s="4">
        <f t="shared" si="5"/>
        <v>42.424242424242422</v>
      </c>
      <c r="J8" s="2">
        <v>24</v>
      </c>
      <c r="K8" s="2">
        <v>18</v>
      </c>
      <c r="L8" s="2">
        <f t="shared" si="6"/>
        <v>42</v>
      </c>
      <c r="M8" s="4">
        <f t="shared" si="7"/>
        <v>57.142857142857139</v>
      </c>
      <c r="N8" s="2">
        <v>15</v>
      </c>
      <c r="O8" s="2">
        <v>25</v>
      </c>
      <c r="P8" s="2">
        <f t="shared" si="8"/>
        <v>40</v>
      </c>
      <c r="Q8" s="4">
        <f t="shared" si="9"/>
        <v>37.5</v>
      </c>
      <c r="R8" s="2">
        <v>27</v>
      </c>
      <c r="S8" s="2">
        <v>35</v>
      </c>
      <c r="T8" s="2">
        <f t="shared" ref="T8:T25" si="20">SUM(R8:S8)</f>
        <v>62</v>
      </c>
      <c r="U8" s="4">
        <f t="shared" ref="U8:U25" si="21">R8/T8*100</f>
        <v>43.548387096774192</v>
      </c>
      <c r="V8" s="2">
        <v>21</v>
      </c>
      <c r="W8" s="2">
        <v>30</v>
      </c>
      <c r="X8" s="2">
        <f t="shared" si="12"/>
        <v>51</v>
      </c>
      <c r="Y8" s="4">
        <f t="shared" si="13"/>
        <v>41.17647058823529</v>
      </c>
      <c r="Z8" s="2">
        <v>20</v>
      </c>
      <c r="AA8" s="2">
        <v>17</v>
      </c>
      <c r="AB8" s="2">
        <f t="shared" ref="AB8:AB25" si="22">SUM(Z8:AA8)</f>
        <v>37</v>
      </c>
      <c r="AC8" s="4">
        <f t="shared" ref="AC8:AC25" si="23">Z8/AB8*100</f>
        <v>54.054054054054056</v>
      </c>
      <c r="AD8" s="2">
        <v>26</v>
      </c>
      <c r="AE8" s="2">
        <v>19</v>
      </c>
      <c r="AF8" s="2">
        <f t="shared" ref="AF8:AF25" si="24">SUM(AD8:AE8)</f>
        <v>45</v>
      </c>
      <c r="AG8" s="4">
        <f t="shared" ref="AG8:AG25" si="25">AD8/AF8*100</f>
        <v>57.777777777777771</v>
      </c>
      <c r="AH8" s="2">
        <v>9</v>
      </c>
      <c r="AI8" s="2">
        <v>10</v>
      </c>
      <c r="AJ8" s="2">
        <f t="shared" ref="AJ8:AJ11" si="26">SUM(AH8:AI8)</f>
        <v>19</v>
      </c>
      <c r="AK8" s="4">
        <f t="shared" ref="AK8:AK11" si="27">AH8/AJ8*100</f>
        <v>47.368421052631575</v>
      </c>
      <c r="AL8" s="2">
        <v>1</v>
      </c>
      <c r="AM8" s="2">
        <v>1</v>
      </c>
      <c r="AN8" s="2">
        <f t="shared" ref="AN8:AN9" si="28">SUM(AL8:AM8)</f>
        <v>2</v>
      </c>
      <c r="AO8" s="4">
        <f t="shared" ref="AO8:AO9" si="29">AL8/AN8*100</f>
        <v>50</v>
      </c>
      <c r="AP8" s="2">
        <v>3</v>
      </c>
      <c r="AQ8" s="2">
        <v>0</v>
      </c>
      <c r="AR8" s="2">
        <f t="shared" ref="AR8:AR9" si="30">SUM(AP8:AQ8)</f>
        <v>3</v>
      </c>
      <c r="AS8" s="4">
        <f t="shared" ref="AS8:AS9" si="31">AP8/AR8*100</f>
        <v>100</v>
      </c>
      <c r="AT8" s="6" t="s">
        <v>19</v>
      </c>
      <c r="AU8" s="7"/>
      <c r="AV8" s="7"/>
      <c r="AW8" s="8"/>
      <c r="AX8" s="6"/>
      <c r="AY8" s="7"/>
      <c r="AZ8" s="7"/>
      <c r="BA8" s="8"/>
      <c r="BB8" s="6"/>
      <c r="BC8" s="7"/>
      <c r="BD8" s="7"/>
      <c r="BE8" s="8"/>
      <c r="BF8" s="6"/>
      <c r="BG8" s="7"/>
      <c r="BH8" s="7"/>
      <c r="BI8" s="8"/>
      <c r="BJ8" s="2">
        <f t="shared" si="0"/>
        <v>162</v>
      </c>
      <c r="BK8" s="2">
        <f t="shared" si="1"/>
        <v>182</v>
      </c>
      <c r="BL8" s="2">
        <f t="shared" si="16"/>
        <v>344</v>
      </c>
      <c r="BM8" s="4">
        <f t="shared" si="17"/>
        <v>47.093023255813954</v>
      </c>
    </row>
    <row r="9" spans="1:65" x14ac:dyDescent="0.2">
      <c r="A9" s="2">
        <v>7</v>
      </c>
      <c r="B9" s="2">
        <v>0</v>
      </c>
      <c r="C9" s="2">
        <v>0</v>
      </c>
      <c r="D9" s="2">
        <f t="shared" si="2"/>
        <v>0</v>
      </c>
      <c r="E9" s="4" t="e">
        <f t="shared" si="3"/>
        <v>#DIV/0!</v>
      </c>
      <c r="F9" s="2">
        <v>1</v>
      </c>
      <c r="G9" s="2">
        <v>0</v>
      </c>
      <c r="H9" s="2">
        <f t="shared" si="4"/>
        <v>1</v>
      </c>
      <c r="I9" s="4">
        <f t="shared" si="5"/>
        <v>100</v>
      </c>
      <c r="J9" s="2">
        <v>4</v>
      </c>
      <c r="K9" s="2">
        <v>3</v>
      </c>
      <c r="L9" s="2">
        <f t="shared" si="6"/>
        <v>7</v>
      </c>
      <c r="M9" s="4">
        <f t="shared" si="7"/>
        <v>57.142857142857139</v>
      </c>
      <c r="N9" s="2">
        <v>2</v>
      </c>
      <c r="O9" s="2">
        <v>1</v>
      </c>
      <c r="P9" s="2">
        <f t="shared" si="8"/>
        <v>3</v>
      </c>
      <c r="Q9" s="4">
        <f t="shared" si="9"/>
        <v>66.666666666666657</v>
      </c>
      <c r="R9" s="2">
        <v>1</v>
      </c>
      <c r="S9" s="2">
        <v>9</v>
      </c>
      <c r="T9" s="2">
        <f t="shared" si="20"/>
        <v>10</v>
      </c>
      <c r="U9" s="4">
        <f t="shared" si="21"/>
        <v>10</v>
      </c>
      <c r="V9" s="2">
        <v>1</v>
      </c>
      <c r="W9" s="2">
        <v>0</v>
      </c>
      <c r="X9" s="2">
        <f t="shared" si="12"/>
        <v>1</v>
      </c>
      <c r="Y9" s="4">
        <f t="shared" si="13"/>
        <v>100</v>
      </c>
      <c r="Z9" s="2">
        <v>1</v>
      </c>
      <c r="AA9" s="2">
        <v>3</v>
      </c>
      <c r="AB9" s="2">
        <f t="shared" si="22"/>
        <v>4</v>
      </c>
      <c r="AC9" s="4">
        <f t="shared" si="23"/>
        <v>25</v>
      </c>
      <c r="AD9" s="2">
        <v>1</v>
      </c>
      <c r="AE9" s="2">
        <v>1</v>
      </c>
      <c r="AF9" s="2">
        <f t="shared" si="24"/>
        <v>2</v>
      </c>
      <c r="AG9" s="4">
        <f t="shared" si="25"/>
        <v>50</v>
      </c>
      <c r="AH9" s="2">
        <v>2</v>
      </c>
      <c r="AI9" s="2">
        <v>4</v>
      </c>
      <c r="AJ9" s="2">
        <f t="shared" si="26"/>
        <v>6</v>
      </c>
      <c r="AK9" s="4">
        <f t="shared" si="27"/>
        <v>33.333333333333329</v>
      </c>
      <c r="AL9" s="2">
        <v>2</v>
      </c>
      <c r="AM9" s="2">
        <v>1</v>
      </c>
      <c r="AN9" s="2">
        <f t="shared" si="28"/>
        <v>3</v>
      </c>
      <c r="AO9" s="4">
        <f t="shared" si="29"/>
        <v>66.666666666666657</v>
      </c>
      <c r="AP9" s="2">
        <v>0</v>
      </c>
      <c r="AQ9" s="2">
        <v>0</v>
      </c>
      <c r="AR9" s="2">
        <f t="shared" si="30"/>
        <v>0</v>
      </c>
      <c r="AS9" s="4" t="e">
        <f t="shared" si="31"/>
        <v>#DIV/0!</v>
      </c>
      <c r="AT9" s="6" t="s">
        <v>16</v>
      </c>
      <c r="AU9" s="7"/>
      <c r="AV9" s="7"/>
      <c r="AW9" s="8"/>
      <c r="AX9" s="6"/>
      <c r="AY9" s="7"/>
      <c r="AZ9" s="7"/>
      <c r="BA9" s="8"/>
      <c r="BB9" s="6"/>
      <c r="BC9" s="7"/>
      <c r="BD9" s="7"/>
      <c r="BE9" s="8"/>
      <c r="BF9" s="6"/>
      <c r="BG9" s="7"/>
      <c r="BH9" s="7"/>
      <c r="BI9" s="8"/>
      <c r="BJ9" s="2">
        <f t="shared" si="0"/>
        <v>15</v>
      </c>
      <c r="BK9" s="2">
        <f t="shared" si="1"/>
        <v>22</v>
      </c>
      <c r="BL9" s="2">
        <f t="shared" si="16"/>
        <v>37</v>
      </c>
      <c r="BM9" s="4">
        <f t="shared" si="17"/>
        <v>40.54054054054054</v>
      </c>
    </row>
    <row r="10" spans="1:65" x14ac:dyDescent="0.2">
      <c r="A10" s="2">
        <v>8</v>
      </c>
      <c r="B10" s="2">
        <v>0</v>
      </c>
      <c r="C10" s="2">
        <v>0</v>
      </c>
      <c r="D10" s="2">
        <f t="shared" si="2"/>
        <v>0</v>
      </c>
      <c r="E10" s="4" t="e">
        <f t="shared" si="3"/>
        <v>#DIV/0!</v>
      </c>
      <c r="F10" s="2">
        <v>0</v>
      </c>
      <c r="G10" s="2">
        <v>1</v>
      </c>
      <c r="H10" s="2">
        <f t="shared" si="4"/>
        <v>1</v>
      </c>
      <c r="I10" s="4">
        <f t="shared" si="5"/>
        <v>0</v>
      </c>
      <c r="J10" s="2">
        <v>2</v>
      </c>
      <c r="K10" s="2">
        <v>1</v>
      </c>
      <c r="L10" s="2">
        <f t="shared" si="6"/>
        <v>3</v>
      </c>
      <c r="M10" s="4">
        <f t="shared" si="7"/>
        <v>66.666666666666657</v>
      </c>
      <c r="N10" s="2">
        <v>0</v>
      </c>
      <c r="O10" s="2">
        <v>1</v>
      </c>
      <c r="P10" s="2">
        <f t="shared" si="8"/>
        <v>1</v>
      </c>
      <c r="Q10" s="4">
        <f t="shared" si="9"/>
        <v>0</v>
      </c>
      <c r="R10" s="2">
        <v>3</v>
      </c>
      <c r="S10" s="2">
        <v>1</v>
      </c>
      <c r="T10" s="2">
        <f t="shared" si="20"/>
        <v>4</v>
      </c>
      <c r="U10" s="4">
        <f t="shared" si="21"/>
        <v>75</v>
      </c>
      <c r="V10" s="2">
        <v>1</v>
      </c>
      <c r="W10" s="2">
        <v>2</v>
      </c>
      <c r="X10" s="2">
        <f t="shared" si="12"/>
        <v>3</v>
      </c>
      <c r="Y10" s="4">
        <f t="shared" si="13"/>
        <v>33.333333333333329</v>
      </c>
      <c r="Z10" s="2">
        <v>9</v>
      </c>
      <c r="AA10" s="2">
        <v>4</v>
      </c>
      <c r="AB10" s="2">
        <f t="shared" si="22"/>
        <v>13</v>
      </c>
      <c r="AC10" s="4">
        <f t="shared" si="23"/>
        <v>69.230769230769226</v>
      </c>
      <c r="AD10" s="2">
        <v>2</v>
      </c>
      <c r="AE10" s="2">
        <v>0</v>
      </c>
      <c r="AF10" s="2">
        <f t="shared" si="24"/>
        <v>2</v>
      </c>
      <c r="AG10" s="4">
        <f t="shared" si="25"/>
        <v>100</v>
      </c>
      <c r="AH10" s="6" t="s">
        <v>16</v>
      </c>
      <c r="AI10" s="7"/>
      <c r="AJ10" s="7"/>
      <c r="AK10" s="8"/>
      <c r="AL10" s="6"/>
      <c r="AM10" s="7"/>
      <c r="AN10" s="7"/>
      <c r="AO10" s="8"/>
      <c r="AP10" s="6"/>
      <c r="AQ10" s="7"/>
      <c r="AR10" s="7"/>
      <c r="AS10" s="8"/>
      <c r="AT10" s="6"/>
      <c r="AU10" s="7"/>
      <c r="AV10" s="7"/>
      <c r="AW10" s="8"/>
      <c r="AX10" s="6"/>
      <c r="AY10" s="7"/>
      <c r="AZ10" s="7"/>
      <c r="BA10" s="8"/>
      <c r="BB10" s="6"/>
      <c r="BC10" s="7"/>
      <c r="BD10" s="7"/>
      <c r="BE10" s="8"/>
      <c r="BF10" s="6"/>
      <c r="BG10" s="7"/>
      <c r="BH10" s="7"/>
      <c r="BI10" s="8"/>
      <c r="BJ10" s="2">
        <f t="shared" si="0"/>
        <v>17</v>
      </c>
      <c r="BK10" s="2">
        <f t="shared" si="1"/>
        <v>10</v>
      </c>
      <c r="BL10" s="2">
        <f t="shared" si="16"/>
        <v>27</v>
      </c>
      <c r="BM10" s="4">
        <f t="shared" si="17"/>
        <v>62.962962962962962</v>
      </c>
    </row>
    <row r="11" spans="1:65" x14ac:dyDescent="0.2">
      <c r="A11" s="2">
        <v>9</v>
      </c>
      <c r="B11" s="2">
        <v>0</v>
      </c>
      <c r="C11" s="2">
        <v>4</v>
      </c>
      <c r="D11" s="2">
        <f t="shared" si="2"/>
        <v>4</v>
      </c>
      <c r="E11" s="4">
        <f t="shared" si="3"/>
        <v>0</v>
      </c>
      <c r="F11" s="2">
        <v>1</v>
      </c>
      <c r="G11" s="2">
        <v>3</v>
      </c>
      <c r="H11" s="2">
        <f t="shared" si="4"/>
        <v>4</v>
      </c>
      <c r="I11" s="4">
        <f t="shared" si="5"/>
        <v>25</v>
      </c>
      <c r="J11" s="2">
        <v>4</v>
      </c>
      <c r="K11" s="2">
        <v>5</v>
      </c>
      <c r="L11" s="2">
        <f t="shared" si="6"/>
        <v>9</v>
      </c>
      <c r="M11" s="4">
        <f t="shared" si="7"/>
        <v>44.444444444444443</v>
      </c>
      <c r="N11" s="2">
        <v>5</v>
      </c>
      <c r="O11" s="2">
        <v>8</v>
      </c>
      <c r="P11" s="2">
        <f t="shared" si="8"/>
        <v>13</v>
      </c>
      <c r="Q11" s="4">
        <f t="shared" si="9"/>
        <v>38.461538461538467</v>
      </c>
      <c r="R11" s="2">
        <v>9</v>
      </c>
      <c r="S11" s="2">
        <v>9</v>
      </c>
      <c r="T11" s="2">
        <f t="shared" si="20"/>
        <v>18</v>
      </c>
      <c r="U11" s="4">
        <f t="shared" si="21"/>
        <v>50</v>
      </c>
      <c r="V11" s="2">
        <v>7</v>
      </c>
      <c r="W11" s="2">
        <v>8</v>
      </c>
      <c r="X11" s="2">
        <f t="shared" si="12"/>
        <v>15</v>
      </c>
      <c r="Y11" s="4">
        <f t="shared" si="13"/>
        <v>46.666666666666664</v>
      </c>
      <c r="Z11" s="2">
        <v>9</v>
      </c>
      <c r="AA11" s="2">
        <v>11</v>
      </c>
      <c r="AB11" s="2">
        <f t="shared" si="22"/>
        <v>20</v>
      </c>
      <c r="AC11" s="4">
        <f t="shared" si="23"/>
        <v>45</v>
      </c>
      <c r="AD11" s="2">
        <v>13</v>
      </c>
      <c r="AE11" s="2">
        <v>8</v>
      </c>
      <c r="AF11" s="2">
        <f t="shared" si="24"/>
        <v>21</v>
      </c>
      <c r="AG11" s="4">
        <f t="shared" si="25"/>
        <v>61.904761904761905</v>
      </c>
      <c r="AH11" s="2">
        <v>9</v>
      </c>
      <c r="AI11" s="2">
        <v>16</v>
      </c>
      <c r="AJ11" s="2">
        <f t="shared" si="26"/>
        <v>25</v>
      </c>
      <c r="AK11" s="4">
        <f t="shared" si="27"/>
        <v>36</v>
      </c>
      <c r="AL11" s="2">
        <v>9</v>
      </c>
      <c r="AM11" s="2">
        <v>12</v>
      </c>
      <c r="AN11" s="2">
        <f t="shared" ref="AN11" si="32">SUM(AL11:AM11)</f>
        <v>21</v>
      </c>
      <c r="AO11" s="4">
        <f t="shared" ref="AO11" si="33">AL11/AN11*100</f>
        <v>42.857142857142854</v>
      </c>
      <c r="AP11" s="2">
        <v>9</v>
      </c>
      <c r="AQ11" s="2">
        <v>14</v>
      </c>
      <c r="AR11" s="2">
        <f t="shared" ref="AR11" si="34">SUM(AP11:AQ11)</f>
        <v>23</v>
      </c>
      <c r="AS11" s="4">
        <f t="shared" ref="AS11" si="35">AP11/AR11*100</f>
        <v>39.130434782608695</v>
      </c>
      <c r="AT11" s="2">
        <v>1</v>
      </c>
      <c r="AU11" s="2">
        <v>2</v>
      </c>
      <c r="AV11" s="2">
        <f t="shared" ref="AV11" si="36">SUM(AT11:AU11)</f>
        <v>3</v>
      </c>
      <c r="AW11" s="4">
        <f t="shared" ref="AW11" si="37">AT11/AV11*100</f>
        <v>33.333333333333329</v>
      </c>
      <c r="AX11" s="6" t="s">
        <v>16</v>
      </c>
      <c r="AY11" s="7"/>
      <c r="AZ11" s="7"/>
      <c r="BA11" s="8"/>
      <c r="BB11" s="6"/>
      <c r="BC11" s="7"/>
      <c r="BD11" s="7"/>
      <c r="BE11" s="8"/>
      <c r="BF11" s="6"/>
      <c r="BG11" s="7"/>
      <c r="BH11" s="7"/>
      <c r="BI11" s="8"/>
      <c r="BJ11" s="2">
        <f t="shared" si="0"/>
        <v>76</v>
      </c>
      <c r="BK11" s="2">
        <f t="shared" si="1"/>
        <v>100</v>
      </c>
      <c r="BL11" s="2">
        <f t="shared" si="16"/>
        <v>176</v>
      </c>
      <c r="BM11" s="4">
        <f t="shared" si="17"/>
        <v>43.18181818181818</v>
      </c>
    </row>
    <row r="12" spans="1:65" x14ac:dyDescent="0.2">
      <c r="A12" s="2">
        <v>10</v>
      </c>
      <c r="B12" s="2">
        <v>4</v>
      </c>
      <c r="C12" s="2">
        <v>2</v>
      </c>
      <c r="D12" s="2">
        <f t="shared" si="2"/>
        <v>6</v>
      </c>
      <c r="E12" s="4">
        <f t="shared" si="3"/>
        <v>66.666666666666657</v>
      </c>
      <c r="F12" s="2">
        <v>7</v>
      </c>
      <c r="G12" s="2">
        <v>8</v>
      </c>
      <c r="H12" s="2">
        <f t="shared" si="4"/>
        <v>15</v>
      </c>
      <c r="I12" s="4">
        <f t="shared" si="5"/>
        <v>46.666666666666664</v>
      </c>
      <c r="J12" s="2">
        <v>13</v>
      </c>
      <c r="K12" s="2">
        <v>17</v>
      </c>
      <c r="L12" s="2">
        <f t="shared" si="6"/>
        <v>30</v>
      </c>
      <c r="M12" s="4">
        <f t="shared" si="7"/>
        <v>43.333333333333336</v>
      </c>
      <c r="N12" s="2">
        <v>6</v>
      </c>
      <c r="O12" s="2">
        <v>5</v>
      </c>
      <c r="P12" s="2">
        <f t="shared" si="8"/>
        <v>11</v>
      </c>
      <c r="Q12" s="4">
        <f t="shared" si="9"/>
        <v>54.54545454545454</v>
      </c>
      <c r="R12" s="2">
        <v>1</v>
      </c>
      <c r="S12" s="2">
        <v>5</v>
      </c>
      <c r="T12" s="2">
        <f t="shared" si="20"/>
        <v>6</v>
      </c>
      <c r="U12" s="4">
        <f t="shared" si="21"/>
        <v>16.666666666666664</v>
      </c>
      <c r="V12" s="2">
        <v>2</v>
      </c>
      <c r="W12" s="2">
        <v>2</v>
      </c>
      <c r="X12" s="2">
        <f t="shared" si="12"/>
        <v>4</v>
      </c>
      <c r="Y12" s="4">
        <f t="shared" si="13"/>
        <v>50</v>
      </c>
      <c r="Z12" s="2">
        <v>0</v>
      </c>
      <c r="AA12" s="2">
        <v>0</v>
      </c>
      <c r="AB12" s="2">
        <f t="shared" si="22"/>
        <v>0</v>
      </c>
      <c r="AC12" s="4" t="e">
        <f t="shared" si="23"/>
        <v>#DIV/0!</v>
      </c>
      <c r="AD12" s="6" t="s">
        <v>16</v>
      </c>
      <c r="AE12" s="7"/>
      <c r="AF12" s="7"/>
      <c r="AG12" s="8"/>
      <c r="AH12" s="6"/>
      <c r="AI12" s="7"/>
      <c r="AJ12" s="7"/>
      <c r="AK12" s="8"/>
      <c r="AL12" s="6"/>
      <c r="AM12" s="7"/>
      <c r="AN12" s="7"/>
      <c r="AO12" s="8"/>
      <c r="AP12" s="6"/>
      <c r="AQ12" s="7"/>
      <c r="AR12" s="7"/>
      <c r="AS12" s="8"/>
      <c r="AT12" s="6"/>
      <c r="AU12" s="7"/>
      <c r="AV12" s="7"/>
      <c r="AW12" s="8"/>
      <c r="AX12" s="6"/>
      <c r="AY12" s="7"/>
      <c r="AZ12" s="7"/>
      <c r="BA12" s="8"/>
      <c r="BB12" s="6"/>
      <c r="BC12" s="7"/>
      <c r="BD12" s="7"/>
      <c r="BE12" s="8"/>
      <c r="BF12" s="6"/>
      <c r="BG12" s="7"/>
      <c r="BH12" s="7"/>
      <c r="BI12" s="8"/>
      <c r="BJ12" s="2">
        <f t="shared" si="0"/>
        <v>33</v>
      </c>
      <c r="BK12" s="2">
        <f t="shared" si="1"/>
        <v>39</v>
      </c>
      <c r="BL12" s="2">
        <f t="shared" si="16"/>
        <v>72</v>
      </c>
      <c r="BM12" s="4">
        <f t="shared" si="17"/>
        <v>45.833333333333329</v>
      </c>
    </row>
    <row r="13" spans="1:65" x14ac:dyDescent="0.2">
      <c r="A13" s="2">
        <v>11</v>
      </c>
      <c r="B13" s="2">
        <v>0</v>
      </c>
      <c r="C13" s="2">
        <v>0</v>
      </c>
      <c r="D13" s="2">
        <f t="shared" si="2"/>
        <v>0</v>
      </c>
      <c r="E13" s="4" t="e">
        <f t="shared" si="3"/>
        <v>#DIV/0!</v>
      </c>
      <c r="F13" s="2">
        <v>3</v>
      </c>
      <c r="G13" s="2">
        <v>4</v>
      </c>
      <c r="H13" s="2">
        <f t="shared" si="4"/>
        <v>7</v>
      </c>
      <c r="I13" s="4">
        <f t="shared" si="5"/>
        <v>42.857142857142854</v>
      </c>
      <c r="J13" s="2">
        <v>4</v>
      </c>
      <c r="K13" s="2">
        <v>5</v>
      </c>
      <c r="L13" s="2">
        <f t="shared" si="6"/>
        <v>9</v>
      </c>
      <c r="M13" s="4">
        <f t="shared" si="7"/>
        <v>44.444444444444443</v>
      </c>
      <c r="N13" s="2">
        <v>0</v>
      </c>
      <c r="O13" s="2">
        <v>1</v>
      </c>
      <c r="P13" s="2">
        <f t="shared" si="8"/>
        <v>1</v>
      </c>
      <c r="Q13" s="4">
        <f t="shared" si="9"/>
        <v>0</v>
      </c>
      <c r="R13" s="2">
        <v>1</v>
      </c>
      <c r="S13" s="2">
        <v>2</v>
      </c>
      <c r="T13" s="2">
        <f t="shared" si="20"/>
        <v>3</v>
      </c>
      <c r="U13" s="4">
        <f t="shared" si="21"/>
        <v>33.333333333333329</v>
      </c>
      <c r="V13" s="2">
        <v>0</v>
      </c>
      <c r="W13" s="2">
        <v>0</v>
      </c>
      <c r="X13" s="2">
        <f t="shared" si="12"/>
        <v>0</v>
      </c>
      <c r="Y13" s="4" t="e">
        <f t="shared" si="13"/>
        <v>#DIV/0!</v>
      </c>
      <c r="Z13" s="2">
        <v>0</v>
      </c>
      <c r="AA13" s="2">
        <v>1</v>
      </c>
      <c r="AB13" s="2">
        <f t="shared" si="22"/>
        <v>1</v>
      </c>
      <c r="AC13" s="4">
        <f t="shared" si="23"/>
        <v>0</v>
      </c>
      <c r="AD13" s="6" t="s">
        <v>16</v>
      </c>
      <c r="AE13" s="7"/>
      <c r="AF13" s="7"/>
      <c r="AG13" s="8"/>
      <c r="AH13" s="6"/>
      <c r="AI13" s="7"/>
      <c r="AJ13" s="7"/>
      <c r="AK13" s="8"/>
      <c r="AL13" s="6"/>
      <c r="AM13" s="7"/>
      <c r="AN13" s="7"/>
      <c r="AO13" s="8"/>
      <c r="AP13" s="6"/>
      <c r="AQ13" s="7"/>
      <c r="AR13" s="7"/>
      <c r="AS13" s="8"/>
      <c r="AT13" s="6"/>
      <c r="AU13" s="7"/>
      <c r="AV13" s="7"/>
      <c r="AW13" s="8"/>
      <c r="AX13" s="6"/>
      <c r="AY13" s="7"/>
      <c r="AZ13" s="7"/>
      <c r="BA13" s="8"/>
      <c r="BB13" s="6"/>
      <c r="BC13" s="7"/>
      <c r="BD13" s="7"/>
      <c r="BE13" s="8"/>
      <c r="BF13" s="6"/>
      <c r="BG13" s="7"/>
      <c r="BH13" s="7"/>
      <c r="BI13" s="8"/>
      <c r="BJ13" s="2">
        <f t="shared" si="0"/>
        <v>8</v>
      </c>
      <c r="BK13" s="2">
        <f t="shared" si="1"/>
        <v>13</v>
      </c>
      <c r="BL13" s="2">
        <f t="shared" si="16"/>
        <v>21</v>
      </c>
      <c r="BM13" s="4">
        <f t="shared" si="17"/>
        <v>38.095238095238095</v>
      </c>
    </row>
    <row r="14" spans="1:65" x14ac:dyDescent="0.2">
      <c r="A14" s="2">
        <v>12</v>
      </c>
      <c r="B14" s="2">
        <v>0</v>
      </c>
      <c r="C14" s="2">
        <v>0</v>
      </c>
      <c r="D14" s="2">
        <f t="shared" si="2"/>
        <v>0</v>
      </c>
      <c r="E14" s="4" t="e">
        <f t="shared" si="3"/>
        <v>#DIV/0!</v>
      </c>
      <c r="F14" s="2">
        <v>7</v>
      </c>
      <c r="G14" s="2">
        <v>6</v>
      </c>
      <c r="H14" s="2">
        <f t="shared" si="4"/>
        <v>13</v>
      </c>
      <c r="I14" s="4">
        <f t="shared" si="5"/>
        <v>53.846153846153847</v>
      </c>
      <c r="J14" s="2">
        <v>5</v>
      </c>
      <c r="K14" s="2">
        <v>3</v>
      </c>
      <c r="L14" s="2">
        <f t="shared" si="6"/>
        <v>8</v>
      </c>
      <c r="M14" s="4">
        <f t="shared" si="7"/>
        <v>62.5</v>
      </c>
      <c r="N14" s="2">
        <v>6</v>
      </c>
      <c r="O14" s="2">
        <v>5</v>
      </c>
      <c r="P14" s="2">
        <f t="shared" si="8"/>
        <v>11</v>
      </c>
      <c r="Q14" s="4">
        <f t="shared" si="9"/>
        <v>54.54545454545454</v>
      </c>
      <c r="R14" s="2">
        <v>10</v>
      </c>
      <c r="S14" s="2">
        <v>10</v>
      </c>
      <c r="T14" s="2">
        <f t="shared" si="20"/>
        <v>20</v>
      </c>
      <c r="U14" s="4">
        <f t="shared" si="21"/>
        <v>50</v>
      </c>
      <c r="V14" s="2">
        <v>16</v>
      </c>
      <c r="W14" s="2">
        <v>10</v>
      </c>
      <c r="X14" s="2">
        <f t="shared" si="12"/>
        <v>26</v>
      </c>
      <c r="Y14" s="4">
        <f t="shared" si="13"/>
        <v>61.53846153846154</v>
      </c>
      <c r="Z14" s="2">
        <v>20</v>
      </c>
      <c r="AA14" s="2">
        <v>11</v>
      </c>
      <c r="AB14" s="2">
        <f t="shared" si="22"/>
        <v>31</v>
      </c>
      <c r="AC14" s="4">
        <f t="shared" si="23"/>
        <v>64.516129032258064</v>
      </c>
      <c r="AD14" s="2">
        <v>13</v>
      </c>
      <c r="AE14" s="2">
        <v>8</v>
      </c>
      <c r="AF14" s="2">
        <f t="shared" si="24"/>
        <v>21</v>
      </c>
      <c r="AG14" s="4">
        <f t="shared" si="25"/>
        <v>61.904761904761905</v>
      </c>
      <c r="AH14" s="2">
        <v>15</v>
      </c>
      <c r="AI14" s="2">
        <v>3</v>
      </c>
      <c r="AJ14" s="2">
        <f t="shared" ref="AJ14" si="38">SUM(AH14:AI14)</f>
        <v>18</v>
      </c>
      <c r="AK14" s="4">
        <f t="shared" ref="AK14" si="39">AH14/AJ14*100</f>
        <v>83.333333333333343</v>
      </c>
      <c r="AL14" s="2">
        <v>8</v>
      </c>
      <c r="AM14" s="2">
        <v>2</v>
      </c>
      <c r="AN14" s="2">
        <f t="shared" ref="AN14" si="40">SUM(AL14:AM14)</f>
        <v>10</v>
      </c>
      <c r="AO14" s="4">
        <f t="shared" ref="AO14" si="41">AL14/AN14*100</f>
        <v>80</v>
      </c>
      <c r="AP14" s="2">
        <v>1</v>
      </c>
      <c r="AQ14" s="2">
        <v>0</v>
      </c>
      <c r="AR14" s="2">
        <f t="shared" ref="AR14" si="42">SUM(AP14:AQ14)</f>
        <v>1</v>
      </c>
      <c r="AS14" s="4">
        <f t="shared" ref="AS14" si="43">AP14/AR14*100</f>
        <v>100</v>
      </c>
      <c r="AT14" s="6" t="s">
        <v>16</v>
      </c>
      <c r="AU14" s="7"/>
      <c r="AV14" s="7"/>
      <c r="AW14" s="8"/>
      <c r="AX14" s="6"/>
      <c r="AY14" s="7"/>
      <c r="AZ14" s="7"/>
      <c r="BA14" s="8"/>
      <c r="BB14" s="6"/>
      <c r="BC14" s="7"/>
      <c r="BD14" s="7"/>
      <c r="BE14" s="8"/>
      <c r="BF14" s="6"/>
      <c r="BG14" s="7"/>
      <c r="BH14" s="7"/>
      <c r="BI14" s="8"/>
      <c r="BJ14" s="2">
        <f t="shared" si="0"/>
        <v>101</v>
      </c>
      <c r="BK14" s="2">
        <f t="shared" si="1"/>
        <v>58</v>
      </c>
      <c r="BL14" s="2">
        <f t="shared" si="16"/>
        <v>159</v>
      </c>
      <c r="BM14" s="4">
        <f t="shared" si="17"/>
        <v>63.522012578616348</v>
      </c>
    </row>
    <row r="15" spans="1:65" x14ac:dyDescent="0.2">
      <c r="A15" s="2">
        <v>13</v>
      </c>
      <c r="B15" s="2">
        <v>9</v>
      </c>
      <c r="C15" s="2">
        <v>13</v>
      </c>
      <c r="D15" s="2">
        <f t="shared" ref="D15" si="44">SUM(B15:C15)</f>
        <v>22</v>
      </c>
      <c r="E15" s="4">
        <f t="shared" ref="E15" si="45">B15/D15*100</f>
        <v>40.909090909090914</v>
      </c>
      <c r="F15" s="2">
        <v>17</v>
      </c>
      <c r="G15" s="2">
        <v>19</v>
      </c>
      <c r="H15" s="2">
        <f t="shared" si="4"/>
        <v>36</v>
      </c>
      <c r="I15" s="4">
        <f t="shared" si="5"/>
        <v>47.222222222222221</v>
      </c>
      <c r="J15" s="2">
        <v>12</v>
      </c>
      <c r="K15" s="2">
        <v>10</v>
      </c>
      <c r="L15" s="2">
        <f t="shared" si="6"/>
        <v>22</v>
      </c>
      <c r="M15" s="4">
        <f t="shared" si="7"/>
        <v>54.54545454545454</v>
      </c>
      <c r="N15" s="2">
        <v>1</v>
      </c>
      <c r="O15" s="2">
        <v>4</v>
      </c>
      <c r="P15" s="2">
        <f>SUM(N15:O15)</f>
        <v>5</v>
      </c>
      <c r="Q15" s="4">
        <f t="shared" si="9"/>
        <v>20</v>
      </c>
      <c r="R15" s="2">
        <v>0</v>
      </c>
      <c r="S15" s="2">
        <v>1</v>
      </c>
      <c r="T15" s="2">
        <f t="shared" si="20"/>
        <v>1</v>
      </c>
      <c r="U15" s="4">
        <f t="shared" si="21"/>
        <v>0</v>
      </c>
      <c r="V15" s="2">
        <v>0</v>
      </c>
      <c r="W15" s="2">
        <v>0</v>
      </c>
      <c r="X15" s="2">
        <f t="shared" si="12"/>
        <v>0</v>
      </c>
      <c r="Y15" s="4" t="e">
        <f t="shared" si="13"/>
        <v>#DIV/0!</v>
      </c>
      <c r="Z15" s="2">
        <v>0</v>
      </c>
      <c r="AA15" s="2">
        <v>0</v>
      </c>
      <c r="AB15" s="2">
        <f t="shared" si="22"/>
        <v>0</v>
      </c>
      <c r="AC15" s="4" t="e">
        <f t="shared" si="23"/>
        <v>#DIV/0!</v>
      </c>
      <c r="AD15" s="6" t="s">
        <v>16</v>
      </c>
      <c r="AE15" s="7"/>
      <c r="AF15" s="7"/>
      <c r="AG15" s="8"/>
      <c r="AH15" s="6"/>
      <c r="AI15" s="7"/>
      <c r="AJ15" s="7"/>
      <c r="AK15" s="8"/>
      <c r="AL15" s="6"/>
      <c r="AM15" s="7"/>
      <c r="AN15" s="7"/>
      <c r="AO15" s="8"/>
      <c r="AP15" s="6"/>
      <c r="AQ15" s="7"/>
      <c r="AR15" s="7"/>
      <c r="AS15" s="8"/>
      <c r="AT15" s="6"/>
      <c r="AU15" s="7"/>
      <c r="AV15" s="7"/>
      <c r="AW15" s="8"/>
      <c r="AX15" s="6"/>
      <c r="AY15" s="7"/>
      <c r="AZ15" s="7"/>
      <c r="BA15" s="8"/>
      <c r="BB15" s="6"/>
      <c r="BC15" s="7"/>
      <c r="BD15" s="7"/>
      <c r="BE15" s="8"/>
      <c r="BF15" s="6"/>
      <c r="BG15" s="7"/>
      <c r="BH15" s="7"/>
      <c r="BI15" s="8"/>
      <c r="BJ15" s="2">
        <f t="shared" si="0"/>
        <v>39</v>
      </c>
      <c r="BK15" s="2">
        <f t="shared" si="1"/>
        <v>47</v>
      </c>
      <c r="BL15" s="2">
        <f t="shared" si="16"/>
        <v>86</v>
      </c>
      <c r="BM15" s="4">
        <f t="shared" si="17"/>
        <v>45.348837209302324</v>
      </c>
    </row>
    <row r="16" spans="1:65" x14ac:dyDescent="0.2">
      <c r="A16" s="2">
        <v>14</v>
      </c>
      <c r="B16" s="2">
        <v>11</v>
      </c>
      <c r="C16" s="2">
        <v>9</v>
      </c>
      <c r="D16" s="2">
        <f t="shared" si="2"/>
        <v>20</v>
      </c>
      <c r="E16" s="4">
        <f t="shared" si="3"/>
        <v>55.000000000000007</v>
      </c>
      <c r="F16" s="2">
        <v>11</v>
      </c>
      <c r="G16" s="2">
        <v>9</v>
      </c>
      <c r="H16" s="2">
        <f t="shared" si="4"/>
        <v>20</v>
      </c>
      <c r="I16" s="4">
        <f t="shared" si="5"/>
        <v>55.000000000000007</v>
      </c>
      <c r="J16" s="2">
        <v>16</v>
      </c>
      <c r="K16" s="2">
        <v>14</v>
      </c>
      <c r="L16" s="2">
        <f t="shared" si="6"/>
        <v>30</v>
      </c>
      <c r="M16" s="4">
        <f t="shared" si="7"/>
        <v>53.333333333333336</v>
      </c>
      <c r="N16" s="2">
        <v>14</v>
      </c>
      <c r="O16" s="2">
        <v>22</v>
      </c>
      <c r="P16" s="2">
        <f t="shared" si="8"/>
        <v>36</v>
      </c>
      <c r="Q16" s="4">
        <f t="shared" si="9"/>
        <v>38.888888888888893</v>
      </c>
      <c r="R16" s="2">
        <v>19</v>
      </c>
      <c r="S16" s="2">
        <v>8</v>
      </c>
      <c r="T16" s="2">
        <f t="shared" si="20"/>
        <v>27</v>
      </c>
      <c r="U16" s="4">
        <f t="shared" si="21"/>
        <v>70.370370370370367</v>
      </c>
      <c r="V16" s="2">
        <v>2</v>
      </c>
      <c r="W16" s="2">
        <v>2</v>
      </c>
      <c r="X16" s="2">
        <f t="shared" si="12"/>
        <v>4</v>
      </c>
      <c r="Y16" s="4">
        <f t="shared" si="13"/>
        <v>50</v>
      </c>
      <c r="Z16" s="2">
        <v>1</v>
      </c>
      <c r="AA16" s="2">
        <v>4</v>
      </c>
      <c r="AB16" s="2">
        <f t="shared" si="22"/>
        <v>5</v>
      </c>
      <c r="AC16" s="4">
        <f t="shared" si="23"/>
        <v>20</v>
      </c>
      <c r="AD16" s="2">
        <v>0</v>
      </c>
      <c r="AE16" s="2">
        <v>1</v>
      </c>
      <c r="AF16" s="2">
        <f t="shared" si="24"/>
        <v>1</v>
      </c>
      <c r="AG16" s="4">
        <f t="shared" si="25"/>
        <v>0</v>
      </c>
      <c r="AH16" s="6" t="s">
        <v>16</v>
      </c>
      <c r="AI16" s="7"/>
      <c r="AJ16" s="7"/>
      <c r="AK16" s="8"/>
      <c r="AL16" s="6"/>
      <c r="AM16" s="7"/>
      <c r="AN16" s="7"/>
      <c r="AO16" s="8"/>
      <c r="AP16" s="6"/>
      <c r="AQ16" s="7"/>
      <c r="AR16" s="7"/>
      <c r="AS16" s="8"/>
      <c r="AT16" s="6"/>
      <c r="AU16" s="7"/>
      <c r="AV16" s="7"/>
      <c r="AW16" s="8"/>
      <c r="AX16" s="6"/>
      <c r="AY16" s="7"/>
      <c r="AZ16" s="7"/>
      <c r="BA16" s="8"/>
      <c r="BB16" s="6"/>
      <c r="BC16" s="7"/>
      <c r="BD16" s="7"/>
      <c r="BE16" s="8"/>
      <c r="BF16" s="6"/>
      <c r="BG16" s="7"/>
      <c r="BH16" s="7"/>
      <c r="BI16" s="8"/>
      <c r="BJ16" s="2">
        <f t="shared" si="0"/>
        <v>74</v>
      </c>
      <c r="BK16" s="2">
        <f t="shared" si="1"/>
        <v>69</v>
      </c>
      <c r="BL16" s="2">
        <f t="shared" si="16"/>
        <v>143</v>
      </c>
      <c r="BM16" s="4">
        <f t="shared" si="17"/>
        <v>51.748251748251747</v>
      </c>
    </row>
    <row r="17" spans="1:65" x14ac:dyDescent="0.2">
      <c r="A17" s="2">
        <v>15</v>
      </c>
      <c r="B17" s="2">
        <v>1</v>
      </c>
      <c r="C17" s="2">
        <v>1</v>
      </c>
      <c r="D17" s="2">
        <f t="shared" si="2"/>
        <v>2</v>
      </c>
      <c r="E17" s="4">
        <f t="shared" si="3"/>
        <v>50</v>
      </c>
      <c r="F17" s="2">
        <v>3</v>
      </c>
      <c r="G17" s="2">
        <v>2</v>
      </c>
      <c r="H17" s="2">
        <f t="shared" si="4"/>
        <v>5</v>
      </c>
      <c r="I17" s="4">
        <f t="shared" si="5"/>
        <v>60</v>
      </c>
      <c r="J17" s="2">
        <v>15</v>
      </c>
      <c r="K17" s="2">
        <v>5</v>
      </c>
      <c r="L17" s="2">
        <f t="shared" si="6"/>
        <v>20</v>
      </c>
      <c r="M17" s="4">
        <f t="shared" si="7"/>
        <v>75</v>
      </c>
      <c r="N17" s="2">
        <v>7</v>
      </c>
      <c r="O17" s="2">
        <v>7</v>
      </c>
      <c r="P17" s="2">
        <f t="shared" si="8"/>
        <v>14</v>
      </c>
      <c r="Q17" s="4">
        <f t="shared" si="9"/>
        <v>50</v>
      </c>
      <c r="R17" s="2">
        <v>16</v>
      </c>
      <c r="S17" s="2">
        <v>10</v>
      </c>
      <c r="T17" s="2">
        <f t="shared" si="20"/>
        <v>26</v>
      </c>
      <c r="U17" s="4">
        <f t="shared" si="21"/>
        <v>61.53846153846154</v>
      </c>
      <c r="V17" s="2">
        <v>11</v>
      </c>
      <c r="W17" s="2">
        <v>6</v>
      </c>
      <c r="X17" s="2">
        <f t="shared" si="12"/>
        <v>17</v>
      </c>
      <c r="Y17" s="4">
        <f t="shared" si="13"/>
        <v>64.705882352941174</v>
      </c>
      <c r="Z17" s="2">
        <v>15</v>
      </c>
      <c r="AA17" s="2">
        <v>16</v>
      </c>
      <c r="AB17" s="2">
        <f t="shared" si="22"/>
        <v>31</v>
      </c>
      <c r="AC17" s="4">
        <f t="shared" si="23"/>
        <v>48.387096774193552</v>
      </c>
      <c r="AD17" s="2">
        <v>10</v>
      </c>
      <c r="AE17" s="2">
        <v>8</v>
      </c>
      <c r="AF17" s="2">
        <f t="shared" si="24"/>
        <v>18</v>
      </c>
      <c r="AG17" s="4">
        <f t="shared" si="25"/>
        <v>55.555555555555557</v>
      </c>
      <c r="AH17" s="2">
        <v>7</v>
      </c>
      <c r="AI17" s="2">
        <v>2</v>
      </c>
      <c r="AJ17" s="2">
        <f t="shared" ref="AJ17:AJ25" si="46">SUM(AH17:AI17)</f>
        <v>9</v>
      </c>
      <c r="AK17" s="4">
        <f t="shared" ref="AK17:AK25" si="47">AH17/AJ17*100</f>
        <v>77.777777777777786</v>
      </c>
      <c r="AL17" s="2">
        <v>9</v>
      </c>
      <c r="AM17" s="2">
        <v>4</v>
      </c>
      <c r="AN17" s="2">
        <f t="shared" ref="AN17" si="48">SUM(AL17:AM17)</f>
        <v>13</v>
      </c>
      <c r="AO17" s="4">
        <f t="shared" ref="AO17" si="49">AL17/AN17*100</f>
        <v>69.230769230769226</v>
      </c>
      <c r="AP17" s="2">
        <v>22</v>
      </c>
      <c r="AQ17" s="2">
        <v>7</v>
      </c>
      <c r="AR17" s="2">
        <f t="shared" ref="AR17" si="50">SUM(AP17:AQ17)</f>
        <v>29</v>
      </c>
      <c r="AS17" s="4">
        <f t="shared" ref="AS17" si="51">AP17/AR17*100</f>
        <v>75.862068965517238</v>
      </c>
      <c r="AT17" s="2">
        <v>13</v>
      </c>
      <c r="AU17" s="2">
        <v>7</v>
      </c>
      <c r="AV17" s="2">
        <f t="shared" ref="AV17" si="52">SUM(AT17:AU17)</f>
        <v>20</v>
      </c>
      <c r="AW17" s="4">
        <f t="shared" ref="AW17" si="53">AT17/AV17*100</f>
        <v>65</v>
      </c>
      <c r="AX17" s="2">
        <v>16</v>
      </c>
      <c r="AY17" s="2">
        <v>8</v>
      </c>
      <c r="AZ17" s="2">
        <f t="shared" ref="AZ17" si="54">SUM(AX17:AY17)</f>
        <v>24</v>
      </c>
      <c r="BA17" s="4">
        <f t="shared" ref="BA17" si="55">AX17/AZ17*100</f>
        <v>66.666666666666657</v>
      </c>
      <c r="BB17" s="6" t="s">
        <v>16</v>
      </c>
      <c r="BC17" s="7"/>
      <c r="BD17" s="7"/>
      <c r="BE17" s="8"/>
      <c r="BF17" s="6"/>
      <c r="BG17" s="7"/>
      <c r="BH17" s="7"/>
      <c r="BI17" s="8"/>
      <c r="BJ17" s="2">
        <f t="shared" si="0"/>
        <v>145</v>
      </c>
      <c r="BK17" s="2">
        <f t="shared" si="1"/>
        <v>83</v>
      </c>
      <c r="BL17" s="2">
        <f t="shared" si="16"/>
        <v>228</v>
      </c>
      <c r="BM17" s="4">
        <f t="shared" si="17"/>
        <v>63.596491228070171</v>
      </c>
    </row>
    <row r="18" spans="1:65" x14ac:dyDescent="0.2">
      <c r="A18" s="2">
        <v>16</v>
      </c>
      <c r="B18" s="2">
        <v>3</v>
      </c>
      <c r="C18" s="2">
        <v>6</v>
      </c>
      <c r="D18" s="2">
        <f t="shared" si="2"/>
        <v>9</v>
      </c>
      <c r="E18" s="4">
        <f t="shared" si="3"/>
        <v>33.333333333333329</v>
      </c>
      <c r="F18" s="2">
        <v>11</v>
      </c>
      <c r="G18" s="2">
        <v>10</v>
      </c>
      <c r="H18" s="2">
        <f t="shared" si="4"/>
        <v>21</v>
      </c>
      <c r="I18" s="4">
        <f t="shared" si="5"/>
        <v>52.380952380952387</v>
      </c>
      <c r="J18" s="2">
        <v>14</v>
      </c>
      <c r="K18" s="2">
        <v>13</v>
      </c>
      <c r="L18" s="2">
        <f t="shared" si="6"/>
        <v>27</v>
      </c>
      <c r="M18" s="4">
        <f t="shared" si="7"/>
        <v>51.851851851851848</v>
      </c>
      <c r="N18" s="2">
        <v>18</v>
      </c>
      <c r="O18" s="2">
        <v>18</v>
      </c>
      <c r="P18" s="2">
        <f t="shared" si="8"/>
        <v>36</v>
      </c>
      <c r="Q18" s="4">
        <f t="shared" si="9"/>
        <v>50</v>
      </c>
      <c r="R18" s="2">
        <v>19</v>
      </c>
      <c r="S18" s="2">
        <v>15</v>
      </c>
      <c r="T18" s="2">
        <f t="shared" si="20"/>
        <v>34</v>
      </c>
      <c r="U18" s="4">
        <f t="shared" si="21"/>
        <v>55.882352941176471</v>
      </c>
      <c r="V18" s="2">
        <v>21</v>
      </c>
      <c r="W18" s="2">
        <v>21</v>
      </c>
      <c r="X18" s="2">
        <f t="shared" si="12"/>
        <v>42</v>
      </c>
      <c r="Y18" s="4">
        <f t="shared" si="13"/>
        <v>50</v>
      </c>
      <c r="Z18" s="2">
        <v>14</v>
      </c>
      <c r="AA18" s="2">
        <v>8</v>
      </c>
      <c r="AB18" s="2">
        <f t="shared" si="22"/>
        <v>22</v>
      </c>
      <c r="AC18" s="4">
        <f t="shared" si="23"/>
        <v>63.636363636363633</v>
      </c>
      <c r="AD18" s="2">
        <v>1</v>
      </c>
      <c r="AE18" s="2">
        <v>1</v>
      </c>
      <c r="AF18" s="2">
        <f t="shared" si="24"/>
        <v>2</v>
      </c>
      <c r="AG18" s="4">
        <f t="shared" si="25"/>
        <v>50</v>
      </c>
      <c r="AH18" s="6" t="s">
        <v>16</v>
      </c>
      <c r="AI18" s="7"/>
      <c r="AJ18" s="7"/>
      <c r="AK18" s="8"/>
      <c r="AL18" s="6"/>
      <c r="AM18" s="7"/>
      <c r="AN18" s="7"/>
      <c r="AO18" s="8"/>
      <c r="AP18" s="6"/>
      <c r="AQ18" s="7"/>
      <c r="AR18" s="7"/>
      <c r="AS18" s="8"/>
      <c r="AT18" s="6"/>
      <c r="AU18" s="7"/>
      <c r="AV18" s="7"/>
      <c r="AW18" s="8"/>
      <c r="AX18" s="6"/>
      <c r="AY18" s="7"/>
      <c r="AZ18" s="7"/>
      <c r="BA18" s="8"/>
      <c r="BB18" s="6"/>
      <c r="BC18" s="7"/>
      <c r="BD18" s="7"/>
      <c r="BE18" s="8"/>
      <c r="BF18" s="6"/>
      <c r="BG18" s="7"/>
      <c r="BH18" s="7"/>
      <c r="BI18" s="8"/>
      <c r="BJ18" s="2">
        <f t="shared" si="0"/>
        <v>101</v>
      </c>
      <c r="BK18" s="2">
        <f t="shared" si="1"/>
        <v>92</v>
      </c>
      <c r="BL18" s="2">
        <f t="shared" si="16"/>
        <v>193</v>
      </c>
      <c r="BM18" s="4">
        <f t="shared" si="17"/>
        <v>52.331606217616574</v>
      </c>
    </row>
    <row r="19" spans="1:65" x14ac:dyDescent="0.2">
      <c r="A19" s="2">
        <v>17</v>
      </c>
      <c r="B19" s="2">
        <v>9</v>
      </c>
      <c r="C19" s="2">
        <v>8</v>
      </c>
      <c r="D19" s="2">
        <f t="shared" si="2"/>
        <v>17</v>
      </c>
      <c r="E19" s="4">
        <f t="shared" si="3"/>
        <v>52.941176470588239</v>
      </c>
      <c r="F19" s="2">
        <v>18</v>
      </c>
      <c r="G19" s="2">
        <v>12</v>
      </c>
      <c r="H19" s="2">
        <f t="shared" si="4"/>
        <v>30</v>
      </c>
      <c r="I19" s="4">
        <f t="shared" si="5"/>
        <v>60</v>
      </c>
      <c r="J19" s="2">
        <v>25</v>
      </c>
      <c r="K19" s="2">
        <v>12</v>
      </c>
      <c r="L19" s="2">
        <f t="shared" si="6"/>
        <v>37</v>
      </c>
      <c r="M19" s="4">
        <f t="shared" si="7"/>
        <v>67.567567567567565</v>
      </c>
      <c r="N19" s="2">
        <v>11</v>
      </c>
      <c r="O19" s="2">
        <v>17</v>
      </c>
      <c r="P19" s="2">
        <f t="shared" si="8"/>
        <v>28</v>
      </c>
      <c r="Q19" s="4">
        <f t="shared" si="9"/>
        <v>39.285714285714285</v>
      </c>
      <c r="R19" s="2">
        <v>21</v>
      </c>
      <c r="S19" s="2">
        <v>8</v>
      </c>
      <c r="T19" s="2">
        <f t="shared" si="20"/>
        <v>29</v>
      </c>
      <c r="U19" s="4">
        <f t="shared" si="21"/>
        <v>72.41379310344827</v>
      </c>
      <c r="V19" s="2">
        <v>19</v>
      </c>
      <c r="W19" s="2">
        <v>12</v>
      </c>
      <c r="X19" s="2">
        <f t="shared" si="12"/>
        <v>31</v>
      </c>
      <c r="Y19" s="4">
        <f t="shared" si="13"/>
        <v>61.29032258064516</v>
      </c>
      <c r="Z19" s="2">
        <v>14</v>
      </c>
      <c r="AA19" s="2">
        <v>6</v>
      </c>
      <c r="AB19" s="2">
        <f t="shared" si="22"/>
        <v>20</v>
      </c>
      <c r="AC19" s="4">
        <f t="shared" si="23"/>
        <v>70</v>
      </c>
      <c r="AD19" s="2">
        <v>17</v>
      </c>
      <c r="AE19" s="2">
        <v>11</v>
      </c>
      <c r="AF19" s="2">
        <f t="shared" si="24"/>
        <v>28</v>
      </c>
      <c r="AG19" s="4">
        <f t="shared" si="25"/>
        <v>60.714285714285708</v>
      </c>
      <c r="AH19" s="2">
        <v>5</v>
      </c>
      <c r="AI19" s="2">
        <v>15</v>
      </c>
      <c r="AJ19" s="2">
        <f t="shared" si="46"/>
        <v>20</v>
      </c>
      <c r="AK19" s="4">
        <f t="shared" si="47"/>
        <v>25</v>
      </c>
      <c r="AL19" s="2">
        <v>8</v>
      </c>
      <c r="AM19" s="2">
        <v>6</v>
      </c>
      <c r="AN19" s="2">
        <f t="shared" ref="AN19:AN25" si="56">SUM(AL19:AM19)</f>
        <v>14</v>
      </c>
      <c r="AO19" s="4">
        <f t="shared" ref="AO19:AO25" si="57">AL19/AN19*100</f>
        <v>57.142857142857139</v>
      </c>
      <c r="AP19" s="2">
        <v>11</v>
      </c>
      <c r="AQ19" s="2">
        <v>7</v>
      </c>
      <c r="AR19" s="2">
        <f t="shared" ref="AR19:AR25" si="58">SUM(AP19:AQ19)</f>
        <v>18</v>
      </c>
      <c r="AS19" s="4">
        <f t="shared" ref="AS19:AS25" si="59">AP19/AR19*100</f>
        <v>61.111111111111114</v>
      </c>
      <c r="AT19" s="2">
        <v>11</v>
      </c>
      <c r="AU19" s="2">
        <v>7</v>
      </c>
      <c r="AV19" s="2">
        <f t="shared" ref="AV19:AV20" si="60">SUM(AT19:AU19)</f>
        <v>18</v>
      </c>
      <c r="AW19" s="4">
        <f t="shared" ref="AW19:AW20" si="61">AT19/AV19*100</f>
        <v>61.111111111111114</v>
      </c>
      <c r="AX19" s="2">
        <v>13</v>
      </c>
      <c r="AY19" s="2">
        <v>11</v>
      </c>
      <c r="AZ19" s="2">
        <f t="shared" ref="AZ19:AZ20" si="62">SUM(AX19:AY19)</f>
        <v>24</v>
      </c>
      <c r="BA19" s="4">
        <f t="shared" ref="BA19:BA20" si="63">AX19/AZ19*100</f>
        <v>54.166666666666664</v>
      </c>
      <c r="BB19" s="2">
        <v>1</v>
      </c>
      <c r="BC19" s="2">
        <v>1</v>
      </c>
      <c r="BD19" s="2">
        <f t="shared" ref="BD19:BD20" si="64">SUM(BB19:BC19)</f>
        <v>2</v>
      </c>
      <c r="BE19" s="4">
        <f t="shared" ref="BE19:BE20" si="65">BB19/BD19*100</f>
        <v>50</v>
      </c>
      <c r="BF19" s="2">
        <v>1</v>
      </c>
      <c r="BG19" s="2">
        <v>1</v>
      </c>
      <c r="BH19" s="2">
        <f t="shared" ref="BH19:BH20" si="66">SUM(BF19:BG19)</f>
        <v>2</v>
      </c>
      <c r="BI19" s="4">
        <f t="shared" ref="BI19:BI20" si="67">BF19/BH19*100</f>
        <v>50</v>
      </c>
      <c r="BJ19" s="2">
        <f t="shared" si="0"/>
        <v>184</v>
      </c>
      <c r="BK19" s="2">
        <f t="shared" si="1"/>
        <v>134</v>
      </c>
      <c r="BL19" s="2">
        <f t="shared" si="16"/>
        <v>318</v>
      </c>
      <c r="BM19" s="4">
        <f t="shared" si="17"/>
        <v>57.861635220125784</v>
      </c>
    </row>
    <row r="20" spans="1:65" x14ac:dyDescent="0.2">
      <c r="A20" s="2">
        <v>18</v>
      </c>
      <c r="B20" s="2">
        <v>6</v>
      </c>
      <c r="C20" s="2">
        <v>5</v>
      </c>
      <c r="D20" s="2">
        <f t="shared" si="2"/>
        <v>11</v>
      </c>
      <c r="E20" s="4">
        <f t="shared" si="3"/>
        <v>54.54545454545454</v>
      </c>
      <c r="F20" s="2">
        <v>12</v>
      </c>
      <c r="G20" s="2">
        <v>19</v>
      </c>
      <c r="H20" s="2">
        <f t="shared" si="4"/>
        <v>31</v>
      </c>
      <c r="I20" s="4">
        <f t="shared" si="5"/>
        <v>38.70967741935484</v>
      </c>
      <c r="J20" s="2">
        <v>20</v>
      </c>
      <c r="K20" s="2">
        <v>21</v>
      </c>
      <c r="L20" s="2">
        <f t="shared" si="6"/>
        <v>41</v>
      </c>
      <c r="M20" s="4">
        <f t="shared" si="7"/>
        <v>48.780487804878049</v>
      </c>
      <c r="N20" s="2">
        <v>21</v>
      </c>
      <c r="O20" s="2">
        <v>20</v>
      </c>
      <c r="P20" s="2">
        <f t="shared" si="8"/>
        <v>41</v>
      </c>
      <c r="Q20" s="4">
        <f t="shared" si="9"/>
        <v>51.219512195121951</v>
      </c>
      <c r="R20" s="2">
        <v>16</v>
      </c>
      <c r="S20" s="2">
        <v>23</v>
      </c>
      <c r="T20" s="2">
        <f t="shared" si="20"/>
        <v>39</v>
      </c>
      <c r="U20" s="4">
        <f t="shared" si="21"/>
        <v>41.025641025641022</v>
      </c>
      <c r="V20" s="2">
        <v>21</v>
      </c>
      <c r="W20" s="2">
        <v>21</v>
      </c>
      <c r="X20" s="2">
        <f t="shared" si="12"/>
        <v>42</v>
      </c>
      <c r="Y20" s="4">
        <f t="shared" si="13"/>
        <v>50</v>
      </c>
      <c r="Z20" s="2">
        <v>16</v>
      </c>
      <c r="AA20" s="2">
        <v>17</v>
      </c>
      <c r="AB20" s="2">
        <f t="shared" si="22"/>
        <v>33</v>
      </c>
      <c r="AC20" s="4">
        <f t="shared" si="23"/>
        <v>48.484848484848484</v>
      </c>
      <c r="AD20" s="2">
        <v>22</v>
      </c>
      <c r="AE20" s="2">
        <v>12</v>
      </c>
      <c r="AF20" s="2">
        <f t="shared" si="24"/>
        <v>34</v>
      </c>
      <c r="AG20" s="4">
        <f t="shared" si="25"/>
        <v>64.705882352941174</v>
      </c>
      <c r="AH20" s="2">
        <v>6</v>
      </c>
      <c r="AI20" s="2">
        <v>11</v>
      </c>
      <c r="AJ20" s="2">
        <f t="shared" si="46"/>
        <v>17</v>
      </c>
      <c r="AK20" s="4">
        <f t="shared" si="47"/>
        <v>35.294117647058826</v>
      </c>
      <c r="AL20" s="2">
        <v>1</v>
      </c>
      <c r="AM20" s="2">
        <v>8</v>
      </c>
      <c r="AN20" s="2">
        <f t="shared" si="56"/>
        <v>9</v>
      </c>
      <c r="AO20" s="4">
        <f t="shared" si="57"/>
        <v>11.111111111111111</v>
      </c>
      <c r="AP20" s="2">
        <v>6</v>
      </c>
      <c r="AQ20" s="2">
        <v>3</v>
      </c>
      <c r="AR20" s="2">
        <f t="shared" si="58"/>
        <v>9</v>
      </c>
      <c r="AS20" s="4">
        <f t="shared" si="59"/>
        <v>66.666666666666657</v>
      </c>
      <c r="AT20" s="2">
        <v>1</v>
      </c>
      <c r="AU20" s="2">
        <v>1</v>
      </c>
      <c r="AV20" s="2">
        <f t="shared" si="60"/>
        <v>2</v>
      </c>
      <c r="AW20" s="4">
        <f t="shared" si="61"/>
        <v>50</v>
      </c>
      <c r="AX20" s="2">
        <v>0</v>
      </c>
      <c r="AY20" s="2">
        <v>0</v>
      </c>
      <c r="AZ20" s="2">
        <f t="shared" si="62"/>
        <v>0</v>
      </c>
      <c r="BA20" s="4" t="e">
        <f t="shared" si="63"/>
        <v>#DIV/0!</v>
      </c>
      <c r="BB20" s="2">
        <v>0</v>
      </c>
      <c r="BC20" s="2">
        <v>0</v>
      </c>
      <c r="BD20" s="2">
        <f t="shared" si="64"/>
        <v>0</v>
      </c>
      <c r="BE20" s="4" t="e">
        <f t="shared" si="65"/>
        <v>#DIV/0!</v>
      </c>
      <c r="BF20" s="2">
        <v>0</v>
      </c>
      <c r="BG20" s="2">
        <v>0</v>
      </c>
      <c r="BH20" s="2">
        <f t="shared" si="66"/>
        <v>0</v>
      </c>
      <c r="BI20" s="4" t="e">
        <f t="shared" si="67"/>
        <v>#DIV/0!</v>
      </c>
      <c r="BJ20" s="2">
        <f t="shared" si="0"/>
        <v>148</v>
      </c>
      <c r="BK20" s="2">
        <f t="shared" si="1"/>
        <v>161</v>
      </c>
      <c r="BL20" s="2">
        <f t="shared" si="16"/>
        <v>309</v>
      </c>
      <c r="BM20" s="4">
        <f t="shared" si="17"/>
        <v>47.896440129449836</v>
      </c>
    </row>
    <row r="21" spans="1:65" x14ac:dyDescent="0.2">
      <c r="A21" s="2">
        <v>19</v>
      </c>
      <c r="B21" s="2">
        <v>9</v>
      </c>
      <c r="C21" s="2">
        <v>13</v>
      </c>
      <c r="D21" s="2">
        <f t="shared" si="2"/>
        <v>22</v>
      </c>
      <c r="E21" s="4">
        <f t="shared" si="3"/>
        <v>40.909090909090914</v>
      </c>
      <c r="F21" s="2">
        <v>27</v>
      </c>
      <c r="G21" s="2">
        <v>19</v>
      </c>
      <c r="H21" s="2">
        <f t="shared" si="4"/>
        <v>46</v>
      </c>
      <c r="I21" s="4">
        <f t="shared" si="5"/>
        <v>58.695652173913047</v>
      </c>
      <c r="J21" s="2">
        <v>20</v>
      </c>
      <c r="K21" s="2">
        <v>22</v>
      </c>
      <c r="L21" s="2">
        <f t="shared" si="6"/>
        <v>42</v>
      </c>
      <c r="M21" s="4">
        <f t="shared" si="7"/>
        <v>47.619047619047613</v>
      </c>
      <c r="N21" s="2">
        <v>25</v>
      </c>
      <c r="O21" s="2">
        <v>23</v>
      </c>
      <c r="P21" s="2">
        <f t="shared" si="8"/>
        <v>48</v>
      </c>
      <c r="Q21" s="4">
        <f t="shared" si="9"/>
        <v>52.083333333333336</v>
      </c>
      <c r="R21" s="2">
        <v>26</v>
      </c>
      <c r="S21" s="2">
        <v>27</v>
      </c>
      <c r="T21" s="2">
        <f t="shared" si="20"/>
        <v>53</v>
      </c>
      <c r="U21" s="4">
        <f t="shared" si="21"/>
        <v>49.056603773584904</v>
      </c>
      <c r="V21" s="2">
        <v>26</v>
      </c>
      <c r="W21" s="2">
        <v>26</v>
      </c>
      <c r="X21" s="2">
        <f t="shared" si="12"/>
        <v>52</v>
      </c>
      <c r="Y21" s="4">
        <f t="shared" si="13"/>
        <v>50</v>
      </c>
      <c r="Z21" s="2">
        <v>26</v>
      </c>
      <c r="AA21" s="2">
        <v>30</v>
      </c>
      <c r="AB21" s="2">
        <f t="shared" si="22"/>
        <v>56</v>
      </c>
      <c r="AC21" s="4">
        <f t="shared" si="23"/>
        <v>46.428571428571431</v>
      </c>
      <c r="AD21" s="2">
        <v>20</v>
      </c>
      <c r="AE21" s="2">
        <v>18</v>
      </c>
      <c r="AF21" s="2">
        <f t="shared" si="24"/>
        <v>38</v>
      </c>
      <c r="AG21" s="4">
        <f t="shared" si="25"/>
        <v>52.631578947368418</v>
      </c>
      <c r="AH21" s="2">
        <v>8</v>
      </c>
      <c r="AI21" s="2">
        <v>3</v>
      </c>
      <c r="AJ21" s="2">
        <f t="shared" si="46"/>
        <v>11</v>
      </c>
      <c r="AK21" s="4">
        <f t="shared" si="47"/>
        <v>72.727272727272734</v>
      </c>
      <c r="AL21" s="2">
        <v>0</v>
      </c>
      <c r="AM21" s="2">
        <v>0</v>
      </c>
      <c r="AN21" s="2">
        <f t="shared" si="56"/>
        <v>0</v>
      </c>
      <c r="AO21" s="4" t="e">
        <f t="shared" si="57"/>
        <v>#DIV/0!</v>
      </c>
      <c r="AP21" s="2">
        <v>4</v>
      </c>
      <c r="AQ21" s="2">
        <v>1</v>
      </c>
      <c r="AR21" s="2">
        <f t="shared" si="58"/>
        <v>5</v>
      </c>
      <c r="AS21" s="4">
        <f t="shared" si="59"/>
        <v>80</v>
      </c>
      <c r="AT21" s="6" t="s">
        <v>16</v>
      </c>
      <c r="AU21" s="7"/>
      <c r="AV21" s="7"/>
      <c r="AW21" s="8"/>
      <c r="AX21" s="6"/>
      <c r="AY21" s="7"/>
      <c r="AZ21" s="7"/>
      <c r="BA21" s="8"/>
      <c r="BB21" s="6"/>
      <c r="BC21" s="7"/>
      <c r="BD21" s="7"/>
      <c r="BE21" s="8"/>
      <c r="BF21" s="6"/>
      <c r="BG21" s="7"/>
      <c r="BH21" s="7"/>
      <c r="BI21" s="8"/>
      <c r="BJ21" s="2">
        <f t="shared" si="0"/>
        <v>191</v>
      </c>
      <c r="BK21" s="2">
        <f t="shared" si="1"/>
        <v>182</v>
      </c>
      <c r="BL21" s="2">
        <f t="shared" si="16"/>
        <v>373</v>
      </c>
      <c r="BM21" s="4">
        <f t="shared" si="17"/>
        <v>51.206434316353885</v>
      </c>
    </row>
    <row r="22" spans="1:65" x14ac:dyDescent="0.2">
      <c r="A22" s="2">
        <v>20</v>
      </c>
      <c r="B22" s="2">
        <v>10</v>
      </c>
      <c r="C22" s="2">
        <v>11</v>
      </c>
      <c r="D22" s="2">
        <f t="shared" si="2"/>
        <v>21</v>
      </c>
      <c r="E22" s="4">
        <f t="shared" si="3"/>
        <v>47.619047619047613</v>
      </c>
      <c r="F22" s="2">
        <v>19</v>
      </c>
      <c r="G22" s="2">
        <v>20</v>
      </c>
      <c r="H22" s="2">
        <f t="shared" si="4"/>
        <v>39</v>
      </c>
      <c r="I22" s="4">
        <f t="shared" si="5"/>
        <v>48.717948717948715</v>
      </c>
      <c r="J22" s="2">
        <v>22</v>
      </c>
      <c r="K22" s="2">
        <v>19</v>
      </c>
      <c r="L22" s="2">
        <f t="shared" si="6"/>
        <v>41</v>
      </c>
      <c r="M22" s="4">
        <f t="shared" si="7"/>
        <v>53.658536585365859</v>
      </c>
      <c r="N22" s="2">
        <v>24</v>
      </c>
      <c r="O22" s="2">
        <v>26</v>
      </c>
      <c r="P22" s="2">
        <f t="shared" si="8"/>
        <v>50</v>
      </c>
      <c r="Q22" s="4">
        <f t="shared" si="9"/>
        <v>48</v>
      </c>
      <c r="R22" s="2">
        <v>20</v>
      </c>
      <c r="S22" s="2">
        <v>26</v>
      </c>
      <c r="T22" s="2">
        <f t="shared" si="20"/>
        <v>46</v>
      </c>
      <c r="U22" s="4">
        <f t="shared" si="21"/>
        <v>43.478260869565219</v>
      </c>
      <c r="V22" s="2">
        <v>23</v>
      </c>
      <c r="W22" s="2">
        <v>21</v>
      </c>
      <c r="X22" s="2">
        <f t="shared" si="12"/>
        <v>44</v>
      </c>
      <c r="Y22" s="4">
        <f t="shared" si="13"/>
        <v>52.272727272727273</v>
      </c>
      <c r="Z22" s="2">
        <v>20</v>
      </c>
      <c r="AA22" s="2">
        <v>23</v>
      </c>
      <c r="AB22" s="2">
        <f t="shared" si="22"/>
        <v>43</v>
      </c>
      <c r="AC22" s="4">
        <f t="shared" si="23"/>
        <v>46.511627906976742</v>
      </c>
      <c r="AD22" s="2">
        <v>17</v>
      </c>
      <c r="AE22" s="2">
        <v>19</v>
      </c>
      <c r="AF22" s="2">
        <f t="shared" si="24"/>
        <v>36</v>
      </c>
      <c r="AG22" s="4">
        <f t="shared" si="25"/>
        <v>47.222222222222221</v>
      </c>
      <c r="AH22" s="2">
        <v>7</v>
      </c>
      <c r="AI22" s="2">
        <v>7</v>
      </c>
      <c r="AJ22" s="2">
        <f t="shared" si="46"/>
        <v>14</v>
      </c>
      <c r="AK22" s="4">
        <f t="shared" si="47"/>
        <v>50</v>
      </c>
      <c r="AL22" s="2">
        <v>5</v>
      </c>
      <c r="AM22" s="2">
        <v>4</v>
      </c>
      <c r="AN22" s="2">
        <f t="shared" si="56"/>
        <v>9</v>
      </c>
      <c r="AO22" s="4">
        <f t="shared" si="57"/>
        <v>55.555555555555557</v>
      </c>
      <c r="AP22" s="2">
        <v>3</v>
      </c>
      <c r="AQ22" s="2">
        <v>2</v>
      </c>
      <c r="AR22" s="2">
        <f t="shared" si="58"/>
        <v>5</v>
      </c>
      <c r="AS22" s="4">
        <f t="shared" si="59"/>
        <v>60</v>
      </c>
      <c r="AT22" s="6" t="s">
        <v>16</v>
      </c>
      <c r="AU22" s="7"/>
      <c r="AV22" s="7"/>
      <c r="AW22" s="8"/>
      <c r="AX22" s="6"/>
      <c r="AY22" s="7"/>
      <c r="AZ22" s="7"/>
      <c r="BA22" s="8"/>
      <c r="BB22" s="6"/>
      <c r="BC22" s="7"/>
      <c r="BD22" s="7"/>
      <c r="BE22" s="8"/>
      <c r="BF22" s="6"/>
      <c r="BG22" s="7"/>
      <c r="BH22" s="7"/>
      <c r="BI22" s="8"/>
      <c r="BJ22" s="2">
        <f t="shared" si="0"/>
        <v>170</v>
      </c>
      <c r="BK22" s="2">
        <f t="shared" si="1"/>
        <v>178</v>
      </c>
      <c r="BL22" s="2">
        <f t="shared" si="16"/>
        <v>348</v>
      </c>
      <c r="BM22" s="4">
        <f t="shared" si="17"/>
        <v>48.850574712643677</v>
      </c>
    </row>
    <row r="23" spans="1:65" x14ac:dyDescent="0.2">
      <c r="A23" s="2">
        <v>21</v>
      </c>
      <c r="B23" s="2">
        <v>7</v>
      </c>
      <c r="C23" s="2">
        <v>8</v>
      </c>
      <c r="D23" s="2">
        <f t="shared" si="2"/>
        <v>15</v>
      </c>
      <c r="E23" s="4">
        <f t="shared" si="3"/>
        <v>46.666666666666664</v>
      </c>
      <c r="F23" s="2">
        <v>12</v>
      </c>
      <c r="G23" s="2">
        <v>13</v>
      </c>
      <c r="H23" s="2">
        <f t="shared" si="4"/>
        <v>25</v>
      </c>
      <c r="I23" s="4">
        <f t="shared" si="5"/>
        <v>48</v>
      </c>
      <c r="J23" s="2">
        <v>10</v>
      </c>
      <c r="K23" s="2">
        <v>19</v>
      </c>
      <c r="L23" s="2">
        <f t="shared" si="6"/>
        <v>29</v>
      </c>
      <c r="M23" s="4">
        <f t="shared" si="7"/>
        <v>34.482758620689658</v>
      </c>
      <c r="N23" s="2">
        <v>14</v>
      </c>
      <c r="O23" s="2">
        <v>10</v>
      </c>
      <c r="P23" s="2">
        <f t="shared" si="8"/>
        <v>24</v>
      </c>
      <c r="Q23" s="4">
        <f t="shared" si="9"/>
        <v>58.333333333333336</v>
      </c>
      <c r="R23" s="2">
        <v>16</v>
      </c>
      <c r="S23" s="2">
        <v>10</v>
      </c>
      <c r="T23" s="2">
        <f t="shared" si="20"/>
        <v>26</v>
      </c>
      <c r="U23" s="4">
        <f t="shared" si="21"/>
        <v>61.53846153846154</v>
      </c>
      <c r="V23" s="2">
        <v>8</v>
      </c>
      <c r="W23" s="2">
        <v>9</v>
      </c>
      <c r="X23" s="2">
        <f t="shared" si="12"/>
        <v>17</v>
      </c>
      <c r="Y23" s="4">
        <f t="shared" si="13"/>
        <v>47.058823529411761</v>
      </c>
      <c r="Z23" s="2">
        <v>10</v>
      </c>
      <c r="AA23" s="2">
        <v>13</v>
      </c>
      <c r="AB23" s="2">
        <f t="shared" si="22"/>
        <v>23</v>
      </c>
      <c r="AC23" s="4">
        <f t="shared" si="23"/>
        <v>43.478260869565219</v>
      </c>
      <c r="AD23" s="2">
        <v>12</v>
      </c>
      <c r="AE23" s="2">
        <v>15</v>
      </c>
      <c r="AF23" s="2">
        <f t="shared" si="24"/>
        <v>27</v>
      </c>
      <c r="AG23" s="4">
        <f t="shared" si="25"/>
        <v>44.444444444444443</v>
      </c>
      <c r="AH23" s="2">
        <v>9</v>
      </c>
      <c r="AI23" s="2">
        <v>9</v>
      </c>
      <c r="AJ23" s="2">
        <f t="shared" si="46"/>
        <v>18</v>
      </c>
      <c r="AK23" s="4">
        <f t="shared" si="47"/>
        <v>50</v>
      </c>
      <c r="AL23" s="2">
        <v>1</v>
      </c>
      <c r="AM23" s="2">
        <v>6</v>
      </c>
      <c r="AN23" s="2">
        <f t="shared" si="56"/>
        <v>7</v>
      </c>
      <c r="AO23" s="4">
        <f t="shared" si="57"/>
        <v>14.285714285714285</v>
      </c>
      <c r="AP23" s="2">
        <v>1</v>
      </c>
      <c r="AQ23" s="2">
        <v>1</v>
      </c>
      <c r="AR23" s="2">
        <f t="shared" si="58"/>
        <v>2</v>
      </c>
      <c r="AS23" s="4">
        <f t="shared" si="59"/>
        <v>50</v>
      </c>
      <c r="AT23" s="6" t="s">
        <v>16</v>
      </c>
      <c r="AU23" s="7"/>
      <c r="AV23" s="7"/>
      <c r="AW23" s="8"/>
      <c r="AX23" s="6"/>
      <c r="AY23" s="7"/>
      <c r="AZ23" s="7"/>
      <c r="BA23" s="8"/>
      <c r="BB23" s="6"/>
      <c r="BC23" s="7"/>
      <c r="BD23" s="7"/>
      <c r="BE23" s="8"/>
      <c r="BF23" s="6"/>
      <c r="BG23" s="7"/>
      <c r="BH23" s="7"/>
      <c r="BI23" s="8"/>
      <c r="BJ23" s="2">
        <f t="shared" si="0"/>
        <v>100</v>
      </c>
      <c r="BK23" s="2">
        <f t="shared" si="1"/>
        <v>113</v>
      </c>
      <c r="BL23" s="2">
        <f t="shared" si="16"/>
        <v>213</v>
      </c>
      <c r="BM23" s="4">
        <f t="shared" si="17"/>
        <v>46.948356807511736</v>
      </c>
    </row>
    <row r="24" spans="1:65" x14ac:dyDescent="0.2">
      <c r="A24" s="2">
        <v>22</v>
      </c>
      <c r="B24" s="2">
        <v>9</v>
      </c>
      <c r="C24" s="2">
        <v>9</v>
      </c>
      <c r="D24" s="2">
        <f t="shared" si="2"/>
        <v>18</v>
      </c>
      <c r="E24" s="4">
        <f t="shared" si="3"/>
        <v>50</v>
      </c>
      <c r="F24" s="2">
        <v>15</v>
      </c>
      <c r="G24" s="2">
        <v>18</v>
      </c>
      <c r="H24" s="2">
        <f t="shared" si="4"/>
        <v>33</v>
      </c>
      <c r="I24" s="4">
        <f t="shared" si="5"/>
        <v>45.454545454545453</v>
      </c>
      <c r="J24" s="2">
        <v>15</v>
      </c>
      <c r="K24" s="2">
        <v>13</v>
      </c>
      <c r="L24" s="2">
        <f t="shared" si="6"/>
        <v>28</v>
      </c>
      <c r="M24" s="4">
        <f t="shared" si="7"/>
        <v>53.571428571428569</v>
      </c>
      <c r="N24" s="2">
        <v>16</v>
      </c>
      <c r="O24" s="2">
        <v>14</v>
      </c>
      <c r="P24" s="2">
        <f t="shared" si="8"/>
        <v>30</v>
      </c>
      <c r="Q24" s="4">
        <f t="shared" si="9"/>
        <v>53.333333333333336</v>
      </c>
      <c r="R24" s="2">
        <v>20</v>
      </c>
      <c r="S24" s="2">
        <v>16</v>
      </c>
      <c r="T24" s="2">
        <f t="shared" si="20"/>
        <v>36</v>
      </c>
      <c r="U24" s="4">
        <f t="shared" si="21"/>
        <v>55.555555555555557</v>
      </c>
      <c r="V24" s="2">
        <v>10</v>
      </c>
      <c r="W24" s="2">
        <v>21</v>
      </c>
      <c r="X24" s="2">
        <f t="shared" si="12"/>
        <v>31</v>
      </c>
      <c r="Y24" s="4">
        <f t="shared" si="13"/>
        <v>32.258064516129032</v>
      </c>
      <c r="Z24" s="2">
        <v>13</v>
      </c>
      <c r="AA24" s="2">
        <v>15</v>
      </c>
      <c r="AB24" s="2">
        <f t="shared" si="22"/>
        <v>28</v>
      </c>
      <c r="AC24" s="4">
        <f t="shared" si="23"/>
        <v>46.428571428571431</v>
      </c>
      <c r="AD24" s="2">
        <v>17</v>
      </c>
      <c r="AE24" s="2">
        <v>15</v>
      </c>
      <c r="AF24" s="2">
        <f t="shared" si="24"/>
        <v>32</v>
      </c>
      <c r="AG24" s="4">
        <f t="shared" si="25"/>
        <v>53.125</v>
      </c>
      <c r="AH24" s="2">
        <v>10</v>
      </c>
      <c r="AI24" s="2">
        <v>21</v>
      </c>
      <c r="AJ24" s="2">
        <f t="shared" si="46"/>
        <v>31</v>
      </c>
      <c r="AK24" s="4">
        <f t="shared" si="47"/>
        <v>32.258064516129032</v>
      </c>
      <c r="AL24" s="2">
        <v>3</v>
      </c>
      <c r="AM24" s="2">
        <v>9</v>
      </c>
      <c r="AN24" s="2">
        <f t="shared" si="56"/>
        <v>12</v>
      </c>
      <c r="AO24" s="4">
        <f t="shared" si="57"/>
        <v>25</v>
      </c>
      <c r="AP24" s="6" t="s">
        <v>25</v>
      </c>
      <c r="AQ24" s="7"/>
      <c r="AR24" s="7"/>
      <c r="AS24" s="8"/>
      <c r="AT24" s="6"/>
      <c r="AU24" s="7"/>
      <c r="AV24" s="7"/>
      <c r="AW24" s="8"/>
      <c r="AX24" s="6"/>
      <c r="AY24" s="7"/>
      <c r="AZ24" s="7"/>
      <c r="BA24" s="8"/>
      <c r="BB24" s="6"/>
      <c r="BC24" s="7"/>
      <c r="BD24" s="7"/>
      <c r="BE24" s="8"/>
      <c r="BF24" s="6"/>
      <c r="BG24" s="7"/>
      <c r="BH24" s="7"/>
      <c r="BI24" s="8"/>
      <c r="BJ24" s="2">
        <f t="shared" si="0"/>
        <v>128</v>
      </c>
      <c r="BK24" s="2">
        <f t="shared" si="1"/>
        <v>151</v>
      </c>
      <c r="BL24" s="2">
        <f t="shared" si="16"/>
        <v>279</v>
      </c>
      <c r="BM24" s="4">
        <f t="shared" si="17"/>
        <v>45.878136200716845</v>
      </c>
    </row>
    <row r="25" spans="1:65" x14ac:dyDescent="0.2">
      <c r="A25" s="2">
        <v>23</v>
      </c>
      <c r="B25" s="2">
        <v>17</v>
      </c>
      <c r="C25" s="2">
        <v>19</v>
      </c>
      <c r="D25" s="2">
        <f t="shared" si="2"/>
        <v>36</v>
      </c>
      <c r="E25" s="4">
        <f t="shared" si="3"/>
        <v>47.222222222222221</v>
      </c>
      <c r="F25" s="2">
        <v>34</v>
      </c>
      <c r="G25" s="2">
        <v>17</v>
      </c>
      <c r="H25" s="2">
        <f t="shared" si="4"/>
        <v>51</v>
      </c>
      <c r="I25" s="4">
        <f t="shared" si="5"/>
        <v>66.666666666666657</v>
      </c>
      <c r="J25" s="2">
        <v>22</v>
      </c>
      <c r="K25" s="2">
        <v>28</v>
      </c>
      <c r="L25" s="2">
        <f t="shared" si="6"/>
        <v>50</v>
      </c>
      <c r="M25" s="4">
        <f t="shared" si="7"/>
        <v>44</v>
      </c>
      <c r="N25" s="2">
        <v>30</v>
      </c>
      <c r="O25" s="2">
        <v>27</v>
      </c>
      <c r="P25" s="2">
        <f t="shared" si="8"/>
        <v>57</v>
      </c>
      <c r="Q25" s="4">
        <f t="shared" si="9"/>
        <v>52.631578947368418</v>
      </c>
      <c r="R25" s="2">
        <v>47</v>
      </c>
      <c r="S25" s="2">
        <v>29</v>
      </c>
      <c r="T25" s="2">
        <f t="shared" si="20"/>
        <v>76</v>
      </c>
      <c r="U25" s="4">
        <f t="shared" si="21"/>
        <v>61.842105263157897</v>
      </c>
      <c r="V25" s="2">
        <v>35</v>
      </c>
      <c r="W25" s="2">
        <v>35</v>
      </c>
      <c r="X25" s="2">
        <f t="shared" si="12"/>
        <v>70</v>
      </c>
      <c r="Y25" s="4">
        <f t="shared" si="13"/>
        <v>50</v>
      </c>
      <c r="Z25" s="2">
        <v>33</v>
      </c>
      <c r="AA25" s="2">
        <v>27</v>
      </c>
      <c r="AB25" s="2">
        <f t="shared" si="22"/>
        <v>60</v>
      </c>
      <c r="AC25" s="4">
        <f t="shared" si="23"/>
        <v>55.000000000000007</v>
      </c>
      <c r="AD25" s="2">
        <v>28</v>
      </c>
      <c r="AE25" s="2">
        <v>28</v>
      </c>
      <c r="AF25" s="2">
        <f t="shared" si="24"/>
        <v>56</v>
      </c>
      <c r="AG25" s="4">
        <f t="shared" si="25"/>
        <v>50</v>
      </c>
      <c r="AH25" s="2">
        <v>24</v>
      </c>
      <c r="AI25" s="2">
        <v>23</v>
      </c>
      <c r="AJ25" s="2">
        <f t="shared" si="46"/>
        <v>47</v>
      </c>
      <c r="AK25" s="4">
        <f t="shared" si="47"/>
        <v>51.063829787234042</v>
      </c>
      <c r="AL25" s="2">
        <v>5</v>
      </c>
      <c r="AM25" s="2">
        <v>15</v>
      </c>
      <c r="AN25" s="2">
        <f t="shared" si="56"/>
        <v>20</v>
      </c>
      <c r="AO25" s="4">
        <f t="shared" si="57"/>
        <v>25</v>
      </c>
      <c r="AP25" s="2">
        <v>2</v>
      </c>
      <c r="AQ25" s="2">
        <v>7</v>
      </c>
      <c r="AR25" s="2">
        <f t="shared" si="58"/>
        <v>9</v>
      </c>
      <c r="AS25" s="4">
        <f t="shared" si="59"/>
        <v>22.222222222222221</v>
      </c>
      <c r="AT25" s="2">
        <v>3</v>
      </c>
      <c r="AU25" s="2">
        <v>1</v>
      </c>
      <c r="AV25" s="2">
        <f t="shared" ref="AV25" si="68">SUM(AT25:AU25)</f>
        <v>4</v>
      </c>
      <c r="AW25" s="4">
        <f t="shared" ref="AW25" si="69">AT25/AV25*100</f>
        <v>75</v>
      </c>
      <c r="AX25" s="6" t="s">
        <v>19</v>
      </c>
      <c r="AY25" s="7"/>
      <c r="AZ25" s="7"/>
      <c r="BA25" s="8"/>
      <c r="BB25" s="6"/>
      <c r="BC25" s="7"/>
      <c r="BD25" s="7"/>
      <c r="BE25" s="8"/>
      <c r="BF25" s="6"/>
      <c r="BG25" s="7"/>
      <c r="BH25" s="7"/>
      <c r="BI25" s="8"/>
      <c r="BJ25" s="2">
        <f t="shared" si="0"/>
        <v>280</v>
      </c>
      <c r="BK25" s="2">
        <f t="shared" si="1"/>
        <v>256</v>
      </c>
      <c r="BL25" s="2">
        <f t="shared" si="16"/>
        <v>536</v>
      </c>
      <c r="BM25" s="4">
        <f t="shared" si="17"/>
        <v>52.238805970149251</v>
      </c>
    </row>
    <row r="26" spans="1:65" x14ac:dyDescent="0.2">
      <c r="A26" s="2">
        <v>24</v>
      </c>
      <c r="B26" s="2">
        <v>10</v>
      </c>
      <c r="C26" s="2">
        <v>8</v>
      </c>
      <c r="D26" s="2">
        <f t="shared" si="2"/>
        <v>18</v>
      </c>
      <c r="E26" s="4">
        <f t="shared" si="3"/>
        <v>55.555555555555557</v>
      </c>
      <c r="F26" s="2">
        <v>7</v>
      </c>
      <c r="G26" s="2">
        <v>14</v>
      </c>
      <c r="H26" s="2">
        <f t="shared" si="4"/>
        <v>21</v>
      </c>
      <c r="I26" s="4">
        <f t="shared" si="5"/>
        <v>33.333333333333329</v>
      </c>
      <c r="J26" s="2">
        <v>0</v>
      </c>
      <c r="K26" s="2">
        <v>1</v>
      </c>
      <c r="L26" s="2">
        <f t="shared" si="6"/>
        <v>1</v>
      </c>
      <c r="M26" s="4">
        <f t="shared" si="7"/>
        <v>0</v>
      </c>
      <c r="N26" s="6" t="s">
        <v>17</v>
      </c>
      <c r="O26" s="7"/>
      <c r="P26" s="7"/>
      <c r="Q26" s="8"/>
      <c r="R26" s="6"/>
      <c r="S26" s="7"/>
      <c r="T26" s="7"/>
      <c r="U26" s="8"/>
      <c r="V26" s="6"/>
      <c r="W26" s="7"/>
      <c r="X26" s="7"/>
      <c r="Y26" s="8"/>
      <c r="Z26" s="6"/>
      <c r="AA26" s="7"/>
      <c r="AB26" s="7"/>
      <c r="AC26" s="8"/>
      <c r="AD26" s="6"/>
      <c r="AE26" s="7"/>
      <c r="AF26" s="7"/>
      <c r="AG26" s="8"/>
      <c r="AH26" s="6"/>
      <c r="AI26" s="7"/>
      <c r="AJ26" s="7"/>
      <c r="AK26" s="8"/>
      <c r="AL26" s="6"/>
      <c r="AM26" s="7"/>
      <c r="AN26" s="7"/>
      <c r="AO26" s="8"/>
      <c r="AP26" s="6"/>
      <c r="AQ26" s="7"/>
      <c r="AR26" s="7"/>
      <c r="AS26" s="8"/>
      <c r="AT26" s="6"/>
      <c r="AU26" s="7"/>
      <c r="AV26" s="7"/>
      <c r="AW26" s="8"/>
      <c r="AX26" s="6"/>
      <c r="AY26" s="7"/>
      <c r="AZ26" s="7"/>
      <c r="BA26" s="8"/>
      <c r="BB26" s="6"/>
      <c r="BC26" s="7"/>
      <c r="BD26" s="7"/>
      <c r="BE26" s="8"/>
      <c r="BF26" s="6"/>
      <c r="BG26" s="7"/>
      <c r="BH26" s="7"/>
      <c r="BI26" s="8"/>
      <c r="BJ26" s="2">
        <f t="shared" si="0"/>
        <v>17</v>
      </c>
      <c r="BK26" s="2">
        <f t="shared" si="1"/>
        <v>23</v>
      </c>
      <c r="BL26" s="2">
        <f t="shared" si="16"/>
        <v>40</v>
      </c>
      <c r="BM26" s="4">
        <f t="shared" si="17"/>
        <v>42.5</v>
      </c>
    </row>
    <row r="27" spans="1:65" x14ac:dyDescent="0.2">
      <c r="A27" s="2">
        <v>25</v>
      </c>
      <c r="B27" s="2">
        <v>0</v>
      </c>
      <c r="C27" s="2">
        <v>0</v>
      </c>
      <c r="D27" s="2">
        <f t="shared" si="2"/>
        <v>0</v>
      </c>
      <c r="E27" s="4" t="e">
        <f t="shared" si="3"/>
        <v>#DIV/0!</v>
      </c>
      <c r="F27" s="2">
        <v>3</v>
      </c>
      <c r="G27" s="2">
        <v>2</v>
      </c>
      <c r="H27" s="2">
        <f t="shared" si="4"/>
        <v>5</v>
      </c>
      <c r="I27" s="4">
        <f t="shared" si="5"/>
        <v>60</v>
      </c>
      <c r="J27" s="2">
        <v>3</v>
      </c>
      <c r="K27" s="2">
        <v>1</v>
      </c>
      <c r="L27" s="2">
        <f t="shared" si="6"/>
        <v>4</v>
      </c>
      <c r="M27" s="4">
        <f t="shared" si="7"/>
        <v>75</v>
      </c>
      <c r="N27" s="2">
        <v>0</v>
      </c>
      <c r="O27" s="2">
        <v>1</v>
      </c>
      <c r="P27" s="2">
        <f t="shared" si="8"/>
        <v>1</v>
      </c>
      <c r="Q27" s="4">
        <f t="shared" si="9"/>
        <v>0</v>
      </c>
      <c r="R27" s="2">
        <v>15</v>
      </c>
      <c r="S27" s="2">
        <v>12</v>
      </c>
      <c r="T27" s="2">
        <f t="shared" ref="T27:T32" si="70">SUM(R27:S27)</f>
        <v>27</v>
      </c>
      <c r="U27" s="4">
        <f t="shared" ref="U27:U32" si="71">R27/T27*100</f>
        <v>55.555555555555557</v>
      </c>
      <c r="V27" s="2">
        <v>1</v>
      </c>
      <c r="W27" s="2">
        <v>4</v>
      </c>
      <c r="X27" s="2">
        <f t="shared" ref="X27:X32" si="72">SUM(V27:W27)</f>
        <v>5</v>
      </c>
      <c r="Y27" s="4">
        <f t="shared" ref="Y27:Y32" si="73">V27/X27*100</f>
        <v>20</v>
      </c>
      <c r="Z27" s="2">
        <v>3</v>
      </c>
      <c r="AA27" s="2">
        <v>4</v>
      </c>
      <c r="AB27" s="2">
        <f t="shared" ref="AB27:AB32" si="74">SUM(Z27:AA27)</f>
        <v>7</v>
      </c>
      <c r="AC27" s="4">
        <f t="shared" ref="AC27:AC32" si="75">Z27/AB27*100</f>
        <v>42.857142857142854</v>
      </c>
      <c r="AD27" s="2">
        <v>1</v>
      </c>
      <c r="AE27" s="2">
        <v>2</v>
      </c>
      <c r="AF27" s="2">
        <f t="shared" ref="AF27:AF32" si="76">SUM(AD27:AE27)</f>
        <v>3</v>
      </c>
      <c r="AG27" s="4">
        <f t="shared" ref="AG27:AG32" si="77">AD27/AF27*100</f>
        <v>33.333333333333329</v>
      </c>
      <c r="AH27" s="2">
        <v>0</v>
      </c>
      <c r="AI27" s="2">
        <v>0</v>
      </c>
      <c r="AJ27" s="2">
        <f t="shared" ref="AJ27:AJ32" si="78">SUM(AH27:AI27)</f>
        <v>0</v>
      </c>
      <c r="AK27" s="4" t="e">
        <f t="shared" ref="AK27:AK32" si="79">AH27/AJ27*100</f>
        <v>#DIV/0!</v>
      </c>
      <c r="AL27" s="2">
        <v>0</v>
      </c>
      <c r="AM27" s="2">
        <v>1</v>
      </c>
      <c r="AN27" s="2">
        <f t="shared" ref="AN27:AN32" si="80">SUM(AL27:AM27)</f>
        <v>1</v>
      </c>
      <c r="AO27" s="4">
        <f t="shared" ref="AO27:AO32" si="81">AL27/AN27*100</f>
        <v>0</v>
      </c>
      <c r="AP27" s="2">
        <v>2</v>
      </c>
      <c r="AQ27" s="2">
        <v>5</v>
      </c>
      <c r="AR27" s="2">
        <f t="shared" ref="AR27:AR32" si="82">SUM(AP27:AQ27)</f>
        <v>7</v>
      </c>
      <c r="AS27" s="4">
        <f t="shared" ref="AS27:AS32" si="83">AP27/AR27*100</f>
        <v>28.571428571428569</v>
      </c>
      <c r="AT27" s="2">
        <v>6</v>
      </c>
      <c r="AU27" s="2">
        <v>6</v>
      </c>
      <c r="AV27" s="2">
        <f t="shared" ref="AV27:AV32" si="84">SUM(AT27:AU27)</f>
        <v>12</v>
      </c>
      <c r="AW27" s="4">
        <f t="shared" ref="AW27:AW32" si="85">AT27/AV27*100</f>
        <v>50</v>
      </c>
      <c r="AX27" s="2">
        <v>6</v>
      </c>
      <c r="AY27" s="2">
        <v>3</v>
      </c>
      <c r="AZ27" s="2">
        <f t="shared" ref="AZ27:AZ32" si="86">SUM(AX27:AY27)</f>
        <v>9</v>
      </c>
      <c r="BA27" s="4">
        <f t="shared" ref="BA27:BA32" si="87">AX27/AZ27*100</f>
        <v>66.666666666666657</v>
      </c>
      <c r="BB27" s="2">
        <v>1</v>
      </c>
      <c r="BC27" s="2">
        <v>0</v>
      </c>
      <c r="BD27" s="2">
        <f t="shared" ref="BD27:BD32" si="88">SUM(BB27:BC27)</f>
        <v>1</v>
      </c>
      <c r="BE27" s="4">
        <f t="shared" ref="BE27:BE32" si="89">BB27/BD27*100</f>
        <v>100</v>
      </c>
      <c r="BF27" s="2">
        <v>1</v>
      </c>
      <c r="BG27" s="2">
        <v>0</v>
      </c>
      <c r="BH27" s="2">
        <f t="shared" ref="BH27:BH29" si="90">SUM(BF27:BG27)</f>
        <v>1</v>
      </c>
      <c r="BI27" s="4">
        <f t="shared" ref="BI27:BI29" si="91">BF27/BH27*100</f>
        <v>100</v>
      </c>
      <c r="BJ27" s="2">
        <f t="shared" si="0"/>
        <v>42</v>
      </c>
      <c r="BK27" s="2">
        <f t="shared" si="1"/>
        <v>41</v>
      </c>
      <c r="BL27" s="2">
        <f t="shared" si="16"/>
        <v>83</v>
      </c>
      <c r="BM27" s="4">
        <f t="shared" si="17"/>
        <v>50.602409638554214</v>
      </c>
    </row>
    <row r="28" spans="1:65" x14ac:dyDescent="0.2">
      <c r="A28" s="2">
        <v>26</v>
      </c>
      <c r="B28" s="2">
        <v>12</v>
      </c>
      <c r="C28" s="2">
        <v>14</v>
      </c>
      <c r="D28" s="2">
        <f t="shared" si="2"/>
        <v>26</v>
      </c>
      <c r="E28" s="4">
        <f t="shared" si="3"/>
        <v>46.153846153846153</v>
      </c>
      <c r="F28" s="2">
        <v>22</v>
      </c>
      <c r="G28" s="2">
        <v>26</v>
      </c>
      <c r="H28" s="2">
        <f t="shared" si="4"/>
        <v>48</v>
      </c>
      <c r="I28" s="4">
        <f t="shared" si="5"/>
        <v>45.833333333333329</v>
      </c>
      <c r="J28" s="2">
        <v>22</v>
      </c>
      <c r="K28" s="2">
        <v>19</v>
      </c>
      <c r="L28" s="2">
        <f t="shared" si="6"/>
        <v>41</v>
      </c>
      <c r="M28" s="4">
        <f t="shared" si="7"/>
        <v>53.658536585365859</v>
      </c>
      <c r="N28" s="2">
        <v>10</v>
      </c>
      <c r="O28" s="2">
        <v>17</v>
      </c>
      <c r="P28" s="2">
        <f t="shared" si="8"/>
        <v>27</v>
      </c>
      <c r="Q28" s="4">
        <f t="shared" si="9"/>
        <v>37.037037037037038</v>
      </c>
      <c r="R28" s="2">
        <v>18</v>
      </c>
      <c r="S28" s="2">
        <v>21</v>
      </c>
      <c r="T28" s="2">
        <f t="shared" si="70"/>
        <v>39</v>
      </c>
      <c r="U28" s="4">
        <f t="shared" si="71"/>
        <v>46.153846153846153</v>
      </c>
      <c r="V28" s="2">
        <v>9</v>
      </c>
      <c r="W28" s="2">
        <v>13</v>
      </c>
      <c r="X28" s="2">
        <f t="shared" si="72"/>
        <v>22</v>
      </c>
      <c r="Y28" s="4">
        <f t="shared" si="73"/>
        <v>40.909090909090914</v>
      </c>
      <c r="Z28" s="2">
        <v>6</v>
      </c>
      <c r="AA28" s="2">
        <v>7</v>
      </c>
      <c r="AB28" s="2">
        <f t="shared" si="74"/>
        <v>13</v>
      </c>
      <c r="AC28" s="4">
        <f t="shared" si="75"/>
        <v>46.153846153846153</v>
      </c>
      <c r="AD28" s="2">
        <v>8</v>
      </c>
      <c r="AE28" s="2">
        <v>13</v>
      </c>
      <c r="AF28" s="2">
        <f t="shared" si="76"/>
        <v>21</v>
      </c>
      <c r="AG28" s="4">
        <f t="shared" si="77"/>
        <v>38.095238095238095</v>
      </c>
      <c r="AH28" s="2">
        <v>7</v>
      </c>
      <c r="AI28" s="2">
        <v>8</v>
      </c>
      <c r="AJ28" s="2">
        <f t="shared" si="78"/>
        <v>15</v>
      </c>
      <c r="AK28" s="4">
        <f t="shared" si="79"/>
        <v>46.666666666666664</v>
      </c>
      <c r="AL28" s="2">
        <v>9</v>
      </c>
      <c r="AM28" s="2">
        <v>4</v>
      </c>
      <c r="AN28" s="2">
        <f t="shared" si="80"/>
        <v>13</v>
      </c>
      <c r="AO28" s="4">
        <f t="shared" si="81"/>
        <v>69.230769230769226</v>
      </c>
      <c r="AP28" s="2">
        <v>7</v>
      </c>
      <c r="AQ28" s="2">
        <v>9</v>
      </c>
      <c r="AR28" s="2">
        <f t="shared" si="82"/>
        <v>16</v>
      </c>
      <c r="AS28" s="4">
        <f t="shared" si="83"/>
        <v>43.75</v>
      </c>
      <c r="AT28" s="2">
        <v>5</v>
      </c>
      <c r="AU28" s="2">
        <v>16</v>
      </c>
      <c r="AV28" s="2">
        <f t="shared" si="84"/>
        <v>21</v>
      </c>
      <c r="AW28" s="4">
        <f t="shared" si="85"/>
        <v>23.809523809523807</v>
      </c>
      <c r="AX28" s="2">
        <v>23</v>
      </c>
      <c r="AY28" s="2">
        <v>15</v>
      </c>
      <c r="AZ28" s="2">
        <f t="shared" si="86"/>
        <v>38</v>
      </c>
      <c r="BA28" s="4">
        <f t="shared" si="87"/>
        <v>60.526315789473685</v>
      </c>
      <c r="BB28" s="2">
        <v>2</v>
      </c>
      <c r="BC28" s="2">
        <v>3</v>
      </c>
      <c r="BD28" s="2">
        <f t="shared" si="88"/>
        <v>5</v>
      </c>
      <c r="BE28" s="4">
        <f t="shared" si="89"/>
        <v>40</v>
      </c>
      <c r="BF28" s="2">
        <v>0</v>
      </c>
      <c r="BG28" s="2">
        <v>0</v>
      </c>
      <c r="BH28" s="2">
        <f t="shared" si="90"/>
        <v>0</v>
      </c>
      <c r="BI28" s="4" t="e">
        <f t="shared" si="91"/>
        <v>#DIV/0!</v>
      </c>
      <c r="BJ28" s="2">
        <f t="shared" si="0"/>
        <v>160</v>
      </c>
      <c r="BK28" s="2">
        <f t="shared" si="1"/>
        <v>185</v>
      </c>
      <c r="BL28" s="2">
        <f t="shared" si="16"/>
        <v>345</v>
      </c>
      <c r="BM28" s="4">
        <f t="shared" si="17"/>
        <v>46.376811594202898</v>
      </c>
    </row>
    <row r="29" spans="1:65" x14ac:dyDescent="0.2">
      <c r="A29" s="2">
        <v>27</v>
      </c>
      <c r="B29" s="2">
        <v>6</v>
      </c>
      <c r="C29" s="2">
        <v>9</v>
      </c>
      <c r="D29" s="2">
        <f t="shared" si="2"/>
        <v>15</v>
      </c>
      <c r="E29" s="4">
        <f t="shared" si="3"/>
        <v>40</v>
      </c>
      <c r="F29" s="2">
        <v>4</v>
      </c>
      <c r="G29" s="2">
        <v>2</v>
      </c>
      <c r="H29" s="2">
        <f t="shared" si="4"/>
        <v>6</v>
      </c>
      <c r="I29" s="4">
        <f t="shared" si="5"/>
        <v>66.666666666666657</v>
      </c>
      <c r="J29" s="2">
        <v>2</v>
      </c>
      <c r="K29" s="2">
        <v>1</v>
      </c>
      <c r="L29" s="2">
        <f t="shared" si="6"/>
        <v>3</v>
      </c>
      <c r="M29" s="4">
        <f t="shared" si="7"/>
        <v>66.666666666666657</v>
      </c>
      <c r="N29" s="2">
        <v>0</v>
      </c>
      <c r="O29" s="2">
        <v>0</v>
      </c>
      <c r="P29" s="2">
        <f t="shared" si="8"/>
        <v>0</v>
      </c>
      <c r="Q29" s="4" t="e">
        <f t="shared" si="9"/>
        <v>#DIV/0!</v>
      </c>
      <c r="R29" s="2">
        <v>10</v>
      </c>
      <c r="S29" s="2">
        <v>9</v>
      </c>
      <c r="T29" s="2">
        <f t="shared" si="70"/>
        <v>19</v>
      </c>
      <c r="U29" s="4">
        <f t="shared" si="71"/>
        <v>52.631578947368418</v>
      </c>
      <c r="V29" s="2">
        <v>11</v>
      </c>
      <c r="W29" s="2">
        <v>10</v>
      </c>
      <c r="X29" s="2">
        <f t="shared" si="72"/>
        <v>21</v>
      </c>
      <c r="Y29" s="4">
        <f t="shared" si="73"/>
        <v>52.380952380952387</v>
      </c>
      <c r="Z29" s="2">
        <v>10</v>
      </c>
      <c r="AA29" s="2">
        <v>12</v>
      </c>
      <c r="AB29" s="2">
        <f t="shared" si="74"/>
        <v>22</v>
      </c>
      <c r="AC29" s="4">
        <f t="shared" si="75"/>
        <v>45.454545454545453</v>
      </c>
      <c r="AD29" s="2">
        <v>10</v>
      </c>
      <c r="AE29" s="2">
        <v>13</v>
      </c>
      <c r="AF29" s="2">
        <f t="shared" si="76"/>
        <v>23</v>
      </c>
      <c r="AG29" s="4">
        <f t="shared" si="77"/>
        <v>43.478260869565219</v>
      </c>
      <c r="AH29" s="2">
        <v>8</v>
      </c>
      <c r="AI29" s="2">
        <v>8</v>
      </c>
      <c r="AJ29" s="2">
        <f t="shared" si="78"/>
        <v>16</v>
      </c>
      <c r="AK29" s="4">
        <f t="shared" si="79"/>
        <v>50</v>
      </c>
      <c r="AL29" s="2">
        <v>10</v>
      </c>
      <c r="AM29" s="2">
        <v>10</v>
      </c>
      <c r="AN29" s="2">
        <f t="shared" si="80"/>
        <v>20</v>
      </c>
      <c r="AO29" s="4">
        <f t="shared" si="81"/>
        <v>50</v>
      </c>
      <c r="AP29" s="2">
        <v>11</v>
      </c>
      <c r="AQ29" s="2">
        <v>11</v>
      </c>
      <c r="AR29" s="2">
        <f t="shared" si="82"/>
        <v>22</v>
      </c>
      <c r="AS29" s="4">
        <f t="shared" si="83"/>
        <v>50</v>
      </c>
      <c r="AT29" s="2">
        <v>19</v>
      </c>
      <c r="AU29" s="2">
        <v>8</v>
      </c>
      <c r="AV29" s="2">
        <f t="shared" si="84"/>
        <v>27</v>
      </c>
      <c r="AW29" s="4">
        <f t="shared" si="85"/>
        <v>70.370370370370367</v>
      </c>
      <c r="AX29" s="2">
        <v>8</v>
      </c>
      <c r="AY29" s="2">
        <v>14</v>
      </c>
      <c r="AZ29" s="2">
        <f t="shared" si="86"/>
        <v>22</v>
      </c>
      <c r="BA29" s="4">
        <f t="shared" si="87"/>
        <v>36.363636363636367</v>
      </c>
      <c r="BB29" s="2">
        <v>10</v>
      </c>
      <c r="BC29" s="2">
        <v>8</v>
      </c>
      <c r="BD29" s="2">
        <f t="shared" si="88"/>
        <v>18</v>
      </c>
      <c r="BE29" s="4">
        <f t="shared" si="89"/>
        <v>55.555555555555557</v>
      </c>
      <c r="BF29" s="2">
        <v>4</v>
      </c>
      <c r="BG29" s="2">
        <v>3</v>
      </c>
      <c r="BH29" s="2">
        <f t="shared" si="90"/>
        <v>7</v>
      </c>
      <c r="BI29" s="4">
        <f t="shared" si="91"/>
        <v>57.142857142857139</v>
      </c>
      <c r="BJ29" s="2">
        <f t="shared" si="0"/>
        <v>123</v>
      </c>
      <c r="BK29" s="2">
        <f t="shared" si="1"/>
        <v>118</v>
      </c>
      <c r="BL29" s="2">
        <f t="shared" si="16"/>
        <v>241</v>
      </c>
      <c r="BM29" s="4">
        <f t="shared" si="17"/>
        <v>51.037344398340245</v>
      </c>
    </row>
    <row r="30" spans="1:65" x14ac:dyDescent="0.2">
      <c r="A30" s="2">
        <v>28</v>
      </c>
      <c r="B30" s="2">
        <v>12</v>
      </c>
      <c r="C30" s="2">
        <v>24</v>
      </c>
      <c r="D30" s="2">
        <f t="shared" si="2"/>
        <v>36</v>
      </c>
      <c r="E30" s="4">
        <f t="shared" si="3"/>
        <v>33.333333333333329</v>
      </c>
      <c r="F30" s="2">
        <v>34</v>
      </c>
      <c r="G30" s="2">
        <v>25</v>
      </c>
      <c r="H30" s="2">
        <f t="shared" si="4"/>
        <v>59</v>
      </c>
      <c r="I30" s="4">
        <f t="shared" si="5"/>
        <v>57.627118644067799</v>
      </c>
      <c r="J30" s="2">
        <v>35</v>
      </c>
      <c r="K30" s="2">
        <v>32</v>
      </c>
      <c r="L30" s="2">
        <f t="shared" si="6"/>
        <v>67</v>
      </c>
      <c r="M30" s="4">
        <f t="shared" si="7"/>
        <v>52.238805970149251</v>
      </c>
      <c r="N30" s="2">
        <v>39</v>
      </c>
      <c r="O30" s="2">
        <v>23</v>
      </c>
      <c r="P30" s="2">
        <f t="shared" si="8"/>
        <v>62</v>
      </c>
      <c r="Q30" s="4">
        <f t="shared" si="9"/>
        <v>62.903225806451616</v>
      </c>
      <c r="R30" s="2">
        <v>35</v>
      </c>
      <c r="S30" s="2">
        <v>22</v>
      </c>
      <c r="T30" s="2">
        <f t="shared" si="70"/>
        <v>57</v>
      </c>
      <c r="U30" s="4">
        <f t="shared" si="71"/>
        <v>61.403508771929829</v>
      </c>
      <c r="V30" s="2">
        <v>27</v>
      </c>
      <c r="W30" s="2">
        <v>27</v>
      </c>
      <c r="X30" s="2">
        <f t="shared" si="72"/>
        <v>54</v>
      </c>
      <c r="Y30" s="4">
        <f t="shared" si="73"/>
        <v>50</v>
      </c>
      <c r="Z30" s="2">
        <v>9</v>
      </c>
      <c r="AA30" s="2">
        <v>8</v>
      </c>
      <c r="AB30" s="2">
        <f t="shared" si="74"/>
        <v>17</v>
      </c>
      <c r="AC30" s="4">
        <f t="shared" si="75"/>
        <v>52.941176470588239</v>
      </c>
      <c r="AD30" s="2">
        <v>5</v>
      </c>
      <c r="AE30" s="2">
        <v>2</v>
      </c>
      <c r="AF30" s="2">
        <f t="shared" si="76"/>
        <v>7</v>
      </c>
      <c r="AG30" s="4">
        <f t="shared" si="77"/>
        <v>71.428571428571431</v>
      </c>
      <c r="AH30" s="2">
        <v>1</v>
      </c>
      <c r="AI30" s="2">
        <v>4</v>
      </c>
      <c r="AJ30" s="2">
        <f t="shared" si="78"/>
        <v>5</v>
      </c>
      <c r="AK30" s="4">
        <f t="shared" si="79"/>
        <v>20</v>
      </c>
      <c r="AL30" s="2">
        <v>0</v>
      </c>
      <c r="AM30" s="2">
        <v>0</v>
      </c>
      <c r="AN30" s="2">
        <f t="shared" si="80"/>
        <v>0</v>
      </c>
      <c r="AO30" s="4" t="e">
        <f t="shared" si="81"/>
        <v>#DIV/0!</v>
      </c>
      <c r="AP30" s="2">
        <v>0</v>
      </c>
      <c r="AQ30" s="2">
        <v>0</v>
      </c>
      <c r="AR30" s="2">
        <f t="shared" si="82"/>
        <v>0</v>
      </c>
      <c r="AS30" s="4" t="e">
        <f t="shared" si="83"/>
        <v>#DIV/0!</v>
      </c>
      <c r="AT30" s="2">
        <v>0</v>
      </c>
      <c r="AU30" s="2">
        <v>0</v>
      </c>
      <c r="AV30" s="2">
        <f t="shared" si="84"/>
        <v>0</v>
      </c>
      <c r="AW30" s="4" t="e">
        <f t="shared" si="85"/>
        <v>#DIV/0!</v>
      </c>
      <c r="AX30" s="2">
        <v>0</v>
      </c>
      <c r="AY30" s="2">
        <v>0</v>
      </c>
      <c r="AZ30" s="2">
        <f t="shared" si="86"/>
        <v>0</v>
      </c>
      <c r="BA30" s="4" t="e">
        <f t="shared" si="87"/>
        <v>#DIV/0!</v>
      </c>
      <c r="BB30" s="6" t="s">
        <v>23</v>
      </c>
      <c r="BC30" s="7"/>
      <c r="BD30" s="7"/>
      <c r="BE30" s="8"/>
      <c r="BF30" s="6"/>
      <c r="BG30" s="7"/>
      <c r="BH30" s="7"/>
      <c r="BI30" s="8"/>
      <c r="BJ30" s="2">
        <f t="shared" si="0"/>
        <v>197</v>
      </c>
      <c r="BK30" s="2">
        <f t="shared" si="1"/>
        <v>167</v>
      </c>
      <c r="BL30" s="2">
        <f t="shared" si="16"/>
        <v>364</v>
      </c>
      <c r="BM30" s="4">
        <f t="shared" si="17"/>
        <v>54.120879120879117</v>
      </c>
    </row>
    <row r="31" spans="1:65" x14ac:dyDescent="0.2">
      <c r="A31" s="2">
        <v>29</v>
      </c>
      <c r="B31" s="2">
        <v>16</v>
      </c>
      <c r="C31" s="2">
        <v>15</v>
      </c>
      <c r="D31" s="2">
        <f t="shared" si="2"/>
        <v>31</v>
      </c>
      <c r="E31" s="4">
        <f t="shared" si="3"/>
        <v>51.612903225806448</v>
      </c>
      <c r="F31" s="2">
        <v>30</v>
      </c>
      <c r="G31" s="2">
        <v>21</v>
      </c>
      <c r="H31" s="2">
        <f t="shared" si="4"/>
        <v>51</v>
      </c>
      <c r="I31" s="4">
        <f t="shared" si="5"/>
        <v>58.82352941176471</v>
      </c>
      <c r="J31" s="2">
        <v>29</v>
      </c>
      <c r="K31" s="2">
        <v>34</v>
      </c>
      <c r="L31" s="2">
        <f t="shared" si="6"/>
        <v>63</v>
      </c>
      <c r="M31" s="4">
        <f t="shared" si="7"/>
        <v>46.031746031746032</v>
      </c>
      <c r="N31" s="2">
        <v>22</v>
      </c>
      <c r="O31" s="2">
        <v>32</v>
      </c>
      <c r="P31" s="2">
        <f t="shared" si="8"/>
        <v>54</v>
      </c>
      <c r="Q31" s="4">
        <f t="shared" si="9"/>
        <v>40.74074074074074</v>
      </c>
      <c r="R31" s="2">
        <v>26</v>
      </c>
      <c r="S31" s="2">
        <v>33</v>
      </c>
      <c r="T31" s="2">
        <f t="shared" si="70"/>
        <v>59</v>
      </c>
      <c r="U31" s="4">
        <f t="shared" si="71"/>
        <v>44.067796610169488</v>
      </c>
      <c r="V31" s="2">
        <v>26</v>
      </c>
      <c r="W31" s="2">
        <v>23</v>
      </c>
      <c r="X31" s="2">
        <f t="shared" si="72"/>
        <v>49</v>
      </c>
      <c r="Y31" s="4">
        <f t="shared" si="73"/>
        <v>53.061224489795919</v>
      </c>
      <c r="Z31" s="2">
        <v>18</v>
      </c>
      <c r="AA31" s="2">
        <v>33</v>
      </c>
      <c r="AB31" s="2">
        <f t="shared" si="74"/>
        <v>51</v>
      </c>
      <c r="AC31" s="4">
        <f t="shared" si="75"/>
        <v>35.294117647058826</v>
      </c>
      <c r="AD31" s="2">
        <v>28</v>
      </c>
      <c r="AE31" s="2">
        <v>13</v>
      </c>
      <c r="AF31" s="2">
        <f t="shared" si="76"/>
        <v>41</v>
      </c>
      <c r="AG31" s="4">
        <f t="shared" si="77"/>
        <v>68.292682926829272</v>
      </c>
      <c r="AH31" s="2">
        <v>20</v>
      </c>
      <c r="AI31" s="2">
        <v>23</v>
      </c>
      <c r="AJ31" s="2">
        <f t="shared" si="78"/>
        <v>43</v>
      </c>
      <c r="AK31" s="4">
        <f t="shared" si="79"/>
        <v>46.511627906976742</v>
      </c>
      <c r="AL31" s="2">
        <v>8</v>
      </c>
      <c r="AM31" s="2">
        <v>9</v>
      </c>
      <c r="AN31" s="2">
        <f t="shared" si="80"/>
        <v>17</v>
      </c>
      <c r="AO31" s="4">
        <f t="shared" si="81"/>
        <v>47.058823529411761</v>
      </c>
      <c r="AP31" s="2">
        <v>3</v>
      </c>
      <c r="AQ31" s="2">
        <v>6</v>
      </c>
      <c r="AR31" s="2">
        <f t="shared" si="82"/>
        <v>9</v>
      </c>
      <c r="AS31" s="4">
        <f t="shared" si="83"/>
        <v>33.333333333333329</v>
      </c>
      <c r="AT31" s="2">
        <v>2</v>
      </c>
      <c r="AU31" s="2">
        <v>2</v>
      </c>
      <c r="AV31" s="2">
        <f t="shared" si="84"/>
        <v>4</v>
      </c>
      <c r="AW31" s="4">
        <f t="shared" si="85"/>
        <v>50</v>
      </c>
      <c r="AX31" s="2">
        <v>1</v>
      </c>
      <c r="AY31" s="2">
        <v>3</v>
      </c>
      <c r="AZ31" s="2">
        <f t="shared" si="86"/>
        <v>4</v>
      </c>
      <c r="BA31" s="4">
        <f t="shared" si="87"/>
        <v>25</v>
      </c>
      <c r="BB31" s="2">
        <v>0</v>
      </c>
      <c r="BC31" s="2">
        <v>0</v>
      </c>
      <c r="BD31" s="2">
        <f t="shared" si="88"/>
        <v>0</v>
      </c>
      <c r="BE31" s="4" t="e">
        <f t="shared" si="89"/>
        <v>#DIV/0!</v>
      </c>
      <c r="BF31" s="2">
        <v>0</v>
      </c>
      <c r="BG31" s="2">
        <v>0</v>
      </c>
      <c r="BH31" s="2">
        <f t="shared" ref="BH31" si="92">SUM(BF31:BG31)</f>
        <v>0</v>
      </c>
      <c r="BI31" s="4" t="e">
        <f t="shared" ref="BI31" si="93">BF31/BH31*100</f>
        <v>#DIV/0!</v>
      </c>
      <c r="BJ31" s="2">
        <f t="shared" si="0"/>
        <v>229</v>
      </c>
      <c r="BK31" s="2">
        <f t="shared" si="1"/>
        <v>247</v>
      </c>
      <c r="BL31" s="2">
        <f t="shared" si="16"/>
        <v>476</v>
      </c>
      <c r="BM31" s="4">
        <f t="shared" si="17"/>
        <v>48.109243697478995</v>
      </c>
    </row>
    <row r="32" spans="1:65" x14ac:dyDescent="0.2">
      <c r="A32" s="2">
        <v>30</v>
      </c>
      <c r="B32" s="2">
        <v>11</v>
      </c>
      <c r="C32" s="2">
        <v>20</v>
      </c>
      <c r="D32" s="2">
        <f t="shared" si="2"/>
        <v>31</v>
      </c>
      <c r="E32" s="4">
        <f t="shared" si="3"/>
        <v>35.483870967741936</v>
      </c>
      <c r="F32" s="2">
        <v>29</v>
      </c>
      <c r="G32" s="2">
        <v>26</v>
      </c>
      <c r="H32" s="2">
        <f t="shared" si="4"/>
        <v>55</v>
      </c>
      <c r="I32" s="4">
        <f t="shared" si="5"/>
        <v>52.72727272727272</v>
      </c>
      <c r="J32" s="2">
        <v>34</v>
      </c>
      <c r="K32" s="2">
        <v>33</v>
      </c>
      <c r="L32" s="2">
        <f t="shared" si="6"/>
        <v>67</v>
      </c>
      <c r="M32" s="4">
        <f t="shared" si="7"/>
        <v>50.746268656716417</v>
      </c>
      <c r="N32" s="2">
        <v>34</v>
      </c>
      <c r="O32" s="2">
        <v>32</v>
      </c>
      <c r="P32" s="2">
        <f t="shared" si="8"/>
        <v>66</v>
      </c>
      <c r="Q32" s="4">
        <f t="shared" si="9"/>
        <v>51.515151515151516</v>
      </c>
      <c r="R32" s="2">
        <v>33</v>
      </c>
      <c r="S32" s="2">
        <v>30</v>
      </c>
      <c r="T32" s="2">
        <f t="shared" si="70"/>
        <v>63</v>
      </c>
      <c r="U32" s="4">
        <f t="shared" si="71"/>
        <v>52.380952380952387</v>
      </c>
      <c r="V32" s="2">
        <v>31</v>
      </c>
      <c r="W32" s="2">
        <v>29</v>
      </c>
      <c r="X32" s="2">
        <f t="shared" si="72"/>
        <v>60</v>
      </c>
      <c r="Y32" s="4">
        <f t="shared" si="73"/>
        <v>51.666666666666671</v>
      </c>
      <c r="Z32" s="2">
        <v>22</v>
      </c>
      <c r="AA32" s="2">
        <v>25</v>
      </c>
      <c r="AB32" s="2">
        <f t="shared" si="74"/>
        <v>47</v>
      </c>
      <c r="AC32" s="4">
        <f t="shared" si="75"/>
        <v>46.808510638297875</v>
      </c>
      <c r="AD32" s="2">
        <v>9</v>
      </c>
      <c r="AE32" s="2">
        <v>8</v>
      </c>
      <c r="AF32" s="2">
        <f t="shared" si="76"/>
        <v>17</v>
      </c>
      <c r="AG32" s="4">
        <f t="shared" si="77"/>
        <v>52.941176470588239</v>
      </c>
      <c r="AH32" s="2">
        <v>12</v>
      </c>
      <c r="AI32" s="2">
        <v>11</v>
      </c>
      <c r="AJ32" s="2">
        <f t="shared" si="78"/>
        <v>23</v>
      </c>
      <c r="AK32" s="4">
        <f t="shared" si="79"/>
        <v>52.173913043478258</v>
      </c>
      <c r="AL32" s="2">
        <v>10</v>
      </c>
      <c r="AM32" s="2">
        <v>13</v>
      </c>
      <c r="AN32" s="2">
        <f t="shared" si="80"/>
        <v>23</v>
      </c>
      <c r="AO32" s="4">
        <f t="shared" si="81"/>
        <v>43.478260869565219</v>
      </c>
      <c r="AP32" s="2">
        <v>6</v>
      </c>
      <c r="AQ32" s="2">
        <v>10</v>
      </c>
      <c r="AR32" s="2">
        <f t="shared" si="82"/>
        <v>16</v>
      </c>
      <c r="AS32" s="4">
        <f t="shared" si="83"/>
        <v>37.5</v>
      </c>
      <c r="AT32" s="2">
        <v>9</v>
      </c>
      <c r="AU32" s="2">
        <v>4</v>
      </c>
      <c r="AV32" s="2">
        <f t="shared" si="84"/>
        <v>13</v>
      </c>
      <c r="AW32" s="4">
        <f t="shared" si="85"/>
        <v>69.230769230769226</v>
      </c>
      <c r="AX32" s="2">
        <v>1</v>
      </c>
      <c r="AY32" s="2">
        <v>2</v>
      </c>
      <c r="AZ32" s="2">
        <f t="shared" si="86"/>
        <v>3</v>
      </c>
      <c r="BA32" s="4">
        <f t="shared" si="87"/>
        <v>33.333333333333329</v>
      </c>
      <c r="BB32" s="2">
        <v>0</v>
      </c>
      <c r="BC32" s="2">
        <v>1</v>
      </c>
      <c r="BD32" s="2">
        <f t="shared" si="88"/>
        <v>1</v>
      </c>
      <c r="BE32" s="4">
        <f t="shared" si="89"/>
        <v>0</v>
      </c>
      <c r="BF32" s="6" t="s">
        <v>19</v>
      </c>
      <c r="BG32" s="7"/>
      <c r="BH32" s="7"/>
      <c r="BI32" s="8"/>
      <c r="BJ32" s="2">
        <f t="shared" si="0"/>
        <v>241</v>
      </c>
      <c r="BK32" s="2">
        <f t="shared" si="1"/>
        <v>244</v>
      </c>
      <c r="BL32" s="2">
        <f t="shared" si="16"/>
        <v>485</v>
      </c>
      <c r="BM32" s="4">
        <f t="shared" si="17"/>
        <v>49.690721649484537</v>
      </c>
    </row>
    <row r="33" spans="65:65" x14ac:dyDescent="0.2">
      <c r="BM33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Ata Kalirad</cp:lastModifiedBy>
  <dcterms:created xsi:type="dcterms:W3CDTF">2024-04-10T08:35:02Z</dcterms:created>
  <dcterms:modified xsi:type="dcterms:W3CDTF">2024-12-05T16:00:26Z</dcterms:modified>
</cp:coreProperties>
</file>